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企画部\05_調査統計担当\資料フォルダ\20_刊行物\02_堺市統計書\R04統計書\【完成版】HP掲載用\HP掲載用＜まとめ＞\"/>
    </mc:Choice>
  </mc:AlternateContent>
  <bookViews>
    <workbookView xWindow="240" yWindow="90" windowWidth="14940" windowHeight="8535"/>
  </bookViews>
  <sheets>
    <sheet name="目次" sheetId="3" r:id="rId1"/>
    <sheet name="7-1-1" sheetId="2" r:id="rId2"/>
    <sheet name="7-1-2" sheetId="4" r:id="rId3"/>
    <sheet name="7-1-3" sheetId="5" r:id="rId4"/>
    <sheet name="7-2-1" sheetId="6" r:id="rId5"/>
    <sheet name="7-2-2" sheetId="7" r:id="rId6"/>
    <sheet name="7-3" sheetId="8" r:id="rId7"/>
    <sheet name="7-4 " sheetId="9" r:id="rId8"/>
    <sheet name="7-5" sheetId="10" r:id="rId9"/>
    <sheet name="7-6" sheetId="11" r:id="rId10"/>
    <sheet name="7-7 " sheetId="12" r:id="rId11"/>
    <sheet name="7-8" sheetId="13" r:id="rId12"/>
    <sheet name="7-9" sheetId="14" r:id="rId13"/>
    <sheet name="7-10-1" sheetId="15" r:id="rId14"/>
    <sheet name="7-10-2" sheetId="16" r:id="rId15"/>
    <sheet name="7-10-3" sheetId="17" r:id="rId16"/>
    <sheet name="7-10-4" sheetId="18" r:id="rId17"/>
    <sheet name="7-10-5" sheetId="19" r:id="rId18"/>
    <sheet name="7-11 " sheetId="20" r:id="rId19"/>
    <sheet name="7-12" sheetId="21" r:id="rId20"/>
  </sheets>
  <definedNames>
    <definedName name="_xlnm._FilterDatabase" localSheetId="12" hidden="1">'7-9'!$B$12:$L$132</definedName>
    <definedName name="_xlnm.Print_Area" localSheetId="14">'7-10-2'!$A$1:$J$99</definedName>
    <definedName name="_xlnm.Print_Area" localSheetId="15">'7-10-3'!$A$1:$U$35</definedName>
    <definedName name="_xlnm.Print_Area" localSheetId="4">'7-2-1'!$A$1:$AG$36</definedName>
    <definedName name="_xlnm.Print_Area" localSheetId="5">'7-2-2'!$A$1:$Q$15</definedName>
    <definedName name="_xlnm.Print_Area" localSheetId="6">'7-3'!$A$1:$R$33</definedName>
    <definedName name="_xlnm.Print_Area" localSheetId="8">'7-5'!$A$1:$L$16</definedName>
    <definedName name="_xlnm.Print_Area" localSheetId="9">'7-6'!$A$1:$F$30</definedName>
    <definedName name="_xlnm.Print_Area" localSheetId="10">'7-7 '!$A$1:$M$13</definedName>
    <definedName name="_xlnm.Print_Area" localSheetId="11">'7-8'!$A$1:$L$31</definedName>
    <definedName name="_xlnm.Print_Area" localSheetId="12">'7-9'!$A$1:$Z$74</definedName>
    <definedName name="_xlnm.Print_Titles" localSheetId="17">'7-10-5'!$1:$4</definedName>
    <definedName name="_xlnm.Print_Titles" localSheetId="3">'7-1-3'!$3:$7</definedName>
  </definedNames>
  <calcPr calcId="162913"/>
</workbook>
</file>

<file path=xl/calcChain.xml><?xml version="1.0" encoding="utf-8"?>
<calcChain xmlns="http://schemas.openxmlformats.org/spreadsheetml/2006/main">
  <c r="H18" i="20" l="1"/>
  <c r="H13" i="20"/>
  <c r="H9" i="20"/>
  <c r="D33" i="17"/>
  <c r="C33" i="17"/>
  <c r="D32" i="17"/>
  <c r="C32" i="17"/>
  <c r="D31" i="17"/>
  <c r="C31" i="17"/>
  <c r="C30" i="17" s="1"/>
  <c r="T30" i="17"/>
  <c r="S30" i="17"/>
  <c r="R30" i="17"/>
  <c r="Q30" i="17"/>
  <c r="P30" i="17"/>
  <c r="O30" i="17"/>
  <c r="N30" i="17"/>
  <c r="M30" i="17"/>
  <c r="L30" i="17"/>
  <c r="K30" i="17"/>
  <c r="J30" i="17"/>
  <c r="I30" i="17"/>
  <c r="H30" i="17"/>
  <c r="G30" i="17"/>
  <c r="F30" i="17"/>
  <c r="E30" i="17"/>
  <c r="D30" i="17"/>
  <c r="H97" i="16"/>
  <c r="E97" i="16"/>
  <c r="D97" i="16"/>
  <c r="H96" i="16"/>
  <c r="E96" i="16"/>
  <c r="H95" i="16"/>
  <c r="E95" i="16"/>
  <c r="D95" i="16" s="1"/>
  <c r="H94" i="16"/>
  <c r="E94" i="16"/>
  <c r="D94" i="16"/>
  <c r="H93" i="16"/>
  <c r="E93" i="16"/>
  <c r="H92" i="16"/>
  <c r="E92" i="16"/>
  <c r="D92" i="16" s="1"/>
  <c r="H91" i="16"/>
  <c r="E91" i="16"/>
  <c r="H90" i="16"/>
  <c r="E90" i="16"/>
  <c r="D90" i="16"/>
  <c r="H89" i="16"/>
  <c r="D89" i="16" s="1"/>
  <c r="E89" i="16"/>
  <c r="H88" i="16"/>
  <c r="E88" i="16"/>
  <c r="D88" i="16" s="1"/>
  <c r="H87" i="16"/>
  <c r="E87" i="16"/>
  <c r="D87" i="16" s="1"/>
  <c r="H86" i="16"/>
  <c r="E86" i="16"/>
  <c r="D86" i="16" s="1"/>
  <c r="H85" i="16"/>
  <c r="E85" i="16"/>
  <c r="H84" i="16"/>
  <c r="E84" i="16"/>
  <c r="H83" i="16"/>
  <c r="E83" i="16"/>
  <c r="D83" i="16" s="1"/>
  <c r="H82" i="16"/>
  <c r="D82" i="16" s="1"/>
  <c r="E82" i="16"/>
  <c r="H81" i="16"/>
  <c r="E81" i="16"/>
  <c r="D81" i="16" s="1"/>
  <c r="H80" i="16"/>
  <c r="E80" i="16"/>
  <c r="D80" i="16" s="1"/>
  <c r="H79" i="16"/>
  <c r="E79" i="16"/>
  <c r="D79" i="16" s="1"/>
  <c r="H78" i="16"/>
  <c r="E78" i="16"/>
  <c r="D78" i="16"/>
  <c r="H77" i="16"/>
  <c r="E77" i="16"/>
  <c r="H76" i="16"/>
  <c r="E76" i="16"/>
  <c r="D76" i="16" s="1"/>
  <c r="H75" i="16"/>
  <c r="E75" i="16"/>
  <c r="H74" i="16"/>
  <c r="E74" i="16"/>
  <c r="D74" i="16"/>
  <c r="H73" i="16"/>
  <c r="E73" i="16"/>
  <c r="D73" i="16" s="1"/>
  <c r="H72" i="16"/>
  <c r="E72" i="16"/>
  <c r="D72" i="16" s="1"/>
  <c r="H71" i="16"/>
  <c r="E71" i="16"/>
  <c r="D71" i="16" s="1"/>
  <c r="H70" i="16"/>
  <c r="E70" i="16"/>
  <c r="D70" i="16" s="1"/>
  <c r="H69" i="16"/>
  <c r="E69" i="16"/>
  <c r="D69" i="16" s="1"/>
  <c r="H68" i="16"/>
  <c r="E68" i="16"/>
  <c r="H67" i="16"/>
  <c r="E67" i="16"/>
  <c r="D67" i="16" s="1"/>
  <c r="H66" i="16"/>
  <c r="D66" i="16" s="1"/>
  <c r="E66" i="16"/>
  <c r="H65" i="16"/>
  <c r="E65" i="16"/>
  <c r="H64" i="16"/>
  <c r="E64" i="16"/>
  <c r="D64" i="16" s="1"/>
  <c r="H63" i="16"/>
  <c r="E63" i="16"/>
  <c r="D63" i="16" s="1"/>
  <c r="H62" i="16"/>
  <c r="E62" i="16"/>
  <c r="D62" i="16"/>
  <c r="H61" i="16"/>
  <c r="E61" i="16"/>
  <c r="H60" i="16"/>
  <c r="E60" i="16"/>
  <c r="D60" i="16" s="1"/>
  <c r="H59" i="16"/>
  <c r="E59" i="16"/>
  <c r="H58" i="16"/>
  <c r="E58" i="16"/>
  <c r="D58" i="16"/>
  <c r="H57" i="16"/>
  <c r="E57" i="16"/>
  <c r="D57" i="16" s="1"/>
  <c r="H56" i="16"/>
  <c r="E56" i="16"/>
  <c r="D56" i="16" s="1"/>
  <c r="H55" i="16"/>
  <c r="E55" i="16"/>
  <c r="D55" i="16" s="1"/>
  <c r="H54" i="16"/>
  <c r="H6" i="16" s="1"/>
  <c r="E54" i="16"/>
  <c r="D54" i="16" s="1"/>
  <c r="H53" i="16"/>
  <c r="E53" i="16"/>
  <c r="D53" i="16" s="1"/>
  <c r="H52" i="16"/>
  <c r="E52" i="16"/>
  <c r="H51" i="16"/>
  <c r="E51" i="16"/>
  <c r="D51" i="16" s="1"/>
  <c r="H50" i="16"/>
  <c r="D50" i="16" s="1"/>
  <c r="E50" i="16"/>
  <c r="H49" i="16"/>
  <c r="E49" i="16"/>
  <c r="D49" i="16" s="1"/>
  <c r="H48" i="16"/>
  <c r="E48" i="16"/>
  <c r="D48" i="16" s="1"/>
  <c r="H47" i="16"/>
  <c r="E47" i="16"/>
  <c r="D47" i="16" s="1"/>
  <c r="H46" i="16"/>
  <c r="E46" i="16"/>
  <c r="D46" i="16"/>
  <c r="H45" i="16"/>
  <c r="E45" i="16"/>
  <c r="H44" i="16"/>
  <c r="E44" i="16"/>
  <c r="D44" i="16" s="1"/>
  <c r="H43" i="16"/>
  <c r="E43" i="16"/>
  <c r="H42" i="16"/>
  <c r="E42" i="16"/>
  <c r="D42" i="16"/>
  <c r="H41" i="16"/>
  <c r="E41" i="16"/>
  <c r="D41" i="16" s="1"/>
  <c r="H40" i="16"/>
  <c r="E40" i="16"/>
  <c r="D40" i="16" s="1"/>
  <c r="H39" i="16"/>
  <c r="E39" i="16"/>
  <c r="D39" i="16" s="1"/>
  <c r="H38" i="16"/>
  <c r="E38" i="16"/>
  <c r="D38" i="16" s="1"/>
  <c r="H37" i="16"/>
  <c r="E37" i="16"/>
  <c r="D37" i="16" s="1"/>
  <c r="H36" i="16"/>
  <c r="E36" i="16"/>
  <c r="H35" i="16"/>
  <c r="E35" i="16"/>
  <c r="D35" i="16" s="1"/>
  <c r="H34" i="16"/>
  <c r="D34" i="16" s="1"/>
  <c r="E34" i="16"/>
  <c r="H33" i="16"/>
  <c r="E33" i="16"/>
  <c r="D33" i="16" s="1"/>
  <c r="H32" i="16"/>
  <c r="E32" i="16"/>
  <c r="D32" i="16" s="1"/>
  <c r="H31" i="16"/>
  <c r="E31" i="16"/>
  <c r="D31" i="16" s="1"/>
  <c r="H30" i="16"/>
  <c r="E30" i="16"/>
  <c r="D30" i="16"/>
  <c r="H29" i="16"/>
  <c r="E29" i="16"/>
  <c r="H28" i="16"/>
  <c r="E28" i="16"/>
  <c r="D28" i="16" s="1"/>
  <c r="H27" i="16"/>
  <c r="E27" i="16"/>
  <c r="H26" i="16"/>
  <c r="E26" i="16"/>
  <c r="D26" i="16"/>
  <c r="H25" i="16"/>
  <c r="E25" i="16"/>
  <c r="D25" i="16" s="1"/>
  <c r="H24" i="16"/>
  <c r="E24" i="16"/>
  <c r="D24" i="16" s="1"/>
  <c r="H23" i="16"/>
  <c r="E23" i="16"/>
  <c r="D23" i="16" s="1"/>
  <c r="H22" i="16"/>
  <c r="E22" i="16"/>
  <c r="D22" i="16" s="1"/>
  <c r="H21" i="16"/>
  <c r="E21" i="16"/>
  <c r="D21" i="16" s="1"/>
  <c r="H20" i="16"/>
  <c r="E20" i="16"/>
  <c r="H19" i="16"/>
  <c r="E19" i="16"/>
  <c r="D19" i="16" s="1"/>
  <c r="H18" i="16"/>
  <c r="D18" i="16" s="1"/>
  <c r="E18" i="16"/>
  <c r="H17" i="16"/>
  <c r="E17" i="16"/>
  <c r="D17" i="16" s="1"/>
  <c r="H16" i="16"/>
  <c r="E16" i="16"/>
  <c r="D16" i="16" s="1"/>
  <c r="H15" i="16"/>
  <c r="E15" i="16"/>
  <c r="D15" i="16" s="1"/>
  <c r="H14" i="16"/>
  <c r="E14" i="16"/>
  <c r="D14" i="16"/>
  <c r="H13" i="16"/>
  <c r="E13" i="16"/>
  <c r="H12" i="16"/>
  <c r="E12" i="16"/>
  <c r="D12" i="16" s="1"/>
  <c r="H11" i="16"/>
  <c r="E11" i="16"/>
  <c r="H10" i="16"/>
  <c r="E10" i="16"/>
  <c r="D10" i="16"/>
  <c r="H9" i="16"/>
  <c r="E9" i="16"/>
  <c r="D9" i="16" s="1"/>
  <c r="H8" i="16"/>
  <c r="E8" i="16"/>
  <c r="D8" i="16" s="1"/>
  <c r="H7" i="16"/>
  <c r="E7" i="16"/>
  <c r="D7" i="16" s="1"/>
  <c r="J6" i="16"/>
  <c r="I6" i="16"/>
  <c r="G6" i="16"/>
  <c r="F6" i="16"/>
  <c r="G58" i="15"/>
  <c r="C58" i="15" s="1"/>
  <c r="D58" i="15"/>
  <c r="G57" i="15"/>
  <c r="D57" i="15"/>
  <c r="G56" i="15"/>
  <c r="D56" i="15"/>
  <c r="C56" i="15" s="1"/>
  <c r="G55" i="15"/>
  <c r="D55" i="15"/>
  <c r="C55" i="15" s="1"/>
  <c r="G54" i="15"/>
  <c r="D54" i="15"/>
  <c r="C54" i="15"/>
  <c r="G53" i="15"/>
  <c r="D53" i="15"/>
  <c r="G52" i="15"/>
  <c r="D52" i="15"/>
  <c r="C52" i="15" s="1"/>
  <c r="G51" i="15"/>
  <c r="D51" i="15"/>
  <c r="C51" i="15"/>
  <c r="G50" i="15"/>
  <c r="C50" i="15" s="1"/>
  <c r="D50" i="15"/>
  <c r="G49" i="15"/>
  <c r="D49" i="15"/>
  <c r="G48" i="15"/>
  <c r="D48" i="15"/>
  <c r="C48" i="15" s="1"/>
  <c r="G47" i="15"/>
  <c r="D47" i="15"/>
  <c r="D45" i="15" s="1"/>
  <c r="I45" i="15"/>
  <c r="H45" i="15"/>
  <c r="F45" i="15"/>
  <c r="E45" i="15"/>
  <c r="N27" i="8"/>
  <c r="K27" i="8"/>
  <c r="H27" i="8"/>
  <c r="D27" i="8"/>
  <c r="N26" i="8"/>
  <c r="K26" i="8"/>
  <c r="H26" i="8"/>
  <c r="D26" i="8"/>
  <c r="P25" i="8"/>
  <c r="O25" i="8"/>
  <c r="N25" i="8" s="1"/>
  <c r="M25" i="8"/>
  <c r="K25" i="8" s="1"/>
  <c r="L25" i="8"/>
  <c r="J25" i="8"/>
  <c r="I25" i="8"/>
  <c r="H25" i="8" s="1"/>
  <c r="G25" i="8"/>
  <c r="F25" i="8"/>
  <c r="E25" i="8"/>
  <c r="D25" i="8" s="1"/>
  <c r="P17" i="8"/>
  <c r="O17" i="8"/>
  <c r="N17" i="8"/>
  <c r="M17" i="8"/>
  <c r="L17" i="8"/>
  <c r="K17" i="8"/>
  <c r="J17" i="8"/>
  <c r="I17" i="8"/>
  <c r="H17" i="8"/>
  <c r="G17" i="8"/>
  <c r="F17" i="8"/>
  <c r="E17" i="8"/>
  <c r="D17" i="8"/>
  <c r="C17" i="8"/>
  <c r="C13" i="8"/>
  <c r="B13" i="7"/>
  <c r="B11" i="7"/>
  <c r="B10" i="7"/>
  <c r="X10" i="4"/>
  <c r="W10" i="4"/>
  <c r="V10" i="4"/>
  <c r="U10" i="4"/>
  <c r="T10" i="4"/>
  <c r="S10" i="4"/>
  <c r="R10" i="4"/>
  <c r="Q10" i="4"/>
  <c r="P10" i="4"/>
  <c r="O10" i="4"/>
  <c r="N10" i="4"/>
  <c r="M10" i="4"/>
  <c r="L10" i="4"/>
  <c r="K10" i="4"/>
  <c r="J10" i="4"/>
  <c r="I10" i="4"/>
  <c r="H10" i="4"/>
  <c r="G10" i="4"/>
  <c r="F10" i="4"/>
  <c r="E10" i="4"/>
  <c r="D10" i="4"/>
  <c r="X9" i="4"/>
  <c r="W9" i="4"/>
  <c r="V9" i="4"/>
  <c r="U9" i="4"/>
  <c r="T9" i="4"/>
  <c r="S9" i="4"/>
  <c r="R9" i="4"/>
  <c r="Q9" i="4"/>
  <c r="P9" i="4"/>
  <c r="O9" i="4"/>
  <c r="N9" i="4"/>
  <c r="M9" i="4"/>
  <c r="L9" i="4"/>
  <c r="K9" i="4"/>
  <c r="J9" i="4"/>
  <c r="I9" i="4"/>
  <c r="H9" i="4"/>
  <c r="G9" i="4"/>
  <c r="F9" i="4"/>
  <c r="E9" i="4"/>
  <c r="D9" i="4"/>
  <c r="X8" i="4"/>
  <c r="W8" i="4"/>
  <c r="V8" i="4"/>
  <c r="U8" i="4"/>
  <c r="T8" i="4"/>
  <c r="S8" i="4"/>
  <c r="R8" i="4"/>
  <c r="Q8" i="4"/>
  <c r="P8" i="4"/>
  <c r="O8" i="4"/>
  <c r="N8" i="4"/>
  <c r="M8" i="4"/>
  <c r="L8" i="4"/>
  <c r="K8" i="4"/>
  <c r="J8" i="4"/>
  <c r="I8" i="4"/>
  <c r="H8" i="4"/>
  <c r="G8" i="4"/>
  <c r="F8" i="4"/>
  <c r="E8" i="4"/>
  <c r="D8" i="4"/>
  <c r="C49" i="15" l="1"/>
  <c r="D85" i="16"/>
  <c r="C25" i="8"/>
  <c r="C57" i="15"/>
  <c r="D65" i="16"/>
  <c r="C26" i="8"/>
  <c r="C27" i="8"/>
  <c r="C47" i="15"/>
  <c r="C45" i="15" s="1"/>
  <c r="C53" i="15"/>
  <c r="D11" i="16"/>
  <c r="D13" i="16"/>
  <c r="D20" i="16"/>
  <c r="D27" i="16"/>
  <c r="D29" i="16"/>
  <c r="D36" i="16"/>
  <c r="D43" i="16"/>
  <c r="D45" i="16"/>
  <c r="D52" i="16"/>
  <c r="D59" i="16"/>
  <c r="D61" i="16"/>
  <c r="D68" i="16"/>
  <c r="D75" i="16"/>
  <c r="D77" i="16"/>
  <c r="D84" i="16"/>
  <c r="D91" i="16"/>
  <c r="D93" i="16"/>
  <c r="D96" i="16"/>
  <c r="D6" i="16"/>
  <c r="E6" i="16"/>
  <c r="G45" i="15"/>
</calcChain>
</file>

<file path=xl/sharedStrings.xml><?xml version="1.0" encoding="utf-8"?>
<sst xmlns="http://schemas.openxmlformats.org/spreadsheetml/2006/main" count="1626" uniqueCount="985">
  <si>
    <t>年　　　　　度</t>
  </si>
  <si>
    <t>総　　　　　　　　　数</t>
  </si>
  <si>
    <t>浅</t>
  </si>
  <si>
    <t>総　　　数</t>
  </si>
  <si>
    <t>定　　　期</t>
  </si>
  <si>
    <t>普　　　通</t>
  </si>
  <si>
    <t>上　　　　　　野</t>
  </si>
  <si>
    <t>香　　　</t>
  </si>
  <si>
    <t>年度</t>
  </si>
  <si>
    <t>普　　通</t>
  </si>
  <si>
    <t>総　　数</t>
  </si>
  <si>
    <t>定　　期</t>
  </si>
  <si>
    <t xml:space="preserve"> 1日平均</t>
  </si>
  <si>
    <t>芝　　　</t>
  </si>
  <si>
    <t>鳳</t>
  </si>
  <si>
    <t>堺　　　　　　　市</t>
    <rPh sb="0" eb="1">
      <t>サカイ</t>
    </rPh>
    <rPh sb="8" eb="9">
      <t>シ</t>
    </rPh>
    <phoneticPr fontId="5"/>
  </si>
  <si>
    <t>三　　国　　ヶ　　丘</t>
    <rPh sb="0" eb="1">
      <t>サン</t>
    </rPh>
    <rPh sb="3" eb="4">
      <t>クニ</t>
    </rPh>
    <rPh sb="9" eb="10">
      <t>オカ</t>
    </rPh>
    <phoneticPr fontId="5"/>
  </si>
  <si>
    <t>津　　　久　　　野</t>
    <rPh sb="0" eb="1">
      <t>ツ</t>
    </rPh>
    <rPh sb="4" eb="5">
      <t>ヒサシ</t>
    </rPh>
    <rPh sb="8" eb="9">
      <t>ノ</t>
    </rPh>
    <phoneticPr fontId="5"/>
  </si>
  <si>
    <t>百　　　　舌　　　　鳥</t>
    <rPh sb="0" eb="1">
      <t>ヒャク</t>
    </rPh>
    <rPh sb="5" eb="6">
      <t>シタ</t>
    </rPh>
    <rPh sb="10" eb="11">
      <t>トリ</t>
    </rPh>
    <phoneticPr fontId="5"/>
  </si>
  <si>
    <t xml:space="preserve"> </t>
    <phoneticPr fontId="5"/>
  </si>
  <si>
    <t>　　　7-1-1　Ｊ Ｒ 阪 和 線</t>
    <phoneticPr fontId="5"/>
  </si>
  <si>
    <t xml:space="preserve">               本表はＪＲ阪和線の市内各駅における乗車人員を表章したものである。単位未満で四捨五入を行なったため、</t>
    <phoneticPr fontId="5"/>
  </si>
  <si>
    <t xml:space="preserve">               総数と内訳の合計は必ずしも一致しない。</t>
    <phoneticPr fontId="5"/>
  </si>
  <si>
    <t>単位： 1,000人</t>
    <phoneticPr fontId="5"/>
  </si>
  <si>
    <t xml:space="preserve"> １日平均乗車人員（人）</t>
    <phoneticPr fontId="5"/>
  </si>
  <si>
    <t>資料：西日本旅客鉄道㈱</t>
    <phoneticPr fontId="5"/>
  </si>
  <si>
    <t xml:space="preserve"> 　　　　　30　年　度</t>
  </si>
  <si>
    <t>元</t>
    <rPh sb="0" eb="1">
      <t>ゲン</t>
    </rPh>
    <phoneticPr fontId="5"/>
  </si>
  <si>
    <t>02</t>
    <phoneticPr fontId="5"/>
  </si>
  <si>
    <t xml:space="preserve"> 　平　成　29　年　度</t>
    <rPh sb="2" eb="3">
      <t>ヒラ</t>
    </rPh>
    <rPh sb="4" eb="5">
      <t>シゲル</t>
    </rPh>
    <phoneticPr fontId="5"/>
  </si>
  <si>
    <t>　 令　和　元　年　度　　　　　　　</t>
    <rPh sb="2" eb="3">
      <t>レイ</t>
    </rPh>
    <rPh sb="4" eb="5">
      <t>ワ</t>
    </rPh>
    <rPh sb="6" eb="7">
      <t>ゲン</t>
    </rPh>
    <phoneticPr fontId="5"/>
  </si>
  <si>
    <t>　　　　   ２　年　度</t>
    <rPh sb="9" eb="10">
      <t>ドシ</t>
    </rPh>
    <phoneticPr fontId="5"/>
  </si>
  <si>
    <t>　　　　   ３  年　度</t>
    <rPh sb="10" eb="11">
      <t>ドシ</t>
    </rPh>
    <phoneticPr fontId="5"/>
  </si>
  <si>
    <t>03</t>
    <phoneticPr fontId="5"/>
  </si>
  <si>
    <t>第７章 運 輸 ・ 通 信</t>
    <phoneticPr fontId="5"/>
  </si>
  <si>
    <t>　　　7-1-2　Osaka Metro御堂筋線</t>
    <phoneticPr fontId="16"/>
  </si>
  <si>
    <t xml:space="preserve">               本表は、令和3年11月16日に大阪市高速電気軌道㈱が行った調査の結果でOsaka Metro御堂筋線市内各駅に
               おける時間帯別の乗降人員を表章したものである。</t>
    <rPh sb="19" eb="21">
      <t>レイワ</t>
    </rPh>
    <rPh sb="30" eb="33">
      <t>オオサカシ</t>
    </rPh>
    <rPh sb="33" eb="35">
      <t>コウソク</t>
    </rPh>
    <rPh sb="35" eb="37">
      <t>デンキ</t>
    </rPh>
    <rPh sb="37" eb="39">
      <t>キドウ</t>
    </rPh>
    <rPh sb="61" eb="64">
      <t>ミドウスジ</t>
    </rPh>
    <phoneticPr fontId="5"/>
  </si>
  <si>
    <t>単位：人</t>
    <phoneticPr fontId="5"/>
  </si>
  <si>
    <t>令和3年11月16日</t>
    <rPh sb="0" eb="2">
      <t>レイワ</t>
    </rPh>
    <rPh sb="3" eb="4">
      <t>ネン</t>
    </rPh>
    <rPh sb="6" eb="7">
      <t>ガツ</t>
    </rPh>
    <rPh sb="9" eb="10">
      <t>ニチ</t>
    </rPh>
    <phoneticPr fontId="23"/>
  </si>
  <si>
    <t>駅　　名</t>
  </si>
  <si>
    <t>終  日</t>
  </si>
  <si>
    <t>５　時</t>
  </si>
  <si>
    <t>６　時</t>
  </si>
  <si>
    <t>７  時</t>
  </si>
  <si>
    <t>８  時</t>
  </si>
  <si>
    <t>９  時</t>
  </si>
  <si>
    <t>10  時</t>
  </si>
  <si>
    <t>11　時</t>
  </si>
  <si>
    <t>12　時</t>
  </si>
  <si>
    <t>13　時</t>
  </si>
  <si>
    <t>14  時</t>
  </si>
  <si>
    <t>15  時</t>
  </si>
  <si>
    <t>16  時</t>
  </si>
  <si>
    <t>17  時</t>
  </si>
  <si>
    <t>18  時</t>
  </si>
  <si>
    <t>19　時</t>
  </si>
  <si>
    <t>20  時</t>
  </si>
  <si>
    <t>21  時</t>
  </si>
  <si>
    <t>22　時</t>
  </si>
  <si>
    <t>23　時</t>
  </si>
  <si>
    <t>24  時</t>
  </si>
  <si>
    <t>駅名</t>
  </si>
  <si>
    <t>総　　数</t>
    <rPh sb="0" eb="1">
      <t>フサ</t>
    </rPh>
    <rPh sb="3" eb="4">
      <t>カズ</t>
    </rPh>
    <phoneticPr fontId="5"/>
  </si>
  <si>
    <t>総数</t>
  </si>
  <si>
    <t>総</t>
  </si>
  <si>
    <t>乗車</t>
  </si>
  <si>
    <t>乗　総</t>
  </si>
  <si>
    <t>降車</t>
  </si>
  <si>
    <t>降</t>
  </si>
  <si>
    <t>北花田</t>
    <rPh sb="0" eb="3">
      <t>キタハナダ</t>
    </rPh>
    <phoneticPr fontId="5"/>
  </si>
  <si>
    <t>乗　１</t>
  </si>
  <si>
    <t>新金岡</t>
    <rPh sb="0" eb="3">
      <t>シンカナオカ</t>
    </rPh>
    <phoneticPr fontId="5"/>
  </si>
  <si>
    <t>乗　２</t>
  </si>
  <si>
    <t>中百舌鳥</t>
  </si>
  <si>
    <t>乗　３</t>
    <phoneticPr fontId="16"/>
  </si>
  <si>
    <t>資料：大阪市高速電気軌道㈱</t>
    <rPh sb="6" eb="8">
      <t>コウソク</t>
    </rPh>
    <rPh sb="8" eb="10">
      <t>デンキ</t>
    </rPh>
    <rPh sb="10" eb="12">
      <t>キドウ</t>
    </rPh>
    <phoneticPr fontId="16"/>
  </si>
  <si>
    <t>　　　7-1-3　南海電鉄本線・高野線、泉北高速鉄道、阪堺線</t>
    <phoneticPr fontId="5"/>
  </si>
  <si>
    <t xml:space="preserve">     本表は上記鉄道の市内各駅における乗降人員(定期分は乗車数のみ)を表章したものである。1.（ ）内の数値
　 　は他線への乗継人員で外数である。２．阪堺線については総数である。単位未満で四捨五入を行なったため、
　 　総数と内訳の合計は必ずしも一致しない。</t>
    <rPh sb="5" eb="6">
      <t>ホン</t>
    </rPh>
    <rPh sb="6" eb="7">
      <t>ヒョウ</t>
    </rPh>
    <rPh sb="8" eb="10">
      <t>ジョウキ</t>
    </rPh>
    <rPh sb="10" eb="12">
      <t>テツドウ</t>
    </rPh>
    <rPh sb="13" eb="15">
      <t>シナイ</t>
    </rPh>
    <rPh sb="15" eb="17">
      <t>カクエキ</t>
    </rPh>
    <rPh sb="21" eb="23">
      <t>ジョウコウ</t>
    </rPh>
    <rPh sb="23" eb="25">
      <t>ジンイン</t>
    </rPh>
    <rPh sb="26" eb="28">
      <t>テイキ</t>
    </rPh>
    <rPh sb="28" eb="29">
      <t>ブン</t>
    </rPh>
    <rPh sb="30" eb="32">
      <t>ジョウシャ</t>
    </rPh>
    <rPh sb="32" eb="33">
      <t>スウ</t>
    </rPh>
    <rPh sb="37" eb="38">
      <t>ヒョウ</t>
    </rPh>
    <rPh sb="38" eb="39">
      <t>ショウ</t>
    </rPh>
    <rPh sb="61" eb="62">
      <t>タ</t>
    </rPh>
    <rPh sb="62" eb="63">
      <t>セン</t>
    </rPh>
    <rPh sb="65" eb="67">
      <t>ノリツギ</t>
    </rPh>
    <rPh sb="67" eb="69">
      <t>ジンイン</t>
    </rPh>
    <rPh sb="70" eb="71">
      <t>ソト</t>
    </rPh>
    <rPh sb="71" eb="72">
      <t>カズ</t>
    </rPh>
    <rPh sb="78" eb="81">
      <t>ハンカイセン</t>
    </rPh>
    <rPh sb="86" eb="88">
      <t>ソウスウ</t>
    </rPh>
    <rPh sb="92" eb="94">
      <t>タンイ</t>
    </rPh>
    <rPh sb="94" eb="96">
      <t>ミマン</t>
    </rPh>
    <rPh sb="97" eb="101">
      <t>シシャゴニュウ</t>
    </rPh>
    <rPh sb="102" eb="103">
      <t>オコ</t>
    </rPh>
    <rPh sb="113" eb="115">
      <t>ソウスウ</t>
    </rPh>
    <rPh sb="116" eb="118">
      <t>ウチワケ</t>
    </rPh>
    <rPh sb="119" eb="121">
      <t>ゴウケイ</t>
    </rPh>
    <rPh sb="122" eb="123">
      <t>カナラ</t>
    </rPh>
    <rPh sb="126" eb="128">
      <t>イッチ</t>
    </rPh>
    <phoneticPr fontId="5"/>
  </si>
  <si>
    <t>線　・　駅　名</t>
    <rPh sb="0" eb="1">
      <t>セン</t>
    </rPh>
    <rPh sb="4" eb="5">
      <t>エキ</t>
    </rPh>
    <rPh sb="6" eb="7">
      <t>メイ</t>
    </rPh>
    <phoneticPr fontId="5"/>
  </si>
  <si>
    <t>平成29年度</t>
    <rPh sb="0" eb="2">
      <t>ヘイセイ</t>
    </rPh>
    <rPh sb="4" eb="5">
      <t>ネン</t>
    </rPh>
    <rPh sb="5" eb="6">
      <t>ド</t>
    </rPh>
    <phoneticPr fontId="5"/>
  </si>
  <si>
    <t>平成30年度</t>
    <rPh sb="0" eb="2">
      <t>ヘイセイ</t>
    </rPh>
    <rPh sb="4" eb="5">
      <t>ネン</t>
    </rPh>
    <rPh sb="5" eb="6">
      <t>ド</t>
    </rPh>
    <phoneticPr fontId="5"/>
  </si>
  <si>
    <t>令和元年度</t>
    <rPh sb="0" eb="3">
      <t>レイワガン</t>
    </rPh>
    <rPh sb="3" eb="4">
      <t>ネン</t>
    </rPh>
    <rPh sb="4" eb="5">
      <t>ド</t>
    </rPh>
    <phoneticPr fontId="5"/>
  </si>
  <si>
    <t>令和2年度</t>
    <rPh sb="0" eb="2">
      <t>レイワ</t>
    </rPh>
    <rPh sb="3" eb="4">
      <t>ネン</t>
    </rPh>
    <rPh sb="4" eb="5">
      <t>ド</t>
    </rPh>
    <phoneticPr fontId="5"/>
  </si>
  <si>
    <t>令和3年度</t>
    <rPh sb="0" eb="2">
      <t>レイワ</t>
    </rPh>
    <rPh sb="3" eb="4">
      <t>ネン</t>
    </rPh>
    <rPh sb="4" eb="5">
      <t>ド</t>
    </rPh>
    <phoneticPr fontId="5"/>
  </si>
  <si>
    <t>４月</t>
    <phoneticPr fontId="5"/>
  </si>
  <si>
    <t>５月</t>
  </si>
  <si>
    <t>６月</t>
  </si>
  <si>
    <t>７月</t>
  </si>
  <si>
    <t>８月</t>
  </si>
  <si>
    <t>９月</t>
  </si>
  <si>
    <t>10月</t>
    <phoneticPr fontId="5"/>
  </si>
  <si>
    <t>11月</t>
    <phoneticPr fontId="5"/>
  </si>
  <si>
    <t>12月</t>
    <phoneticPr fontId="5"/>
  </si>
  <si>
    <t>１月</t>
  </si>
  <si>
    <t>２月</t>
  </si>
  <si>
    <t>３月</t>
  </si>
  <si>
    <t xml:space="preserve"> 線・      駅名</t>
    <phoneticPr fontId="5"/>
  </si>
  <si>
    <t>１日平均乗降
人 員（人）</t>
    <phoneticPr fontId="5"/>
  </si>
  <si>
    <t>南海本線</t>
    <rPh sb="0" eb="2">
      <t>ナンカイ</t>
    </rPh>
    <rPh sb="2" eb="4">
      <t>ホンセン</t>
    </rPh>
    <phoneticPr fontId="5"/>
  </si>
  <si>
    <t>本線</t>
    <rPh sb="0" eb="2">
      <t>ホンセン</t>
    </rPh>
    <phoneticPr fontId="5"/>
  </si>
  <si>
    <t>総数　</t>
    <phoneticPr fontId="5"/>
  </si>
  <si>
    <t>定　　　</t>
  </si>
  <si>
    <t>　期</t>
  </si>
  <si>
    <t xml:space="preserve"> 定</t>
  </si>
  <si>
    <t>　</t>
  </si>
  <si>
    <t>　　　</t>
  </si>
  <si>
    <t>定期外　</t>
    <phoneticPr fontId="5"/>
  </si>
  <si>
    <t xml:space="preserve"> 乗　 総</t>
    <phoneticPr fontId="5"/>
  </si>
  <si>
    <t xml:space="preserve"> 降</t>
  </si>
  <si>
    <t>七道</t>
    <rPh sb="0" eb="2">
      <t>シチドウ</t>
    </rPh>
    <phoneticPr fontId="5"/>
  </si>
  <si>
    <t xml:space="preserve"> 乗 　１</t>
    <phoneticPr fontId="5"/>
  </si>
  <si>
    <t>堺</t>
    <rPh sb="0" eb="1">
      <t>サカイ</t>
    </rPh>
    <phoneticPr fontId="5"/>
  </si>
  <si>
    <t xml:space="preserve"> 乗 　２</t>
    <phoneticPr fontId="5"/>
  </si>
  <si>
    <t>湊</t>
    <rPh sb="0" eb="1">
      <t>ミナト</t>
    </rPh>
    <phoneticPr fontId="5"/>
  </si>
  <si>
    <t xml:space="preserve"> 乗 　３</t>
    <phoneticPr fontId="5"/>
  </si>
  <si>
    <t>石津川</t>
    <rPh sb="0" eb="3">
      <t>イシヅガワ</t>
    </rPh>
    <phoneticPr fontId="5"/>
  </si>
  <si>
    <t xml:space="preserve"> 乗　 ４</t>
    <phoneticPr fontId="5"/>
  </si>
  <si>
    <t>諏訪ノ森</t>
    <rPh sb="0" eb="2">
      <t>スワ</t>
    </rPh>
    <rPh sb="3" eb="4">
      <t>モリ</t>
    </rPh>
    <phoneticPr fontId="5"/>
  </si>
  <si>
    <t xml:space="preserve"> 乗　 ５</t>
    <phoneticPr fontId="5"/>
  </si>
  <si>
    <t>浜寺公園</t>
    <rPh sb="0" eb="4">
      <t>ハマデラコウエン</t>
    </rPh>
    <phoneticPr fontId="5"/>
  </si>
  <si>
    <t xml:space="preserve"> 乗　 ６</t>
    <phoneticPr fontId="5"/>
  </si>
  <si>
    <t>南海高野線</t>
    <rPh sb="0" eb="2">
      <t>ナンカイ</t>
    </rPh>
    <rPh sb="2" eb="5">
      <t>コウヤセン</t>
    </rPh>
    <phoneticPr fontId="5"/>
  </si>
  <si>
    <t>高線</t>
    <rPh sb="0" eb="1">
      <t>コウ</t>
    </rPh>
    <rPh sb="1" eb="2">
      <t>セン</t>
    </rPh>
    <phoneticPr fontId="5"/>
  </si>
  <si>
    <t>　　　　</t>
  </si>
  <si>
    <t>定期外　</t>
  </si>
  <si>
    <t>浅香山</t>
    <rPh sb="0" eb="2">
      <t>アサカ</t>
    </rPh>
    <rPh sb="2" eb="3">
      <t>ヤマ</t>
    </rPh>
    <phoneticPr fontId="5"/>
  </si>
  <si>
    <t>堺東</t>
    <rPh sb="0" eb="2">
      <t>サカイヒガシ</t>
    </rPh>
    <phoneticPr fontId="5"/>
  </si>
  <si>
    <t>三国ヶ丘</t>
    <rPh sb="0" eb="4">
      <t>ミクニガオカ</t>
    </rPh>
    <phoneticPr fontId="5"/>
  </si>
  <si>
    <t xml:space="preserve"> 乗　 ３</t>
    <phoneticPr fontId="5"/>
  </si>
  <si>
    <t>定期外</t>
  </si>
  <si>
    <t>百舌鳥八幡</t>
    <rPh sb="0" eb="3">
      <t>モズ</t>
    </rPh>
    <rPh sb="3" eb="5">
      <t>ハチマン</t>
    </rPh>
    <phoneticPr fontId="5"/>
  </si>
  <si>
    <t>中百舌鳥</t>
    <rPh sb="0" eb="4">
      <t>ナカモズ</t>
    </rPh>
    <phoneticPr fontId="5"/>
  </si>
  <si>
    <t>白鷺</t>
  </si>
  <si>
    <t>初芝</t>
  </si>
  <si>
    <t xml:space="preserve"> 乗 　７</t>
    <phoneticPr fontId="5"/>
  </si>
  <si>
    <t>萩原天神</t>
    <phoneticPr fontId="5"/>
  </si>
  <si>
    <t xml:space="preserve"> 乗 　８</t>
    <phoneticPr fontId="5"/>
  </si>
  <si>
    <t>北野田</t>
  </si>
  <si>
    <t xml:space="preserve"> 乗　 ９</t>
    <phoneticPr fontId="5"/>
  </si>
  <si>
    <t>泉北高速鉄道</t>
    <rPh sb="0" eb="2">
      <t>センボク</t>
    </rPh>
    <rPh sb="2" eb="4">
      <t>コウソク</t>
    </rPh>
    <rPh sb="4" eb="6">
      <t>テツドウ</t>
    </rPh>
    <phoneticPr fontId="5"/>
  </si>
  <si>
    <t xml:space="preserve"> 泉北</t>
  </si>
  <si>
    <t>中百舌鳥</t>
    <phoneticPr fontId="5"/>
  </si>
  <si>
    <t xml:space="preserve"> 乗　 １</t>
    <phoneticPr fontId="5"/>
  </si>
  <si>
    <t>深井</t>
  </si>
  <si>
    <t>泉ケ丘</t>
    <phoneticPr fontId="5"/>
  </si>
  <si>
    <t>栂・美木多</t>
    <rPh sb="3" eb="4">
      <t>キ</t>
    </rPh>
    <rPh sb="4" eb="5">
      <t>オオ</t>
    </rPh>
    <phoneticPr fontId="5"/>
  </si>
  <si>
    <t>光明池</t>
  </si>
  <si>
    <t xml:space="preserve"> 阪堺線</t>
    <phoneticPr fontId="5"/>
  </si>
  <si>
    <t xml:space="preserve"> 阪堺</t>
  </si>
  <si>
    <t>総数　</t>
  </si>
  <si>
    <t xml:space="preserve"> 乗 　総</t>
    <phoneticPr fontId="5"/>
  </si>
  <si>
    <t>資料：南海電気鉄道㈱、泉北高速鉄道㈱､阪堺電気軌道㈱</t>
    <phoneticPr fontId="5"/>
  </si>
  <si>
    <t>７－２　バス乗車人員</t>
    <phoneticPr fontId="30"/>
  </si>
  <si>
    <t xml:space="preserve">        </t>
    <phoneticPr fontId="30"/>
  </si>
  <si>
    <t xml:space="preserve">            本表は南海バス㈱堺・金岡・東山・泉北・光明池の各営業所管内(堺市内を通過しない路線を除く)における乗車人</t>
    <phoneticPr fontId="30"/>
  </si>
  <si>
    <t xml:space="preserve">            員を表章したものである。</t>
    <phoneticPr fontId="30"/>
  </si>
  <si>
    <t>単位：1,000人</t>
    <phoneticPr fontId="30"/>
  </si>
  <si>
    <t>年  度</t>
  </si>
  <si>
    <t>総数</t>
    <rPh sb="0" eb="2">
      <t>ソウスウ</t>
    </rPh>
    <phoneticPr fontId="30"/>
  </si>
  <si>
    <t>堺・大小路線</t>
    <rPh sb="0" eb="1">
      <t>サカイ</t>
    </rPh>
    <rPh sb="2" eb="5">
      <t>オオショウジ</t>
    </rPh>
    <rPh sb="5" eb="6">
      <t>セン</t>
    </rPh>
    <phoneticPr fontId="30"/>
  </si>
  <si>
    <t>堺市内</t>
    <rPh sb="0" eb="1">
      <t>サカイ</t>
    </rPh>
    <rPh sb="1" eb="3">
      <t>シナイ</t>
    </rPh>
    <phoneticPr fontId="30"/>
  </si>
  <si>
    <t>堺市内</t>
    <rPh sb="0" eb="3">
      <t>サカイシナイ</t>
    </rPh>
    <phoneticPr fontId="30"/>
  </si>
  <si>
    <t>臨港六区線</t>
  </si>
  <si>
    <t>北野田線</t>
    <rPh sb="0" eb="1">
      <t>キタ</t>
    </rPh>
    <rPh sb="1" eb="3">
      <t>ノダ</t>
    </rPh>
    <rPh sb="3" eb="4">
      <t>セン</t>
    </rPh>
    <phoneticPr fontId="30"/>
  </si>
  <si>
    <t>旧河内長野線</t>
    <rPh sb="0" eb="1">
      <t>キュウ</t>
    </rPh>
    <phoneticPr fontId="30"/>
  </si>
  <si>
    <t>松屋線</t>
    <phoneticPr fontId="30"/>
  </si>
  <si>
    <t>堺東・</t>
    <rPh sb="0" eb="2">
      <t>サカイヒガシ</t>
    </rPh>
    <phoneticPr fontId="30"/>
  </si>
  <si>
    <t>堺東・鳳線</t>
  </si>
  <si>
    <t>野遠・</t>
    <rPh sb="0" eb="1">
      <t>ノ</t>
    </rPh>
    <rPh sb="1" eb="2">
      <t>トオ</t>
    </rPh>
    <phoneticPr fontId="30"/>
  </si>
  <si>
    <t>金岡線</t>
    <rPh sb="0" eb="2">
      <t>カナオカ</t>
    </rPh>
    <rPh sb="2" eb="3">
      <t>セン</t>
    </rPh>
    <phoneticPr fontId="30"/>
  </si>
  <si>
    <t>河内天美線</t>
  </si>
  <si>
    <t>布忍線</t>
    <rPh sb="0" eb="2">
      <t>ヌノセ</t>
    </rPh>
    <rPh sb="2" eb="3">
      <t>セン</t>
    </rPh>
    <phoneticPr fontId="30"/>
  </si>
  <si>
    <t>北野田・</t>
    <phoneticPr fontId="30"/>
  </si>
  <si>
    <t>年度</t>
    <phoneticPr fontId="30"/>
  </si>
  <si>
    <t>(ｼｬﾄﾙﾊﾞｽ）</t>
    <phoneticPr fontId="30"/>
  </si>
  <si>
    <t>南回り線</t>
    <rPh sb="0" eb="1">
      <t>ミナミ</t>
    </rPh>
    <rPh sb="1" eb="2">
      <t>マワ</t>
    </rPh>
    <rPh sb="3" eb="4">
      <t>セン</t>
    </rPh>
    <phoneticPr fontId="30"/>
  </si>
  <si>
    <t>北回り線</t>
    <rPh sb="0" eb="1">
      <t>キタ</t>
    </rPh>
    <rPh sb="1" eb="2">
      <t>マワ</t>
    </rPh>
    <rPh sb="3" eb="4">
      <t>セン</t>
    </rPh>
    <phoneticPr fontId="30"/>
  </si>
  <si>
    <t>中回り線</t>
    <rPh sb="0" eb="1">
      <t>ナカ</t>
    </rPh>
    <rPh sb="1" eb="2">
      <t>マワ</t>
    </rPh>
    <rPh sb="3" eb="4">
      <t>セン</t>
    </rPh>
    <phoneticPr fontId="30"/>
  </si>
  <si>
    <t>鳳西町線</t>
    <rPh sb="0" eb="1">
      <t>オオトリ</t>
    </rPh>
    <rPh sb="1" eb="2">
      <t>ニシ</t>
    </rPh>
    <rPh sb="2" eb="3">
      <t>マチ</t>
    </rPh>
    <rPh sb="3" eb="4">
      <t>セン</t>
    </rPh>
    <phoneticPr fontId="30"/>
  </si>
  <si>
    <t>多治井線</t>
    <phoneticPr fontId="30"/>
  </si>
  <si>
    <t>平成29年度</t>
    <rPh sb="0" eb="2">
      <t>ヘイセイ</t>
    </rPh>
    <rPh sb="4" eb="6">
      <t>ネンド</t>
    </rPh>
    <phoneticPr fontId="30"/>
  </si>
  <si>
    <t>　　30年度</t>
    <rPh sb="4" eb="6">
      <t>ネンド</t>
    </rPh>
    <phoneticPr fontId="30"/>
  </si>
  <si>
    <t>令和元年度</t>
    <rPh sb="0" eb="3">
      <t>レイワガン</t>
    </rPh>
    <rPh sb="3" eb="5">
      <t>ネンド</t>
    </rPh>
    <phoneticPr fontId="30"/>
  </si>
  <si>
    <t>元</t>
    <rPh sb="0" eb="1">
      <t>ガン</t>
    </rPh>
    <phoneticPr fontId="30"/>
  </si>
  <si>
    <t>　　２年度</t>
    <rPh sb="3" eb="5">
      <t>ネンド</t>
    </rPh>
    <phoneticPr fontId="30"/>
  </si>
  <si>
    <t>02</t>
    <phoneticPr fontId="30"/>
  </si>
  <si>
    <t>　　３年度</t>
    <rPh sb="3" eb="5">
      <t>ネンド</t>
    </rPh>
    <phoneticPr fontId="30"/>
  </si>
  <si>
    <t>03</t>
    <phoneticPr fontId="30"/>
  </si>
  <si>
    <t>新金岡</t>
    <rPh sb="0" eb="3">
      <t>シンカナオカ</t>
    </rPh>
    <phoneticPr fontId="30"/>
  </si>
  <si>
    <t>初芝線</t>
    <rPh sb="0" eb="2">
      <t>ハツシバ</t>
    </rPh>
    <rPh sb="2" eb="3">
      <t>セン</t>
    </rPh>
    <phoneticPr fontId="30"/>
  </si>
  <si>
    <t>中もず・</t>
    <rPh sb="0" eb="1">
      <t>ナカ</t>
    </rPh>
    <phoneticPr fontId="30"/>
  </si>
  <si>
    <t>田園線</t>
    <rPh sb="0" eb="2">
      <t>デンエン</t>
    </rPh>
    <rPh sb="2" eb="3">
      <t>セン</t>
    </rPh>
    <phoneticPr fontId="30"/>
  </si>
  <si>
    <t>北野田・</t>
    <rPh sb="0" eb="1">
      <t>キタ</t>
    </rPh>
    <rPh sb="1" eb="3">
      <t>ノダ</t>
    </rPh>
    <phoneticPr fontId="30"/>
  </si>
  <si>
    <t>石津川・</t>
    <rPh sb="0" eb="2">
      <t>イシヅ</t>
    </rPh>
    <rPh sb="2" eb="3">
      <t>カワ</t>
    </rPh>
    <phoneticPr fontId="30"/>
  </si>
  <si>
    <t>津久野線</t>
    <rPh sb="0" eb="3">
      <t>ツクノ</t>
    </rPh>
    <rPh sb="3" eb="4">
      <t>セン</t>
    </rPh>
    <phoneticPr fontId="30"/>
  </si>
  <si>
    <t>泉北泉ヶ丘</t>
  </si>
  <si>
    <t>泉北栂
地区線</t>
    <phoneticPr fontId="30"/>
  </si>
  <si>
    <t>泉北</t>
    <rPh sb="0" eb="2">
      <t>センボク</t>
    </rPh>
    <phoneticPr fontId="30"/>
  </si>
  <si>
    <t>光明池・</t>
    <rPh sb="0" eb="3">
      <t>コウミョウイケ</t>
    </rPh>
    <phoneticPr fontId="30"/>
  </si>
  <si>
    <t>畑・</t>
    <rPh sb="0" eb="1">
      <t>ハタケ</t>
    </rPh>
    <phoneticPr fontId="30"/>
  </si>
  <si>
    <t>美木多線</t>
    <rPh sb="0" eb="1">
      <t>ビ</t>
    </rPh>
    <rPh sb="1" eb="2">
      <t>キ</t>
    </rPh>
    <rPh sb="2" eb="3">
      <t>タ</t>
    </rPh>
    <rPh sb="3" eb="4">
      <t>セン</t>
    </rPh>
    <phoneticPr fontId="30"/>
  </si>
  <si>
    <t>東山・</t>
    <rPh sb="0" eb="2">
      <t>ヒガシヤマ</t>
    </rPh>
    <phoneticPr fontId="30"/>
  </si>
  <si>
    <t>美原</t>
    <rPh sb="0" eb="2">
      <t>ミハラ</t>
    </rPh>
    <phoneticPr fontId="30"/>
  </si>
  <si>
    <t>団地線</t>
    <rPh sb="0" eb="2">
      <t>ダンチ</t>
    </rPh>
    <rPh sb="2" eb="3">
      <t>セン</t>
    </rPh>
    <phoneticPr fontId="30"/>
  </si>
  <si>
    <t>平尾線</t>
    <rPh sb="0" eb="2">
      <t>ヒラオ</t>
    </rPh>
    <rPh sb="2" eb="3">
      <t>セン</t>
    </rPh>
    <phoneticPr fontId="30"/>
  </si>
  <si>
    <t>鳳線</t>
    <rPh sb="0" eb="1">
      <t>オオトリ</t>
    </rPh>
    <rPh sb="1" eb="2">
      <t>セン</t>
    </rPh>
    <phoneticPr fontId="30"/>
  </si>
  <si>
    <t>地区線</t>
    <rPh sb="0" eb="2">
      <t>チク</t>
    </rPh>
    <rPh sb="2" eb="3">
      <t>セン</t>
    </rPh>
    <phoneticPr fontId="30"/>
  </si>
  <si>
    <t>光明池線</t>
    <rPh sb="0" eb="3">
      <t>コウミョウイケ</t>
    </rPh>
    <rPh sb="3" eb="4">
      <t>セン</t>
    </rPh>
    <phoneticPr fontId="30"/>
  </si>
  <si>
    <t>鉢ヶ峯線</t>
    <rPh sb="0" eb="1">
      <t>ハチ</t>
    </rPh>
    <rPh sb="2" eb="3">
      <t>ミネ</t>
    </rPh>
    <rPh sb="3" eb="4">
      <t>セン</t>
    </rPh>
    <phoneticPr fontId="30"/>
  </si>
  <si>
    <t>泉ヶ丘線</t>
    <rPh sb="0" eb="3">
      <t>イズミガオカ</t>
    </rPh>
    <rPh sb="3" eb="4">
      <t>セン</t>
    </rPh>
    <phoneticPr fontId="30"/>
  </si>
  <si>
    <t>－</t>
  </si>
  <si>
    <t>堺匠町線</t>
    <rPh sb="0" eb="1">
      <t>サカイ</t>
    </rPh>
    <rPh sb="1" eb="3">
      <t>タクミマチ</t>
    </rPh>
    <rPh sb="3" eb="4">
      <t>セン</t>
    </rPh>
    <phoneticPr fontId="30"/>
  </si>
  <si>
    <t>住之江</t>
  </si>
  <si>
    <t>狭山</t>
  </si>
  <si>
    <t>泉ヶ丘・</t>
  </si>
  <si>
    <t>Jグリーン</t>
  </si>
  <si>
    <t>泉大津</t>
  </si>
  <si>
    <t>天野山線</t>
  </si>
  <si>
    <t>河内長野</t>
  </si>
  <si>
    <t>市立総合医療</t>
    <rPh sb="0" eb="2">
      <t>シリツ</t>
    </rPh>
    <rPh sb="1" eb="2">
      <t>リツ</t>
    </rPh>
    <rPh sb="2" eb="4">
      <t>ソウゴウ</t>
    </rPh>
    <rPh sb="4" eb="6">
      <t>イリョウ</t>
    </rPh>
    <phoneticPr fontId="30"/>
  </si>
  <si>
    <t>匠町線</t>
  </si>
  <si>
    <t>ﾆｭｰﾀｳﾝ線</t>
  </si>
  <si>
    <t>ﾊｰﾍﾞｽﾄの丘線</t>
  </si>
  <si>
    <t>堺線</t>
  </si>
  <si>
    <t>光明池線</t>
  </si>
  <si>
    <t>泉ヶ丘線</t>
  </si>
  <si>
    <t>センター線</t>
    <rPh sb="4" eb="5">
      <t>セン</t>
    </rPh>
    <phoneticPr fontId="30"/>
  </si>
  <si>
    <t>資料：南海バス㈱・南海ウイングバス金岡㈱</t>
    <phoneticPr fontId="30"/>
  </si>
  <si>
    <t xml:space="preserve">　　　　　   本表は近鉄バス㈱の堺市内を通過する路線に限り表章したものである。
</t>
    <rPh sb="8" eb="9">
      <t>ホン</t>
    </rPh>
    <rPh sb="9" eb="10">
      <t>ヒョウ</t>
    </rPh>
    <rPh sb="11" eb="13">
      <t>キンテツ</t>
    </rPh>
    <rPh sb="17" eb="18">
      <t>サカイ</t>
    </rPh>
    <rPh sb="18" eb="20">
      <t>シナイ</t>
    </rPh>
    <rPh sb="21" eb="23">
      <t>ツウカ</t>
    </rPh>
    <rPh sb="25" eb="27">
      <t>ロセン</t>
    </rPh>
    <rPh sb="28" eb="29">
      <t>カギ</t>
    </rPh>
    <rPh sb="30" eb="31">
      <t>ヒョウ</t>
    </rPh>
    <rPh sb="31" eb="32">
      <t>ショウ</t>
    </rPh>
    <phoneticPr fontId="30"/>
  </si>
  <si>
    <r>
      <t xml:space="preserve">松原線
</t>
    </r>
    <r>
      <rPr>
        <sz val="6"/>
        <rFont val="ＭＳ 明朝"/>
        <family val="1"/>
        <charset val="128"/>
      </rPr>
      <t>（さつき野系統）</t>
    </r>
    <rPh sb="0" eb="2">
      <t>マツバラ</t>
    </rPh>
    <rPh sb="2" eb="3">
      <t>セン</t>
    </rPh>
    <rPh sb="8" eb="9">
      <t>ノ</t>
    </rPh>
    <rPh sb="9" eb="11">
      <t>ケイトウ</t>
    </rPh>
    <phoneticPr fontId="30"/>
  </si>
  <si>
    <r>
      <t xml:space="preserve">松原線
</t>
    </r>
    <r>
      <rPr>
        <sz val="6"/>
        <rFont val="ＭＳ 明朝"/>
        <family val="1"/>
        <charset val="128"/>
      </rPr>
      <t>（余部系統）</t>
    </r>
    <rPh sb="0" eb="2">
      <t>マツバラ</t>
    </rPh>
    <rPh sb="2" eb="3">
      <t>セン</t>
    </rPh>
    <rPh sb="5" eb="6">
      <t>アマリ</t>
    </rPh>
    <rPh sb="6" eb="7">
      <t>ベ</t>
    </rPh>
    <rPh sb="7" eb="9">
      <t>ケイトウ</t>
    </rPh>
    <phoneticPr fontId="30"/>
  </si>
  <si>
    <t>丹比線</t>
    <rPh sb="0" eb="1">
      <t>タン</t>
    </rPh>
    <rPh sb="1" eb="2">
      <t>ヒ</t>
    </rPh>
    <rPh sb="2" eb="3">
      <t>セン</t>
    </rPh>
    <phoneticPr fontId="30"/>
  </si>
  <si>
    <t>北野田線</t>
    <phoneticPr fontId="30"/>
  </si>
  <si>
    <r>
      <t xml:space="preserve">北野田線
</t>
    </r>
    <r>
      <rPr>
        <sz val="6"/>
        <rFont val="ＭＳ 明朝"/>
        <family val="1"/>
        <charset val="128"/>
      </rPr>
      <t>(さつき野系統)</t>
    </r>
    <rPh sb="9" eb="10">
      <t>ノ</t>
    </rPh>
    <phoneticPr fontId="30"/>
  </si>
  <si>
    <r>
      <t xml:space="preserve">北野田線
</t>
    </r>
    <r>
      <rPr>
        <sz val="6"/>
        <rFont val="ＭＳ 明朝"/>
        <family val="1"/>
        <charset val="128"/>
      </rPr>
      <t>(多治井系統)</t>
    </r>
    <rPh sb="0" eb="3">
      <t>キタノダ</t>
    </rPh>
    <rPh sb="3" eb="4">
      <t>セン</t>
    </rPh>
    <rPh sb="6" eb="7">
      <t>オオ</t>
    </rPh>
    <rPh sb="7" eb="8">
      <t>ナオ</t>
    </rPh>
    <rPh sb="8" eb="9">
      <t>メグミ</t>
    </rPh>
    <rPh sb="9" eb="11">
      <t>ケイトウ</t>
    </rPh>
    <phoneticPr fontId="30"/>
  </si>
  <si>
    <r>
      <t xml:space="preserve">富田林線
</t>
    </r>
    <r>
      <rPr>
        <sz val="6"/>
        <rFont val="ＭＳ 明朝"/>
        <family val="1"/>
        <charset val="128"/>
      </rPr>
      <t>(梅の里系統)</t>
    </r>
    <rPh sb="0" eb="3">
      <t>トンダバヤシ</t>
    </rPh>
    <rPh sb="3" eb="4">
      <t>セン</t>
    </rPh>
    <rPh sb="6" eb="7">
      <t>ウメ</t>
    </rPh>
    <rPh sb="8" eb="9">
      <t>サト</t>
    </rPh>
    <rPh sb="9" eb="11">
      <t>ケイトウ</t>
    </rPh>
    <phoneticPr fontId="30"/>
  </si>
  <si>
    <t>平成29年度</t>
    <rPh sb="0" eb="2">
      <t>ヘイセイ</t>
    </rPh>
    <phoneticPr fontId="30"/>
  </si>
  <si>
    <t xml:space="preserve">    30年度</t>
  </si>
  <si>
    <t>令和元年度</t>
  </si>
  <si>
    <t xml:space="preserve">    ２年度</t>
  </si>
  <si>
    <t xml:space="preserve">    ３年度</t>
  </si>
  <si>
    <t>資料：近鉄バス㈱</t>
    <rPh sb="3" eb="5">
      <t>キンテツ</t>
    </rPh>
    <phoneticPr fontId="30"/>
  </si>
  <si>
    <t>７－３　自動車登録台数</t>
    <phoneticPr fontId="30"/>
  </si>
  <si>
    <t xml:space="preserve"> </t>
    <phoneticPr fontId="30"/>
  </si>
  <si>
    <t xml:space="preserve">        自動車の種類は道路運送車両法に基づくもので、小型車とはエンジンの総排気量が 660㏄を超え、2000㏄以下のもの</t>
    <rPh sb="32" eb="33">
      <t>シャ</t>
    </rPh>
    <phoneticPr fontId="30"/>
  </si>
  <si>
    <t xml:space="preserve">        であり、普通車は2000㏄を超えるものである。</t>
    <rPh sb="14" eb="15">
      <t>シャ</t>
    </rPh>
    <phoneticPr fontId="30"/>
  </si>
  <si>
    <t>各年３月末現在</t>
    <phoneticPr fontId="30"/>
  </si>
  <si>
    <t>年次</t>
    <phoneticPr fontId="30"/>
  </si>
  <si>
    <t>総　数</t>
    <rPh sb="0" eb="1">
      <t>フサ</t>
    </rPh>
    <rPh sb="2" eb="3">
      <t>カズ</t>
    </rPh>
    <phoneticPr fontId="30"/>
  </si>
  <si>
    <t>貨　　　　物　　　　用</t>
    <rPh sb="0" eb="1">
      <t>カ</t>
    </rPh>
    <rPh sb="5" eb="6">
      <t>モノ</t>
    </rPh>
    <rPh sb="10" eb="11">
      <t>ヨウ</t>
    </rPh>
    <phoneticPr fontId="30"/>
  </si>
  <si>
    <t>乗</t>
  </si>
  <si>
    <t>合　　　　　用</t>
  </si>
  <si>
    <t>乗　　　　　用</t>
    <rPh sb="0" eb="1">
      <t>ジョウ</t>
    </rPh>
    <rPh sb="6" eb="7">
      <t>ヨウ</t>
    </rPh>
    <phoneticPr fontId="30"/>
  </si>
  <si>
    <t>特種（殊）用途用</t>
    <rPh sb="0" eb="2">
      <t>トクシュ</t>
    </rPh>
    <rPh sb="3" eb="4">
      <t>シュ</t>
    </rPh>
    <rPh sb="5" eb="7">
      <t>ヨウト</t>
    </rPh>
    <rPh sb="7" eb="8">
      <t>ヨウ</t>
    </rPh>
    <phoneticPr fontId="30"/>
  </si>
  <si>
    <t>総　　数</t>
    <rPh sb="0" eb="1">
      <t>フサ</t>
    </rPh>
    <rPh sb="3" eb="4">
      <t>カズ</t>
    </rPh>
    <phoneticPr fontId="30"/>
  </si>
  <si>
    <t>普　通　車</t>
    <rPh sb="0" eb="1">
      <t>アマネ</t>
    </rPh>
    <rPh sb="2" eb="3">
      <t>ツウ</t>
    </rPh>
    <rPh sb="4" eb="5">
      <t>クルマ</t>
    </rPh>
    <phoneticPr fontId="30"/>
  </si>
  <si>
    <t>小　型　車</t>
    <rPh sb="0" eb="1">
      <t>ショウ</t>
    </rPh>
    <rPh sb="2" eb="3">
      <t>カタ</t>
    </rPh>
    <rPh sb="4" eb="5">
      <t>クルマ</t>
    </rPh>
    <phoneticPr fontId="30"/>
  </si>
  <si>
    <t>被けん引車</t>
    <rPh sb="0" eb="1">
      <t>ヒ</t>
    </rPh>
    <rPh sb="3" eb="4">
      <t>イン</t>
    </rPh>
    <rPh sb="4" eb="5">
      <t>シャ</t>
    </rPh>
    <phoneticPr fontId="30"/>
  </si>
  <si>
    <t>特種用途車</t>
  </si>
  <si>
    <t>大型特殊車</t>
  </si>
  <si>
    <t>　　平成30年　  　総　数</t>
    <rPh sb="2" eb="4">
      <t>ヘイセイ</t>
    </rPh>
    <phoneticPr fontId="30"/>
  </si>
  <si>
    <t>自家用</t>
  </si>
  <si>
    <t>自</t>
  </si>
  <si>
    <t>営業用</t>
  </si>
  <si>
    <t>営</t>
  </si>
  <si>
    <t>　　 31年　  　総　数</t>
  </si>
  <si>
    <t>　　 令和２年　  　総　数</t>
  </si>
  <si>
    <t>２</t>
  </si>
  <si>
    <t>　　 ３年　  　総　数</t>
  </si>
  <si>
    <t>３</t>
  </si>
  <si>
    <t>　　 ４年　  　総　数</t>
    <rPh sb="4" eb="5">
      <t>ネン</t>
    </rPh>
    <phoneticPr fontId="30"/>
  </si>
  <si>
    <t>総</t>
    <phoneticPr fontId="30"/>
  </si>
  <si>
    <t>自家用</t>
    <phoneticPr fontId="30"/>
  </si>
  <si>
    <t>自</t>
    <phoneticPr fontId="30"/>
  </si>
  <si>
    <t>４</t>
    <phoneticPr fontId="30"/>
  </si>
  <si>
    <t>営業用</t>
    <phoneticPr fontId="30"/>
  </si>
  <si>
    <t>営</t>
    <phoneticPr fontId="30"/>
  </si>
  <si>
    <t>資料：近畿運輸局大阪運輸支局和泉自動車検査登録事務所</t>
    <rPh sb="10" eb="12">
      <t>ウンユ</t>
    </rPh>
    <phoneticPr fontId="30"/>
  </si>
  <si>
    <t>７－４　軽 自 動 車 数</t>
    <phoneticPr fontId="30"/>
  </si>
  <si>
    <t xml:space="preserve">        本表は軽自動車税課税台帳における台数を表章したものである。(　)内の数値はミニカーの台数で内数である。</t>
    <phoneticPr fontId="30"/>
  </si>
  <si>
    <t>各年４月１日現在</t>
    <rPh sb="0" eb="2">
      <t>カクネン</t>
    </rPh>
    <rPh sb="3" eb="4">
      <t>ガツ</t>
    </rPh>
    <rPh sb="5" eb="6">
      <t>ニチ</t>
    </rPh>
    <rPh sb="6" eb="8">
      <t>ゲンザイ</t>
    </rPh>
    <phoneticPr fontId="30"/>
  </si>
  <si>
    <t>総　　数</t>
    <phoneticPr fontId="30"/>
  </si>
  <si>
    <t>原　動　機　付　自　転　車</t>
    <rPh sb="0" eb="1">
      <t>ハラ</t>
    </rPh>
    <rPh sb="2" eb="3">
      <t>ドウ</t>
    </rPh>
    <rPh sb="4" eb="5">
      <t>キ</t>
    </rPh>
    <rPh sb="6" eb="7">
      <t>ツキ</t>
    </rPh>
    <rPh sb="8" eb="9">
      <t>ジ</t>
    </rPh>
    <rPh sb="10" eb="11">
      <t>テン</t>
    </rPh>
    <rPh sb="12" eb="13">
      <t>クルマ</t>
    </rPh>
    <phoneticPr fontId="30"/>
  </si>
  <si>
    <t xml:space="preserve"> 　　　　　軽</t>
    <phoneticPr fontId="30"/>
  </si>
  <si>
    <t>　自　　　　動　　　　車</t>
    <rPh sb="1" eb="2">
      <t>ジ</t>
    </rPh>
    <rPh sb="6" eb="7">
      <t>ドウ</t>
    </rPh>
    <rPh sb="11" eb="12">
      <t>クルマ</t>
    </rPh>
    <phoneticPr fontId="30"/>
  </si>
  <si>
    <t>小　　型　　特　　殊</t>
    <rPh sb="0" eb="1">
      <t>ショウ</t>
    </rPh>
    <rPh sb="3" eb="4">
      <t>カタ</t>
    </rPh>
    <rPh sb="6" eb="7">
      <t>トク</t>
    </rPh>
    <rPh sb="9" eb="10">
      <t>コト</t>
    </rPh>
    <phoneticPr fontId="30"/>
  </si>
  <si>
    <t>小型二輪</t>
    <rPh sb="0" eb="2">
      <t>コガタ</t>
    </rPh>
    <rPh sb="2" eb="4">
      <t>ニリン</t>
    </rPh>
    <phoneticPr fontId="30"/>
  </si>
  <si>
    <t>50㏄以下</t>
    <phoneticPr fontId="30"/>
  </si>
  <si>
    <t>50㏄を超え　90㏄以下</t>
    <phoneticPr fontId="30"/>
  </si>
  <si>
    <t>90㏄を超え　125㏄以下</t>
    <phoneticPr fontId="30"/>
  </si>
  <si>
    <t>二　輪　車</t>
    <rPh sb="0" eb="1">
      <t>ニ</t>
    </rPh>
    <rPh sb="2" eb="3">
      <t>ワ</t>
    </rPh>
    <rPh sb="4" eb="5">
      <t>クルマ</t>
    </rPh>
    <phoneticPr fontId="30"/>
  </si>
  <si>
    <t>三輪車</t>
  </si>
  <si>
    <t>四輪車（乗用）</t>
  </si>
  <si>
    <t>四輪車（貨物）</t>
  </si>
  <si>
    <t>農 耕 用</t>
    <rPh sb="0" eb="1">
      <t>ノウ</t>
    </rPh>
    <rPh sb="2" eb="3">
      <t>コウ</t>
    </rPh>
    <rPh sb="4" eb="5">
      <t>ヨウ</t>
    </rPh>
    <phoneticPr fontId="30"/>
  </si>
  <si>
    <t>ﾌｫｰｸﾘﾌﾄ</t>
  </si>
  <si>
    <t>総　数</t>
    <phoneticPr fontId="30"/>
  </si>
  <si>
    <t>125ccを超え</t>
  </si>
  <si>
    <t>250㏄を　</t>
  </si>
  <si>
    <t>250㏄　以下</t>
  </si>
  <si>
    <t>超えるもの</t>
  </si>
  <si>
    <t>平成　30年</t>
    <rPh sb="0" eb="2">
      <t>ヘイセイ</t>
    </rPh>
    <phoneticPr fontId="30"/>
  </si>
  <si>
    <t>　　　31年</t>
  </si>
  <si>
    <t>令和　２年</t>
    <rPh sb="0" eb="2">
      <t>レイワ</t>
    </rPh>
    <phoneticPr fontId="30"/>
  </si>
  <si>
    <t>　　　３年</t>
    <phoneticPr fontId="30"/>
  </si>
  <si>
    <t>03</t>
  </si>
  <si>
    <t>　　　４年</t>
  </si>
  <si>
    <t>04</t>
  </si>
  <si>
    <t>堺区域　</t>
    <rPh sb="0" eb="1">
      <t>サカイ</t>
    </rPh>
    <rPh sb="1" eb="3">
      <t>クイキ</t>
    </rPh>
    <phoneticPr fontId="30"/>
  </si>
  <si>
    <t>堺</t>
    <rPh sb="0" eb="1">
      <t>サカイ</t>
    </rPh>
    <phoneticPr fontId="30"/>
  </si>
  <si>
    <t>中区域　</t>
    <rPh sb="0" eb="1">
      <t>ナカ</t>
    </rPh>
    <rPh sb="1" eb="3">
      <t>クイキ</t>
    </rPh>
    <phoneticPr fontId="30"/>
  </si>
  <si>
    <t>中</t>
    <rPh sb="0" eb="1">
      <t>ナカ</t>
    </rPh>
    <phoneticPr fontId="30"/>
  </si>
  <si>
    <t>東区域</t>
    <rPh sb="0" eb="1">
      <t>ヒガシ</t>
    </rPh>
    <rPh sb="1" eb="3">
      <t>クイキ</t>
    </rPh>
    <phoneticPr fontId="30"/>
  </si>
  <si>
    <t>東</t>
    <rPh sb="0" eb="1">
      <t>ヒガシ</t>
    </rPh>
    <phoneticPr fontId="30"/>
  </si>
  <si>
    <t>西区域</t>
    <rPh sb="0" eb="1">
      <t>ニシ</t>
    </rPh>
    <rPh sb="1" eb="3">
      <t>クイキ</t>
    </rPh>
    <phoneticPr fontId="30"/>
  </si>
  <si>
    <t>西</t>
    <rPh sb="0" eb="1">
      <t>ニシ</t>
    </rPh>
    <phoneticPr fontId="30"/>
  </si>
  <si>
    <t>南区域</t>
    <rPh sb="0" eb="1">
      <t>ミナミ</t>
    </rPh>
    <rPh sb="1" eb="3">
      <t>クイキ</t>
    </rPh>
    <phoneticPr fontId="30"/>
  </si>
  <si>
    <t>南</t>
    <rPh sb="0" eb="1">
      <t>ミナミ</t>
    </rPh>
    <phoneticPr fontId="30"/>
  </si>
  <si>
    <t>北区域</t>
    <rPh sb="0" eb="1">
      <t>キタ</t>
    </rPh>
    <rPh sb="1" eb="3">
      <t>クイキ</t>
    </rPh>
    <phoneticPr fontId="30"/>
  </si>
  <si>
    <t>北</t>
    <rPh sb="0" eb="1">
      <t>キタ</t>
    </rPh>
    <phoneticPr fontId="30"/>
  </si>
  <si>
    <t>美原区域</t>
    <rPh sb="0" eb="2">
      <t>ミハラ</t>
    </rPh>
    <rPh sb="2" eb="4">
      <t>クイキ</t>
    </rPh>
    <phoneticPr fontId="30"/>
  </si>
  <si>
    <t>資料：財政局税務部市税事務所法人諸税課</t>
    <rPh sb="3" eb="5">
      <t>ザイセイ</t>
    </rPh>
    <rPh sb="5" eb="6">
      <t>キョク</t>
    </rPh>
    <rPh sb="6" eb="8">
      <t>ゼイム</t>
    </rPh>
    <rPh sb="9" eb="11">
      <t>シゼイ</t>
    </rPh>
    <rPh sb="11" eb="13">
      <t>ジム</t>
    </rPh>
    <rPh sb="13" eb="14">
      <t>ショ</t>
    </rPh>
    <rPh sb="14" eb="16">
      <t>ホウジン</t>
    </rPh>
    <rPh sb="16" eb="18">
      <t>ショゼイ</t>
    </rPh>
    <rPh sb="18" eb="19">
      <t>カ</t>
    </rPh>
    <phoneticPr fontId="30"/>
  </si>
  <si>
    <t>７－５　自動車運転免許保有者数</t>
    <phoneticPr fontId="30"/>
  </si>
  <si>
    <t xml:space="preserve">        二輪は大型二輪と普通二輪の合計である。
　　　　道路交通法の改正により、平成29年3月12日から準中型自動車免許が新設された。</t>
    <rPh sb="65" eb="66">
      <t>シン</t>
    </rPh>
    <phoneticPr fontId="30"/>
  </si>
  <si>
    <t>各年末現在</t>
    <phoneticPr fontId="30"/>
  </si>
  <si>
    <t>免　　許　　の　　種　　類　　別</t>
    <rPh sb="0" eb="1">
      <t>メン</t>
    </rPh>
    <rPh sb="3" eb="4">
      <t>モト</t>
    </rPh>
    <rPh sb="9" eb="10">
      <t>タネ</t>
    </rPh>
    <rPh sb="12" eb="13">
      <t>タグイ</t>
    </rPh>
    <rPh sb="15" eb="16">
      <t>ベツ</t>
    </rPh>
    <phoneticPr fontId="30"/>
  </si>
  <si>
    <t>総　　　　　　　　数</t>
  </si>
  <si>
    <t>中　型</t>
    <phoneticPr fontId="30"/>
  </si>
  <si>
    <t>準中型</t>
    <rPh sb="0" eb="1">
      <t>ジュン</t>
    </rPh>
    <rPh sb="1" eb="2">
      <t>ナカ</t>
    </rPh>
    <rPh sb="2" eb="3">
      <t>カタ</t>
    </rPh>
    <phoneticPr fontId="30"/>
  </si>
  <si>
    <t>普　通</t>
    <phoneticPr fontId="30"/>
  </si>
  <si>
    <t>二　輪</t>
  </si>
  <si>
    <t>原　付</t>
  </si>
  <si>
    <t>その他</t>
  </si>
  <si>
    <t>男</t>
  </si>
  <si>
    <t>女</t>
  </si>
  <si>
    <t>平成29年</t>
    <rPh sb="0" eb="2">
      <t>ヘイセイ</t>
    </rPh>
    <phoneticPr fontId="30"/>
  </si>
  <si>
    <t xml:space="preserve">    30年</t>
  </si>
  <si>
    <t>令和元年</t>
  </si>
  <si>
    <t>　　２年</t>
  </si>
  <si>
    <t>　　３年</t>
    <rPh sb="3" eb="4">
      <t>_x0001__x0000_</t>
    </rPh>
    <phoneticPr fontId="30"/>
  </si>
  <si>
    <t>資料：大阪府警察本部交通部</t>
    <phoneticPr fontId="30"/>
  </si>
  <si>
    <t>７－６   阪神高速道路の概況　</t>
    <phoneticPr fontId="30"/>
  </si>
  <si>
    <t xml:space="preserve">        本表は阪神高速道路堺線及び湾岸線並びに大和川線における通行台数を表章したものである。</t>
    <rPh sb="24" eb="25">
      <t>ナラ</t>
    </rPh>
    <rPh sb="27" eb="30">
      <t>ヤマトガワ</t>
    </rPh>
    <rPh sb="30" eb="31">
      <t>セン</t>
    </rPh>
    <phoneticPr fontId="30"/>
  </si>
  <si>
    <t xml:space="preserve">        乗継車両については集計に含まない。端数処理の関係上、合計が一致しないことがある。</t>
    <rPh sb="25" eb="27">
      <t>ハスウ</t>
    </rPh>
    <rPh sb="27" eb="29">
      <t>ショリ</t>
    </rPh>
    <rPh sb="30" eb="33">
      <t>カンケイジョウ</t>
    </rPh>
    <rPh sb="34" eb="36">
      <t>ゴウケイ</t>
    </rPh>
    <rPh sb="37" eb="39">
      <t>イッチ</t>
    </rPh>
    <phoneticPr fontId="30"/>
  </si>
  <si>
    <t>単位：台</t>
    <rPh sb="3" eb="4">
      <t>ダイ</t>
    </rPh>
    <phoneticPr fontId="30"/>
  </si>
  <si>
    <t>年　度</t>
    <rPh sb="0" eb="1">
      <t>トシ</t>
    </rPh>
    <rPh sb="2" eb="3">
      <t>タビ</t>
    </rPh>
    <phoneticPr fontId="30"/>
  </si>
  <si>
    <t>通　　行　　台　　数　</t>
    <rPh sb="0" eb="1">
      <t>ツウ</t>
    </rPh>
    <rPh sb="3" eb="4">
      <t>ギョウ</t>
    </rPh>
    <rPh sb="6" eb="7">
      <t>ダイ</t>
    </rPh>
    <rPh sb="9" eb="10">
      <t>カズ</t>
    </rPh>
    <phoneticPr fontId="30"/>
  </si>
  <si>
    <t>大　型　車</t>
    <rPh sb="0" eb="1">
      <t>ダイ</t>
    </rPh>
    <rPh sb="2" eb="3">
      <t>カタ</t>
    </rPh>
    <rPh sb="4" eb="5">
      <t>クルマ</t>
    </rPh>
    <phoneticPr fontId="30"/>
  </si>
  <si>
    <t>一日平均</t>
    <rPh sb="0" eb="2">
      <t>イチニチ</t>
    </rPh>
    <rPh sb="2" eb="4">
      <t>ヘイキン</t>
    </rPh>
    <phoneticPr fontId="30"/>
  </si>
  <si>
    <t>平成28年度</t>
    <rPh sb="0" eb="2">
      <t>ヘイセイ</t>
    </rPh>
    <phoneticPr fontId="28"/>
  </si>
  <si>
    <t>　　　　29年度</t>
    <phoneticPr fontId="30"/>
  </si>
  <si>
    <t>　　　　30年度</t>
    <phoneticPr fontId="30"/>
  </si>
  <si>
    <t>令和元年度</t>
    <rPh sb="0" eb="5">
      <t>レイワガンネンド</t>
    </rPh>
    <phoneticPr fontId="30"/>
  </si>
  <si>
    <t xml:space="preserve"> 　　　２年度</t>
    <rPh sb="5" eb="7">
      <t>ネンド</t>
    </rPh>
    <phoneticPr fontId="30"/>
  </si>
  <si>
    <t xml:space="preserve"> 　　　３年度</t>
    <rPh sb="5" eb="7">
      <t>ネンド</t>
    </rPh>
    <phoneticPr fontId="30"/>
  </si>
  <si>
    <t>堺線堺入口</t>
    <rPh sb="0" eb="1">
      <t>サカイ</t>
    </rPh>
    <rPh sb="1" eb="2">
      <t>セン</t>
    </rPh>
    <rPh sb="2" eb="3">
      <t>サカイ</t>
    </rPh>
    <rPh sb="3" eb="4">
      <t>イ</t>
    </rPh>
    <rPh sb="4" eb="5">
      <t>グチ</t>
    </rPh>
    <phoneticPr fontId="28"/>
  </si>
  <si>
    <t>湾岸線三宝入口</t>
  </si>
  <si>
    <t>湾岸線大浜北行入口</t>
    <rPh sb="5" eb="6">
      <t>キタ</t>
    </rPh>
    <rPh sb="6" eb="7">
      <t>イキ</t>
    </rPh>
    <phoneticPr fontId="7"/>
  </si>
  <si>
    <t>湾岸線大浜南行入口</t>
    <rPh sb="5" eb="6">
      <t>ミナミ</t>
    </rPh>
    <rPh sb="6" eb="7">
      <t>イキ</t>
    </rPh>
    <phoneticPr fontId="7"/>
  </si>
  <si>
    <t>湾岸線出島入口</t>
  </si>
  <si>
    <t>湾岸線石津入口</t>
  </si>
  <si>
    <t>湾岸線浜寺入口</t>
  </si>
  <si>
    <t>大和川線鉄砲西行入口</t>
    <rPh sb="0" eb="3">
      <t>ヤマトガワ</t>
    </rPh>
    <rPh sb="3" eb="4">
      <t>セン</t>
    </rPh>
    <rPh sb="4" eb="6">
      <t>テッポウ</t>
    </rPh>
    <rPh sb="6" eb="8">
      <t>ニシイ</t>
    </rPh>
    <rPh sb="9" eb="10">
      <t>グチ</t>
    </rPh>
    <phoneticPr fontId="28"/>
  </si>
  <si>
    <t>大和川線鉄砲東行入口</t>
    <rPh sb="0" eb="3">
      <t>ヤマトガワ</t>
    </rPh>
    <rPh sb="3" eb="4">
      <t>セン</t>
    </rPh>
    <rPh sb="4" eb="6">
      <t>テッポウ</t>
    </rPh>
    <rPh sb="6" eb="7">
      <t>ヒガシ</t>
    </rPh>
    <rPh sb="7" eb="8">
      <t>イキ</t>
    </rPh>
    <rPh sb="8" eb="10">
      <t>イリグチ</t>
    </rPh>
    <rPh sb="9" eb="10">
      <t>グチ</t>
    </rPh>
    <phoneticPr fontId="28"/>
  </si>
  <si>
    <t>大和川線常盤西行入口</t>
    <rPh sb="0" eb="3">
      <t>ヤマトガワ</t>
    </rPh>
    <rPh sb="3" eb="4">
      <t>セン</t>
    </rPh>
    <rPh sb="4" eb="6">
      <t>トキワ</t>
    </rPh>
    <rPh sb="6" eb="7">
      <t>ニシ</t>
    </rPh>
    <rPh sb="7" eb="8">
      <t>イ</t>
    </rPh>
    <rPh sb="8" eb="10">
      <t>イリグチ</t>
    </rPh>
    <phoneticPr fontId="16"/>
  </si>
  <si>
    <t>大和川線常盤東行入口</t>
    <rPh sb="0" eb="3">
      <t>ヤマトガワ</t>
    </rPh>
    <rPh sb="3" eb="4">
      <t>セン</t>
    </rPh>
    <rPh sb="4" eb="6">
      <t>トキワ</t>
    </rPh>
    <rPh sb="6" eb="7">
      <t>ヒガシ</t>
    </rPh>
    <rPh sb="7" eb="8">
      <t>イ</t>
    </rPh>
    <rPh sb="8" eb="10">
      <t>イリグチ</t>
    </rPh>
    <phoneticPr fontId="16"/>
  </si>
  <si>
    <t>資料：阪神高速道路㈱</t>
    <phoneticPr fontId="30"/>
  </si>
  <si>
    <t>７－７　阪和自動車道の概況</t>
    <phoneticPr fontId="30"/>
  </si>
  <si>
    <t xml:space="preserve">　　　　本表は阪和自動車道堺料金所及び美原北料金所における取り扱い台数を表章したものである。　　　　　　　  </t>
    <rPh sb="17" eb="18">
      <t>オヨ</t>
    </rPh>
    <phoneticPr fontId="30"/>
  </si>
  <si>
    <t>　　    西日本高速道路㈱保有車両、公務用車両等(警察､消防等)緊急車両は除く。</t>
    <phoneticPr fontId="30"/>
  </si>
  <si>
    <t>区　　分</t>
    <phoneticPr fontId="30"/>
  </si>
  <si>
    <t>堺料金所</t>
    <rPh sb="0" eb="1">
      <t>サカイ</t>
    </rPh>
    <rPh sb="1" eb="3">
      <t>リョウキン</t>
    </rPh>
    <rPh sb="3" eb="4">
      <t>ショ</t>
    </rPh>
    <phoneticPr fontId="30"/>
  </si>
  <si>
    <t>美原北料金所</t>
    <rPh sb="0" eb="2">
      <t>ミハラ</t>
    </rPh>
    <rPh sb="2" eb="3">
      <t>キタ</t>
    </rPh>
    <rPh sb="3" eb="5">
      <t>リョウキン</t>
    </rPh>
    <rPh sb="5" eb="6">
      <t>ジョ</t>
    </rPh>
    <phoneticPr fontId="30"/>
  </si>
  <si>
    <t>平成29年度</t>
  </si>
  <si>
    <t>平成30年度</t>
  </si>
  <si>
    <t>令和２年度</t>
  </si>
  <si>
    <t>令和３年度</t>
    <rPh sb="0" eb="2">
      <t>レイワ</t>
    </rPh>
    <rPh sb="3" eb="5">
      <t>ネンド</t>
    </rPh>
    <phoneticPr fontId="30"/>
  </si>
  <si>
    <t>取扱台数</t>
    <rPh sb="0" eb="1">
      <t>トリ</t>
    </rPh>
    <rPh sb="1" eb="2">
      <t>アツカ</t>
    </rPh>
    <rPh sb="2" eb="3">
      <t>ダイ</t>
    </rPh>
    <rPh sb="3" eb="4">
      <t>カズ</t>
    </rPh>
    <phoneticPr fontId="30"/>
  </si>
  <si>
    <t>一日平均</t>
    <rPh sb="0" eb="1">
      <t>１</t>
    </rPh>
    <rPh sb="1" eb="2">
      <t>ヒ</t>
    </rPh>
    <rPh sb="2" eb="3">
      <t>ヒラ</t>
    </rPh>
    <rPh sb="3" eb="4">
      <t>ヒトシ</t>
    </rPh>
    <phoneticPr fontId="30"/>
  </si>
  <si>
    <t>資料：西日本高速道路㈱関西支社阪奈高速道路事務所</t>
    <rPh sb="15" eb="17">
      <t>ハンナ</t>
    </rPh>
    <rPh sb="17" eb="19">
      <t>コウソク</t>
    </rPh>
    <rPh sb="19" eb="21">
      <t>ドウロ</t>
    </rPh>
    <rPh sb="21" eb="23">
      <t>ジム</t>
    </rPh>
    <rPh sb="23" eb="24">
      <t>ショ</t>
    </rPh>
    <phoneticPr fontId="30"/>
  </si>
  <si>
    <t>注）堺料金所交通量は、和歌山方面への流入交通量は除く</t>
    <rPh sb="0" eb="1">
      <t>チュウ</t>
    </rPh>
    <rPh sb="2" eb="3">
      <t>サカイ</t>
    </rPh>
    <rPh sb="3" eb="5">
      <t>リョウキン</t>
    </rPh>
    <rPh sb="5" eb="6">
      <t>ショ</t>
    </rPh>
    <rPh sb="6" eb="8">
      <t>コウツウ</t>
    </rPh>
    <rPh sb="8" eb="9">
      <t>リョウ</t>
    </rPh>
    <rPh sb="11" eb="14">
      <t>ワカヤマ</t>
    </rPh>
    <rPh sb="14" eb="16">
      <t>ホウメン</t>
    </rPh>
    <rPh sb="18" eb="20">
      <t>リュウニュウ</t>
    </rPh>
    <rPh sb="20" eb="22">
      <t>コウツウ</t>
    </rPh>
    <rPh sb="22" eb="23">
      <t>リョウ</t>
    </rPh>
    <rPh sb="24" eb="25">
      <t>ノゾ</t>
    </rPh>
    <phoneticPr fontId="30"/>
  </si>
  <si>
    <t>７－８　自転車等駐車場設置状況</t>
    <phoneticPr fontId="30"/>
  </si>
  <si>
    <t xml:space="preserve">       １.三国ヶ丘駅はＪＲ阪和線に、中百舌鳥駅は南海高野線に含む。２.諏訪ノ森駅・浜寺公園駅には阪堺線を含む。
       ３.バイクは原動機付自転車(50cc以下)を示す。４.各数値には民営の駐車場を含む。</t>
    <phoneticPr fontId="30"/>
  </si>
  <si>
    <t>令和4年5月現在</t>
    <rPh sb="0" eb="2">
      <t>レイワ</t>
    </rPh>
    <rPh sb="3" eb="4">
      <t>ネン</t>
    </rPh>
    <rPh sb="5" eb="6">
      <t>ガツ</t>
    </rPh>
    <rPh sb="6" eb="8">
      <t>ゲンザイ</t>
    </rPh>
    <phoneticPr fontId="30"/>
  </si>
  <si>
    <t>駅　　　　名</t>
    <rPh sb="0" eb="1">
      <t>エキ</t>
    </rPh>
    <rPh sb="5" eb="6">
      <t>メイ</t>
    </rPh>
    <phoneticPr fontId="30"/>
  </si>
  <si>
    <t>自転車・バイク
集 中 台 数</t>
    <phoneticPr fontId="30"/>
  </si>
  <si>
    <t>駐　車　場</t>
    <rPh sb="0" eb="1">
      <t>チュウ</t>
    </rPh>
    <rPh sb="2" eb="3">
      <t>クルマ</t>
    </rPh>
    <rPh sb="4" eb="5">
      <t>バ</t>
    </rPh>
    <phoneticPr fontId="30"/>
  </si>
  <si>
    <t>収　容　数</t>
    <rPh sb="0" eb="1">
      <t>オサム</t>
    </rPh>
    <rPh sb="2" eb="3">
      <t>カタチ</t>
    </rPh>
    <rPh sb="4" eb="5">
      <t>スウ</t>
    </rPh>
    <phoneticPr fontId="30"/>
  </si>
  <si>
    <t>箇 所 数</t>
    <rPh sb="0" eb="1">
      <t>カ</t>
    </rPh>
    <rPh sb="2" eb="3">
      <t>トコロ</t>
    </rPh>
    <rPh sb="4" eb="5">
      <t>スウ</t>
    </rPh>
    <phoneticPr fontId="30"/>
  </si>
  <si>
    <t>台　数</t>
    <phoneticPr fontId="30"/>
  </si>
  <si>
    <t>南海本線</t>
    <rPh sb="0" eb="2">
      <t>ナンカイ</t>
    </rPh>
    <rPh sb="2" eb="4">
      <t>ホンセン</t>
    </rPh>
    <phoneticPr fontId="30"/>
  </si>
  <si>
    <t>七道</t>
    <rPh sb="0" eb="2">
      <t>シチドウ</t>
    </rPh>
    <phoneticPr fontId="30"/>
  </si>
  <si>
    <t>ＪＲ阪和線</t>
    <rPh sb="2" eb="5">
      <t>ハンワセン</t>
    </rPh>
    <phoneticPr fontId="30"/>
  </si>
  <si>
    <t>堺</t>
  </si>
  <si>
    <t>浅香</t>
    <rPh sb="0" eb="2">
      <t>アサカ</t>
    </rPh>
    <phoneticPr fontId="30"/>
  </si>
  <si>
    <t>湊</t>
  </si>
  <si>
    <t>堺市</t>
    <rPh sb="0" eb="2">
      <t>サカイシ</t>
    </rPh>
    <phoneticPr fontId="30"/>
  </si>
  <si>
    <t>石津川</t>
    <rPh sb="0" eb="3">
      <t>イシヅガワ</t>
    </rPh>
    <phoneticPr fontId="30"/>
  </si>
  <si>
    <t>三国ヶ丘</t>
    <rPh sb="0" eb="4">
      <t>ミクニガオカ</t>
    </rPh>
    <phoneticPr fontId="30"/>
  </si>
  <si>
    <t>諏訪ノ森</t>
    <rPh sb="0" eb="2">
      <t>スワ</t>
    </rPh>
    <rPh sb="3" eb="4">
      <t>モリ</t>
    </rPh>
    <phoneticPr fontId="30"/>
  </si>
  <si>
    <t>百舌鳥</t>
    <rPh sb="0" eb="3">
      <t>モズ</t>
    </rPh>
    <phoneticPr fontId="30"/>
  </si>
  <si>
    <t>浜寺公園</t>
    <rPh sb="0" eb="1">
      <t>ハマ</t>
    </rPh>
    <rPh sb="1" eb="2">
      <t>デラ</t>
    </rPh>
    <rPh sb="2" eb="4">
      <t>コウエン</t>
    </rPh>
    <phoneticPr fontId="30"/>
  </si>
  <si>
    <t>上野芝</t>
    <rPh sb="0" eb="3">
      <t>ウエノシバ</t>
    </rPh>
    <phoneticPr fontId="30"/>
  </si>
  <si>
    <t>津久野</t>
    <rPh sb="0" eb="3">
      <t>ツクノ</t>
    </rPh>
    <phoneticPr fontId="30"/>
  </si>
  <si>
    <t>泉北高速鉄道</t>
    <rPh sb="0" eb="2">
      <t>センボク</t>
    </rPh>
    <rPh sb="2" eb="4">
      <t>コウソク</t>
    </rPh>
    <rPh sb="4" eb="6">
      <t>テツドウ</t>
    </rPh>
    <phoneticPr fontId="30"/>
  </si>
  <si>
    <t>深井</t>
    <rPh sb="0" eb="2">
      <t>フカイ</t>
    </rPh>
    <phoneticPr fontId="30"/>
  </si>
  <si>
    <t>泉ヶ丘</t>
    <rPh sb="0" eb="3">
      <t>イズミガオカ</t>
    </rPh>
    <phoneticPr fontId="30"/>
  </si>
  <si>
    <t>南海高野線</t>
    <rPh sb="0" eb="2">
      <t>ナンカイ</t>
    </rPh>
    <rPh sb="2" eb="5">
      <t>コウヤセン</t>
    </rPh>
    <phoneticPr fontId="30"/>
  </si>
  <si>
    <t>栂・美木多</t>
    <rPh sb="0" eb="1">
      <t>ツガ</t>
    </rPh>
    <rPh sb="2" eb="3">
      <t>ミ</t>
    </rPh>
    <rPh sb="3" eb="4">
      <t>キ</t>
    </rPh>
    <rPh sb="4" eb="5">
      <t>タ</t>
    </rPh>
    <phoneticPr fontId="30"/>
  </si>
  <si>
    <t>浅香山</t>
    <rPh sb="0" eb="3">
      <t>アサカヤマ</t>
    </rPh>
    <phoneticPr fontId="30"/>
  </si>
  <si>
    <t>光明池</t>
    <rPh sb="0" eb="3">
      <t>コウミョウイケ</t>
    </rPh>
    <phoneticPr fontId="30"/>
  </si>
  <si>
    <t>堺東</t>
    <rPh sb="0" eb="2">
      <t>サカイヒガシ</t>
    </rPh>
    <phoneticPr fontId="30"/>
  </si>
  <si>
    <t>百舌鳥八幡</t>
    <rPh sb="0" eb="3">
      <t>モズ</t>
    </rPh>
    <rPh sb="3" eb="5">
      <t>ハチマン</t>
    </rPh>
    <phoneticPr fontId="30"/>
  </si>
  <si>
    <t>地下鉄御堂筋線</t>
  </si>
  <si>
    <t>中百舌鳥</t>
    <rPh sb="0" eb="4">
      <t>ナカモズ</t>
    </rPh>
    <phoneticPr fontId="30"/>
  </si>
  <si>
    <t>北花田</t>
    <rPh sb="0" eb="3">
      <t>キタハナダ</t>
    </rPh>
    <phoneticPr fontId="30"/>
  </si>
  <si>
    <t>白鷺</t>
    <rPh sb="0" eb="2">
      <t>シラサギ</t>
    </rPh>
    <phoneticPr fontId="30"/>
  </si>
  <si>
    <t>初芝</t>
    <rPh sb="0" eb="2">
      <t>ハツシバ</t>
    </rPh>
    <phoneticPr fontId="30"/>
  </si>
  <si>
    <t>萩原天神</t>
    <rPh sb="0" eb="2">
      <t>ハギハラ</t>
    </rPh>
    <rPh sb="2" eb="4">
      <t>テンジン</t>
    </rPh>
    <phoneticPr fontId="30"/>
  </si>
  <si>
    <t>北野田</t>
    <rPh sb="0" eb="1">
      <t>キタ</t>
    </rPh>
    <rPh sb="1" eb="3">
      <t>ノダ</t>
    </rPh>
    <phoneticPr fontId="30"/>
  </si>
  <si>
    <t>資料：建設局サイクルシティ推進部自転車対策事務所</t>
    <rPh sb="13" eb="16">
      <t>スイシンブ</t>
    </rPh>
    <rPh sb="16" eb="17">
      <t>ジブ</t>
    </rPh>
    <phoneticPr fontId="30"/>
  </si>
  <si>
    <t>７－９　堺市内の主要路線の車両交通量</t>
    <phoneticPr fontId="30"/>
  </si>
  <si>
    <t>　　　　本表は、平成27年９月から11月に実施された全国道路・街路交通情勢調査(道路交通センサス)の堺市調査分の結果を表</t>
    <rPh sb="4" eb="5">
      <t>ホン</t>
    </rPh>
    <rPh sb="5" eb="6">
      <t>ヒョウ</t>
    </rPh>
    <rPh sb="8" eb="10">
      <t>ヘイセイ</t>
    </rPh>
    <rPh sb="12" eb="13">
      <t>ネン</t>
    </rPh>
    <rPh sb="14" eb="15">
      <t>ガツ</t>
    </rPh>
    <rPh sb="19" eb="20">
      <t>ガツ</t>
    </rPh>
    <rPh sb="21" eb="23">
      <t>ジッシ</t>
    </rPh>
    <rPh sb="26" eb="28">
      <t>ゼンコク</t>
    </rPh>
    <rPh sb="28" eb="30">
      <t>ドウロ</t>
    </rPh>
    <rPh sb="31" eb="33">
      <t>ガイロ</t>
    </rPh>
    <rPh sb="33" eb="35">
      <t>コウツウ</t>
    </rPh>
    <rPh sb="35" eb="36">
      <t>ジョウ</t>
    </rPh>
    <rPh sb="36" eb="37">
      <t>イキオ</t>
    </rPh>
    <rPh sb="37" eb="39">
      <t>チョウサ</t>
    </rPh>
    <rPh sb="40" eb="42">
      <t>ドウロ</t>
    </rPh>
    <rPh sb="42" eb="44">
      <t>コウツウ</t>
    </rPh>
    <rPh sb="50" eb="52">
      <t>サカイシ</t>
    </rPh>
    <rPh sb="52" eb="54">
      <t>チョウサ</t>
    </rPh>
    <rPh sb="54" eb="55">
      <t>ブン</t>
    </rPh>
    <rPh sb="56" eb="58">
      <t>ケッカ</t>
    </rPh>
    <rPh sb="59" eb="60">
      <t>ヒョウショウ</t>
    </rPh>
    <phoneticPr fontId="30"/>
  </si>
  <si>
    <t>　　　　章したものである。観測時間は、平日の午前７時から午後７時までの12時間の観測であり、大型車混入率とは自動車類</t>
    <rPh sb="46" eb="49">
      <t>オオガタシャ</t>
    </rPh>
    <rPh sb="49" eb="51">
      <t>コンニュウ</t>
    </rPh>
    <rPh sb="51" eb="52">
      <t>リツ</t>
    </rPh>
    <rPh sb="54" eb="57">
      <t>ジドウシャ</t>
    </rPh>
    <rPh sb="57" eb="58">
      <t>ルイ</t>
    </rPh>
    <phoneticPr fontId="30"/>
  </si>
  <si>
    <t>　　　　交通量に対する大型車(バス＋普通貨物車)交通量の割合である。</t>
    <phoneticPr fontId="30"/>
  </si>
  <si>
    <t>平成27年</t>
    <rPh sb="0" eb="2">
      <t>ヘイセイ</t>
    </rPh>
    <rPh sb="4" eb="5">
      <t>ネン</t>
    </rPh>
    <phoneticPr fontId="16"/>
  </si>
  <si>
    <t>路　　線　　名</t>
    <phoneticPr fontId="16"/>
  </si>
  <si>
    <t>観 測 地 点 名</t>
    <phoneticPr fontId="16"/>
  </si>
  <si>
    <t>総　数</t>
    <rPh sb="0" eb="1">
      <t>ソウ</t>
    </rPh>
    <rPh sb="2" eb="3">
      <t>スウ</t>
    </rPh>
    <phoneticPr fontId="16"/>
  </si>
  <si>
    <t>小　　型　　車</t>
    <rPh sb="0" eb="1">
      <t>ショウ</t>
    </rPh>
    <rPh sb="3" eb="4">
      <t>カタ</t>
    </rPh>
    <rPh sb="6" eb="7">
      <t>クルマ</t>
    </rPh>
    <phoneticPr fontId="16"/>
  </si>
  <si>
    <t>大　　型　　車</t>
    <rPh sb="0" eb="1">
      <t>ダイ</t>
    </rPh>
    <rPh sb="3" eb="4">
      <t>カタ</t>
    </rPh>
    <rPh sb="6" eb="7">
      <t>クルマ</t>
    </rPh>
    <phoneticPr fontId="16"/>
  </si>
  <si>
    <t>大型車
混入率
（％）</t>
    <phoneticPr fontId="16"/>
  </si>
  <si>
    <t>乗用車</t>
  </si>
  <si>
    <t>小　型
貨物車</t>
    <phoneticPr fontId="16"/>
  </si>
  <si>
    <t>総数</t>
    <rPh sb="0" eb="2">
      <t>ソウスウ</t>
    </rPh>
    <phoneticPr fontId="16"/>
  </si>
  <si>
    <t>バス</t>
    <phoneticPr fontId="16"/>
  </si>
  <si>
    <t>普　通
貨物車</t>
    <phoneticPr fontId="16"/>
  </si>
  <si>
    <t>一般国道</t>
    <rPh sb="0" eb="1">
      <t>イッ</t>
    </rPh>
    <rPh sb="1" eb="2">
      <t>ハン</t>
    </rPh>
    <rPh sb="2" eb="3">
      <t>コク</t>
    </rPh>
    <rPh sb="3" eb="4">
      <t>ドウ</t>
    </rPh>
    <phoneticPr fontId="16"/>
  </si>
  <si>
    <t>主要地方道　つづき</t>
    <rPh sb="0" eb="1">
      <t>シュ</t>
    </rPh>
    <rPh sb="1" eb="2">
      <t>ヨウ</t>
    </rPh>
    <rPh sb="2" eb="3">
      <t>チ</t>
    </rPh>
    <rPh sb="3" eb="4">
      <t>ホウ</t>
    </rPh>
    <rPh sb="4" eb="5">
      <t>ドウ</t>
    </rPh>
    <phoneticPr fontId="16"/>
  </si>
  <si>
    <t>国道309号線</t>
    <rPh sb="6" eb="7">
      <t>セン</t>
    </rPh>
    <phoneticPr fontId="16"/>
  </si>
  <si>
    <t>美原区木材通１</t>
  </si>
  <si>
    <t>府道泉大津美原線（新）</t>
  </si>
  <si>
    <t>中区深井畑山町</t>
  </si>
  <si>
    <t>美原区黒山</t>
  </si>
  <si>
    <t>東区日置荘西町６丁</t>
  </si>
  <si>
    <t>美原区今井</t>
  </si>
  <si>
    <t>美原区北余部</t>
  </si>
  <si>
    <t>国道310号線</t>
    <rPh sb="6" eb="7">
      <t>セン</t>
    </rPh>
    <phoneticPr fontId="16"/>
  </si>
  <si>
    <t>堺区中安井町３丁</t>
  </si>
  <si>
    <t>美原区真福寺</t>
  </si>
  <si>
    <t>堺区北丸保園３</t>
  </si>
  <si>
    <t>美原区丹上</t>
  </si>
  <si>
    <t>北区百舌鳥梅北町２丁</t>
  </si>
  <si>
    <t>府道泉大津美原線</t>
  </si>
  <si>
    <t>西区草部</t>
  </si>
  <si>
    <t>中区新家町</t>
  </si>
  <si>
    <t>中区八田西町２丁</t>
  </si>
  <si>
    <t>東区草尾</t>
  </si>
  <si>
    <t>中区福田</t>
  </si>
  <si>
    <t>主要地方道</t>
    <rPh sb="0" eb="1">
      <t>シュ</t>
    </rPh>
    <rPh sb="1" eb="2">
      <t>ヨウ</t>
    </rPh>
    <rPh sb="2" eb="3">
      <t>チ</t>
    </rPh>
    <rPh sb="3" eb="4">
      <t>ホウ</t>
    </rPh>
    <rPh sb="4" eb="5">
      <t>ドウ</t>
    </rPh>
    <phoneticPr fontId="16"/>
  </si>
  <si>
    <t>東区大美野</t>
  </si>
  <si>
    <t>府道大阪中央環状線</t>
    <rPh sb="0" eb="1">
      <t>フ</t>
    </rPh>
    <rPh sb="1" eb="2">
      <t>ドウ</t>
    </rPh>
    <rPh sb="2" eb="4">
      <t>オオサカ</t>
    </rPh>
    <phoneticPr fontId="16"/>
  </si>
  <si>
    <t>堺区向陵西町４丁</t>
  </si>
  <si>
    <t>東区北野田</t>
  </si>
  <si>
    <t>北区長曽根町</t>
  </si>
  <si>
    <t>府道富田林泉大津線</t>
  </si>
  <si>
    <t>南区高倉台４丁</t>
  </si>
  <si>
    <t>北区新金岡町５丁</t>
  </si>
  <si>
    <t>南区竹城台３丁</t>
  </si>
  <si>
    <t>北区八下北２</t>
  </si>
  <si>
    <t>南区新檜尾台２丁</t>
  </si>
  <si>
    <t>府道堺大和高田線</t>
  </si>
  <si>
    <t>堺区車之町西１丁</t>
  </si>
  <si>
    <t>府道堺かつらぎ線</t>
  </si>
  <si>
    <t>堺区旭ヶ丘中町４丁</t>
  </si>
  <si>
    <t>北区北長尾町６丁</t>
  </si>
  <si>
    <t>西区平岡町18堺市中区毛穴町</t>
  </si>
  <si>
    <t>北区南花田町</t>
  </si>
  <si>
    <t>西区太平寺</t>
  </si>
  <si>
    <t>府道大阪狭山線</t>
  </si>
  <si>
    <t>美原区菩提</t>
  </si>
  <si>
    <t>南区小代</t>
  </si>
  <si>
    <t>美原区南余部</t>
  </si>
  <si>
    <t>南区大庭寺</t>
  </si>
  <si>
    <t>府道大阪高石線（新）</t>
  </si>
  <si>
    <t>北区北花田町３丁</t>
  </si>
  <si>
    <t>南区原山台５丁</t>
  </si>
  <si>
    <t>北区北花田町２丁</t>
  </si>
  <si>
    <t>南区御池台２丁</t>
  </si>
  <si>
    <t>堺市北区新金岡町１丁</t>
  </si>
  <si>
    <t>一般府道</t>
    <rPh sb="0" eb="1">
      <t>イッ</t>
    </rPh>
    <rPh sb="1" eb="2">
      <t>ハン</t>
    </rPh>
    <rPh sb="2" eb="3">
      <t>フ</t>
    </rPh>
    <rPh sb="3" eb="4">
      <t>ミチ</t>
    </rPh>
    <phoneticPr fontId="16"/>
  </si>
  <si>
    <t>府道大堀堺線</t>
  </si>
  <si>
    <t>北区東浅香山町４丁</t>
  </si>
  <si>
    <t>北区中百舌鳥町５丁</t>
  </si>
  <si>
    <t>堺区錦之町西３丁</t>
  </si>
  <si>
    <t>北区百舌鳥西之町２丁</t>
  </si>
  <si>
    <t>府道西藤井寺線</t>
  </si>
  <si>
    <t>美原区太井</t>
  </si>
  <si>
    <t>西区神野町２丁</t>
  </si>
  <si>
    <t>美原区多治井</t>
  </si>
  <si>
    <t>西区津久野町１丁</t>
  </si>
  <si>
    <t>府道我堂金岡線（新）</t>
  </si>
  <si>
    <t>西区鳳北町10丁</t>
  </si>
  <si>
    <t>北区金岡町</t>
  </si>
  <si>
    <t>西区浜寺元町１丁</t>
  </si>
  <si>
    <t>府道我堂金岡線</t>
  </si>
  <si>
    <t>府道大阪高石線</t>
  </si>
  <si>
    <t>北区東三国ケ丘町５丁</t>
  </si>
  <si>
    <t>府道堺港線</t>
  </si>
  <si>
    <t>堺区大浜北町４丁</t>
  </si>
  <si>
    <t>府道深井畑山宿院線</t>
  </si>
  <si>
    <t>中区土塔町</t>
  </si>
  <si>
    <t>中区深井北町</t>
  </si>
  <si>
    <t>北区百舌鳥梅町２丁</t>
  </si>
  <si>
    <t>中区深井中町</t>
  </si>
  <si>
    <t>堺区大仙西町５丁</t>
  </si>
  <si>
    <t>西区鳳北町２丁</t>
  </si>
  <si>
    <t>堺区少林寺町東１丁</t>
  </si>
  <si>
    <t>西区浜寺南町２丁</t>
  </si>
  <si>
    <t>府道河内長野美原線</t>
  </si>
  <si>
    <t>美原区平尾</t>
  </si>
  <si>
    <t>府道大阪臨海線</t>
  </si>
  <si>
    <t>堺区山本町４丁</t>
  </si>
  <si>
    <t>府道西鳳東線</t>
  </si>
  <si>
    <t>堺区大浜西町</t>
  </si>
  <si>
    <t>府道堺阪南線</t>
  </si>
  <si>
    <t>西区浜寺石津町西４丁</t>
  </si>
  <si>
    <t>府道大阪臨海線（旧）</t>
  </si>
  <si>
    <t>堺区戎島町５丁</t>
  </si>
  <si>
    <t>府道石津川停車場石津線</t>
  </si>
  <si>
    <t>西区浜寺石津町東４丁</t>
  </si>
  <si>
    <t>府道大阪和泉泉南線</t>
  </si>
  <si>
    <t>堺区北清水町２丁</t>
  </si>
  <si>
    <t>府道堺泉北環状線</t>
  </si>
  <si>
    <t>南区三原台４丁</t>
  </si>
  <si>
    <t>堺区南向陽町２丁</t>
  </si>
  <si>
    <t>南区深阪南</t>
  </si>
  <si>
    <t>堺区三国ヶ丘御幸通</t>
  </si>
  <si>
    <t>堺区大仙西町６丁</t>
  </si>
  <si>
    <t>南区新檜尾台４丁</t>
  </si>
  <si>
    <t>堺区石津町３丁</t>
  </si>
  <si>
    <t>南区庭代台２丁</t>
  </si>
  <si>
    <t>西区鳳南町５丁</t>
  </si>
  <si>
    <t>府道平尾鳳停車場線</t>
  </si>
  <si>
    <t>西区鳳東町４丁</t>
  </si>
  <si>
    <t>府道堺羽曳野線（旧）</t>
  </si>
  <si>
    <t>府道別所草部線</t>
  </si>
  <si>
    <t>南区御池台５丁</t>
  </si>
  <si>
    <t>府道美原太子線（新）</t>
  </si>
  <si>
    <t>美原区小平尾</t>
  </si>
  <si>
    <t>南区檜尾</t>
  </si>
  <si>
    <t>府道和田福泉線（新）</t>
  </si>
  <si>
    <t>西区山田４丁</t>
  </si>
  <si>
    <t>府道堺狭山線</t>
  </si>
  <si>
    <t>堺区出島海岸通３丁</t>
  </si>
  <si>
    <t>市道</t>
    <rPh sb="0" eb="2">
      <t>シドウ</t>
    </rPh>
    <phoneticPr fontId="16"/>
  </si>
  <si>
    <t>西区浜寺石津町中１丁</t>
  </si>
  <si>
    <t>市道築港八幡２号線</t>
    <rPh sb="0" eb="2">
      <t>シドウ</t>
    </rPh>
    <phoneticPr fontId="16"/>
  </si>
  <si>
    <t>堺区築港八幡町</t>
  </si>
  <si>
    <t>西区浜寺石津町東１丁</t>
  </si>
  <si>
    <t>市道築港八幡６号線</t>
  </si>
  <si>
    <t>北区百舌鳥陵南町１丁</t>
  </si>
  <si>
    <t>市道八幡三宝線</t>
  </si>
  <si>
    <t>堺区海山町４丁</t>
  </si>
  <si>
    <t>市道砂道翁橋線</t>
  </si>
  <si>
    <t>堺区北花田口町１丁</t>
  </si>
  <si>
    <t>中区田園</t>
  </si>
  <si>
    <t>市道大道筋</t>
  </si>
  <si>
    <t>堺区櫛屋町東１丁</t>
  </si>
  <si>
    <t>南区竹城台１丁</t>
  </si>
  <si>
    <t>市道臨海１号線</t>
  </si>
  <si>
    <t>西区築港新町３丁</t>
  </si>
  <si>
    <t>南区三原台１丁</t>
  </si>
  <si>
    <t>西区石津西町</t>
  </si>
  <si>
    <t>南区岩室</t>
  </si>
  <si>
    <t>市道臨海２号線</t>
  </si>
  <si>
    <t>府道堺富田林線</t>
  </si>
  <si>
    <t>北区中百舌鳥町１丁</t>
  </si>
  <si>
    <t>市道八田西八田北線</t>
  </si>
  <si>
    <t>中区八田北町</t>
  </si>
  <si>
    <t>市道新家深井線</t>
  </si>
  <si>
    <t>東区野尻町</t>
  </si>
  <si>
    <t>市道鳳西上１号線</t>
  </si>
  <si>
    <t>西区上</t>
  </si>
  <si>
    <t>市道三原台槇塚台線</t>
  </si>
  <si>
    <t>南区槇塚台１丁</t>
  </si>
  <si>
    <t>西区菱木２丁</t>
  </si>
  <si>
    <t>市道赤坂台庭代台線</t>
  </si>
  <si>
    <t>南区桃山台２丁</t>
  </si>
  <si>
    <t>中区平井</t>
  </si>
  <si>
    <t>市道城山台３９号線</t>
  </si>
  <si>
    <t>南区城山台５丁</t>
  </si>
  <si>
    <t xml:space="preserve"> 資料：建設局道路部道路計画課</t>
    <rPh sb="4" eb="7">
      <t>ケンセツキョク</t>
    </rPh>
    <rPh sb="7" eb="9">
      <t>ドウロ</t>
    </rPh>
    <rPh sb="9" eb="10">
      <t>ブ</t>
    </rPh>
    <rPh sb="10" eb="12">
      <t>ドウロ</t>
    </rPh>
    <rPh sb="12" eb="14">
      <t>ケイカク</t>
    </rPh>
    <rPh sb="14" eb="15">
      <t>カ</t>
    </rPh>
    <phoneticPr fontId="16"/>
  </si>
  <si>
    <t xml:space="preserve">        本表は堺泉北港において取扱った港湾貨物の数量及び入港船舶を表章したものである。
        品種別、用途別、船籍別については該当数値のない項目は除外している。           </t>
    <phoneticPr fontId="47"/>
  </si>
  <si>
    <t>　　　7-10-1　輸移出入別、年月別海上出入貨物</t>
    <phoneticPr fontId="47"/>
  </si>
  <si>
    <t>単位：トン</t>
    <phoneticPr fontId="47"/>
  </si>
  <si>
    <t>年　月</t>
  </si>
  <si>
    <t>外　　　　　　貿</t>
    <rPh sb="0" eb="1">
      <t>ガイ</t>
    </rPh>
    <rPh sb="7" eb="8">
      <t>ボウ</t>
    </rPh>
    <phoneticPr fontId="47"/>
  </si>
  <si>
    <t>内　　　　　　貿</t>
    <rPh sb="0" eb="1">
      <t>ナイ</t>
    </rPh>
    <rPh sb="7" eb="8">
      <t>ボウ</t>
    </rPh>
    <phoneticPr fontId="47"/>
  </si>
  <si>
    <t>輸　　出</t>
  </si>
  <si>
    <t>輸　　入</t>
  </si>
  <si>
    <t>移　　出</t>
  </si>
  <si>
    <t>移　　入</t>
  </si>
  <si>
    <t>昭和63年</t>
    <rPh sb="0" eb="2">
      <t>ショウワ</t>
    </rPh>
    <phoneticPr fontId="47"/>
  </si>
  <si>
    <t>平成元年</t>
  </si>
  <si>
    <t>2年</t>
  </si>
  <si>
    <t>3年</t>
  </si>
  <si>
    <t>4年</t>
  </si>
  <si>
    <t>5年</t>
  </si>
  <si>
    <t>6年</t>
  </si>
  <si>
    <t>7年</t>
  </si>
  <si>
    <t>8年</t>
  </si>
  <si>
    <t>9年</t>
  </si>
  <si>
    <t>10年</t>
  </si>
  <si>
    <t>11年</t>
  </si>
  <si>
    <t>12年</t>
  </si>
  <si>
    <t>13年</t>
  </si>
  <si>
    <t>14年</t>
  </si>
  <si>
    <t>15年</t>
  </si>
  <si>
    <t>16年</t>
  </si>
  <si>
    <t>17年</t>
  </si>
  <si>
    <t>18年</t>
    <rPh sb="2" eb="3">
      <t>ネン</t>
    </rPh>
    <phoneticPr fontId="47"/>
  </si>
  <si>
    <t>19年</t>
  </si>
  <si>
    <t>20年</t>
  </si>
  <si>
    <t>21年</t>
  </si>
  <si>
    <t>22年</t>
  </si>
  <si>
    <t>23年</t>
  </si>
  <si>
    <t>24年</t>
  </si>
  <si>
    <t>25年</t>
  </si>
  <si>
    <t>26年</t>
  </si>
  <si>
    <t>27年</t>
  </si>
  <si>
    <t>28年</t>
  </si>
  <si>
    <t>29年</t>
  </si>
  <si>
    <t>30年</t>
    <rPh sb="2" eb="3">
      <t>ネン</t>
    </rPh>
    <phoneticPr fontId="47"/>
  </si>
  <si>
    <t>令和元年</t>
    <rPh sb="0" eb="4">
      <t>レイワガンネン</t>
    </rPh>
    <phoneticPr fontId="47"/>
  </si>
  <si>
    <t>２年</t>
    <rPh sb="1" eb="2">
      <t>ネン</t>
    </rPh>
    <phoneticPr fontId="47"/>
  </si>
  <si>
    <t>３年</t>
    <rPh sb="1" eb="2">
      <t>ネン</t>
    </rPh>
    <phoneticPr fontId="47"/>
  </si>
  <si>
    <t xml:space="preserve"> 　　1月</t>
  </si>
  <si>
    <t xml:space="preserve"> 　　2月</t>
  </si>
  <si>
    <t xml:space="preserve"> 　　3月</t>
  </si>
  <si>
    <t xml:space="preserve"> 　　4月</t>
  </si>
  <si>
    <t xml:space="preserve"> 　　5月</t>
  </si>
  <si>
    <t xml:space="preserve"> 　　6月</t>
  </si>
  <si>
    <t xml:space="preserve"> 　　7月</t>
  </si>
  <si>
    <t xml:space="preserve"> 　　8月</t>
  </si>
  <si>
    <t xml:space="preserve"> 　　9月</t>
  </si>
  <si>
    <t xml:space="preserve"> 　　10月</t>
  </si>
  <si>
    <t xml:space="preserve"> 　　11月</t>
  </si>
  <si>
    <t xml:space="preserve"> 　　12月</t>
  </si>
  <si>
    <t>資料:大阪港湾局</t>
    <rPh sb="0" eb="2">
      <t>シリョウ</t>
    </rPh>
    <rPh sb="3" eb="5">
      <t>オオサカ</t>
    </rPh>
    <rPh sb="5" eb="7">
      <t>コウワン</t>
    </rPh>
    <rPh sb="7" eb="8">
      <t>キョク</t>
    </rPh>
    <phoneticPr fontId="47"/>
  </si>
  <si>
    <t>　　　7-10-2　輸移出入別、品種別海上出入貨物　</t>
    <phoneticPr fontId="47"/>
  </si>
  <si>
    <t>令和３年</t>
    <rPh sb="0" eb="1">
      <t>レイ</t>
    </rPh>
    <rPh sb="1" eb="2">
      <t>ワ</t>
    </rPh>
    <rPh sb="3" eb="4">
      <t>ネン</t>
    </rPh>
    <phoneticPr fontId="47"/>
  </si>
  <si>
    <t>品　種　別</t>
    <rPh sb="0" eb="1">
      <t>シナ</t>
    </rPh>
    <rPh sb="2" eb="3">
      <t>タネ</t>
    </rPh>
    <rPh sb="4" eb="5">
      <t>ベツ</t>
    </rPh>
    <phoneticPr fontId="47"/>
  </si>
  <si>
    <t>外　　　　　貿</t>
  </si>
  <si>
    <t>内　　　　　貿</t>
  </si>
  <si>
    <t>総　　数</t>
    <rPh sb="0" eb="1">
      <t>フサ</t>
    </rPh>
    <rPh sb="3" eb="4">
      <t>カズ</t>
    </rPh>
    <phoneticPr fontId="47"/>
  </si>
  <si>
    <t>輸　　出</t>
    <rPh sb="0" eb="1">
      <t>ユ</t>
    </rPh>
    <rPh sb="3" eb="4">
      <t>デ</t>
    </rPh>
    <phoneticPr fontId="47"/>
  </si>
  <si>
    <t>輸　　入</t>
    <rPh sb="0" eb="1">
      <t>ユ</t>
    </rPh>
    <rPh sb="3" eb="4">
      <t>イ</t>
    </rPh>
    <phoneticPr fontId="47"/>
  </si>
  <si>
    <t>移　　出</t>
    <rPh sb="0" eb="1">
      <t>ワタル</t>
    </rPh>
    <rPh sb="3" eb="4">
      <t>デ</t>
    </rPh>
    <phoneticPr fontId="47"/>
  </si>
  <si>
    <t>移　　入</t>
    <rPh sb="0" eb="1">
      <t>ワタル</t>
    </rPh>
    <rPh sb="3" eb="4">
      <t>イ</t>
    </rPh>
    <phoneticPr fontId="47"/>
  </si>
  <si>
    <t>総数</t>
    <rPh sb="0" eb="2">
      <t>ソウスウ</t>
    </rPh>
    <phoneticPr fontId="47"/>
  </si>
  <si>
    <t>農水産品</t>
    <rPh sb="0" eb="1">
      <t>ノウ</t>
    </rPh>
    <rPh sb="1" eb="3">
      <t>スイサン</t>
    </rPh>
    <rPh sb="3" eb="4">
      <t>ヒン</t>
    </rPh>
    <phoneticPr fontId="47"/>
  </si>
  <si>
    <t>麦</t>
  </si>
  <si>
    <t>米</t>
  </si>
  <si>
    <t>とうもろこし</t>
  </si>
  <si>
    <t>豆類</t>
    <rPh sb="0" eb="2">
      <t>マメルイ</t>
    </rPh>
    <phoneticPr fontId="47"/>
  </si>
  <si>
    <t>その他の雑穀</t>
  </si>
  <si>
    <t>野菜・果物</t>
  </si>
  <si>
    <t>綿花</t>
    <rPh sb="0" eb="2">
      <t>メンカ</t>
    </rPh>
    <phoneticPr fontId="47"/>
  </si>
  <si>
    <t>その他農産品</t>
  </si>
  <si>
    <t>羊毛</t>
    <rPh sb="0" eb="2">
      <t>ヨウモウ</t>
    </rPh>
    <phoneticPr fontId="47"/>
  </si>
  <si>
    <t>その他畜産品</t>
    <rPh sb="2" eb="3">
      <t>タ</t>
    </rPh>
    <rPh sb="3" eb="5">
      <t>チクサン</t>
    </rPh>
    <rPh sb="5" eb="6">
      <t>ヒン</t>
    </rPh>
    <phoneticPr fontId="47"/>
  </si>
  <si>
    <t>水産品</t>
    <rPh sb="0" eb="2">
      <t>スイサン</t>
    </rPh>
    <rPh sb="2" eb="3">
      <t>ヒン</t>
    </rPh>
    <phoneticPr fontId="47"/>
  </si>
  <si>
    <t>林産品</t>
    <rPh sb="0" eb="2">
      <t>リンサン</t>
    </rPh>
    <rPh sb="2" eb="3">
      <t>ヒン</t>
    </rPh>
    <phoneticPr fontId="60"/>
  </si>
  <si>
    <t>原木</t>
  </si>
  <si>
    <t>製材</t>
  </si>
  <si>
    <t>樹脂類</t>
  </si>
  <si>
    <t>木材チップ</t>
  </si>
  <si>
    <t>その他林産品</t>
  </si>
  <si>
    <t>薪炭</t>
  </si>
  <si>
    <t>鉱産品</t>
    <rPh sb="0" eb="2">
      <t>コウサン</t>
    </rPh>
    <rPh sb="2" eb="3">
      <t>ヒン</t>
    </rPh>
    <phoneticPr fontId="60"/>
  </si>
  <si>
    <t>石炭</t>
  </si>
  <si>
    <t>鉄鉱石</t>
  </si>
  <si>
    <t>金属鉱</t>
  </si>
  <si>
    <t>砂利・砂</t>
  </si>
  <si>
    <t>石材</t>
  </si>
  <si>
    <t>原油</t>
  </si>
  <si>
    <t>りん鉱石</t>
    <rPh sb="2" eb="4">
      <t>コウセキ</t>
    </rPh>
    <phoneticPr fontId="47"/>
  </si>
  <si>
    <t>石灰石</t>
  </si>
  <si>
    <t>原塩</t>
    <rPh sb="0" eb="2">
      <t>ゲンエン</t>
    </rPh>
    <phoneticPr fontId="47"/>
  </si>
  <si>
    <t>非金属鉱物</t>
  </si>
  <si>
    <t>金属機械工業品</t>
    <rPh sb="0" eb="2">
      <t>キンゾク</t>
    </rPh>
    <rPh sb="2" eb="4">
      <t>キカイ</t>
    </rPh>
    <rPh sb="4" eb="7">
      <t>コウギョウヒン</t>
    </rPh>
    <phoneticPr fontId="60"/>
  </si>
  <si>
    <t>鉄鋼</t>
  </si>
  <si>
    <t>鋼材</t>
  </si>
  <si>
    <t>非鉄金属</t>
  </si>
  <si>
    <t>金属製品</t>
  </si>
  <si>
    <t>鉄道車両</t>
    <rPh sb="2" eb="4">
      <t>シャリョウ</t>
    </rPh>
    <phoneticPr fontId="47"/>
  </si>
  <si>
    <t>完成自動車</t>
  </si>
  <si>
    <t xml:space="preserve"> （フェリー内数）</t>
    <phoneticPr fontId="30"/>
  </si>
  <si>
    <t>その他輸送用車両</t>
  </si>
  <si>
    <t>二輪自動車</t>
  </si>
  <si>
    <t>自動車部品</t>
  </si>
  <si>
    <t>その他輸送機械</t>
  </si>
  <si>
    <t>産業機械</t>
  </si>
  <si>
    <t>電気機械</t>
  </si>
  <si>
    <t>測量・工学・合成樹脂その他</t>
    <rPh sb="0" eb="2">
      <t>ソクリョウ</t>
    </rPh>
    <rPh sb="3" eb="5">
      <t>コウガク</t>
    </rPh>
    <rPh sb="6" eb="8">
      <t>ゴウセイ</t>
    </rPh>
    <rPh sb="8" eb="10">
      <t>ジュシ</t>
    </rPh>
    <rPh sb="12" eb="13">
      <t>タ</t>
    </rPh>
    <phoneticPr fontId="47"/>
  </si>
  <si>
    <t>事務用機器</t>
    <rPh sb="0" eb="3">
      <t>ジムヨウ</t>
    </rPh>
    <rPh sb="3" eb="5">
      <t>キキ</t>
    </rPh>
    <phoneticPr fontId="47"/>
  </si>
  <si>
    <t>その他の機械</t>
  </si>
  <si>
    <t>化学工業品</t>
    <rPh sb="0" eb="2">
      <t>カガク</t>
    </rPh>
    <rPh sb="2" eb="5">
      <t>コウギョウヒン</t>
    </rPh>
    <phoneticPr fontId="60"/>
  </si>
  <si>
    <t>陶磁器</t>
    <rPh sb="0" eb="3">
      <t>トウジキ</t>
    </rPh>
    <phoneticPr fontId="47"/>
  </si>
  <si>
    <t>セメント</t>
  </si>
  <si>
    <t>ガラス類</t>
  </si>
  <si>
    <t>窯業品</t>
  </si>
  <si>
    <t>重油</t>
  </si>
  <si>
    <t>揮発油</t>
    <rPh sb="0" eb="3">
      <t>キハツユ</t>
    </rPh>
    <phoneticPr fontId="47"/>
  </si>
  <si>
    <t>その他の石油</t>
    <rPh sb="2" eb="3">
      <t>タ</t>
    </rPh>
    <rPh sb="4" eb="6">
      <t>セキユ</t>
    </rPh>
    <phoneticPr fontId="47"/>
  </si>
  <si>
    <t>ＬＮＧ(液化天然ｶﾞｽ）</t>
  </si>
  <si>
    <t>ＬＰＧ(液化石油ｶﾞｽ）</t>
  </si>
  <si>
    <t>その他石油製品</t>
  </si>
  <si>
    <t>コークス</t>
  </si>
  <si>
    <t>石炭製品</t>
    <rPh sb="0" eb="2">
      <t>セキタン</t>
    </rPh>
    <rPh sb="2" eb="4">
      <t>セイヒン</t>
    </rPh>
    <phoneticPr fontId="47"/>
  </si>
  <si>
    <t>化学薬品</t>
  </si>
  <si>
    <t>化学肥料</t>
  </si>
  <si>
    <t>染料･塗料･合成樹脂･その他</t>
  </si>
  <si>
    <t>軽工業品</t>
    <rPh sb="0" eb="1">
      <t>ケイ</t>
    </rPh>
    <rPh sb="1" eb="4">
      <t>コウギョウヒン</t>
    </rPh>
    <phoneticPr fontId="60"/>
  </si>
  <si>
    <t>紙・パルプ</t>
  </si>
  <si>
    <t>糸及び紡績半製品</t>
    <rPh sb="0" eb="1">
      <t>イト</t>
    </rPh>
    <rPh sb="1" eb="2">
      <t>オヨ</t>
    </rPh>
    <rPh sb="3" eb="5">
      <t>ボウセキ</t>
    </rPh>
    <rPh sb="5" eb="8">
      <t>ハンセイヒン</t>
    </rPh>
    <phoneticPr fontId="47"/>
  </si>
  <si>
    <t>その他繊維工業品</t>
  </si>
  <si>
    <t>砂糖</t>
  </si>
  <si>
    <t>製造食品</t>
  </si>
  <si>
    <t>飲料</t>
  </si>
  <si>
    <t>水</t>
  </si>
  <si>
    <t>たばこ</t>
    <phoneticPr fontId="47"/>
  </si>
  <si>
    <t>その他食料工業品</t>
  </si>
  <si>
    <t>雑工業品</t>
    <rPh sb="0" eb="1">
      <t>ザツ</t>
    </rPh>
    <rPh sb="1" eb="3">
      <t>コウギョウ</t>
    </rPh>
    <rPh sb="3" eb="4">
      <t>ヒン</t>
    </rPh>
    <phoneticPr fontId="60"/>
  </si>
  <si>
    <t>がん具</t>
    <rPh sb="2" eb="3">
      <t>グ</t>
    </rPh>
    <phoneticPr fontId="47"/>
  </si>
  <si>
    <t>衣服・身廻品・はきもの</t>
  </si>
  <si>
    <t>文房具・運動娯楽用品・楽器</t>
  </si>
  <si>
    <t>家具装備品</t>
  </si>
  <si>
    <t>その他日用品</t>
  </si>
  <si>
    <t>ゴム製品</t>
  </si>
  <si>
    <t>木製品</t>
  </si>
  <si>
    <t>その他製造工業品</t>
  </si>
  <si>
    <t>特殊品</t>
    <rPh sb="0" eb="2">
      <t>トクシュ</t>
    </rPh>
    <rPh sb="2" eb="3">
      <t>ヒン</t>
    </rPh>
    <phoneticPr fontId="60"/>
  </si>
  <si>
    <t>金属くず</t>
  </si>
  <si>
    <t>再利用資材</t>
  </si>
  <si>
    <t>動植物性製造飼肥料</t>
  </si>
  <si>
    <t>廃棄物</t>
  </si>
  <si>
    <t>廃土砂</t>
  </si>
  <si>
    <t>輸送用容器</t>
  </si>
  <si>
    <t>取合せ品</t>
    <rPh sb="0" eb="2">
      <t>トリアワ</t>
    </rPh>
    <rPh sb="3" eb="4">
      <t>ヒン</t>
    </rPh>
    <phoneticPr fontId="47"/>
  </si>
  <si>
    <t>分類不能</t>
    <rPh sb="0" eb="2">
      <t>ブンルイ</t>
    </rPh>
    <rPh sb="2" eb="4">
      <t>フノウ</t>
    </rPh>
    <phoneticPr fontId="60"/>
  </si>
  <si>
    <t>資料：大阪港湾局</t>
    <phoneticPr fontId="47"/>
  </si>
  <si>
    <t>　　　7-10-3　外内航、トン階級別入港船舶</t>
    <phoneticPr fontId="47"/>
  </si>
  <si>
    <t>　　</t>
    <phoneticPr fontId="47"/>
  </si>
  <si>
    <t xml:space="preserve">                本表は堺泉北港における入港船舶を外内航、トン階級別に表章したものである。
                (　)内の数値はフェリーで、内数である。</t>
    <phoneticPr fontId="47"/>
  </si>
  <si>
    <t>単位:トン</t>
    <phoneticPr fontId="47"/>
  </si>
  <si>
    <t>年　　　次</t>
  </si>
  <si>
    <t>総　　　　数</t>
    <rPh sb="0" eb="1">
      <t>フサ</t>
    </rPh>
    <rPh sb="5" eb="6">
      <t>カズ</t>
    </rPh>
    <phoneticPr fontId="47"/>
  </si>
  <si>
    <t>10,000トン以上</t>
  </si>
  <si>
    <t>6,000～10,000トン未満</t>
  </si>
  <si>
    <t>3,000～</t>
  </si>
  <si>
    <t>6,000ﾄﾝ未満</t>
  </si>
  <si>
    <t>1,000～3,000トン未満</t>
    <phoneticPr fontId="47"/>
  </si>
  <si>
    <t>500～1,000トン未満</t>
  </si>
  <si>
    <t>100～500トン未満</t>
  </si>
  <si>
    <t>５～100トン未満</t>
  </si>
  <si>
    <t>年次</t>
  </si>
  <si>
    <t>隻　数</t>
  </si>
  <si>
    <t>総トン数</t>
  </si>
  <si>
    <t>隻  数</t>
  </si>
  <si>
    <t xml:space="preserve"> 平成29年　計</t>
    <rPh sb="1" eb="3">
      <t>ヘイセイ</t>
    </rPh>
    <phoneticPr fontId="47"/>
  </si>
  <si>
    <t>計</t>
  </si>
  <si>
    <t>外航</t>
  </si>
  <si>
    <t xml:space="preserve">     －</t>
  </si>
  <si>
    <t>外　29</t>
  </si>
  <si>
    <t>内航</t>
  </si>
  <si>
    <t>内</t>
  </si>
  <si>
    <t>（－）</t>
  </si>
  <si>
    <t xml:space="preserve"> 　　30年　計</t>
  </si>
  <si>
    <t>外　30</t>
  </si>
  <si>
    <t>令和　元年　計</t>
  </si>
  <si>
    <t>外　元</t>
  </si>
  <si>
    <t>　　　２年　計</t>
  </si>
  <si>
    <t>外　２</t>
  </si>
  <si>
    <t>　　　３年　計</t>
    <phoneticPr fontId="47"/>
  </si>
  <si>
    <t>外　３</t>
    <phoneticPr fontId="47"/>
  </si>
  <si>
    <t>資料：大阪港湾局</t>
    <rPh sb="0" eb="2">
      <t>シリョウ</t>
    </rPh>
    <rPh sb="3" eb="5">
      <t>オオサカ</t>
    </rPh>
    <rPh sb="5" eb="7">
      <t>コウワン</t>
    </rPh>
    <rPh sb="7" eb="8">
      <t>キョク</t>
    </rPh>
    <phoneticPr fontId="47"/>
  </si>
  <si>
    <t>　　　7-10-4　用途、トン階級別入港船舶</t>
    <phoneticPr fontId="47"/>
  </si>
  <si>
    <t xml:space="preserve">                本表は堺泉北港における入港船舶を用途、トン階級別に表章したものである。</t>
    <phoneticPr fontId="47"/>
  </si>
  <si>
    <t>令和３年</t>
    <rPh sb="0" eb="2">
      <t>レイワ</t>
    </rPh>
    <rPh sb="3" eb="4">
      <t>ネン</t>
    </rPh>
    <phoneticPr fontId="47"/>
  </si>
  <si>
    <t>用　途　別</t>
    <rPh sb="0" eb="1">
      <t>ヨウ</t>
    </rPh>
    <rPh sb="2" eb="3">
      <t>ト</t>
    </rPh>
    <rPh sb="4" eb="5">
      <t>ベツ</t>
    </rPh>
    <phoneticPr fontId="47"/>
  </si>
  <si>
    <t>3,000トン以上</t>
    <phoneticPr fontId="47"/>
  </si>
  <si>
    <t>500～1,000トン未満</t>
    <phoneticPr fontId="47"/>
  </si>
  <si>
    <t>100～500トン未満</t>
    <phoneticPr fontId="47"/>
  </si>
  <si>
    <t>５～100トン未満</t>
    <phoneticPr fontId="47"/>
  </si>
  <si>
    <t>用途</t>
  </si>
  <si>
    <t>一般貨物船</t>
    <rPh sb="0" eb="2">
      <t>イッパン</t>
    </rPh>
    <rPh sb="2" eb="5">
      <t>カモツセン</t>
    </rPh>
    <phoneticPr fontId="47"/>
  </si>
  <si>
    <t>一</t>
    <rPh sb="0" eb="1">
      <t>1</t>
    </rPh>
    <phoneticPr fontId="47"/>
  </si>
  <si>
    <t>油送船</t>
    <rPh sb="0" eb="1">
      <t>アブラ</t>
    </rPh>
    <rPh sb="1" eb="2">
      <t>ソウ</t>
    </rPh>
    <rPh sb="2" eb="3">
      <t>セン</t>
    </rPh>
    <phoneticPr fontId="47"/>
  </si>
  <si>
    <t>油</t>
    <rPh sb="0" eb="1">
      <t>アブラ</t>
    </rPh>
    <phoneticPr fontId="47"/>
  </si>
  <si>
    <t>ＬＰＧ船</t>
    <rPh sb="3" eb="4">
      <t>セン</t>
    </rPh>
    <phoneticPr fontId="47"/>
  </si>
  <si>
    <t>ＬＰ</t>
  </si>
  <si>
    <t>ＬＮＧ船</t>
    <rPh sb="3" eb="4">
      <t>セン</t>
    </rPh>
    <phoneticPr fontId="47"/>
  </si>
  <si>
    <t>ＬＮ</t>
  </si>
  <si>
    <t>ﾌﾟﾛﾀﾞｸﾄｵｲﾙﾀﾝｶｰ</t>
  </si>
  <si>
    <t>プ</t>
  </si>
  <si>
    <t>内航ケミカル船</t>
    <rPh sb="0" eb="2">
      <t>ナイコウ</t>
    </rPh>
    <rPh sb="6" eb="7">
      <t>セン</t>
    </rPh>
    <phoneticPr fontId="47"/>
  </si>
  <si>
    <t>内</t>
    <rPh sb="0" eb="1">
      <t>ウチ</t>
    </rPh>
    <phoneticPr fontId="47"/>
  </si>
  <si>
    <t>外航ケミカル船</t>
    <rPh sb="0" eb="2">
      <t>ガイコウ</t>
    </rPh>
    <rPh sb="6" eb="7">
      <t>セン</t>
    </rPh>
    <phoneticPr fontId="47"/>
  </si>
  <si>
    <t>外</t>
    <rPh sb="0" eb="1">
      <t>ソト</t>
    </rPh>
    <phoneticPr fontId="47"/>
  </si>
  <si>
    <t>その他のﾀﾝｶｰ･ﾀﾝｸ船</t>
    <rPh sb="2" eb="3">
      <t>タ</t>
    </rPh>
    <rPh sb="12" eb="13">
      <t>セン</t>
    </rPh>
    <phoneticPr fontId="47"/>
  </si>
  <si>
    <t>そタ</t>
  </si>
  <si>
    <t>鋼材船</t>
    <rPh sb="0" eb="2">
      <t>コウザイ</t>
    </rPh>
    <rPh sb="2" eb="3">
      <t>セン</t>
    </rPh>
    <phoneticPr fontId="47"/>
  </si>
  <si>
    <t>鋼</t>
    <rPh sb="0" eb="1">
      <t>コウ</t>
    </rPh>
    <phoneticPr fontId="47"/>
  </si>
  <si>
    <t>砂利･砂･石材船</t>
    <rPh sb="3" eb="4">
      <t>スナ</t>
    </rPh>
    <rPh sb="5" eb="7">
      <t>セキザイ</t>
    </rPh>
    <phoneticPr fontId="47"/>
  </si>
  <si>
    <t>砂</t>
  </si>
  <si>
    <t>セメント船</t>
    <rPh sb="4" eb="5">
      <t>セン</t>
    </rPh>
    <phoneticPr fontId="47"/>
  </si>
  <si>
    <t>セ</t>
  </si>
  <si>
    <t>石炭船</t>
    <rPh sb="0" eb="2">
      <t>セキタン</t>
    </rPh>
    <rPh sb="2" eb="3">
      <t>セン</t>
    </rPh>
    <phoneticPr fontId="47"/>
  </si>
  <si>
    <t>石</t>
    <rPh sb="0" eb="1">
      <t>イシ</t>
    </rPh>
    <phoneticPr fontId="47"/>
  </si>
  <si>
    <t>自動車専用船</t>
    <rPh sb="0" eb="3">
      <t>ジドウシャ</t>
    </rPh>
    <rPh sb="3" eb="5">
      <t>センヨウ</t>
    </rPh>
    <rPh sb="5" eb="6">
      <t>セン</t>
    </rPh>
    <phoneticPr fontId="47"/>
  </si>
  <si>
    <t>自</t>
    <rPh sb="0" eb="1">
      <t>ジ</t>
    </rPh>
    <phoneticPr fontId="47"/>
  </si>
  <si>
    <t>フルコンテナ船</t>
  </si>
  <si>
    <t>フ</t>
  </si>
  <si>
    <t>セミコンテナ船</t>
    <rPh sb="6" eb="7">
      <t>セン</t>
    </rPh>
    <phoneticPr fontId="47"/>
  </si>
  <si>
    <t>セミ</t>
  </si>
  <si>
    <t>ＲＯＲＯ船</t>
    <rPh sb="4" eb="5">
      <t>セン</t>
    </rPh>
    <phoneticPr fontId="47"/>
  </si>
  <si>
    <t>Ｒ</t>
  </si>
  <si>
    <t>自動車航送船(ﾌｪﾘｰ)</t>
    <rPh sb="0" eb="3">
      <t>ジドウシャ</t>
    </rPh>
    <rPh sb="3" eb="4">
      <t>コウ</t>
    </rPh>
    <rPh sb="4" eb="5">
      <t>ソウ</t>
    </rPh>
    <rPh sb="5" eb="6">
      <t>セン</t>
    </rPh>
    <phoneticPr fontId="47"/>
  </si>
  <si>
    <t>自航</t>
    <rPh sb="0" eb="1">
      <t>ジ</t>
    </rPh>
    <rPh sb="1" eb="2">
      <t>コウ</t>
    </rPh>
    <phoneticPr fontId="47"/>
  </si>
  <si>
    <t>客船</t>
    <rPh sb="0" eb="2">
      <t>キャクセン</t>
    </rPh>
    <phoneticPr fontId="47"/>
  </si>
  <si>
    <t>客</t>
    <rPh sb="0" eb="1">
      <t>キャク</t>
    </rPh>
    <phoneticPr fontId="47"/>
  </si>
  <si>
    <t>作業船</t>
    <rPh sb="0" eb="2">
      <t>サギョウ</t>
    </rPh>
    <rPh sb="2" eb="3">
      <t>セン</t>
    </rPh>
    <phoneticPr fontId="47"/>
  </si>
  <si>
    <t>作</t>
    <rPh sb="0" eb="1">
      <t>サク</t>
    </rPh>
    <phoneticPr fontId="47"/>
  </si>
  <si>
    <t>パトロール船</t>
    <rPh sb="5" eb="6">
      <t>セン</t>
    </rPh>
    <phoneticPr fontId="47"/>
  </si>
  <si>
    <t>パ</t>
  </si>
  <si>
    <t>曳船・押船</t>
    <rPh sb="0" eb="2">
      <t>ヒキフネ</t>
    </rPh>
    <rPh sb="3" eb="4">
      <t>オシ</t>
    </rPh>
    <rPh sb="4" eb="5">
      <t>フネ</t>
    </rPh>
    <phoneticPr fontId="47"/>
  </si>
  <si>
    <t>曳</t>
    <rPh sb="0" eb="1">
      <t>ヒ</t>
    </rPh>
    <phoneticPr fontId="47"/>
  </si>
  <si>
    <t>軍艦</t>
    <rPh sb="0" eb="2">
      <t>グンカン</t>
    </rPh>
    <phoneticPr fontId="47"/>
  </si>
  <si>
    <t>軍</t>
    <rPh sb="0" eb="1">
      <t>グン</t>
    </rPh>
    <phoneticPr fontId="47"/>
  </si>
  <si>
    <t>その他の船舶</t>
    <rPh sb="2" eb="3">
      <t>タ</t>
    </rPh>
    <rPh sb="4" eb="6">
      <t>センパク</t>
    </rPh>
    <phoneticPr fontId="47"/>
  </si>
  <si>
    <t>そ船</t>
    <rPh sb="1" eb="2">
      <t>フネ</t>
    </rPh>
    <phoneticPr fontId="47"/>
  </si>
  <si>
    <t>　　　7-10-5  船籍別外航船舶</t>
    <phoneticPr fontId="47"/>
  </si>
  <si>
    <t>船　籍　別</t>
    <rPh sb="0" eb="1">
      <t>フネ</t>
    </rPh>
    <rPh sb="2" eb="3">
      <t>セキ</t>
    </rPh>
    <rPh sb="4" eb="5">
      <t>ベツ</t>
    </rPh>
    <phoneticPr fontId="47"/>
  </si>
  <si>
    <t>令　和　元　年</t>
  </si>
  <si>
    <t>令　和　２　年</t>
  </si>
  <si>
    <t>令　和　３　年</t>
    <rPh sb="0" eb="1">
      <t>レイ</t>
    </rPh>
    <rPh sb="2" eb="3">
      <t>ワ</t>
    </rPh>
    <rPh sb="6" eb="7">
      <t>ネン</t>
    </rPh>
    <phoneticPr fontId="47"/>
  </si>
  <si>
    <t>隻　　数</t>
  </si>
  <si>
    <t>日本</t>
    <rPh sb="0" eb="2">
      <t>ニホン</t>
    </rPh>
    <phoneticPr fontId="47"/>
  </si>
  <si>
    <t>アジア</t>
    <phoneticPr fontId="60"/>
  </si>
  <si>
    <t>韓国</t>
  </si>
  <si>
    <t>台湾</t>
    <rPh sb="0" eb="2">
      <t>タイワン</t>
    </rPh>
    <phoneticPr fontId="47"/>
  </si>
  <si>
    <t>-</t>
  </si>
  <si>
    <t>中国</t>
  </si>
  <si>
    <t>中国(ホンコン)</t>
  </si>
  <si>
    <t>インドネシア</t>
  </si>
  <si>
    <t>カンボジア</t>
  </si>
  <si>
    <t>シンガポール</t>
  </si>
  <si>
    <t>タイ</t>
  </si>
  <si>
    <t>ミャンマー</t>
  </si>
  <si>
    <t>フィリピン</t>
  </si>
  <si>
    <t>ブルネイ</t>
  </si>
  <si>
    <t>マレーシア</t>
  </si>
  <si>
    <t>ベトナム</t>
  </si>
  <si>
    <t>ラオス</t>
    <phoneticPr fontId="60"/>
  </si>
  <si>
    <t>インド</t>
  </si>
  <si>
    <t>アラブ首長国</t>
    <rPh sb="3" eb="5">
      <t>シュチョウ</t>
    </rPh>
    <rPh sb="5" eb="6">
      <t>コク</t>
    </rPh>
    <phoneticPr fontId="47"/>
  </si>
  <si>
    <t>イラン</t>
  </si>
  <si>
    <t>カタール</t>
  </si>
  <si>
    <t>キプロス</t>
  </si>
  <si>
    <t>クウェート</t>
  </si>
  <si>
    <t>サウジアラビア</t>
  </si>
  <si>
    <t>レバノン</t>
  </si>
  <si>
    <t>バーレーン</t>
    <phoneticPr fontId="47"/>
  </si>
  <si>
    <t>大洋州</t>
    <rPh sb="0" eb="2">
      <t>タイヨウ</t>
    </rPh>
    <rPh sb="2" eb="3">
      <t>シュウ</t>
    </rPh>
    <phoneticPr fontId="47"/>
  </si>
  <si>
    <t>オーストラリア</t>
  </si>
  <si>
    <t>ニュージーランド</t>
  </si>
  <si>
    <t>ニウエ島</t>
    <rPh sb="3" eb="4">
      <t>トウ</t>
    </rPh>
    <phoneticPr fontId="47"/>
  </si>
  <si>
    <t>ツバル</t>
  </si>
  <si>
    <t>キリバス</t>
  </si>
  <si>
    <t>バヌアツ共和国</t>
  </si>
  <si>
    <t>ミクロネシア連邦</t>
    <rPh sb="6" eb="8">
      <t>レンポウ</t>
    </rPh>
    <phoneticPr fontId="47"/>
  </si>
  <si>
    <t xml:space="preserve">トンガ              </t>
  </si>
  <si>
    <t>ピトケアン</t>
  </si>
  <si>
    <t>マーシャル諸島共和国</t>
  </si>
  <si>
    <t>パラオ</t>
  </si>
  <si>
    <t>ナウル</t>
    <phoneticPr fontId="47"/>
  </si>
  <si>
    <t>アフリカ</t>
    <phoneticPr fontId="47"/>
  </si>
  <si>
    <t>モロッコ</t>
  </si>
  <si>
    <t>カメルーン</t>
    <phoneticPr fontId="47"/>
  </si>
  <si>
    <t>シエラレオネ</t>
  </si>
  <si>
    <t>トーゴ</t>
  </si>
  <si>
    <t>リベリア</t>
  </si>
  <si>
    <t>モーリタニア</t>
    <phoneticPr fontId="47"/>
  </si>
  <si>
    <t>ヨーロッパ</t>
    <phoneticPr fontId="47"/>
  </si>
  <si>
    <t>イギリス</t>
  </si>
  <si>
    <t>イタリア</t>
  </si>
  <si>
    <t>オランダ</t>
  </si>
  <si>
    <t>ドイツ</t>
  </si>
  <si>
    <t>デンマーク</t>
  </si>
  <si>
    <t>フランス</t>
  </si>
  <si>
    <t>ベルギー</t>
    <phoneticPr fontId="47"/>
  </si>
  <si>
    <t>ギリシャ</t>
  </si>
  <si>
    <t>スペイン</t>
  </si>
  <si>
    <t>ポルトガル</t>
    <phoneticPr fontId="47"/>
  </si>
  <si>
    <t>ジブラルタル</t>
  </si>
  <si>
    <t>ノルウェー</t>
  </si>
  <si>
    <t>マルタ</t>
  </si>
  <si>
    <t>スロベニア</t>
    <phoneticPr fontId="47"/>
  </si>
  <si>
    <t>クロアチア</t>
    <phoneticPr fontId="60"/>
  </si>
  <si>
    <t>スイス</t>
  </si>
  <si>
    <t>ボスニア</t>
    <phoneticPr fontId="60"/>
  </si>
  <si>
    <t>マン島</t>
  </si>
  <si>
    <t>北・中央アメリカ</t>
    <rPh sb="0" eb="1">
      <t>キタ</t>
    </rPh>
    <rPh sb="2" eb="4">
      <t>チュウオウ</t>
    </rPh>
    <phoneticPr fontId="47"/>
  </si>
  <si>
    <t>アメリカ</t>
    <phoneticPr fontId="47"/>
  </si>
  <si>
    <t>バミューダ</t>
  </si>
  <si>
    <t>ジャマイカ</t>
  </si>
  <si>
    <t>パナマ</t>
  </si>
  <si>
    <t>バハマ</t>
  </si>
  <si>
    <t>ベリーズ</t>
  </si>
  <si>
    <t>メキシコ</t>
  </si>
  <si>
    <t>ドミニカ</t>
    <phoneticPr fontId="47"/>
  </si>
  <si>
    <t>セントビンセント</t>
  </si>
  <si>
    <t>アンティグア・バーブーダ</t>
  </si>
  <si>
    <t>ケイマン諸島</t>
  </si>
  <si>
    <t>旧ソ連圏</t>
    <rPh sb="0" eb="1">
      <t>キュウ</t>
    </rPh>
    <rPh sb="2" eb="3">
      <t>レン</t>
    </rPh>
    <rPh sb="3" eb="4">
      <t>ケン</t>
    </rPh>
    <phoneticPr fontId="47"/>
  </si>
  <si>
    <t>ロシア</t>
  </si>
  <si>
    <t>諸国</t>
    <rPh sb="0" eb="2">
      <t>ショコク</t>
    </rPh>
    <phoneticPr fontId="47"/>
  </si>
  <si>
    <t>７－11　電 話 の 概 況</t>
    <phoneticPr fontId="30"/>
  </si>
  <si>
    <t xml:space="preserve">         加入電話は、一般加入電話(事務用・住宅用)とビル電話の合計である。ISDNはINSネット64,INSネット64・ライト、</t>
    <rPh sb="9" eb="11">
      <t>カニュウ</t>
    </rPh>
    <rPh sb="11" eb="13">
      <t>デンワ</t>
    </rPh>
    <rPh sb="15" eb="17">
      <t>イッパン</t>
    </rPh>
    <rPh sb="17" eb="19">
      <t>カニュウ</t>
    </rPh>
    <rPh sb="19" eb="21">
      <t>デンワ</t>
    </rPh>
    <rPh sb="22" eb="25">
      <t>ジムヨウ</t>
    </rPh>
    <rPh sb="26" eb="29">
      <t>ジュウタクヨウ</t>
    </rPh>
    <rPh sb="33" eb="35">
      <t>デンワ</t>
    </rPh>
    <rPh sb="36" eb="38">
      <t>ゴウケイ</t>
    </rPh>
    <phoneticPr fontId="30"/>
  </si>
  <si>
    <t xml:space="preserve">         INSネット1500の総数である。</t>
    <phoneticPr fontId="30"/>
  </si>
  <si>
    <t>各年度末現在</t>
    <phoneticPr fontId="30"/>
  </si>
  <si>
    <t>種別</t>
    <phoneticPr fontId="30"/>
  </si>
  <si>
    <t>令和３年度</t>
    <rPh sb="0" eb="2">
      <t>レイワ</t>
    </rPh>
    <rPh sb="3" eb="5">
      <t>ネンド</t>
    </rPh>
    <rPh sb="4" eb="5">
      <t>ド</t>
    </rPh>
    <phoneticPr fontId="30"/>
  </si>
  <si>
    <t>加入電話（加入）総数</t>
    <rPh sb="0" eb="2">
      <t>カニュウ</t>
    </rPh>
    <rPh sb="2" eb="4">
      <t>デンワ</t>
    </rPh>
    <rPh sb="5" eb="7">
      <t>カニュウ</t>
    </rPh>
    <rPh sb="8" eb="10">
      <t>ソウスウ</t>
    </rPh>
    <phoneticPr fontId="30"/>
  </si>
  <si>
    <t>事務用</t>
    <rPh sb="0" eb="3">
      <t>ジムヨウ</t>
    </rPh>
    <phoneticPr fontId="30"/>
  </si>
  <si>
    <t>住宅用</t>
    <rPh sb="0" eb="3">
      <t>ジュウタクヨウ</t>
    </rPh>
    <phoneticPr fontId="30"/>
  </si>
  <si>
    <t>ビル電話</t>
    <rPh sb="2" eb="4">
      <t>デンワ</t>
    </rPh>
    <phoneticPr fontId="30"/>
  </si>
  <si>
    <t>ＩＳＤＮ(回線）総数</t>
    <rPh sb="5" eb="7">
      <t>カイセン</t>
    </rPh>
    <rPh sb="8" eb="10">
      <t>ソウスウ</t>
    </rPh>
    <phoneticPr fontId="30"/>
  </si>
  <si>
    <t>INSﾈｯﾄ64、INSﾈｯﾄ64・ﾗｲﾄ</t>
    <phoneticPr fontId="30"/>
  </si>
  <si>
    <t>ＩＮＳネット１５００</t>
    <phoneticPr fontId="30"/>
  </si>
  <si>
    <t>公衆電話（個）総数</t>
    <rPh sb="0" eb="2">
      <t>コウシュウ</t>
    </rPh>
    <rPh sb="2" eb="4">
      <t>デンワ</t>
    </rPh>
    <rPh sb="5" eb="6">
      <t>コ</t>
    </rPh>
    <rPh sb="7" eb="9">
      <t>ソウスウ</t>
    </rPh>
    <phoneticPr fontId="30"/>
  </si>
  <si>
    <t>アナログ</t>
    <phoneticPr fontId="30"/>
  </si>
  <si>
    <t>ディジタル</t>
    <phoneticPr fontId="30"/>
  </si>
  <si>
    <t>資料：ＮＴＴ西日本関西事業本部</t>
    <rPh sb="9" eb="11">
      <t>カンサイ</t>
    </rPh>
    <rPh sb="11" eb="13">
      <t>ジギョウ</t>
    </rPh>
    <rPh sb="13" eb="15">
      <t>ホンブ</t>
    </rPh>
    <phoneticPr fontId="30"/>
  </si>
  <si>
    <t>本表は堺市内所在の郵便関係施設を表章したものである。
浜寺郵便局(高石市に所在)の｢郵便切手類販売所｣は浜寺郵便局管轄の全ての数(高石市内所管所含む)を表章している。</t>
    <rPh sb="27" eb="28">
      <t>ハマ</t>
    </rPh>
    <rPh sb="28" eb="29">
      <t>デラ</t>
    </rPh>
    <rPh sb="29" eb="32">
      <t>ユウビンキョク</t>
    </rPh>
    <rPh sb="33" eb="36">
      <t>タカイシシ</t>
    </rPh>
    <rPh sb="37" eb="39">
      <t>ショザイ</t>
    </rPh>
    <rPh sb="42" eb="44">
      <t>ユウビン</t>
    </rPh>
    <rPh sb="44" eb="46">
      <t>キッテ</t>
    </rPh>
    <rPh sb="46" eb="47">
      <t>ルイ</t>
    </rPh>
    <rPh sb="47" eb="49">
      <t>ハンバイ</t>
    </rPh>
    <rPh sb="49" eb="50">
      <t>ショ</t>
    </rPh>
    <rPh sb="52" eb="53">
      <t>ハマ</t>
    </rPh>
    <rPh sb="53" eb="54">
      <t>デラ</t>
    </rPh>
    <rPh sb="54" eb="57">
      <t>ユウビンキョク</t>
    </rPh>
    <rPh sb="60" eb="61">
      <t>スベ</t>
    </rPh>
    <rPh sb="63" eb="64">
      <t>カズ</t>
    </rPh>
    <rPh sb="65" eb="69">
      <t>タカイシシナイ</t>
    </rPh>
    <rPh sb="69" eb="71">
      <t>ショカン</t>
    </rPh>
    <rPh sb="71" eb="72">
      <t>ジョ</t>
    </rPh>
    <rPh sb="72" eb="73">
      <t>フク</t>
    </rPh>
    <rPh sb="76" eb="77">
      <t>ヒョウ</t>
    </rPh>
    <rPh sb="77" eb="78">
      <t>アキラ</t>
    </rPh>
    <phoneticPr fontId="30"/>
  </si>
  <si>
    <t>令和3年3月末現在</t>
    <rPh sb="0" eb="2">
      <t>レイワ</t>
    </rPh>
    <rPh sb="3" eb="4">
      <t>ネン</t>
    </rPh>
    <rPh sb="4" eb="5">
      <t>ヘイネン</t>
    </rPh>
    <phoneticPr fontId="30"/>
  </si>
  <si>
    <t>局名</t>
    <rPh sb="0" eb="1">
      <t>キョク</t>
    </rPh>
    <rPh sb="1" eb="2">
      <t>メイ</t>
    </rPh>
    <phoneticPr fontId="30"/>
  </si>
  <si>
    <t>郵便切手類販売所</t>
    <rPh sb="0" eb="2">
      <t>ユウビン</t>
    </rPh>
    <rPh sb="2" eb="4">
      <t>キッテ</t>
    </rPh>
    <rPh sb="4" eb="5">
      <t>ルイ</t>
    </rPh>
    <rPh sb="5" eb="7">
      <t>ハンバイ</t>
    </rPh>
    <rPh sb="7" eb="8">
      <t>ショ</t>
    </rPh>
    <phoneticPr fontId="30"/>
  </si>
  <si>
    <t>堺郵便局</t>
    <rPh sb="0" eb="1">
      <t>サカイ</t>
    </rPh>
    <rPh sb="1" eb="4">
      <t>ユウビンキョク</t>
    </rPh>
    <phoneticPr fontId="30"/>
  </si>
  <si>
    <t>堺金岡郵便局</t>
    <rPh sb="0" eb="1">
      <t>サカイ</t>
    </rPh>
    <rPh sb="1" eb="3">
      <t>カナオカ</t>
    </rPh>
    <rPh sb="3" eb="6">
      <t>ユウビンキョク</t>
    </rPh>
    <phoneticPr fontId="30"/>
  </si>
  <si>
    <t>鳳郵便局</t>
    <rPh sb="0" eb="1">
      <t>オオトリ</t>
    </rPh>
    <rPh sb="1" eb="4">
      <t>ユウビンキョク</t>
    </rPh>
    <phoneticPr fontId="30"/>
  </si>
  <si>
    <t>泉北郵便局</t>
    <rPh sb="0" eb="2">
      <t>センボク</t>
    </rPh>
    <rPh sb="2" eb="5">
      <t>ユウビンキョク</t>
    </rPh>
    <phoneticPr fontId="30"/>
  </si>
  <si>
    <t>堺中郵便局</t>
    <rPh sb="0" eb="1">
      <t>サカイ</t>
    </rPh>
    <rPh sb="1" eb="2">
      <t>ナカ</t>
    </rPh>
    <rPh sb="2" eb="5">
      <t>ユウビンキョク</t>
    </rPh>
    <phoneticPr fontId="30"/>
  </si>
  <si>
    <t>浜寺郵便局</t>
    <rPh sb="0" eb="2">
      <t>ハマデラ</t>
    </rPh>
    <rPh sb="2" eb="5">
      <t>ユウビンキョク</t>
    </rPh>
    <phoneticPr fontId="30"/>
  </si>
  <si>
    <t>美原郵便局</t>
    <rPh sb="0" eb="2">
      <t>ミハラ</t>
    </rPh>
    <rPh sb="2" eb="5">
      <t>ユウビンキョク</t>
    </rPh>
    <phoneticPr fontId="30"/>
  </si>
  <si>
    <t>資料：日本郵便㈱近畿支社</t>
    <rPh sb="3" eb="5">
      <t>ニホン</t>
    </rPh>
    <rPh sb="5" eb="7">
      <t>ユウビン</t>
    </rPh>
    <rPh sb="8" eb="10">
      <t>キンキ</t>
    </rPh>
    <rPh sb="10" eb="12">
      <t>シシャ</t>
    </rPh>
    <phoneticPr fontId="30"/>
  </si>
  <si>
    <t>7-1.　鉄道旅客人員</t>
    <phoneticPr fontId="5"/>
  </si>
  <si>
    <t>7-1-1　ＪＲ阪和線</t>
    <phoneticPr fontId="5"/>
  </si>
  <si>
    <t>7-1-2　Osaka Metro御堂筋線</t>
    <phoneticPr fontId="5"/>
  </si>
  <si>
    <t>7-1-3　南海電鉄本線・高野線、泉北高速鉄道、阪堺線</t>
    <phoneticPr fontId="5"/>
  </si>
  <si>
    <t>7-2.　バス乗車人員</t>
    <phoneticPr fontId="5"/>
  </si>
  <si>
    <t>7-2-1　南海バス</t>
    <phoneticPr fontId="5"/>
  </si>
  <si>
    <t>7-2-2　近鉄バス</t>
    <phoneticPr fontId="5"/>
  </si>
  <si>
    <t>７－１　鉄道旅客人員</t>
    <phoneticPr fontId="5"/>
  </si>
  <si>
    <t>　　7-2-1  南海バス</t>
    <phoneticPr fontId="30"/>
  </si>
  <si>
    <t>　　7-2-2  近鉄バス</t>
    <phoneticPr fontId="30"/>
  </si>
  <si>
    <t>7-3.　自動車登録台数</t>
    <phoneticPr fontId="5"/>
  </si>
  <si>
    <t>7-4.　軽自動車数</t>
    <phoneticPr fontId="5"/>
  </si>
  <si>
    <t>7-5.　自動車運転免許保有者数</t>
    <phoneticPr fontId="5"/>
  </si>
  <si>
    <t>7-6.　阪神高速道路の概況</t>
    <phoneticPr fontId="5"/>
  </si>
  <si>
    <t>7-7.　阪和自動車道の概況</t>
    <phoneticPr fontId="5"/>
  </si>
  <si>
    <t>7-8.　自転車等駐車場設置状況</t>
    <phoneticPr fontId="5"/>
  </si>
  <si>
    <t>7-9.　堺市内の主要路線の車両交通量</t>
    <phoneticPr fontId="5"/>
  </si>
  <si>
    <t>7-10.　港湾貨物及び入港船舶の概況</t>
    <phoneticPr fontId="5"/>
  </si>
  <si>
    <t>７－10　港湾貨物及び入港船舶の概況</t>
    <phoneticPr fontId="47"/>
  </si>
  <si>
    <t>7-10-1　輸移出入別、年月別海上出入貨物</t>
    <phoneticPr fontId="5"/>
  </si>
  <si>
    <t>7-10-2　輸移出入別、品種別海上出入貨物</t>
    <phoneticPr fontId="5"/>
  </si>
  <si>
    <t>7-10-3　外内航、トン階級別入港船舶</t>
    <phoneticPr fontId="5"/>
  </si>
  <si>
    <t>7-10-4　用途、トン階級別入港船舶</t>
    <phoneticPr fontId="5"/>
  </si>
  <si>
    <t>7-10-5　船籍別外航船舶</t>
    <phoneticPr fontId="5"/>
  </si>
  <si>
    <t>7-11.　電話の概況</t>
    <phoneticPr fontId="5"/>
  </si>
  <si>
    <t>7-12.　郵便関係施設の概況</t>
    <phoneticPr fontId="5"/>
  </si>
  <si>
    <t>７－12　郵便関係施設の概況</t>
    <rPh sb="5" eb="7">
      <t>ユウビン</t>
    </rPh>
    <rPh sb="7" eb="9">
      <t>カンケイ</t>
    </rPh>
    <rPh sb="9" eb="11">
      <t>シセツ</t>
    </rPh>
    <rPh sb="12" eb="14">
      <t>ガイキョウ</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</si>
</sst>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 #,##0_ ;_ * \-#,##0_ ;_ * &quot;-&quot;_ ;_ @_ "/>
    <numFmt numFmtId="176" formatCode="_ * #,##0_ ;_ * &quot;△&quot;#,##0_ ;_ * &quot;－&quot;_ ;_ @_ "/>
    <numFmt numFmtId="177" formatCode="#,##0_);[Red]\(#,##0\);&quot;－ &quot;"/>
    <numFmt numFmtId="178" formatCode="#,##0_ "/>
    <numFmt numFmtId="179" formatCode="\(#,##0\)"/>
    <numFmt numFmtId="180" formatCode="#,##0_);\(#,##0\)"/>
    <numFmt numFmtId="181" formatCode="_ * #,##0_ ;_ * &quot;△&quot;\-#,##0_ ;_ * &quot;－&quot;_ ;_ @_ "/>
    <numFmt numFmtId="182" formatCode="0.0"/>
    <numFmt numFmtId="183" formatCode="\(#,##0_ \)"/>
    <numFmt numFmtId="184" formatCode="#,##0_);[Red]\(#,##0\)"/>
    <numFmt numFmtId="185" formatCode="#,##0;[Red]#,##0"/>
    <numFmt numFmtId="186" formatCode="#,##0_ ;[Red]\-#,##0\ "/>
    <numFmt numFmtId="187" formatCode="#,##0;&quot;△ &quot;#,##0"/>
  </numFmts>
  <fonts count="63">
    <font>
      <sz val="11"/>
      <name val="ＭＳ Ｐ明朝"/>
      <family val="1"/>
      <charset val="128"/>
    </font>
    <font>
      <sz val="11"/>
      <name val="ＭＳ Ｐ明朝"/>
      <family val="1"/>
      <charset val="128"/>
    </font>
    <font>
      <sz val="9.5"/>
      <name val="ＭＳ 明朝"/>
      <family val="1"/>
      <charset val="128"/>
    </font>
    <font>
      <sz val="13"/>
      <name val="ＭＳ 明朝"/>
      <family val="1"/>
      <charset val="128"/>
    </font>
    <font>
      <sz val="12"/>
      <name val="ＭＳ 明朝"/>
      <family val="1"/>
      <charset val="128"/>
    </font>
    <font>
      <sz val="6"/>
      <name val="ＭＳ Ｐ明朝"/>
      <family val="1"/>
      <charset val="128"/>
    </font>
    <font>
      <u/>
      <sz val="11"/>
      <color indexed="12"/>
      <name val="ＭＳ Ｐ明朝"/>
      <family val="1"/>
      <charset val="128"/>
    </font>
    <font>
      <sz val="11"/>
      <name val="ＭＳ 明朝"/>
      <family val="1"/>
      <charset val="128"/>
    </font>
    <font>
      <sz val="9"/>
      <name val="ＭＳ 明朝"/>
      <family val="1"/>
      <charset val="128"/>
    </font>
    <font>
      <sz val="9"/>
      <name val="HG創英角ｺﾞｼｯｸUB"/>
      <family val="3"/>
      <charset val="128"/>
    </font>
    <font>
      <sz val="14"/>
      <name val="ＭＳ 明朝"/>
      <family val="1"/>
      <charset val="128"/>
    </font>
    <font>
      <b/>
      <sz val="9"/>
      <name val="HG創英角ｺﾞｼｯｸUB"/>
      <family val="3"/>
      <charset val="128"/>
    </font>
    <font>
      <sz val="7.5"/>
      <name val="ＭＳ 明朝"/>
      <family val="1"/>
      <charset val="128"/>
    </font>
    <font>
      <sz val="9"/>
      <name val="ＭＳ Ｐ明朝"/>
      <family val="1"/>
      <charset val="128"/>
    </font>
    <font>
      <b/>
      <sz val="12"/>
      <name val="ＭＳ Ｐ明朝"/>
      <family val="1"/>
      <charset val="128"/>
    </font>
    <font>
      <sz val="12"/>
      <color indexed="8"/>
      <name val="ＭＳ 明朝"/>
      <family val="1"/>
      <charset val="128"/>
    </font>
    <font>
      <sz val="6"/>
      <name val="ＭＳ Ｐゴシック"/>
      <family val="3"/>
      <charset val="128"/>
    </font>
    <font>
      <sz val="11"/>
      <color indexed="8"/>
      <name val="ＭＳ 明朝"/>
      <family val="1"/>
      <charset val="128"/>
    </font>
    <font>
      <sz val="13"/>
      <color indexed="8"/>
      <name val="ＭＳ 明朝"/>
      <family val="1"/>
      <charset val="128"/>
    </font>
    <font>
      <sz val="11"/>
      <color theme="1"/>
      <name val="ＭＳ Ｐゴシック"/>
      <family val="3"/>
      <charset val="128"/>
      <scheme val="minor"/>
    </font>
    <font>
      <sz val="8.5"/>
      <color indexed="8"/>
      <name val="ＭＳ 明朝"/>
      <family val="1"/>
      <charset val="128"/>
    </font>
    <font>
      <b/>
      <sz val="11"/>
      <color rgb="FFFF0000"/>
      <name val="ＭＳ 明朝"/>
      <family val="1"/>
      <charset val="128"/>
    </font>
    <font>
      <sz val="9"/>
      <color indexed="8"/>
      <name val="ＭＳ 明朝"/>
      <family val="1"/>
      <charset val="128"/>
    </font>
    <font>
      <sz val="11"/>
      <name val="ＭＳ Ｐゴシック"/>
      <family val="3"/>
      <charset val="128"/>
    </font>
    <font>
      <sz val="9"/>
      <color indexed="8"/>
      <name val="ＭＳ ゴシック"/>
      <family val="3"/>
      <charset val="128"/>
    </font>
    <font>
      <sz val="9"/>
      <color indexed="8"/>
      <name val="HG創英角ｺﾞｼｯｸUB"/>
      <family val="3"/>
      <charset val="128"/>
    </font>
    <font>
      <sz val="11"/>
      <color indexed="8"/>
      <name val="ＭＳ Ｐ明朝"/>
      <family val="1"/>
      <charset val="128"/>
    </font>
    <font>
      <sz val="10"/>
      <name val="ＭＳ 明朝"/>
      <family val="1"/>
      <charset val="128"/>
    </font>
    <font>
      <sz val="8.5"/>
      <name val="ＭＳ 明朝"/>
      <family val="1"/>
      <charset val="128"/>
    </font>
    <font>
      <sz val="9"/>
      <name val="ＭＳ ゴシック"/>
      <family val="3"/>
      <charset val="128"/>
    </font>
    <font>
      <sz val="6"/>
      <name val="ＭＳ 明朝"/>
      <family val="1"/>
      <charset val="128"/>
    </font>
    <font>
      <b/>
      <sz val="11"/>
      <name val="HG創英角ｺﾞｼｯｸUB"/>
      <family val="3"/>
      <charset val="128"/>
    </font>
    <font>
      <b/>
      <sz val="9"/>
      <name val="ＭＳ ゴシック"/>
      <family val="3"/>
      <charset val="128"/>
    </font>
    <font>
      <sz val="11"/>
      <name val="ＭＳ ゴシック"/>
      <family val="3"/>
      <charset val="128"/>
    </font>
    <font>
      <sz val="9.5"/>
      <name val="ＭＳ ゴシック"/>
      <family val="3"/>
      <charset val="128"/>
    </font>
    <font>
      <sz val="10"/>
      <name val="ＭＳ ゴシック"/>
      <family val="3"/>
      <charset val="128"/>
    </font>
    <font>
      <b/>
      <sz val="9"/>
      <name val="ＭＳ 明朝"/>
      <family val="1"/>
      <charset val="128"/>
    </font>
    <font>
      <b/>
      <sz val="11"/>
      <name val="ＭＳ ゴシック"/>
      <family val="3"/>
      <charset val="128"/>
    </font>
    <font>
      <sz val="7.5"/>
      <name val="HG創英角ｺﾞｼｯｸUB"/>
      <family val="3"/>
      <charset val="128"/>
    </font>
    <font>
      <sz val="8"/>
      <name val="ＭＳ ゴシック"/>
      <family val="3"/>
      <charset val="128"/>
    </font>
    <font>
      <sz val="8"/>
      <name val="ＭＳ 明朝"/>
      <family val="1"/>
      <charset val="128"/>
    </font>
    <font>
      <sz val="8"/>
      <name val="HG創英角ｺﾞｼｯｸUB"/>
      <family val="3"/>
      <charset val="128"/>
    </font>
    <font>
      <b/>
      <sz val="11"/>
      <name val="ＭＳ 明朝"/>
      <family val="1"/>
      <charset val="128"/>
    </font>
    <font>
      <sz val="11"/>
      <name val="HG創英角ｺﾞｼｯｸUB"/>
      <family val="3"/>
      <charset val="128"/>
    </font>
    <font>
      <sz val="7"/>
      <name val="ＭＳ 明朝"/>
      <family val="1"/>
      <charset val="128"/>
    </font>
    <font>
      <sz val="11"/>
      <name val="ＭＳ 明朝"/>
      <family val="1"/>
    </font>
    <font>
      <sz val="14"/>
      <name val="ＭＳ 明朝"/>
      <family val="1"/>
    </font>
    <font>
      <sz val="6"/>
      <name val="ＭＳ 明朝"/>
      <family val="1"/>
    </font>
    <font>
      <sz val="13"/>
      <name val="ＭＳ 明朝"/>
      <family val="1"/>
    </font>
    <font>
      <sz val="9.5"/>
      <name val="ＭＳ 明朝"/>
      <family val="1"/>
    </font>
    <font>
      <sz val="8.5"/>
      <name val="ＭＳ 明朝"/>
      <family val="1"/>
    </font>
    <font>
      <sz val="12"/>
      <name val="ＭＳ 明朝"/>
      <family val="1"/>
    </font>
    <font>
      <sz val="9"/>
      <name val="ＭＳ 明朝"/>
      <family val="1"/>
    </font>
    <font>
      <sz val="9"/>
      <name val="ＭＳ ゴシック"/>
      <family val="3"/>
    </font>
    <font>
      <sz val="9"/>
      <name val="HG創英角ｺﾞｼｯｸUB"/>
      <family val="3"/>
    </font>
    <font>
      <sz val="7.5"/>
      <name val="ＭＳ 明朝"/>
      <family val="1"/>
    </font>
    <font>
      <sz val="8"/>
      <name val="HG創英角ｺﾞｼｯｸUB"/>
      <family val="3"/>
    </font>
    <font>
      <sz val="8"/>
      <name val="ＭＳ ゴシック"/>
      <family val="3"/>
    </font>
    <font>
      <sz val="7.5"/>
      <name val="HG創英角ｺﾞｼｯｸUB"/>
      <family val="3"/>
    </font>
    <font>
      <sz val="7"/>
      <name val="ＭＳ 明朝"/>
      <family val="1"/>
    </font>
    <font>
      <sz val="6"/>
      <name val="ＭＳ Ｐ明朝"/>
      <family val="1"/>
    </font>
    <font>
      <sz val="8"/>
      <name val="ＭＳ 明朝"/>
      <family val="1"/>
    </font>
    <font>
      <b/>
      <sz val="1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13"/>
        <bgColor indexed="64"/>
      </patternFill>
    </fill>
    <fill>
      <patternFill patternType="solid">
        <fgColor rgb="FF00B0F0"/>
        <bgColor indexed="64"/>
      </patternFill>
    </fill>
  </fills>
  <borders count="27">
    <border>
      <left/>
      <right/>
      <top/>
      <bottom/>
      <diagonal/>
    </border>
    <border>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2">
    <xf numFmtId="0" fontId="0" fillId="0" borderId="0"/>
    <xf numFmtId="0" fontId="6"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xf numFmtId="0" fontId="19" fillId="0" borderId="0">
      <alignment vertical="center"/>
    </xf>
    <xf numFmtId="0" fontId="23" fillId="0" borderId="0"/>
    <xf numFmtId="0" fontId="7" fillId="0" borderId="0"/>
    <xf numFmtId="38" fontId="7" fillId="0" borderId="0" applyFont="0" applyFill="0" applyBorder="0" applyAlignment="0" applyProtection="0"/>
    <xf numFmtId="0" fontId="23" fillId="0" borderId="0"/>
    <xf numFmtId="38" fontId="23" fillId="0" borderId="0" applyFont="0" applyFill="0" applyBorder="0" applyAlignment="0" applyProtection="0"/>
    <xf numFmtId="0" fontId="45" fillId="0" borderId="0"/>
    <xf numFmtId="38" fontId="45" fillId="0" borderId="0" applyFont="0" applyFill="0" applyBorder="0" applyAlignment="0" applyProtection="0"/>
  </cellStyleXfs>
  <cellXfs count="975">
    <xf numFmtId="0" fontId="0" fillId="0" borderId="0" xfId="0"/>
    <xf numFmtId="0" fontId="2" fillId="0" borderId="0" xfId="0" applyFont="1" applyAlignment="1"/>
    <xf numFmtId="0" fontId="7" fillId="0" borderId="0" xfId="0" applyFont="1" applyAlignment="1"/>
    <xf numFmtId="0" fontId="3" fillId="0" borderId="0" xfId="0" applyFont="1" applyAlignment="1"/>
    <xf numFmtId="0" fontId="7" fillId="0" borderId="0" xfId="0" applyFont="1"/>
    <xf numFmtId="0" fontId="4" fillId="0" borderId="0" xfId="0" applyFont="1" applyAlignment="1"/>
    <xf numFmtId="0" fontId="8" fillId="0" borderId="1" xfId="0" applyFont="1" applyBorder="1" applyAlignment="1">
      <alignment horizontal="center" vertical="center" wrapText="1"/>
    </xf>
    <xf numFmtId="0" fontId="8" fillId="0" borderId="0" xfId="0" applyFont="1" applyAlignment="1">
      <alignment horizontal="center" vertical="center"/>
    </xf>
    <xf numFmtId="0" fontId="8" fillId="0" borderId="0" xfId="0" applyFont="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vertical="center"/>
    </xf>
    <xf numFmtId="0" fontId="8" fillId="0" borderId="0" xfId="0" applyFont="1" applyAlignment="1">
      <alignment horizontal="justify" vertical="center" wrapText="1"/>
    </xf>
    <xf numFmtId="0" fontId="8" fillId="0" borderId="0" xfId="0" applyFont="1" applyBorder="1" applyAlignment="1">
      <alignment horizontal="justify" vertical="center" wrapText="1"/>
    </xf>
    <xf numFmtId="0" fontId="8" fillId="0" borderId="0" xfId="0" applyFont="1" applyBorder="1" applyAlignment="1">
      <alignment horizontal="center" vertical="center" wrapText="1"/>
    </xf>
    <xf numFmtId="0" fontId="8" fillId="0" borderId="0" xfId="0" applyFont="1" applyAlignment="1"/>
    <xf numFmtId="0" fontId="8" fillId="0" borderId="7" xfId="0" applyFont="1" applyBorder="1" applyAlignment="1">
      <alignment horizontal="justify" vertical="top" wrapText="1"/>
    </xf>
    <xf numFmtId="0" fontId="8" fillId="0" borderId="8" xfId="0" applyFont="1" applyBorder="1" applyAlignment="1">
      <alignment horizontal="justify" vertical="top" wrapText="1"/>
    </xf>
    <xf numFmtId="0" fontId="8" fillId="0" borderId="0" xfId="0" applyFont="1" applyAlignment="1">
      <alignment horizontal="justify"/>
    </xf>
    <xf numFmtId="0" fontId="10" fillId="0" borderId="0" xfId="0" applyFont="1" applyAlignment="1"/>
    <xf numFmtId="0" fontId="9" fillId="0" borderId="0" xfId="0" applyFont="1" applyAlignment="1">
      <alignment horizontal="justify" vertical="center" wrapText="1"/>
    </xf>
    <xf numFmtId="49" fontId="8" fillId="0" borderId="0" xfId="0" applyNumberFormat="1" applyFont="1" applyAlignment="1">
      <alignment horizontal="center" vertical="center" wrapText="1"/>
    </xf>
    <xf numFmtId="49" fontId="11" fillId="0" borderId="0" xfId="0" applyNumberFormat="1" applyFont="1" applyAlignment="1">
      <alignment horizontal="center" vertical="center" wrapText="1"/>
    </xf>
    <xf numFmtId="0" fontId="8" fillId="0" borderId="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xf>
    <xf numFmtId="0" fontId="8" fillId="0" borderId="10" xfId="0" applyFont="1" applyFill="1" applyBorder="1" applyAlignment="1">
      <alignment horizontal="center" vertical="center" wrapText="1"/>
    </xf>
    <xf numFmtId="38" fontId="8" fillId="0" borderId="9" xfId="2" applyFont="1" applyFill="1" applyBorder="1" applyAlignment="1">
      <alignment vertical="center"/>
    </xf>
    <xf numFmtId="38" fontId="8" fillId="0" borderId="0" xfId="2" applyFont="1" applyFill="1" applyBorder="1" applyAlignment="1">
      <alignment vertical="center"/>
    </xf>
    <xf numFmtId="38" fontId="8" fillId="0" borderId="10" xfId="2" applyFont="1" applyFill="1" applyBorder="1" applyAlignment="1">
      <alignment vertical="center"/>
    </xf>
    <xf numFmtId="38" fontId="8" fillId="0" borderId="9" xfId="2" applyFont="1" applyFill="1" applyBorder="1" applyAlignment="1" applyProtection="1">
      <alignment vertical="center"/>
      <protection locked="0"/>
    </xf>
    <xf numFmtId="38" fontId="8" fillId="0" borderId="0" xfId="2" applyFont="1" applyFill="1" applyBorder="1" applyAlignment="1" applyProtection="1">
      <alignment vertical="center"/>
      <protection locked="0"/>
    </xf>
    <xf numFmtId="38" fontId="8" fillId="0" borderId="10" xfId="2" applyFont="1" applyFill="1" applyBorder="1" applyAlignment="1" applyProtection="1">
      <alignment vertical="center"/>
      <protection locked="0"/>
    </xf>
    <xf numFmtId="38" fontId="9" fillId="0" borderId="9" xfId="2" applyFont="1" applyFill="1" applyBorder="1" applyAlignment="1" applyProtection="1">
      <alignment vertical="center"/>
      <protection locked="0"/>
    </xf>
    <xf numFmtId="38" fontId="9" fillId="0" borderId="0" xfId="2" applyFont="1" applyFill="1" applyBorder="1" applyAlignment="1" applyProtection="1">
      <alignment vertical="center"/>
      <protection locked="0"/>
    </xf>
    <xf numFmtId="38" fontId="9" fillId="0" borderId="10" xfId="2" applyFont="1" applyFill="1" applyBorder="1" applyAlignment="1" applyProtection="1">
      <alignment vertical="center"/>
      <protection locked="0"/>
    </xf>
    <xf numFmtId="3" fontId="8" fillId="0" borderId="9" xfId="0" applyNumberFormat="1" applyFont="1" applyFill="1" applyBorder="1" applyAlignment="1">
      <alignment horizontal="right" vertical="center"/>
    </xf>
    <xf numFmtId="0" fontId="8" fillId="0" borderId="0" xfId="0" applyFont="1" applyFill="1" applyBorder="1" applyAlignment="1">
      <alignment horizontal="right" vertical="center"/>
    </xf>
    <xf numFmtId="0" fontId="8" fillId="0" borderId="0" xfId="0" applyFont="1" applyFill="1" applyBorder="1" applyAlignment="1">
      <alignment vertical="center"/>
    </xf>
    <xf numFmtId="0" fontId="8" fillId="0" borderId="10" xfId="0" applyFont="1" applyFill="1" applyBorder="1" applyAlignment="1">
      <alignment horizontal="right" vertical="center"/>
    </xf>
    <xf numFmtId="3" fontId="8" fillId="0" borderId="0" xfId="0" applyNumberFormat="1" applyFont="1" applyFill="1" applyBorder="1" applyAlignment="1">
      <alignment horizontal="right" vertical="center"/>
    </xf>
    <xf numFmtId="0" fontId="8" fillId="0" borderId="0" xfId="0" applyFont="1" applyFill="1" applyAlignment="1">
      <alignment vertical="center"/>
    </xf>
    <xf numFmtId="3" fontId="8" fillId="0" borderId="10" xfId="0" applyNumberFormat="1" applyFont="1" applyFill="1" applyBorder="1" applyAlignment="1">
      <alignment horizontal="right" vertical="center"/>
    </xf>
    <xf numFmtId="0" fontId="8" fillId="0" borderId="9" xfId="0" applyFont="1" applyFill="1" applyBorder="1" applyAlignment="1">
      <alignment horizontal="right" vertical="center"/>
    </xf>
    <xf numFmtId="3" fontId="8" fillId="0" borderId="8" xfId="0" applyNumberFormat="1" applyFont="1" applyFill="1" applyBorder="1" applyAlignment="1">
      <alignment horizontal="right" vertical="top" wrapText="1"/>
    </xf>
    <xf numFmtId="3" fontId="8" fillId="0" borderId="7" xfId="0" applyNumberFormat="1" applyFont="1" applyFill="1" applyBorder="1" applyAlignment="1">
      <alignment horizontal="right" vertical="top" wrapText="1"/>
    </xf>
    <xf numFmtId="0" fontId="8" fillId="0" borderId="0" xfId="0" applyFont="1" applyFill="1" applyBorder="1"/>
    <xf numFmtId="0" fontId="0" fillId="0" borderId="0" xfId="0" applyFill="1"/>
    <xf numFmtId="0" fontId="12" fillId="0" borderId="0" xfId="0" applyFont="1" applyAlignment="1"/>
    <xf numFmtId="0" fontId="13" fillId="0" borderId="0" xfId="0" applyFont="1"/>
    <xf numFmtId="0" fontId="14" fillId="0" borderId="0" xfId="0" applyFont="1"/>
    <xf numFmtId="0" fontId="15" fillId="0" borderId="0" xfId="3" applyFont="1" applyAlignment="1"/>
    <xf numFmtId="0" fontId="17" fillId="0" borderId="0" xfId="3" applyFont="1" applyAlignment="1"/>
    <xf numFmtId="0" fontId="18" fillId="0" borderId="0" xfId="3" applyFont="1"/>
    <xf numFmtId="0" fontId="19" fillId="0" borderId="0" xfId="4" applyFont="1">
      <alignment vertical="center"/>
    </xf>
    <xf numFmtId="0" fontId="15" fillId="0" borderId="0" xfId="3" applyFont="1" applyAlignment="1">
      <alignment horizontal="distributed"/>
    </xf>
    <xf numFmtId="0" fontId="21" fillId="0" borderId="0" xfId="3" applyFont="1" applyAlignment="1"/>
    <xf numFmtId="0" fontId="8" fillId="0" borderId="0" xfId="4" applyFont="1" applyAlignment="1"/>
    <xf numFmtId="0" fontId="22" fillId="0" borderId="0" xfId="3" applyFont="1" applyAlignment="1">
      <alignment vertical="center"/>
    </xf>
    <xf numFmtId="0" fontId="22" fillId="0" borderId="1" xfId="3" applyFont="1" applyBorder="1" applyAlignment="1">
      <alignment horizontal="center" vertical="center"/>
    </xf>
    <xf numFmtId="0" fontId="22" fillId="0" borderId="16" xfId="3" applyFont="1" applyBorder="1" applyAlignment="1">
      <alignment horizontal="center" vertical="center"/>
    </xf>
    <xf numFmtId="0" fontId="22" fillId="0" borderId="12" xfId="3" applyFont="1" applyBorder="1" applyAlignment="1">
      <alignment horizontal="center" vertical="center"/>
    </xf>
    <xf numFmtId="0" fontId="22" fillId="0" borderId="0" xfId="3" applyFont="1" applyBorder="1" applyAlignment="1">
      <alignment horizontal="center" vertical="center"/>
    </xf>
    <xf numFmtId="0" fontId="22" fillId="0" borderId="10" xfId="3" applyFont="1" applyBorder="1" applyAlignment="1">
      <alignment horizontal="center" vertical="center"/>
    </xf>
    <xf numFmtId="0" fontId="24" fillId="0" borderId="0" xfId="3" applyFont="1" applyBorder="1" applyAlignment="1">
      <alignment horizontal="right" vertical="center" wrapText="1"/>
    </xf>
    <xf numFmtId="0" fontId="25" fillId="0" borderId="0" xfId="3" applyFont="1" applyBorder="1" applyAlignment="1">
      <alignment horizontal="right" vertical="center"/>
    </xf>
    <xf numFmtId="0" fontId="25" fillId="0" borderId="0" xfId="3" applyFont="1" applyBorder="1" applyAlignment="1">
      <alignment horizontal="center" vertical="center" wrapText="1"/>
    </xf>
    <xf numFmtId="176" fontId="25" fillId="0" borderId="9" xfId="3" applyNumberFormat="1" applyFont="1" applyFill="1" applyBorder="1" applyAlignment="1">
      <alignment horizontal="right" vertical="center"/>
    </xf>
    <xf numFmtId="176" fontId="25" fillId="0" borderId="0" xfId="3" applyNumberFormat="1" applyFont="1" applyFill="1" applyBorder="1" applyAlignment="1">
      <alignment horizontal="right" vertical="center"/>
    </xf>
    <xf numFmtId="176" fontId="25" fillId="0" borderId="10" xfId="3" applyNumberFormat="1" applyFont="1" applyFill="1" applyBorder="1" applyAlignment="1">
      <alignment horizontal="right" vertical="center"/>
    </xf>
    <xf numFmtId="0" fontId="25" fillId="0" borderId="0" xfId="3" applyFont="1" applyFill="1" applyBorder="1" applyAlignment="1">
      <alignment horizontal="left" vertical="center"/>
    </xf>
    <xf numFmtId="0" fontId="24" fillId="0" borderId="0" xfId="3" applyFont="1" applyBorder="1" applyAlignment="1">
      <alignment vertical="center"/>
    </xf>
    <xf numFmtId="0" fontId="25" fillId="0" borderId="0" xfId="3" applyFont="1" applyBorder="1" applyAlignment="1">
      <alignment horizontal="distributed" vertical="center" wrapText="1"/>
    </xf>
    <xf numFmtId="0" fontId="25" fillId="0" borderId="0" xfId="3" applyFont="1" applyFill="1" applyAlignment="1">
      <alignment horizontal="left" vertical="center"/>
    </xf>
    <xf numFmtId="0" fontId="22" fillId="0" borderId="0" xfId="3" applyFont="1" applyBorder="1" applyAlignment="1">
      <alignment horizontal="right" vertical="center" wrapText="1"/>
    </xf>
    <xf numFmtId="0" fontId="22" fillId="0" borderId="0" xfId="3" applyFont="1" applyBorder="1" applyAlignment="1">
      <alignment horizontal="distributed" vertical="center" wrapText="1"/>
    </xf>
    <xf numFmtId="0" fontId="22" fillId="0" borderId="0" xfId="3" applyFont="1" applyBorder="1" applyAlignment="1">
      <alignment horizontal="center" vertical="center" wrapText="1"/>
    </xf>
    <xf numFmtId="176" fontId="22" fillId="0" borderId="9" xfId="3" applyNumberFormat="1" applyFont="1" applyFill="1" applyBorder="1" applyAlignment="1">
      <alignment horizontal="right" vertical="center"/>
    </xf>
    <xf numFmtId="176" fontId="22" fillId="0" borderId="0" xfId="3" applyNumberFormat="1" applyFont="1" applyFill="1" applyBorder="1" applyAlignment="1">
      <alignment horizontal="right" vertical="center"/>
    </xf>
    <xf numFmtId="176" fontId="22" fillId="0" borderId="10" xfId="3" applyNumberFormat="1" applyFont="1" applyFill="1" applyBorder="1" applyAlignment="1">
      <alignment horizontal="right" vertical="center"/>
    </xf>
    <xf numFmtId="0" fontId="22" fillId="0" borderId="0" xfId="3" applyFont="1" applyFill="1" applyAlignment="1">
      <alignment horizontal="left" vertical="center"/>
    </xf>
    <xf numFmtId="0" fontId="22" fillId="0" borderId="0" xfId="3" applyFont="1" applyBorder="1" applyAlignment="1">
      <alignment vertical="center"/>
    </xf>
    <xf numFmtId="0" fontId="22" fillId="0" borderId="0" xfId="3" applyFont="1" applyAlignment="1">
      <alignment horizontal="left" vertical="center"/>
    </xf>
    <xf numFmtId="177" fontId="22" fillId="0" borderId="10" xfId="4" applyNumberFormat="1" applyFont="1" applyFill="1" applyBorder="1" applyAlignment="1">
      <alignment horizontal="right" vertical="center"/>
    </xf>
    <xf numFmtId="0" fontId="22" fillId="0" borderId="0" xfId="3" applyFont="1" applyBorder="1" applyAlignment="1">
      <alignment horizontal="left" vertical="center"/>
    </xf>
    <xf numFmtId="0" fontId="22" fillId="0" borderId="7" xfId="3" applyFont="1" applyBorder="1"/>
    <xf numFmtId="0" fontId="22" fillId="0" borderId="7" xfId="3" applyFont="1" applyBorder="1" applyAlignment="1">
      <alignment horizontal="distributed" vertical="top" wrapText="1"/>
    </xf>
    <xf numFmtId="0" fontId="22" fillId="0" borderId="17" xfId="3" applyFont="1" applyBorder="1" applyAlignment="1">
      <alignment horizontal="right" vertical="top" wrapText="1"/>
    </xf>
    <xf numFmtId="3" fontId="22" fillId="0" borderId="7" xfId="3" applyNumberFormat="1" applyFont="1" applyBorder="1" applyAlignment="1">
      <alignment horizontal="right" wrapText="1"/>
    </xf>
    <xf numFmtId="0" fontId="22" fillId="0" borderId="7" xfId="3" applyFont="1" applyBorder="1" applyAlignment="1">
      <alignment horizontal="right" wrapText="1"/>
    </xf>
    <xf numFmtId="0" fontId="22" fillId="0" borderId="8" xfId="3" applyFont="1" applyBorder="1" applyAlignment="1">
      <alignment horizontal="left"/>
    </xf>
    <xf numFmtId="0" fontId="26" fillId="0" borderId="0" xfId="3" applyFont="1"/>
    <xf numFmtId="0" fontId="4" fillId="0" borderId="0" xfId="0" applyFont="1" applyFill="1" applyAlignment="1"/>
    <xf numFmtId="0" fontId="2" fillId="0" borderId="0" xfId="0" applyFont="1" applyFill="1" applyAlignment="1"/>
    <xf numFmtId="0" fontId="7" fillId="0" borderId="0" xfId="0" applyFont="1" applyFill="1" applyAlignment="1"/>
    <xf numFmtId="0" fontId="7" fillId="2" borderId="0" xfId="0" applyFont="1" applyFill="1" applyBorder="1" applyAlignment="1"/>
    <xf numFmtId="0" fontId="27" fillId="0" borderId="0" xfId="0" applyFont="1" applyFill="1" applyAlignment="1"/>
    <xf numFmtId="0" fontId="7" fillId="0" borderId="0" xfId="0" applyFont="1" applyFill="1"/>
    <xf numFmtId="0" fontId="8" fillId="2" borderId="0" xfId="0" applyFont="1" applyFill="1" applyBorder="1" applyAlignment="1">
      <alignment vertical="center"/>
    </xf>
    <xf numFmtId="0" fontId="8" fillId="0" borderId="1" xfId="0" applyFont="1" applyFill="1" applyBorder="1" applyAlignment="1">
      <alignment vertical="center" wrapText="1"/>
    </xf>
    <xf numFmtId="0" fontId="8" fillId="2" borderId="0" xfId="0" applyFont="1" applyFill="1" applyBorder="1" applyAlignment="1">
      <alignment horizontal="center" vertical="center" wrapText="1"/>
    </xf>
    <xf numFmtId="0" fontId="8" fillId="0" borderId="0" xfId="0" applyFont="1" applyFill="1"/>
    <xf numFmtId="0" fontId="8" fillId="0" borderId="0" xfId="0" applyFont="1" applyFill="1" applyBorder="1" applyAlignment="1"/>
    <xf numFmtId="0" fontId="8" fillId="0" borderId="10" xfId="0" applyFont="1" applyFill="1" applyBorder="1" applyAlignment="1"/>
    <xf numFmtId="0" fontId="9" fillId="0" borderId="0" xfId="0" applyFont="1" applyFill="1" applyBorder="1" applyAlignment="1">
      <alignment vertical="center"/>
    </xf>
    <xf numFmtId="0" fontId="29" fillId="0" borderId="0" xfId="0" applyFont="1" applyFill="1" applyAlignment="1">
      <alignment vertical="center"/>
    </xf>
    <xf numFmtId="0" fontId="29" fillId="0" borderId="10" xfId="0" applyFont="1" applyFill="1" applyBorder="1" applyAlignment="1">
      <alignment vertical="center"/>
    </xf>
    <xf numFmtId="0" fontId="29" fillId="0" borderId="0" xfId="0" applyFont="1" applyFill="1" applyBorder="1" applyAlignment="1">
      <alignment vertical="center"/>
    </xf>
    <xf numFmtId="0" fontId="29" fillId="2" borderId="0" xfId="0" applyFont="1" applyFill="1" applyAlignment="1">
      <alignment vertical="center"/>
    </xf>
    <xf numFmtId="176" fontId="9" fillId="0" borderId="0" xfId="0" applyNumberFormat="1" applyFont="1" applyFill="1" applyBorder="1" applyAlignment="1">
      <alignment horizontal="right" vertical="center"/>
    </xf>
    <xf numFmtId="0" fontId="9" fillId="0" borderId="10" xfId="0" applyFont="1" applyFill="1" applyBorder="1" applyAlignment="1">
      <alignment vertical="center"/>
    </xf>
    <xf numFmtId="176" fontId="9" fillId="3" borderId="0" xfId="0" applyNumberFormat="1" applyFont="1" applyFill="1" applyBorder="1" applyAlignment="1">
      <alignment horizontal="right" vertical="center"/>
    </xf>
    <xf numFmtId="176" fontId="9" fillId="2" borderId="0" xfId="0" applyNumberFormat="1" applyFont="1" applyFill="1" applyBorder="1" applyAlignment="1">
      <alignment horizontal="right" vertical="center"/>
    </xf>
    <xf numFmtId="176" fontId="29" fillId="0" borderId="0" xfId="0" applyNumberFormat="1" applyFont="1" applyFill="1" applyBorder="1" applyAlignment="1">
      <alignment horizontal="right" vertical="center"/>
    </xf>
    <xf numFmtId="176" fontId="29" fillId="2" borderId="0" xfId="0" applyNumberFormat="1" applyFont="1" applyFill="1" applyBorder="1" applyAlignment="1">
      <alignment horizontal="right" vertical="center"/>
    </xf>
    <xf numFmtId="176" fontId="8" fillId="0" borderId="0" xfId="0" applyNumberFormat="1" applyFont="1" applyFill="1" applyBorder="1" applyAlignment="1">
      <alignment vertical="center"/>
    </xf>
    <xf numFmtId="176" fontId="8" fillId="2" borderId="0" xfId="0" applyNumberFormat="1" applyFont="1" applyFill="1" applyBorder="1" applyAlignment="1">
      <alignment vertical="center"/>
    </xf>
    <xf numFmtId="0" fontId="8" fillId="0" borderId="10" xfId="0" applyFont="1" applyFill="1" applyBorder="1" applyAlignment="1">
      <alignment vertical="center"/>
    </xf>
    <xf numFmtId="176" fontId="8" fillId="0" borderId="0" xfId="0" applyNumberFormat="1" applyFont="1" applyFill="1" applyBorder="1" applyAlignment="1">
      <alignment horizontal="right" vertical="center"/>
    </xf>
    <xf numFmtId="176" fontId="8" fillId="3" borderId="0" xfId="0" applyNumberFormat="1" applyFont="1" applyFill="1" applyBorder="1" applyAlignment="1">
      <alignment horizontal="right" vertical="center"/>
    </xf>
    <xf numFmtId="178" fontId="8" fillId="3" borderId="0" xfId="5" applyNumberFormat="1" applyFont="1" applyFill="1" applyBorder="1" applyAlignment="1">
      <alignment vertical="center"/>
    </xf>
    <xf numFmtId="178" fontId="8" fillId="0" borderId="0" xfId="5" applyNumberFormat="1" applyFont="1" applyFill="1" applyBorder="1" applyAlignment="1">
      <alignment vertical="center"/>
    </xf>
    <xf numFmtId="176" fontId="8" fillId="2" borderId="0" xfId="0" applyNumberFormat="1" applyFont="1" applyFill="1" applyBorder="1" applyAlignment="1">
      <alignment horizontal="right" vertical="center"/>
    </xf>
    <xf numFmtId="179" fontId="9" fillId="0" borderId="0" xfId="0" applyNumberFormat="1" applyFont="1" applyFill="1" applyBorder="1" applyAlignment="1">
      <alignment horizontal="right" vertical="center"/>
    </xf>
    <xf numFmtId="179" fontId="9" fillId="3" borderId="0" xfId="0" applyNumberFormat="1" applyFont="1" applyFill="1" applyBorder="1" applyAlignment="1">
      <alignment horizontal="right" vertical="center"/>
    </xf>
    <xf numFmtId="179" fontId="9" fillId="2" borderId="0" xfId="0" applyNumberFormat="1" applyFont="1" applyFill="1" applyBorder="1" applyAlignment="1">
      <alignment horizontal="right" vertical="center"/>
    </xf>
    <xf numFmtId="0" fontId="9" fillId="0" borderId="10" xfId="0" applyFont="1" applyFill="1" applyBorder="1" applyAlignment="1">
      <alignment horizontal="right" vertical="center"/>
    </xf>
    <xf numFmtId="179" fontId="8" fillId="0" borderId="0" xfId="0" applyNumberFormat="1" applyFont="1" applyFill="1" applyBorder="1" applyAlignment="1">
      <alignment horizontal="right" vertical="center"/>
    </xf>
    <xf numFmtId="179" fontId="8" fillId="3" borderId="0" xfId="0" applyNumberFormat="1" applyFont="1" applyFill="1" applyBorder="1" applyAlignment="1">
      <alignment horizontal="right" vertical="center"/>
    </xf>
    <xf numFmtId="179" fontId="8" fillId="3" borderId="0" xfId="5" applyNumberFormat="1" applyFont="1" applyFill="1" applyBorder="1" applyAlignment="1">
      <alignment vertical="center"/>
    </xf>
    <xf numFmtId="179" fontId="8" fillId="0" borderId="0" xfId="5" applyNumberFormat="1" applyFont="1" applyFill="1" applyBorder="1" applyAlignment="1">
      <alignment vertical="center"/>
    </xf>
    <xf numFmtId="179" fontId="8" fillId="2" borderId="0" xfId="0" applyNumberFormat="1" applyFont="1" applyFill="1" applyBorder="1" applyAlignment="1">
      <alignment horizontal="right" vertical="center"/>
    </xf>
    <xf numFmtId="0" fontId="2" fillId="0" borderId="0" xfId="0" applyFont="1" applyFill="1" applyBorder="1" applyAlignment="1"/>
    <xf numFmtId="0" fontId="7" fillId="0" borderId="0" xfId="0" applyFont="1" applyFill="1" applyBorder="1" applyAlignment="1">
      <alignment vertical="center"/>
    </xf>
    <xf numFmtId="0" fontId="2" fillId="0" borderId="10" xfId="0" applyFont="1" applyFill="1" applyBorder="1" applyAlignment="1"/>
    <xf numFmtId="180" fontId="2" fillId="0" borderId="0" xfId="0" applyNumberFormat="1" applyFont="1" applyFill="1" applyBorder="1" applyAlignment="1">
      <alignment horizontal="right"/>
    </xf>
    <xf numFmtId="180" fontId="2" fillId="2" borderId="0" xfId="0" applyNumberFormat="1" applyFont="1" applyFill="1" applyBorder="1" applyAlignment="1">
      <alignment horizontal="right"/>
    </xf>
    <xf numFmtId="0" fontId="2" fillId="0" borderId="9" xfId="0" applyFont="1" applyFill="1" applyBorder="1" applyAlignment="1"/>
    <xf numFmtId="0" fontId="8" fillId="0" borderId="0" xfId="0" applyFont="1" applyBorder="1" applyAlignment="1">
      <alignment vertical="center"/>
    </xf>
    <xf numFmtId="0" fontId="8" fillId="0" borderId="10" xfId="0" applyFont="1" applyBorder="1" applyAlignment="1">
      <alignment vertical="center"/>
    </xf>
    <xf numFmtId="180" fontId="8" fillId="0" borderId="0" xfId="0" applyNumberFormat="1" applyFont="1" applyFill="1" applyBorder="1" applyAlignment="1">
      <alignment horizontal="right" vertical="center"/>
    </xf>
    <xf numFmtId="180" fontId="8" fillId="0" borderId="10" xfId="0" applyNumberFormat="1" applyFont="1" applyFill="1" applyBorder="1" applyAlignment="1">
      <alignment horizontal="right" vertical="center"/>
    </xf>
    <xf numFmtId="176" fontId="8" fillId="3" borderId="10" xfId="0" applyNumberFormat="1" applyFont="1" applyFill="1" applyBorder="1" applyAlignment="1">
      <alignment horizontal="right" vertical="center"/>
    </xf>
    <xf numFmtId="179" fontId="8" fillId="3" borderId="10" xfId="0" applyNumberFormat="1" applyFont="1" applyFill="1" applyBorder="1" applyAlignment="1">
      <alignment horizontal="right" vertical="center"/>
    </xf>
    <xf numFmtId="176" fontId="8" fillId="0" borderId="10" xfId="0" applyNumberFormat="1" applyFont="1" applyFill="1" applyBorder="1" applyAlignment="1">
      <alignment horizontal="right" vertical="center"/>
    </xf>
    <xf numFmtId="0" fontId="8" fillId="0" borderId="10" xfId="0" applyFont="1" applyBorder="1" applyAlignment="1">
      <alignment horizontal="right" vertical="center"/>
    </xf>
    <xf numFmtId="0" fontId="9" fillId="0" borderId="0" xfId="0" applyFont="1" applyBorder="1" applyAlignment="1">
      <alignment vertical="center"/>
    </xf>
    <xf numFmtId="0" fontId="29" fillId="0" borderId="0" xfId="0" applyFont="1" applyAlignment="1">
      <alignment vertical="center"/>
    </xf>
    <xf numFmtId="0" fontId="29" fillId="0" borderId="10" xfId="0" applyFont="1" applyBorder="1" applyAlignment="1">
      <alignment vertical="center"/>
    </xf>
    <xf numFmtId="0" fontId="29" fillId="0" borderId="0" xfId="0" applyFont="1" applyBorder="1" applyAlignment="1">
      <alignment vertical="center"/>
    </xf>
    <xf numFmtId="0" fontId="9" fillId="0" borderId="10" xfId="0" applyFont="1" applyBorder="1" applyAlignment="1">
      <alignment vertical="center"/>
    </xf>
    <xf numFmtId="176" fontId="9" fillId="0" borderId="10" xfId="0" applyNumberFormat="1" applyFont="1" applyFill="1" applyBorder="1" applyAlignment="1">
      <alignment horizontal="right" vertical="center"/>
    </xf>
    <xf numFmtId="179" fontId="9" fillId="0" borderId="10" xfId="0" applyNumberFormat="1" applyFont="1" applyFill="1" applyBorder="1" applyAlignment="1">
      <alignment horizontal="right" vertical="center"/>
    </xf>
    <xf numFmtId="0" fontId="9" fillId="0" borderId="10" xfId="0" applyFont="1" applyBorder="1" applyAlignment="1">
      <alignment horizontal="right" vertical="center"/>
    </xf>
    <xf numFmtId="176" fontId="8" fillId="0" borderId="10" xfId="0" applyNumberFormat="1" applyFont="1" applyFill="1" applyBorder="1" applyAlignment="1">
      <alignment vertical="center"/>
    </xf>
    <xf numFmtId="179" fontId="8" fillId="0" borderId="10" xfId="0" applyNumberFormat="1" applyFont="1" applyFill="1" applyBorder="1" applyAlignment="1">
      <alignment horizontal="right" vertical="center"/>
    </xf>
    <xf numFmtId="176" fontId="8" fillId="0" borderId="0" xfId="0" applyNumberFormat="1" applyFont="1" applyBorder="1" applyAlignment="1">
      <alignment horizontal="right" vertical="center"/>
    </xf>
    <xf numFmtId="0" fontId="2" fillId="0" borderId="7" xfId="0" applyFont="1" applyBorder="1" applyAlignment="1"/>
    <xf numFmtId="0" fontId="7" fillId="0" borderId="7" xfId="0" applyFont="1" applyBorder="1" applyAlignment="1">
      <alignment vertical="center"/>
    </xf>
    <xf numFmtId="0" fontId="2" fillId="0" borderId="17" xfId="0" applyFont="1" applyBorder="1" applyAlignment="1"/>
    <xf numFmtId="180" fontId="2" fillId="0" borderId="7" xfId="0" applyNumberFormat="1" applyFont="1" applyBorder="1" applyAlignment="1">
      <alignment horizontal="right"/>
    </xf>
    <xf numFmtId="180" fontId="2" fillId="0" borderId="7" xfId="0" applyNumberFormat="1" applyFont="1" applyFill="1" applyBorder="1" applyAlignment="1">
      <alignment horizontal="right"/>
    </xf>
    <xf numFmtId="0" fontId="2" fillId="0" borderId="8" xfId="0" applyFont="1" applyBorder="1" applyAlignment="1"/>
    <xf numFmtId="0" fontId="7" fillId="2" borderId="0" xfId="0" applyFont="1" applyFill="1" applyBorder="1"/>
    <xf numFmtId="0" fontId="10" fillId="0" borderId="0" xfId="6" applyFont="1"/>
    <xf numFmtId="0" fontId="7" fillId="0" borderId="0" xfId="6" applyFont="1"/>
    <xf numFmtId="0" fontId="3" fillId="0" borderId="0" xfId="6" applyFont="1"/>
    <xf numFmtId="0" fontId="3" fillId="0" borderId="0" xfId="6" applyFont="1" applyAlignment="1"/>
    <xf numFmtId="0" fontId="3" fillId="0" borderId="0" xfId="6" applyFont="1" applyBorder="1" applyAlignment="1"/>
    <xf numFmtId="0" fontId="7" fillId="0" borderId="0" xfId="6" applyFont="1" applyAlignment="1"/>
    <xf numFmtId="49" fontId="7" fillId="0" borderId="0" xfId="6" applyNumberFormat="1" applyFont="1"/>
    <xf numFmtId="0" fontId="7" fillId="0" borderId="0" xfId="6" applyFont="1" applyBorder="1"/>
    <xf numFmtId="0" fontId="4" fillId="0" borderId="0" xfId="6" applyFont="1"/>
    <xf numFmtId="176" fontId="3" fillId="0" borderId="0" xfId="6" applyNumberFormat="1" applyFont="1" applyAlignment="1"/>
    <xf numFmtId="0" fontId="2" fillId="0" borderId="0" xfId="6" applyFont="1" applyAlignment="1"/>
    <xf numFmtId="0" fontId="28" fillId="0" borderId="0" xfId="6" applyFont="1" applyAlignment="1"/>
    <xf numFmtId="0" fontId="28" fillId="0" borderId="0" xfId="6" applyFont="1" applyAlignment="1">
      <alignment horizontal="distributed"/>
    </xf>
    <xf numFmtId="49" fontId="7" fillId="0" borderId="0" xfId="6" applyNumberFormat="1" applyFont="1" applyAlignment="1"/>
    <xf numFmtId="0" fontId="8" fillId="0" borderId="0" xfId="6" applyFont="1" applyAlignment="1">
      <alignment vertical="center"/>
    </xf>
    <xf numFmtId="0" fontId="8" fillId="0" borderId="0" xfId="6" applyFont="1" applyBorder="1" applyAlignment="1">
      <alignment vertical="center"/>
    </xf>
    <xf numFmtId="0" fontId="8" fillId="0" borderId="0" xfId="6" applyFont="1" applyBorder="1" applyAlignment="1">
      <alignment horizontal="distributed" vertical="center" justifyLastLine="1"/>
    </xf>
    <xf numFmtId="0" fontId="8" fillId="0" borderId="15" xfId="6" applyFont="1" applyFill="1" applyBorder="1" applyAlignment="1">
      <alignment horizontal="distributed" justifyLastLine="1"/>
    </xf>
    <xf numFmtId="0" fontId="8" fillId="0" borderId="0" xfId="6" applyFont="1" applyAlignment="1">
      <alignment horizontal="center" vertical="center"/>
    </xf>
    <xf numFmtId="0" fontId="8" fillId="0" borderId="6" xfId="6" applyFont="1" applyFill="1" applyBorder="1" applyAlignment="1">
      <alignment horizontal="distributed" vertical="top" justifyLastLine="1"/>
    </xf>
    <xf numFmtId="0" fontId="8" fillId="0" borderId="0" xfId="6" applyFont="1" applyBorder="1" applyAlignment="1">
      <alignment horizontal="center" vertical="center" wrapText="1"/>
    </xf>
    <xf numFmtId="0" fontId="8" fillId="0" borderId="9" xfId="6" applyFont="1" applyBorder="1" applyAlignment="1">
      <alignment horizontal="distributed" vertical="center" justifyLastLine="1"/>
    </xf>
    <xf numFmtId="0" fontId="8" fillId="0" borderId="22" xfId="6" applyFont="1" applyFill="1" applyBorder="1" applyAlignment="1">
      <alignment horizontal="distributed" vertical="center" justifyLastLine="1"/>
    </xf>
    <xf numFmtId="49" fontId="8" fillId="0" borderId="9" xfId="6" applyNumberFormat="1" applyFont="1" applyBorder="1" applyAlignment="1">
      <alignment horizontal="distributed" vertical="center" justifyLastLine="1"/>
    </xf>
    <xf numFmtId="0" fontId="8" fillId="0" borderId="0" xfId="6" applyFont="1" applyBorder="1" applyAlignment="1" applyProtection="1">
      <alignment horizontal="center" vertical="center" wrapText="1"/>
    </xf>
    <xf numFmtId="176" fontId="8" fillId="0" borderId="0" xfId="6" applyNumberFormat="1" applyFont="1" applyAlignment="1">
      <alignment horizontal="right" vertical="center"/>
    </xf>
    <xf numFmtId="176" fontId="8" fillId="0" borderId="0" xfId="6" applyNumberFormat="1" applyFont="1"/>
    <xf numFmtId="176" fontId="8" fillId="0" borderId="10" xfId="6" applyNumberFormat="1" applyFont="1" applyBorder="1" applyAlignment="1">
      <alignment vertical="center" wrapText="1"/>
    </xf>
    <xf numFmtId="49" fontId="8" fillId="0" borderId="0" xfId="6" applyNumberFormat="1" applyFont="1" applyAlignment="1">
      <alignment horizontal="center" vertical="center" wrapText="1"/>
    </xf>
    <xf numFmtId="0" fontId="29" fillId="0" borderId="0" xfId="6" applyFont="1" applyAlignment="1">
      <alignment vertical="center"/>
    </xf>
    <xf numFmtId="176" fontId="8" fillId="0" borderId="0" xfId="6" applyNumberFormat="1" applyFont="1" applyAlignment="1" applyProtection="1">
      <alignment horizontal="right" vertical="center"/>
      <protection locked="0"/>
    </xf>
    <xf numFmtId="176" fontId="8" fillId="0" borderId="0" xfId="6" applyNumberFormat="1" applyFont="1" applyProtection="1">
      <protection locked="0"/>
    </xf>
    <xf numFmtId="176" fontId="8" fillId="0" borderId="10" xfId="6" applyNumberFormat="1" applyFont="1" applyBorder="1" applyAlignment="1" applyProtection="1">
      <alignment vertical="center" wrapText="1"/>
      <protection locked="0"/>
    </xf>
    <xf numFmtId="0" fontId="11" fillId="0" borderId="0" xfId="6" applyFont="1" applyBorder="1" applyAlignment="1" applyProtection="1">
      <alignment horizontal="center" vertical="center" wrapText="1"/>
    </xf>
    <xf numFmtId="176" fontId="11" fillId="0" borderId="0" xfId="6" applyNumberFormat="1" applyFont="1" applyAlignment="1" applyProtection="1">
      <alignment horizontal="right" vertical="center"/>
      <protection locked="0"/>
    </xf>
    <xf numFmtId="176" fontId="11" fillId="0" borderId="0" xfId="6" applyNumberFormat="1" applyFont="1" applyProtection="1">
      <protection locked="0"/>
    </xf>
    <xf numFmtId="176" fontId="11" fillId="0" borderId="10" xfId="6" applyNumberFormat="1" applyFont="1" applyBorder="1" applyAlignment="1" applyProtection="1">
      <alignment vertical="center" wrapText="1"/>
      <protection locked="0"/>
    </xf>
    <xf numFmtId="49" fontId="11" fillId="0" borderId="0" xfId="6" applyNumberFormat="1" applyFont="1" applyAlignment="1">
      <alignment horizontal="center" vertical="center" wrapText="1"/>
    </xf>
    <xf numFmtId="0" fontId="8" fillId="0" borderId="7" xfId="6" applyFont="1" applyBorder="1" applyAlignment="1">
      <alignment horizontal="right" wrapText="1"/>
    </xf>
    <xf numFmtId="3" fontId="8" fillId="0" borderId="8" xfId="6" applyNumberFormat="1" applyFont="1" applyBorder="1" applyAlignment="1">
      <alignment horizontal="right"/>
    </xf>
    <xf numFmtId="3" fontId="8" fillId="0" borderId="7" xfId="6" applyNumberFormat="1" applyFont="1" applyBorder="1" applyAlignment="1">
      <alignment horizontal="right"/>
    </xf>
    <xf numFmtId="0" fontId="8" fillId="0" borderId="7" xfId="6" applyFont="1" applyBorder="1" applyAlignment="1">
      <alignment horizontal="right"/>
    </xf>
    <xf numFmtId="0" fontId="8" fillId="0" borderId="0" xfId="6" applyFont="1" applyBorder="1" applyAlignment="1">
      <alignment horizontal="right"/>
    </xf>
    <xf numFmtId="3" fontId="8" fillId="0" borderId="7" xfId="6" applyNumberFormat="1" applyFont="1" applyBorder="1" applyAlignment="1">
      <alignment horizontal="right" wrapText="1"/>
    </xf>
    <xf numFmtId="0" fontId="8" fillId="0" borderId="7" xfId="6" applyFont="1" applyFill="1" applyBorder="1" applyAlignment="1">
      <alignment horizontal="center" wrapText="1"/>
    </xf>
    <xf numFmtId="49" fontId="8" fillId="0" borderId="8" xfId="6" applyNumberFormat="1" applyFont="1" applyBorder="1" applyAlignment="1">
      <alignment horizontal="center" wrapText="1"/>
    </xf>
    <xf numFmtId="0" fontId="8" fillId="0" borderId="0" xfId="6" applyFont="1"/>
    <xf numFmtId="0" fontId="8" fillId="0" borderId="20" xfId="6" applyFont="1" applyBorder="1" applyAlignment="1">
      <alignment horizontal="distributed" justifyLastLine="1"/>
    </xf>
    <xf numFmtId="0" fontId="8" fillId="0" borderId="19" xfId="6" applyFont="1" applyBorder="1" applyAlignment="1">
      <alignment horizontal="distributed" justifyLastLine="1"/>
    </xf>
    <xf numFmtId="0" fontId="8" fillId="0" borderId="9" xfId="6" applyFont="1" applyFill="1" applyBorder="1" applyAlignment="1">
      <alignment horizontal="distributed" vertical="center" justifyLastLine="1"/>
    </xf>
    <xf numFmtId="0" fontId="8" fillId="0" borderId="5" xfId="6" applyFont="1" applyBorder="1" applyAlignment="1">
      <alignment horizontal="distributed" vertical="top" justifyLastLine="1"/>
    </xf>
    <xf numFmtId="0" fontId="8" fillId="0" borderId="14" xfId="6" applyFont="1" applyFill="1" applyBorder="1" applyAlignment="1">
      <alignment horizontal="distributed" vertical="center" justifyLastLine="1"/>
    </xf>
    <xf numFmtId="0" fontId="8" fillId="0" borderId="0" xfId="6" applyFont="1" applyFill="1" applyBorder="1" applyAlignment="1">
      <alignment horizontal="distributed" vertical="center" justifyLastLine="1"/>
    </xf>
    <xf numFmtId="176" fontId="8" fillId="0" borderId="9" xfId="6" applyNumberFormat="1" applyFont="1" applyBorder="1" applyAlignment="1">
      <alignment horizontal="right" vertical="center"/>
    </xf>
    <xf numFmtId="176" fontId="8" fillId="0" borderId="0" xfId="6" applyNumberFormat="1" applyFont="1" applyAlignment="1">
      <alignment vertical="center"/>
    </xf>
    <xf numFmtId="176" fontId="8" fillId="0" borderId="9" xfId="6" applyNumberFormat="1" applyFont="1" applyBorder="1" applyAlignment="1" applyProtection="1">
      <alignment horizontal="right" vertical="center"/>
      <protection locked="0"/>
    </xf>
    <xf numFmtId="176" fontId="8" fillId="0" borderId="0" xfId="6" applyNumberFormat="1" applyFont="1" applyAlignment="1" applyProtection="1">
      <alignment vertical="center"/>
      <protection locked="0"/>
    </xf>
    <xf numFmtId="176" fontId="8" fillId="0" borderId="10" xfId="6" applyNumberFormat="1" applyFont="1" applyFill="1" applyBorder="1" applyAlignment="1" applyProtection="1">
      <alignment vertical="center" wrapText="1"/>
      <protection locked="0"/>
    </xf>
    <xf numFmtId="176" fontId="11" fillId="0" borderId="9" xfId="6" applyNumberFormat="1" applyFont="1" applyBorder="1" applyAlignment="1" applyProtection="1">
      <alignment horizontal="right" vertical="center"/>
      <protection locked="0"/>
    </xf>
    <xf numFmtId="176" fontId="11" fillId="0" borderId="0" xfId="6" applyNumberFormat="1" applyFont="1" applyAlignment="1" applyProtection="1">
      <alignment vertical="center"/>
      <protection locked="0"/>
    </xf>
    <xf numFmtId="0" fontId="2" fillId="0" borderId="7" xfId="6" applyFont="1" applyBorder="1" applyAlignment="1">
      <alignment horizontal="right" vertical="center" wrapText="1"/>
    </xf>
    <xf numFmtId="176" fontId="2" fillId="0" borderId="8" xfId="6" applyNumberFormat="1" applyFont="1" applyBorder="1" applyAlignment="1">
      <alignment horizontal="right" vertical="center"/>
    </xf>
    <xf numFmtId="176" fontId="2" fillId="0" borderId="7" xfId="6" applyNumberFormat="1" applyFont="1" applyBorder="1" applyAlignment="1">
      <alignment horizontal="right" vertical="center"/>
    </xf>
    <xf numFmtId="176" fontId="27" fillId="0" borderId="0" xfId="6" applyNumberFormat="1" applyFont="1" applyBorder="1" applyAlignment="1">
      <alignment vertical="center"/>
    </xf>
    <xf numFmtId="176" fontId="2" fillId="0" borderId="7" xfId="6" applyNumberFormat="1" applyFont="1" applyFill="1" applyBorder="1" applyAlignment="1">
      <alignment horizontal="right" vertical="center"/>
    </xf>
    <xf numFmtId="0" fontId="2" fillId="0" borderId="17" xfId="6" applyFont="1" applyFill="1" applyBorder="1" applyAlignment="1">
      <alignment horizontal="center" vertical="center" wrapText="1"/>
    </xf>
    <xf numFmtId="49" fontId="2" fillId="0" borderId="8" xfId="6" applyNumberFormat="1" applyFont="1" applyBorder="1" applyAlignment="1">
      <alignment horizontal="center" vertical="center" wrapText="1"/>
    </xf>
    <xf numFmtId="0" fontId="7" fillId="0" borderId="0" xfId="6" applyFont="1" applyAlignment="1">
      <alignment vertical="center"/>
    </xf>
    <xf numFmtId="0" fontId="8" fillId="0" borderId="19" xfId="6" applyFont="1" applyBorder="1" applyAlignment="1">
      <alignment horizontal="distributed"/>
    </xf>
    <xf numFmtId="0" fontId="8" fillId="0" borderId="0" xfId="6" applyFont="1" applyBorder="1" applyAlignment="1">
      <alignment horizontal="distributed" vertical="center"/>
    </xf>
    <xf numFmtId="49" fontId="8" fillId="0" borderId="0" xfId="6" applyNumberFormat="1" applyFont="1" applyAlignment="1">
      <alignment horizontal="center" vertical="center"/>
    </xf>
    <xf numFmtId="0" fontId="8" fillId="0" borderId="5" xfId="6" applyFont="1" applyBorder="1" applyAlignment="1">
      <alignment horizontal="distributed"/>
    </xf>
    <xf numFmtId="49" fontId="8" fillId="0" borderId="0" xfId="6" applyNumberFormat="1" applyFont="1" applyAlignment="1">
      <alignment vertical="center"/>
    </xf>
    <xf numFmtId="49" fontId="29" fillId="0" borderId="0" xfId="6" applyNumberFormat="1" applyFont="1" applyAlignment="1">
      <alignment vertical="center"/>
    </xf>
    <xf numFmtId="49" fontId="7" fillId="0" borderId="0" xfId="6" applyNumberFormat="1" applyFont="1" applyAlignment="1">
      <alignment vertical="center"/>
    </xf>
    <xf numFmtId="176" fontId="7" fillId="0" borderId="0" xfId="6" applyNumberFormat="1" applyFont="1"/>
    <xf numFmtId="0" fontId="7" fillId="0" borderId="0" xfId="6" applyFont="1" applyBorder="1" applyAlignment="1"/>
    <xf numFmtId="176" fontId="7" fillId="0" borderId="0" xfId="6" applyNumberFormat="1" applyFont="1" applyFill="1"/>
    <xf numFmtId="0" fontId="28" fillId="0" borderId="0" xfId="6" applyFont="1" applyAlignment="1">
      <alignment vertical="center"/>
    </xf>
    <xf numFmtId="0" fontId="28" fillId="0" borderId="0" xfId="6" applyFont="1" applyAlignment="1">
      <alignment vertical="center" wrapText="1"/>
    </xf>
    <xf numFmtId="0" fontId="7" fillId="0" borderId="0" xfId="6" applyAlignment="1">
      <alignment vertical="center"/>
    </xf>
    <xf numFmtId="0" fontId="8" fillId="0" borderId="0" xfId="6" applyFont="1" applyAlignment="1">
      <alignment horizontal="center" vertical="center" wrapText="1"/>
    </xf>
    <xf numFmtId="0" fontId="9" fillId="0" borderId="0" xfId="6" applyFont="1" applyAlignment="1">
      <alignment horizontal="center" vertical="center" wrapText="1"/>
    </xf>
    <xf numFmtId="0" fontId="8" fillId="0" borderId="17" xfId="6" applyFont="1" applyBorder="1" applyAlignment="1">
      <alignment vertical="center"/>
    </xf>
    <xf numFmtId="0" fontId="8" fillId="0" borderId="7" xfId="6" applyFont="1" applyBorder="1" applyAlignment="1">
      <alignment vertical="center"/>
    </xf>
    <xf numFmtId="0" fontId="8" fillId="0" borderId="18" xfId="6" applyFont="1" applyBorder="1" applyAlignment="1">
      <alignment vertical="center"/>
    </xf>
    <xf numFmtId="0" fontId="8" fillId="0" borderId="18" xfId="6" applyFont="1" applyBorder="1"/>
    <xf numFmtId="0" fontId="8" fillId="0" borderId="0" xfId="6" applyFont="1" applyBorder="1"/>
    <xf numFmtId="0" fontId="10" fillId="0" borderId="0" xfId="6" applyFont="1" applyAlignment="1"/>
    <xf numFmtId="0" fontId="8" fillId="0" borderId="18" xfId="6" applyFont="1" applyBorder="1" applyAlignment="1">
      <alignment horizontal="center" vertical="center" wrapText="1"/>
    </xf>
    <xf numFmtId="0" fontId="8" fillId="0" borderId="0" xfId="6" applyFont="1" applyAlignment="1">
      <alignment vertical="top"/>
    </xf>
    <xf numFmtId="0" fontId="8" fillId="0" borderId="3" xfId="6" applyFont="1" applyBorder="1" applyAlignment="1">
      <alignment horizontal="center" vertical="center" wrapText="1"/>
    </xf>
    <xf numFmtId="0" fontId="8" fillId="0" borderId="4" xfId="6" applyFont="1" applyBorder="1" applyAlignment="1">
      <alignment horizontal="center" vertical="center" wrapText="1"/>
    </xf>
    <xf numFmtId="0" fontId="8" fillId="0" borderId="10" xfId="6" applyFont="1" applyBorder="1" applyAlignment="1">
      <alignment horizontal="right" wrapText="1"/>
    </xf>
    <xf numFmtId="176" fontId="8" fillId="0" borderId="0" xfId="6" applyNumberFormat="1" applyFont="1" applyAlignment="1">
      <alignment horizontal="right"/>
    </xf>
    <xf numFmtId="176" fontId="8" fillId="0" borderId="10" xfId="6" applyNumberFormat="1" applyFont="1" applyBorder="1" applyAlignment="1">
      <alignment horizontal="right"/>
    </xf>
    <xf numFmtId="0" fontId="8" fillId="0" borderId="0" xfId="6" applyFont="1" applyAlignment="1">
      <alignment horizontal="justify" wrapText="1"/>
    </xf>
    <xf numFmtId="176" fontId="8" fillId="0" borderId="9" xfId="6" applyNumberFormat="1" applyFont="1" applyBorder="1" applyAlignment="1">
      <alignment vertical="center"/>
    </xf>
    <xf numFmtId="176" fontId="8" fillId="0" borderId="0" xfId="6" applyNumberFormat="1" applyFont="1" applyBorder="1" applyAlignment="1">
      <alignment vertical="center"/>
    </xf>
    <xf numFmtId="176" fontId="8" fillId="0" borderId="10" xfId="6" applyNumberFormat="1" applyFont="1" applyBorder="1" applyAlignment="1">
      <alignment vertical="center"/>
    </xf>
    <xf numFmtId="0" fontId="8" fillId="0" borderId="0" xfId="6" applyFont="1" applyAlignment="1">
      <alignment horizontal="right" vertical="center"/>
    </xf>
    <xf numFmtId="176" fontId="8" fillId="0" borderId="0" xfId="6" applyNumberFormat="1" applyFont="1" applyFill="1" applyBorder="1" applyAlignment="1">
      <alignment vertical="center"/>
    </xf>
    <xf numFmtId="0" fontId="2" fillId="0" borderId="10" xfId="6" applyFont="1" applyBorder="1" applyAlignment="1">
      <alignment horizontal="right"/>
    </xf>
    <xf numFmtId="0" fontId="7" fillId="0" borderId="9" xfId="6" applyFont="1" applyBorder="1"/>
    <xf numFmtId="0" fontId="7" fillId="0" borderId="10" xfId="6" applyFont="1" applyBorder="1"/>
    <xf numFmtId="0" fontId="2" fillId="0" borderId="0" xfId="6" applyFont="1" applyBorder="1" applyAlignment="1">
      <alignment horizontal="justify" wrapText="1"/>
    </xf>
    <xf numFmtId="176" fontId="9" fillId="0" borderId="9" xfId="6" applyNumberFormat="1" applyFont="1" applyFill="1" applyBorder="1" applyAlignment="1">
      <alignment vertical="center"/>
    </xf>
    <xf numFmtId="176" fontId="9" fillId="0" borderId="0" xfId="6" applyNumberFormat="1" applyFont="1" applyFill="1" applyBorder="1" applyAlignment="1">
      <alignment vertical="center"/>
    </xf>
    <xf numFmtId="176" fontId="9" fillId="0" borderId="10" xfId="6" applyNumberFormat="1" applyFont="1" applyFill="1" applyBorder="1" applyAlignment="1">
      <alignment vertical="center"/>
    </xf>
    <xf numFmtId="0" fontId="9" fillId="0" borderId="0" xfId="6" applyFont="1" applyBorder="1" applyAlignment="1">
      <alignment horizontal="center" vertical="center" wrapText="1"/>
    </xf>
    <xf numFmtId="0" fontId="9" fillId="0" borderId="0" xfId="6" applyFont="1" applyAlignment="1">
      <alignment vertical="center"/>
    </xf>
    <xf numFmtId="176" fontId="29" fillId="0" borderId="0" xfId="6" applyNumberFormat="1" applyFont="1" applyBorder="1" applyAlignment="1">
      <alignment vertical="center"/>
    </xf>
    <xf numFmtId="0" fontId="29" fillId="0" borderId="0" xfId="6" applyFont="1" applyBorder="1" applyAlignment="1">
      <alignment vertical="center"/>
    </xf>
    <xf numFmtId="0" fontId="9" fillId="0" borderId="0" xfId="6" applyFont="1" applyAlignment="1">
      <alignment horizontal="center" vertical="center"/>
    </xf>
    <xf numFmtId="0" fontId="9" fillId="0" borderId="0" xfId="6" applyFont="1" applyAlignment="1">
      <alignment horizontal="right" vertical="center"/>
    </xf>
    <xf numFmtId="49" fontId="9" fillId="0" borderId="0" xfId="6" applyNumberFormat="1" applyFont="1" applyAlignment="1">
      <alignment horizontal="center" vertical="center"/>
    </xf>
    <xf numFmtId="0" fontId="8" fillId="0" borderId="7" xfId="6" applyFont="1" applyBorder="1" applyAlignment="1">
      <alignment horizontal="center" vertical="center"/>
    </xf>
    <xf numFmtId="0" fontId="2" fillId="0" borderId="17" xfId="6" applyFont="1" applyBorder="1" applyAlignment="1">
      <alignment horizontal="right"/>
    </xf>
    <xf numFmtId="0" fontId="7" fillId="0" borderId="8" xfId="6" applyFont="1" applyBorder="1"/>
    <xf numFmtId="0" fontId="7" fillId="0" borderId="7" xfId="6" applyFont="1" applyBorder="1"/>
    <xf numFmtId="0" fontId="2" fillId="0" borderId="8" xfId="6" applyFont="1" applyBorder="1" applyAlignment="1">
      <alignment horizontal="justify" wrapText="1"/>
    </xf>
    <xf numFmtId="0" fontId="27" fillId="0" borderId="0" xfId="6" applyFont="1" applyAlignment="1">
      <alignment vertical="top"/>
    </xf>
    <xf numFmtId="0" fontId="7" fillId="0" borderId="0" xfId="6"/>
    <xf numFmtId="0" fontId="2" fillId="0" borderId="0" xfId="6" applyFont="1" applyAlignment="1">
      <alignment horizontal="justify"/>
    </xf>
    <xf numFmtId="0" fontId="7" fillId="0" borderId="0" xfId="6" applyAlignment="1"/>
    <xf numFmtId="0" fontId="8" fillId="0" borderId="0" xfId="6" applyFont="1" applyAlignment="1">
      <alignment horizontal="right" vertical="top"/>
    </xf>
    <xf numFmtId="0" fontId="8" fillId="0" borderId="24" xfId="6" applyFont="1" applyBorder="1" applyAlignment="1">
      <alignment horizontal="center" vertical="center"/>
    </xf>
    <xf numFmtId="0" fontId="8" fillId="0" borderId="21" xfId="6" applyFont="1" applyBorder="1" applyAlignment="1">
      <alignment horizontal="center"/>
    </xf>
    <xf numFmtId="0" fontId="8" fillId="0" borderId="10" xfId="6" applyFont="1" applyBorder="1" applyAlignment="1">
      <alignment horizontal="center" vertical="center"/>
    </xf>
    <xf numFmtId="0" fontId="13" fillId="0" borderId="20" xfId="6" applyFont="1" applyBorder="1" applyAlignment="1">
      <alignment horizontal="center" vertical="center"/>
    </xf>
    <xf numFmtId="0" fontId="8" fillId="0" borderId="6" xfId="6" applyFont="1" applyBorder="1" applyAlignment="1">
      <alignment horizontal="center" vertical="center"/>
    </xf>
    <xf numFmtId="0" fontId="13" fillId="0" borderId="5" xfId="6" applyFont="1" applyBorder="1" applyAlignment="1">
      <alignment horizontal="center" vertical="top"/>
    </xf>
    <xf numFmtId="0" fontId="8" fillId="0" borderId="0" xfId="6" applyFont="1" applyBorder="1" applyAlignment="1">
      <alignment horizontal="center" vertical="center"/>
    </xf>
    <xf numFmtId="0" fontId="8" fillId="0" borderId="9" xfId="6" applyFont="1" applyBorder="1" applyAlignment="1">
      <alignment horizontal="center" vertical="center"/>
    </xf>
    <xf numFmtId="0" fontId="13" fillId="0" borderId="0" xfId="6" applyFont="1" applyBorder="1" applyAlignment="1">
      <alignment horizontal="center" vertical="center"/>
    </xf>
    <xf numFmtId="0" fontId="13" fillId="0" borderId="22" xfId="6" applyFont="1" applyBorder="1" applyAlignment="1">
      <alignment horizontal="center" vertical="center"/>
    </xf>
    <xf numFmtId="0" fontId="13" fillId="0" borderId="24" xfId="6" applyFont="1" applyBorder="1" applyAlignment="1">
      <alignment horizontal="center" vertical="center"/>
    </xf>
    <xf numFmtId="41" fontId="8" fillId="0" borderId="9" xfId="6" applyNumberFormat="1" applyFont="1" applyBorder="1" applyAlignment="1">
      <alignment horizontal="right" vertical="center" wrapText="1"/>
    </xf>
    <xf numFmtId="41" fontId="8" fillId="0" borderId="0" xfId="6" applyNumberFormat="1" applyFont="1" applyBorder="1" applyAlignment="1">
      <alignment horizontal="right" vertical="center" wrapText="1"/>
    </xf>
    <xf numFmtId="179" fontId="8" fillId="0" borderId="0" xfId="6" applyNumberFormat="1" applyFont="1" applyBorder="1" applyAlignment="1">
      <alignment horizontal="right" vertical="center" wrapText="1"/>
    </xf>
    <xf numFmtId="0" fontId="7" fillId="0" borderId="0" xfId="6" applyFont="1" applyBorder="1" applyAlignment="1">
      <alignment vertical="center"/>
    </xf>
    <xf numFmtId="41" fontId="8" fillId="0" borderId="9" xfId="6" applyNumberFormat="1" applyFont="1" applyFill="1" applyBorder="1" applyAlignment="1">
      <alignment horizontal="right" vertical="center" wrapText="1"/>
    </xf>
    <xf numFmtId="41" fontId="8" fillId="0" borderId="0" xfId="6" applyNumberFormat="1" applyFont="1" applyFill="1" applyBorder="1" applyAlignment="1">
      <alignment horizontal="right" vertical="center" wrapText="1"/>
    </xf>
    <xf numFmtId="179" fontId="8" fillId="0" borderId="0" xfId="6" applyNumberFormat="1" applyFont="1" applyFill="1" applyBorder="1" applyAlignment="1">
      <alignment horizontal="right" vertical="center" wrapText="1"/>
    </xf>
    <xf numFmtId="41" fontId="9" fillId="0" borderId="0" xfId="6" applyNumberFormat="1" applyFont="1" applyFill="1" applyBorder="1" applyAlignment="1">
      <alignment horizontal="right" vertical="center" wrapText="1"/>
    </xf>
    <xf numFmtId="0" fontId="7" fillId="0" borderId="0" xfId="6" applyFont="1" applyFill="1" applyBorder="1" applyAlignment="1">
      <alignment vertical="center"/>
    </xf>
    <xf numFmtId="0" fontId="7" fillId="0" borderId="0" xfId="6" applyFont="1" applyFill="1" applyAlignment="1">
      <alignment vertical="center"/>
    </xf>
    <xf numFmtId="41" fontId="9" fillId="0" borderId="9" xfId="6" applyNumberFormat="1" applyFont="1" applyBorder="1" applyAlignment="1">
      <alignment horizontal="right" vertical="center" wrapText="1"/>
    </xf>
    <xf numFmtId="41" fontId="9" fillId="0" borderId="0" xfId="6" applyNumberFormat="1" applyFont="1" applyBorder="1" applyAlignment="1">
      <alignment horizontal="right" vertical="center" wrapText="1"/>
    </xf>
    <xf numFmtId="179" fontId="9" fillId="0" borderId="0" xfId="6" applyNumberFormat="1" applyFont="1" applyBorder="1" applyAlignment="1">
      <alignment horizontal="right" vertical="center" wrapText="1"/>
    </xf>
    <xf numFmtId="0" fontId="33" fillId="0" borderId="9" xfId="6" applyFont="1" applyBorder="1" applyAlignment="1">
      <alignment vertical="center"/>
    </xf>
    <xf numFmtId="0" fontId="33" fillId="0" borderId="0" xfId="6" applyFont="1" applyBorder="1" applyAlignment="1">
      <alignment vertical="center"/>
    </xf>
    <xf numFmtId="41" fontId="32" fillId="0" borderId="0" xfId="6" applyNumberFormat="1" applyFont="1" applyBorder="1" applyAlignment="1">
      <alignment horizontal="right" vertical="center" wrapText="1"/>
    </xf>
    <xf numFmtId="0" fontId="33" fillId="0" borderId="0" xfId="6" applyFont="1" applyAlignment="1">
      <alignment vertical="center"/>
    </xf>
    <xf numFmtId="0" fontId="33" fillId="0" borderId="7" xfId="6" applyFont="1" applyBorder="1" applyAlignment="1">
      <alignment vertical="center"/>
    </xf>
    <xf numFmtId="0" fontId="2" fillId="0" borderId="17" xfId="6" applyFont="1" applyBorder="1" applyAlignment="1">
      <alignment horizontal="right" vertical="center" wrapText="1"/>
    </xf>
    <xf numFmtId="3" fontId="34" fillId="0" borderId="8" xfId="6" applyNumberFormat="1" applyFont="1" applyBorder="1" applyAlignment="1">
      <alignment vertical="center" wrapText="1"/>
    </xf>
    <xf numFmtId="3" fontId="34" fillId="0" borderId="7" xfId="6" applyNumberFormat="1" applyFont="1" applyBorder="1" applyAlignment="1">
      <alignment vertical="center" wrapText="1"/>
    </xf>
    <xf numFmtId="179" fontId="32" fillId="0" borderId="0" xfId="6" applyNumberFormat="1" applyFont="1" applyBorder="1" applyAlignment="1">
      <alignment horizontal="right" vertical="center" wrapText="1"/>
    </xf>
    <xf numFmtId="180" fontId="34" fillId="0" borderId="7" xfId="6" applyNumberFormat="1" applyFont="1" applyBorder="1" applyAlignment="1">
      <alignment vertical="center" wrapText="1"/>
    </xf>
    <xf numFmtId="0" fontId="34" fillId="0" borderId="7" xfId="6" applyFont="1" applyBorder="1" applyAlignment="1">
      <alignment vertical="center" wrapText="1"/>
    </xf>
    <xf numFmtId="0" fontId="34" fillId="0" borderId="8" xfId="6" applyFont="1" applyBorder="1" applyAlignment="1">
      <alignment horizontal="center" vertical="center" wrapText="1"/>
    </xf>
    <xf numFmtId="0" fontId="35" fillId="0" borderId="7" xfId="6" applyFont="1" applyBorder="1" applyAlignment="1">
      <alignment horizontal="right" vertical="center"/>
    </xf>
    <xf numFmtId="0" fontId="7" fillId="0" borderId="18" xfId="6" applyFont="1" applyBorder="1" applyAlignment="1">
      <alignment vertical="center"/>
    </xf>
    <xf numFmtId="41" fontId="7" fillId="0" borderId="0" xfId="6" applyNumberFormat="1" applyFont="1"/>
    <xf numFmtId="0" fontId="7" fillId="0" borderId="0" xfId="6" applyFont="1" applyAlignment="1">
      <alignment vertical="top"/>
    </xf>
    <xf numFmtId="0" fontId="8" fillId="0" borderId="15" xfId="6" applyFont="1" applyBorder="1" applyAlignment="1">
      <alignment horizontal="center" vertical="center"/>
    </xf>
    <xf numFmtId="0" fontId="8" fillId="0" borderId="0" xfId="6" applyFont="1" applyAlignment="1"/>
    <xf numFmtId="0" fontId="8" fillId="0" borderId="4" xfId="6" applyFont="1" applyBorder="1" applyAlignment="1">
      <alignment horizontal="center" vertical="center"/>
    </xf>
    <xf numFmtId="0" fontId="8" fillId="0" borderId="0" xfId="6" applyFont="1" applyBorder="1" applyAlignment="1">
      <alignment horizontal="justify" vertical="center"/>
    </xf>
    <xf numFmtId="181" fontId="8" fillId="0" borderId="9" xfId="6" applyNumberFormat="1" applyFont="1" applyFill="1" applyBorder="1" applyAlignment="1">
      <alignment horizontal="right" vertical="center"/>
    </xf>
    <xf numFmtId="181" fontId="8" fillId="0" borderId="0" xfId="6" applyNumberFormat="1" applyFont="1" applyFill="1" applyBorder="1" applyAlignment="1">
      <alignment horizontal="right" vertical="center"/>
    </xf>
    <xf numFmtId="0" fontId="9" fillId="0" borderId="0" xfId="6" applyFont="1" applyBorder="1" applyAlignment="1">
      <alignment horizontal="justify" vertical="center"/>
    </xf>
    <xf numFmtId="181" fontId="9" fillId="0" borderId="9" xfId="6" applyNumberFormat="1" applyFont="1" applyFill="1" applyBorder="1" applyAlignment="1">
      <alignment horizontal="right" vertical="center"/>
    </xf>
    <xf numFmtId="181" fontId="9" fillId="0" borderId="0" xfId="6" applyNumberFormat="1" applyFont="1" applyFill="1" applyBorder="1" applyAlignment="1">
      <alignment horizontal="right" vertical="center"/>
    </xf>
    <xf numFmtId="0" fontId="36" fillId="0" borderId="7" xfId="6" applyFont="1" applyBorder="1" applyAlignment="1">
      <alignment horizontal="center" vertical="center"/>
    </xf>
    <xf numFmtId="0" fontId="2" fillId="0" borderId="0" xfId="6" applyFont="1" applyAlignment="1">
      <alignment vertical="center"/>
    </xf>
    <xf numFmtId="49" fontId="10" fillId="0" borderId="0" xfId="6" applyNumberFormat="1" applyFont="1" applyAlignment="1"/>
    <xf numFmtId="0" fontId="20" fillId="0" borderId="0" xfId="6" applyFont="1" applyAlignment="1"/>
    <xf numFmtId="0" fontId="8" fillId="0" borderId="0" xfId="6" applyFont="1" applyAlignment="1">
      <alignment horizontal="justify" vertical="top"/>
    </xf>
    <xf numFmtId="0" fontId="8" fillId="0" borderId="10" xfId="6" applyFont="1" applyBorder="1" applyAlignment="1">
      <alignment horizontal="center" vertical="center" wrapText="1"/>
    </xf>
    <xf numFmtId="0" fontId="8" fillId="0" borderId="9" xfId="6" applyFont="1" applyBorder="1" applyAlignment="1">
      <alignment horizontal="center" vertical="center" wrapText="1"/>
    </xf>
    <xf numFmtId="0" fontId="8" fillId="0" borderId="0" xfId="6" applyFont="1" applyAlignment="1">
      <alignment horizontal="distributed" vertical="center" wrapText="1" indent="1"/>
    </xf>
    <xf numFmtId="0" fontId="8" fillId="0" borderId="0" xfId="6" applyFont="1" applyBorder="1" applyAlignment="1">
      <alignment horizontal="justify" vertical="center" wrapText="1"/>
    </xf>
    <xf numFmtId="0" fontId="8" fillId="0" borderId="0" xfId="6" applyFont="1" applyAlignment="1">
      <alignment horizontal="justify" vertical="center"/>
    </xf>
    <xf numFmtId="0" fontId="29" fillId="0" borderId="0" xfId="6" applyFont="1" applyAlignment="1">
      <alignment horizontal="justify" vertical="center"/>
    </xf>
    <xf numFmtId="0" fontId="9" fillId="0" borderId="0" xfId="6" applyFont="1" applyBorder="1" applyAlignment="1">
      <alignment horizontal="justify" vertical="center" wrapText="1"/>
    </xf>
    <xf numFmtId="176" fontId="8" fillId="0" borderId="0" xfId="6" applyNumberFormat="1" applyFont="1" applyFill="1" applyBorder="1" applyAlignment="1" applyProtection="1">
      <alignment vertical="center"/>
      <protection locked="0"/>
    </xf>
    <xf numFmtId="0" fontId="9" fillId="0" borderId="0" xfId="6" applyFont="1" applyAlignment="1">
      <alignment horizontal="distributed" vertical="center" wrapText="1" indent="1"/>
    </xf>
    <xf numFmtId="176" fontId="8" fillId="0" borderId="0" xfId="6" applyNumberFormat="1" applyFont="1" applyBorder="1" applyAlignment="1">
      <alignment horizontal="right" vertical="center"/>
    </xf>
    <xf numFmtId="0" fontId="8" fillId="0" borderId="0" xfId="6" applyFont="1" applyBorder="1" applyAlignment="1">
      <alignment horizontal="distributed" vertical="center" wrapText="1"/>
    </xf>
    <xf numFmtId="176" fontId="8" fillId="0" borderId="9" xfId="6" applyNumberFormat="1" applyFont="1" applyFill="1" applyBorder="1" applyAlignment="1">
      <alignment vertical="center"/>
    </xf>
    <xf numFmtId="176" fontId="8" fillId="0" borderId="0" xfId="6" applyNumberFormat="1" applyFont="1" applyFill="1" applyBorder="1" applyAlignment="1">
      <alignment horizontal="right" vertical="center"/>
    </xf>
    <xf numFmtId="0" fontId="2" fillId="0" borderId="7" xfId="6" applyFont="1" applyBorder="1" applyAlignment="1">
      <alignment horizontal="distributed" wrapText="1"/>
    </xf>
    <xf numFmtId="0" fontId="2" fillId="0" borderId="17" xfId="6" applyFont="1" applyBorder="1" applyAlignment="1">
      <alignment horizontal="distributed" wrapText="1"/>
    </xf>
    <xf numFmtId="3" fontId="2" fillId="0" borderId="7" xfId="6" applyNumberFormat="1" applyFont="1" applyBorder="1" applyAlignment="1">
      <alignment horizontal="right" wrapText="1"/>
    </xf>
    <xf numFmtId="0" fontId="27" fillId="0" borderId="0" xfId="6" applyFont="1" applyAlignment="1">
      <alignment horizontal="justify" vertical="top"/>
    </xf>
    <xf numFmtId="0" fontId="37" fillId="0" borderId="0" xfId="6" applyFont="1"/>
    <xf numFmtId="0" fontId="28" fillId="0" borderId="0" xfId="6" applyFont="1" applyBorder="1" applyAlignment="1">
      <alignment vertical="top" wrapText="1"/>
    </xf>
    <xf numFmtId="0" fontId="8" fillId="0" borderId="0" xfId="6" applyFont="1" applyBorder="1" applyAlignment="1">
      <alignment horizontal="center" wrapText="1"/>
    </xf>
    <xf numFmtId="0" fontId="8" fillId="0" borderId="0" xfId="6" applyFont="1" applyBorder="1" applyAlignment="1">
      <alignment horizontal="center"/>
    </xf>
    <xf numFmtId="0" fontId="12" fillId="0" borderId="3" xfId="6" applyFont="1" applyBorder="1" applyAlignment="1">
      <alignment horizontal="center" vertical="center" wrapText="1"/>
    </xf>
    <xf numFmtId="0" fontId="38" fillId="0" borderId="3" xfId="6" applyFont="1" applyBorder="1" applyAlignment="1">
      <alignment horizontal="center" vertical="center" wrapText="1"/>
    </xf>
    <xf numFmtId="0" fontId="12" fillId="0" borderId="26" xfId="6" applyFont="1" applyBorder="1" applyAlignment="1">
      <alignment horizontal="center" vertical="center" wrapText="1"/>
    </xf>
    <xf numFmtId="0" fontId="38" fillId="0" borderId="26" xfId="6" applyFont="1" applyBorder="1" applyAlignment="1">
      <alignment horizontal="center" vertical="center" wrapText="1"/>
    </xf>
    <xf numFmtId="0" fontId="28" fillId="0" borderId="0" xfId="6" applyFont="1" applyBorder="1"/>
    <xf numFmtId="0" fontId="28" fillId="0" borderId="0" xfId="6" applyFont="1" applyBorder="1" applyAlignment="1">
      <alignment horizontal="distributed" vertical="center" justifyLastLine="1"/>
    </xf>
    <xf numFmtId="38" fontId="39" fillId="0" borderId="23" xfId="7" applyFont="1" applyBorder="1" applyAlignment="1">
      <alignment vertical="center"/>
    </xf>
    <xf numFmtId="38" fontId="39" fillId="0" borderId="0" xfId="7" applyFont="1" applyBorder="1" applyAlignment="1">
      <alignment vertical="center"/>
    </xf>
    <xf numFmtId="38" fontId="40" fillId="0" borderId="0" xfId="7" applyFont="1" applyBorder="1" applyAlignment="1">
      <alignment vertical="center"/>
    </xf>
    <xf numFmtId="0" fontId="28" fillId="0" borderId="10" xfId="6" applyFont="1" applyBorder="1" applyAlignment="1">
      <alignment horizontal="distributed" vertical="center" justifyLastLine="1"/>
    </xf>
    <xf numFmtId="38" fontId="41" fillId="0" borderId="0" xfId="7" applyFont="1" applyBorder="1" applyAlignment="1">
      <alignment vertical="center"/>
    </xf>
    <xf numFmtId="0" fontId="8" fillId="0" borderId="0" xfId="6" applyFont="1" applyAlignment="1">
      <alignment wrapText="1"/>
    </xf>
    <xf numFmtId="0" fontId="8" fillId="0" borderId="7" xfId="6" applyFont="1" applyBorder="1"/>
    <xf numFmtId="0" fontId="8" fillId="0" borderId="7" xfId="6" applyFont="1" applyBorder="1" applyAlignment="1">
      <alignment horizontal="distributed" vertical="center" justifyLastLine="1"/>
    </xf>
    <xf numFmtId="0" fontId="8" fillId="0" borderId="17" xfId="6" applyFont="1" applyBorder="1" applyAlignment="1">
      <alignment horizontal="distributed" vertical="center" justifyLastLine="1"/>
    </xf>
    <xf numFmtId="38" fontId="29" fillId="0" borderId="7" xfId="7" applyFont="1" applyBorder="1" applyAlignment="1">
      <alignment vertical="center"/>
    </xf>
    <xf numFmtId="38" fontId="8" fillId="0" borderId="7" xfId="7" applyFont="1" applyBorder="1" applyAlignment="1">
      <alignment vertical="center"/>
    </xf>
    <xf numFmtId="0" fontId="13" fillId="0" borderId="0" xfId="6" applyFont="1" applyAlignment="1">
      <alignment vertical="center"/>
    </xf>
    <xf numFmtId="0" fontId="8" fillId="0" borderId="0" xfId="6" applyFont="1" applyAlignment="1" applyProtection="1">
      <alignment vertical="top"/>
    </xf>
    <xf numFmtId="0" fontId="42" fillId="0" borderId="0" xfId="6" applyFont="1"/>
    <xf numFmtId="38" fontId="32" fillId="0" borderId="0" xfId="7" applyFont="1" applyBorder="1" applyAlignment="1">
      <alignment vertical="center"/>
    </xf>
    <xf numFmtId="0" fontId="7" fillId="0" borderId="0" xfId="6" applyAlignment="1">
      <alignment vertical="center" wrapText="1"/>
    </xf>
    <xf numFmtId="0" fontId="42" fillId="0" borderId="0" xfId="6" applyFont="1" applyAlignment="1">
      <alignment horizontal="center" vertical="center" wrapText="1"/>
    </xf>
    <xf numFmtId="0" fontId="8" fillId="0" borderId="0" xfId="6" applyFont="1" applyBorder="1" applyAlignment="1">
      <alignment horizontal="right" vertical="top"/>
    </xf>
    <xf numFmtId="0" fontId="28" fillId="0" borderId="3" xfId="6" applyFont="1" applyBorder="1" applyAlignment="1">
      <alignment horizontal="center" vertical="center"/>
    </xf>
    <xf numFmtId="0" fontId="28" fillId="0" borderId="25" xfId="6" applyFont="1" applyBorder="1" applyAlignment="1">
      <alignment horizontal="center" vertical="center"/>
    </xf>
    <xf numFmtId="0" fontId="8" fillId="0" borderId="22" xfId="6" applyFont="1" applyBorder="1" applyAlignment="1">
      <alignment horizontal="center" vertical="center" textRotation="255"/>
    </xf>
    <xf numFmtId="0" fontId="29" fillId="0" borderId="22" xfId="6" applyFont="1" applyBorder="1" applyAlignment="1">
      <alignment horizontal="distributed" vertical="center"/>
    </xf>
    <xf numFmtId="0" fontId="29" fillId="0" borderId="24" xfId="6" applyFont="1" applyBorder="1" applyAlignment="1">
      <alignment horizontal="center" vertical="center"/>
    </xf>
    <xf numFmtId="178" fontId="29" fillId="0" borderId="22" xfId="6" applyNumberFormat="1" applyFont="1" applyBorder="1" applyAlignment="1">
      <alignment horizontal="right" vertical="center"/>
    </xf>
    <xf numFmtId="178" fontId="29" fillId="0" borderId="0" xfId="6" applyNumberFormat="1" applyFont="1" applyBorder="1" applyAlignment="1">
      <alignment horizontal="right" vertical="center"/>
    </xf>
    <xf numFmtId="0" fontId="8" fillId="0" borderId="23" xfId="6" applyFont="1" applyBorder="1" applyAlignment="1">
      <alignment horizontal="center" vertical="center" textRotation="255"/>
    </xf>
    <xf numFmtId="0" fontId="9" fillId="0" borderId="0" xfId="6" applyFont="1" applyBorder="1" applyAlignment="1">
      <alignment horizontal="center" vertical="center"/>
    </xf>
    <xf numFmtId="178" fontId="9" fillId="0" borderId="9" xfId="6" applyNumberFormat="1" applyFont="1" applyBorder="1" applyAlignment="1">
      <alignment horizontal="right" vertical="center"/>
    </xf>
    <xf numFmtId="178" fontId="9" fillId="0" borderId="0" xfId="6" applyNumberFormat="1" applyFont="1" applyBorder="1" applyAlignment="1">
      <alignment horizontal="right" vertical="center"/>
    </xf>
    <xf numFmtId="0" fontId="43" fillId="0" borderId="9" xfId="6" applyFont="1" applyBorder="1" applyAlignment="1">
      <alignment horizontal="center" vertical="center" textRotation="255"/>
    </xf>
    <xf numFmtId="0" fontId="9" fillId="0" borderId="0" xfId="6" applyFont="1" applyBorder="1" applyAlignment="1">
      <alignment horizontal="distributed" vertical="center"/>
    </xf>
    <xf numFmtId="0" fontId="9" fillId="0" borderId="10" xfId="6" applyFont="1" applyBorder="1" applyAlignment="1">
      <alignment horizontal="center" vertical="center"/>
    </xf>
    <xf numFmtId="0" fontId="8" fillId="0" borderId="0" xfId="6" applyFont="1" applyBorder="1" applyAlignment="1">
      <alignment horizontal="center" vertical="center" textRotation="255"/>
    </xf>
    <xf numFmtId="0" fontId="29" fillId="0" borderId="0" xfId="6" applyFont="1" applyBorder="1" applyAlignment="1">
      <alignment horizontal="distributed" vertical="center"/>
    </xf>
    <xf numFmtId="0" fontId="29" fillId="0" borderId="0" xfId="6" applyFont="1" applyBorder="1" applyAlignment="1">
      <alignment horizontal="center" vertical="center"/>
    </xf>
    <xf numFmtId="178" fontId="29" fillId="0" borderId="9" xfId="6" applyNumberFormat="1" applyFont="1" applyBorder="1" applyAlignment="1">
      <alignment horizontal="right" vertical="center"/>
    </xf>
    <xf numFmtId="0" fontId="29" fillId="0" borderId="0" xfId="6" applyFont="1" applyBorder="1" applyAlignment="1">
      <alignment horizontal="right" vertical="center"/>
    </xf>
    <xf numFmtId="0" fontId="7" fillId="0" borderId="9" xfId="6" applyFont="1" applyBorder="1" applyAlignment="1">
      <alignment horizontal="center" vertical="center" textRotation="255"/>
    </xf>
    <xf numFmtId="178" fontId="8" fillId="0" borderId="0" xfId="6" applyNumberFormat="1" applyFont="1" applyBorder="1" applyAlignment="1">
      <alignment horizontal="right" vertical="center"/>
    </xf>
    <xf numFmtId="178" fontId="8" fillId="0" borderId="9" xfId="6" applyNumberFormat="1" applyFont="1" applyBorder="1" applyAlignment="1">
      <alignment horizontal="right" vertical="center"/>
    </xf>
    <xf numFmtId="0" fontId="8" fillId="0" borderId="10" xfId="6" applyFont="1" applyBorder="1" applyAlignment="1">
      <alignment vertical="center"/>
    </xf>
    <xf numFmtId="178" fontId="8" fillId="0" borderId="0" xfId="6" applyNumberFormat="1" applyFont="1" applyFill="1" applyBorder="1" applyAlignment="1">
      <alignment horizontal="right" vertical="center"/>
    </xf>
    <xf numFmtId="0" fontId="9" fillId="0" borderId="0" xfId="6" applyFont="1" applyFill="1" applyBorder="1" applyAlignment="1">
      <alignment horizontal="distributed" vertical="center"/>
    </xf>
    <xf numFmtId="0" fontId="9" fillId="0" borderId="0" xfId="6" applyFont="1" applyBorder="1" applyAlignment="1">
      <alignment vertical="center"/>
    </xf>
    <xf numFmtId="0" fontId="9" fillId="0" borderId="10" xfId="6" applyFont="1" applyBorder="1" applyAlignment="1">
      <alignment vertical="center"/>
    </xf>
    <xf numFmtId="0" fontId="42" fillId="0" borderId="9" xfId="6" applyFont="1" applyBorder="1" applyAlignment="1">
      <alignment horizontal="center" vertical="center" textRotation="255"/>
    </xf>
    <xf numFmtId="0" fontId="7" fillId="0" borderId="0" xfId="6" applyFont="1" applyBorder="1" applyAlignment="1">
      <alignment horizontal="center" vertical="center" textRotation="255"/>
    </xf>
    <xf numFmtId="0" fontId="8" fillId="0" borderId="9" xfId="6" applyFont="1" applyBorder="1" applyAlignment="1">
      <alignment horizontal="center" vertical="center" textRotation="255" wrapText="1"/>
    </xf>
    <xf numFmtId="0" fontId="8" fillId="0" borderId="7" xfId="6" applyFont="1" applyBorder="1" applyAlignment="1">
      <alignment horizontal="center" vertical="center" textRotation="255"/>
    </xf>
    <xf numFmtId="0" fontId="2" fillId="0" borderId="0" xfId="6" applyFont="1" applyBorder="1" applyAlignment="1">
      <alignment horizontal="distributed"/>
    </xf>
    <xf numFmtId="0" fontId="2" fillId="0" borderId="0" xfId="6" applyFont="1" applyBorder="1" applyAlignment="1"/>
    <xf numFmtId="3" fontId="2" fillId="0" borderId="9" xfId="6" applyNumberFormat="1" applyFont="1" applyBorder="1" applyAlignment="1">
      <alignment horizontal="right"/>
    </xf>
    <xf numFmtId="0" fontId="2" fillId="0" borderId="0" xfId="6" applyFont="1" applyBorder="1" applyAlignment="1">
      <alignment horizontal="right"/>
    </xf>
    <xf numFmtId="3" fontId="2" fillId="0" borderId="7" xfId="6" applyNumberFormat="1" applyFont="1" applyBorder="1" applyAlignment="1">
      <alignment horizontal="right"/>
    </xf>
    <xf numFmtId="0" fontId="10" fillId="0" borderId="0" xfId="8" applyFont="1" applyAlignment="1">
      <alignment horizontal="left"/>
    </xf>
    <xf numFmtId="0" fontId="7" fillId="0" borderId="0" xfId="8" applyFont="1" applyAlignment="1"/>
    <xf numFmtId="0" fontId="7" fillId="0" borderId="0" xfId="8" applyFont="1"/>
    <xf numFmtId="0" fontId="3" fillId="0" borderId="0" xfId="8" applyFont="1" applyAlignment="1">
      <alignment horizontal="left"/>
    </xf>
    <xf numFmtId="0" fontId="7" fillId="0" borderId="0" xfId="8" applyFont="1" applyAlignment="1">
      <alignment horizontal="left"/>
    </xf>
    <xf numFmtId="0" fontId="7" fillId="0" borderId="0" xfId="8" applyFont="1" applyBorder="1" applyAlignment="1">
      <alignment horizontal="left"/>
    </xf>
    <xf numFmtId="0" fontId="3" fillId="0" borderId="0" xfId="8" applyFont="1" applyAlignment="1">
      <alignment horizontal="left" justifyLastLine="1"/>
    </xf>
    <xf numFmtId="0" fontId="7" fillId="0" borderId="0" xfId="8" applyFont="1" applyFill="1"/>
    <xf numFmtId="0" fontId="7" fillId="0" borderId="0" xfId="8" applyFont="1" applyAlignment="1">
      <alignment horizontal="left" justifyLastLine="1"/>
    </xf>
    <xf numFmtId="0" fontId="7" fillId="0" borderId="0" xfId="8" applyFont="1" applyFill="1" applyAlignment="1">
      <alignment horizontal="left" justifyLastLine="1"/>
    </xf>
    <xf numFmtId="0" fontId="27" fillId="0" borderId="0" xfId="8" applyFont="1" applyAlignment="1"/>
    <xf numFmtId="0" fontId="7" fillId="0" borderId="0" xfId="8" applyFont="1" applyBorder="1"/>
    <xf numFmtId="0" fontId="28" fillId="0" borderId="0" xfId="8" applyFont="1"/>
    <xf numFmtId="49" fontId="28" fillId="0" borderId="0" xfId="8" applyNumberFormat="1" applyFont="1"/>
    <xf numFmtId="0" fontId="28" fillId="0" borderId="0" xfId="8" applyFont="1" applyAlignment="1"/>
    <xf numFmtId="0" fontId="8" fillId="0" borderId="0" xfId="8" applyFont="1" applyBorder="1" applyAlignment="1">
      <alignment vertical="center"/>
    </xf>
    <xf numFmtId="0" fontId="8" fillId="0" borderId="0" xfId="8" applyFont="1" applyBorder="1" applyAlignment="1">
      <alignment vertical="center" shrinkToFit="1"/>
    </xf>
    <xf numFmtId="38" fontId="8" fillId="0" borderId="0" xfId="9" applyFont="1" applyBorder="1" applyAlignment="1">
      <alignment vertical="center"/>
    </xf>
    <xf numFmtId="0" fontId="8" fillId="0" borderId="0" xfId="8" applyFont="1" applyBorder="1" applyAlignment="1">
      <alignment horizontal="right" vertical="top"/>
    </xf>
    <xf numFmtId="0" fontId="40" fillId="0" borderId="18" xfId="8" applyFont="1" applyBorder="1" applyAlignment="1">
      <alignment horizontal="center" vertical="center"/>
    </xf>
    <xf numFmtId="0" fontId="40" fillId="0" borderId="0" xfId="8" applyFont="1" applyBorder="1" applyAlignment="1">
      <alignment vertical="center"/>
    </xf>
    <xf numFmtId="0" fontId="40" fillId="0" borderId="2" xfId="8" applyFont="1" applyBorder="1" applyAlignment="1">
      <alignment horizontal="center" vertical="center"/>
    </xf>
    <xf numFmtId="38" fontId="40" fillId="0" borderId="3" xfId="9" applyFont="1" applyFill="1" applyBorder="1" applyAlignment="1">
      <alignment horizontal="center" vertical="center"/>
    </xf>
    <xf numFmtId="38" fontId="40" fillId="0" borderId="3" xfId="9" applyFont="1" applyFill="1" applyBorder="1" applyAlignment="1">
      <alignment horizontal="center" vertical="center" wrapText="1"/>
    </xf>
    <xf numFmtId="0" fontId="40" fillId="0" borderId="0" xfId="8" applyFont="1" applyBorder="1" applyAlignment="1">
      <alignment horizontal="center" vertical="center"/>
    </xf>
    <xf numFmtId="0" fontId="40" fillId="0" borderId="9" xfId="8" applyFont="1" applyBorder="1" applyAlignment="1">
      <alignment horizontal="center" vertical="center"/>
    </xf>
    <xf numFmtId="38" fontId="40" fillId="0" borderId="0" xfId="9" applyFont="1" applyFill="1" applyBorder="1" applyAlignment="1">
      <alignment horizontal="center" vertical="center"/>
    </xf>
    <xf numFmtId="38" fontId="40" fillId="0" borderId="0" xfId="9" applyFont="1" applyFill="1" applyBorder="1" applyAlignment="1">
      <alignment horizontal="center" vertical="center" wrapText="1"/>
    </xf>
    <xf numFmtId="0" fontId="40" fillId="0" borderId="0" xfId="8" applyFont="1" applyFill="1" applyBorder="1" applyAlignment="1">
      <alignment horizontal="center" vertical="center"/>
    </xf>
    <xf numFmtId="0" fontId="41" fillId="0" borderId="0" xfId="8" applyFont="1" applyAlignment="1">
      <alignment horizontal="distributed" vertical="center"/>
    </xf>
    <xf numFmtId="0" fontId="40" fillId="0" borderId="9" xfId="8" applyFont="1" applyBorder="1" applyAlignment="1">
      <alignment vertical="center"/>
    </xf>
    <xf numFmtId="0" fontId="40" fillId="0" borderId="0" xfId="8" applyFont="1" applyFill="1" applyBorder="1" applyAlignment="1">
      <alignment horizontal="distributed" vertical="center"/>
    </xf>
    <xf numFmtId="0" fontId="40" fillId="0" borderId="0" xfId="8" applyFont="1" applyFill="1" applyBorder="1" applyAlignment="1">
      <alignment horizontal="distributed" vertical="center" shrinkToFit="1"/>
    </xf>
    <xf numFmtId="38" fontId="40" fillId="0" borderId="9" xfId="9" applyFont="1" applyFill="1" applyBorder="1" applyAlignment="1">
      <alignment vertical="center"/>
    </xf>
    <xf numFmtId="38" fontId="40" fillId="0" borderId="0" xfId="9" applyFont="1" applyFill="1" applyBorder="1" applyAlignment="1">
      <alignment vertical="center"/>
    </xf>
    <xf numFmtId="182" fontId="40" fillId="0" borderId="0" xfId="8" applyNumberFormat="1" applyFont="1" applyFill="1" applyBorder="1" applyAlignment="1">
      <alignment vertical="center"/>
    </xf>
    <xf numFmtId="0" fontId="40" fillId="0" borderId="0" xfId="8" applyFont="1" applyFill="1" applyBorder="1" applyAlignment="1">
      <alignment horizontal="left" vertical="center"/>
    </xf>
    <xf numFmtId="0" fontId="40" fillId="0" borderId="0" xfId="8" applyFont="1" applyFill="1" applyBorder="1" applyAlignment="1">
      <alignment vertical="center" shrinkToFit="1"/>
    </xf>
    <xf numFmtId="0" fontId="12" fillId="0" borderId="0" xfId="8" applyFont="1" applyFill="1" applyBorder="1" applyAlignment="1">
      <alignment horizontal="distributed" vertical="center"/>
    </xf>
    <xf numFmtId="0" fontId="44" fillId="0" borderId="0" xfId="8" applyFont="1" applyFill="1" applyBorder="1" applyAlignment="1">
      <alignment horizontal="distributed" vertical="center"/>
    </xf>
    <xf numFmtId="0" fontId="40" fillId="0" borderId="0" xfId="8" applyFont="1" applyFill="1" applyBorder="1" applyAlignment="1">
      <alignment vertical="center"/>
    </xf>
    <xf numFmtId="0" fontId="8" fillId="0" borderId="7" xfId="8" applyFont="1" applyBorder="1" applyAlignment="1">
      <alignment vertical="center"/>
    </xf>
    <xf numFmtId="0" fontId="8" fillId="0" borderId="7" xfId="8" applyFont="1" applyFill="1" applyBorder="1" applyAlignment="1">
      <alignment vertical="center"/>
    </xf>
    <xf numFmtId="0" fontId="8" fillId="0" borderId="7" xfId="8" applyFont="1" applyFill="1" applyBorder="1" applyAlignment="1">
      <alignment vertical="center" shrinkToFit="1"/>
    </xf>
    <xf numFmtId="38" fontId="8" fillId="0" borderId="8" xfId="9" applyFont="1" applyFill="1" applyBorder="1" applyAlignment="1">
      <alignment vertical="center"/>
    </xf>
    <xf numFmtId="38" fontId="8" fillId="0" borderId="7" xfId="9" applyFont="1" applyFill="1" applyBorder="1" applyAlignment="1">
      <alignment vertical="center"/>
    </xf>
    <xf numFmtId="182" fontId="8" fillId="0" borderId="7" xfId="8" applyNumberFormat="1" applyFont="1" applyFill="1" applyBorder="1" applyAlignment="1">
      <alignment vertical="center"/>
    </xf>
    <xf numFmtId="0" fontId="8" fillId="0" borderId="8" xfId="8" applyFont="1" applyBorder="1" applyAlignment="1">
      <alignment vertical="center"/>
    </xf>
    <xf numFmtId="0" fontId="46" fillId="0" borderId="0" xfId="10" applyFont="1" applyAlignment="1"/>
    <xf numFmtId="0" fontId="45" fillId="0" borderId="0" xfId="10" applyFont="1" applyAlignment="1"/>
    <xf numFmtId="0" fontId="48" fillId="0" borderId="0" xfId="10" applyFont="1" applyAlignment="1"/>
    <xf numFmtId="0" fontId="49" fillId="0" borderId="0" xfId="10" applyFont="1" applyAlignment="1">
      <alignment horizontal="justify"/>
    </xf>
    <xf numFmtId="0" fontId="45" fillId="0" borderId="0" xfId="10" applyAlignment="1"/>
    <xf numFmtId="0" fontId="51" fillId="0" borderId="0" xfId="10" applyFont="1" applyAlignment="1"/>
    <xf numFmtId="0" fontId="52" fillId="0" borderId="0" xfId="10" applyFont="1" applyAlignment="1">
      <alignment vertical="center"/>
    </xf>
    <xf numFmtId="0" fontId="52" fillId="0" borderId="15" xfId="10" applyFont="1" applyBorder="1" applyAlignment="1">
      <alignment horizontal="center" vertical="center" wrapText="1"/>
    </xf>
    <xf numFmtId="0" fontId="52" fillId="0" borderId="0" xfId="10" applyFont="1" applyAlignment="1"/>
    <xf numFmtId="0" fontId="52" fillId="0" borderId="6" xfId="10" applyFont="1" applyBorder="1" applyAlignment="1">
      <alignment horizontal="center" vertical="center" wrapText="1"/>
    </xf>
    <xf numFmtId="0" fontId="52" fillId="0" borderId="3" xfId="10" applyFont="1" applyBorder="1" applyAlignment="1">
      <alignment horizontal="center" vertical="center" wrapText="1"/>
    </xf>
    <xf numFmtId="0" fontId="52" fillId="0" borderId="4" xfId="10" applyFont="1" applyBorder="1" applyAlignment="1">
      <alignment horizontal="center" vertical="center" wrapText="1"/>
    </xf>
    <xf numFmtId="0" fontId="52" fillId="0" borderId="25" xfId="10" applyFont="1" applyBorder="1" applyAlignment="1">
      <alignment horizontal="center" vertical="center" wrapText="1"/>
    </xf>
    <xf numFmtId="0" fontId="52" fillId="0" borderId="0" xfId="10" applyFont="1" applyBorder="1" applyAlignment="1">
      <alignment horizontal="center" vertical="center" wrapText="1"/>
    </xf>
    <xf numFmtId="0" fontId="52" fillId="0" borderId="10" xfId="10" applyFont="1" applyBorder="1" applyAlignment="1">
      <alignment horizontal="center" vertical="center" wrapText="1"/>
    </xf>
    <xf numFmtId="0" fontId="52" fillId="0" borderId="0" xfId="10" applyFont="1" applyBorder="1" applyAlignment="1">
      <alignment horizontal="right" vertical="center"/>
    </xf>
    <xf numFmtId="0" fontId="52" fillId="0" borderId="10" xfId="10" applyFont="1" applyBorder="1" applyAlignment="1">
      <alignment horizontal="justify" vertical="center" wrapText="1"/>
    </xf>
    <xf numFmtId="176" fontId="52" fillId="0" borderId="0" xfId="10" applyNumberFormat="1" applyFont="1" applyAlignment="1">
      <alignment horizontal="right" vertical="center"/>
    </xf>
    <xf numFmtId="176" fontId="52" fillId="0" borderId="0" xfId="10" applyNumberFormat="1" applyFont="1" applyBorder="1" applyAlignment="1">
      <alignment horizontal="right" vertical="center"/>
    </xf>
    <xf numFmtId="176" fontId="52" fillId="0" borderId="9" xfId="10" applyNumberFormat="1" applyFont="1" applyBorder="1" applyAlignment="1">
      <alignment horizontal="right" vertical="center"/>
    </xf>
    <xf numFmtId="0" fontId="52" fillId="0" borderId="0" xfId="10" applyFont="1" applyBorder="1" applyAlignment="1">
      <alignment horizontal="justify" vertical="center" wrapText="1"/>
    </xf>
    <xf numFmtId="0" fontId="53" fillId="0" borderId="0" xfId="10" applyFont="1" applyAlignment="1">
      <alignment vertical="center"/>
    </xf>
    <xf numFmtId="176" fontId="52" fillId="0" borderId="0" xfId="10" applyNumberFormat="1" applyFont="1" applyAlignment="1">
      <alignment vertical="center"/>
    </xf>
    <xf numFmtId="176" fontId="53" fillId="0" borderId="0" xfId="10" applyNumberFormat="1" applyFont="1" applyAlignment="1">
      <alignment vertical="center"/>
    </xf>
    <xf numFmtId="0" fontId="54" fillId="0" borderId="0" xfId="10" applyFont="1" applyBorder="1" applyAlignment="1">
      <alignment horizontal="right" vertical="center"/>
    </xf>
    <xf numFmtId="0" fontId="54" fillId="0" borderId="10" xfId="10" applyFont="1" applyBorder="1" applyAlignment="1">
      <alignment horizontal="justify" vertical="center" wrapText="1"/>
    </xf>
    <xf numFmtId="176" fontId="54" fillId="0" borderId="0" xfId="10" applyNumberFormat="1" applyFont="1" applyBorder="1" applyAlignment="1">
      <alignment horizontal="right" vertical="center"/>
    </xf>
    <xf numFmtId="0" fontId="52" fillId="0" borderId="7" xfId="10" applyFont="1" applyBorder="1" applyAlignment="1">
      <alignment horizontal="justify"/>
    </xf>
    <xf numFmtId="0" fontId="52" fillId="0" borderId="17" xfId="10" applyFont="1" applyBorder="1" applyAlignment="1">
      <alignment horizontal="justify"/>
    </xf>
    <xf numFmtId="176" fontId="52" fillId="0" borderId="7" xfId="10" applyNumberFormat="1" applyFont="1" applyBorder="1" applyAlignment="1"/>
    <xf numFmtId="0" fontId="52" fillId="0" borderId="0" xfId="10" applyFont="1" applyAlignment="1">
      <alignment horizontal="justify" vertical="center"/>
    </xf>
    <xf numFmtId="176" fontId="52" fillId="0" borderId="0" xfId="10" applyNumberFormat="1" applyFont="1" applyAlignment="1"/>
    <xf numFmtId="0" fontId="45" fillId="0" borderId="0" xfId="10" applyFont="1" applyFill="1" applyAlignment="1"/>
    <xf numFmtId="0" fontId="45" fillId="0" borderId="0" xfId="10" applyFont="1" applyAlignment="1">
      <alignment horizontal="center"/>
    </xf>
    <xf numFmtId="0" fontId="52" fillId="0" borderId="0" xfId="10" applyFont="1" applyAlignment="1">
      <alignment horizontal="right" vertical="center"/>
    </xf>
    <xf numFmtId="0" fontId="52" fillId="0" borderId="0" xfId="10" applyFont="1" applyFill="1" applyAlignment="1">
      <alignment vertical="center"/>
    </xf>
    <xf numFmtId="0" fontId="52" fillId="0" borderId="7" xfId="10" applyFont="1" applyBorder="1" applyAlignment="1">
      <alignment horizontal="right" vertical="center"/>
    </xf>
    <xf numFmtId="0" fontId="55" fillId="0" borderId="0" xfId="10" applyFont="1" applyAlignment="1">
      <alignment vertical="center"/>
    </xf>
    <xf numFmtId="0" fontId="50" fillId="0" borderId="0" xfId="10" applyFont="1" applyAlignment="1"/>
    <xf numFmtId="0" fontId="50" fillId="0" borderId="3" xfId="10" applyFont="1" applyFill="1" applyBorder="1" applyAlignment="1">
      <alignment horizontal="center" vertical="center"/>
    </xf>
    <xf numFmtId="0" fontId="50" fillId="0" borderId="4" xfId="10" applyFont="1" applyFill="1" applyBorder="1" applyAlignment="1">
      <alignment horizontal="center" vertical="center"/>
    </xf>
    <xf numFmtId="0" fontId="50" fillId="0" borderId="4" xfId="10" applyFont="1" applyBorder="1" applyAlignment="1">
      <alignment horizontal="center" vertical="center"/>
    </xf>
    <xf numFmtId="0" fontId="50" fillId="0" borderId="25" xfId="10" applyFont="1" applyBorder="1" applyAlignment="1">
      <alignment horizontal="center" vertical="center"/>
    </xf>
    <xf numFmtId="0" fontId="56" fillId="0" borderId="0" xfId="10" applyFont="1" applyBorder="1" applyAlignment="1">
      <alignment horizontal="distributed" vertical="center"/>
    </xf>
    <xf numFmtId="176" fontId="56" fillId="0" borderId="0" xfId="10" applyNumberFormat="1" applyFont="1" applyBorder="1" applyAlignment="1">
      <alignment vertical="center"/>
    </xf>
    <xf numFmtId="176" fontId="56" fillId="0" borderId="0" xfId="10" applyNumberFormat="1" applyFont="1" applyFill="1" applyBorder="1" applyAlignment="1">
      <alignment vertical="center"/>
    </xf>
    <xf numFmtId="176" fontId="57" fillId="0" borderId="0" xfId="10" applyNumberFormat="1" applyFont="1" applyAlignment="1">
      <alignment vertical="center"/>
    </xf>
    <xf numFmtId="0" fontId="57" fillId="0" borderId="0" xfId="10" applyFont="1" applyAlignment="1">
      <alignment vertical="center"/>
    </xf>
    <xf numFmtId="0" fontId="58" fillId="0" borderId="0" xfId="10" applyFont="1" applyBorder="1" applyAlignment="1">
      <alignment horizontal="distributed" vertical="center"/>
    </xf>
    <xf numFmtId="176" fontId="58" fillId="0" borderId="9" xfId="10" applyNumberFormat="1" applyFont="1" applyBorder="1" applyAlignment="1">
      <alignment vertical="center"/>
    </xf>
    <xf numFmtId="176" fontId="58" fillId="0" borderId="0" xfId="10" applyNumberFormat="1" applyFont="1" applyFill="1" applyBorder="1" applyAlignment="1">
      <alignment vertical="center"/>
    </xf>
    <xf numFmtId="176" fontId="58" fillId="0" borderId="0" xfId="10" applyNumberFormat="1" applyFont="1" applyBorder="1" applyAlignment="1">
      <alignment vertical="center"/>
    </xf>
    <xf numFmtId="176" fontId="58" fillId="0" borderId="0" xfId="10" applyNumberFormat="1" applyFont="1" applyAlignment="1">
      <alignment vertical="center"/>
    </xf>
    <xf numFmtId="0" fontId="58" fillId="0" borderId="0" xfId="10" applyFont="1" applyAlignment="1">
      <alignment vertical="center"/>
    </xf>
    <xf numFmtId="0" fontId="55" fillId="0" borderId="0" xfId="10" applyFont="1" applyBorder="1" applyAlignment="1">
      <alignment horizontal="distributed" vertical="center"/>
    </xf>
    <xf numFmtId="0" fontId="47" fillId="0" borderId="0" xfId="10" applyFont="1" applyBorder="1" applyAlignment="1">
      <alignment horizontal="distributed" vertical="center" wrapText="1"/>
    </xf>
    <xf numFmtId="0" fontId="59" fillId="0" borderId="0" xfId="10" applyFont="1" applyBorder="1" applyAlignment="1">
      <alignment horizontal="distributed" vertical="center" wrapText="1"/>
    </xf>
    <xf numFmtId="176" fontId="59" fillId="0" borderId="0" xfId="10" applyNumberFormat="1" applyFont="1" applyFill="1" applyBorder="1" applyAlignment="1">
      <alignment vertical="center"/>
    </xf>
    <xf numFmtId="41" fontId="59" fillId="0" borderId="0" xfId="10" applyNumberFormat="1" applyFont="1" applyBorder="1" applyAlignment="1">
      <alignment horizontal="right" vertical="center"/>
    </xf>
    <xf numFmtId="176" fontId="59" fillId="0" borderId="0" xfId="10" applyNumberFormat="1" applyFont="1" applyBorder="1" applyAlignment="1">
      <alignment vertical="center"/>
    </xf>
    <xf numFmtId="176" fontId="55" fillId="0" borderId="0" xfId="10" applyNumberFormat="1" applyFont="1" applyAlignment="1">
      <alignment vertical="center"/>
    </xf>
    <xf numFmtId="0" fontId="59" fillId="0" borderId="0" xfId="10" applyFont="1" applyBorder="1" applyAlignment="1">
      <alignment horizontal="justify" vertical="center"/>
    </xf>
    <xf numFmtId="0" fontId="58" fillId="0" borderId="0" xfId="10" applyFont="1" applyBorder="1" applyAlignment="1">
      <alignment horizontal="justify" vertical="center"/>
    </xf>
    <xf numFmtId="38" fontId="55" fillId="0" borderId="0" xfId="11" applyFont="1" applyAlignment="1">
      <alignment horizontal="distributed" vertical="center"/>
    </xf>
    <xf numFmtId="38" fontId="47" fillId="0" borderId="0" xfId="11" applyFont="1" applyAlignment="1">
      <alignment horizontal="distributed" vertical="center"/>
    </xf>
    <xf numFmtId="38" fontId="58" fillId="0" borderId="0" xfId="11" applyFont="1" applyBorder="1" applyAlignment="1">
      <alignment vertical="center"/>
    </xf>
    <xf numFmtId="38" fontId="59" fillId="0" borderId="0" xfId="11" applyFont="1" applyBorder="1" applyAlignment="1">
      <alignment vertical="center"/>
    </xf>
    <xf numFmtId="183" fontId="58" fillId="0" borderId="9" xfId="10" applyNumberFormat="1" applyFont="1" applyBorder="1" applyAlignment="1">
      <alignment vertical="center"/>
    </xf>
    <xf numFmtId="183" fontId="58" fillId="0" borderId="0" xfId="10" applyNumberFormat="1" applyFont="1" applyBorder="1" applyAlignment="1">
      <alignment vertical="center"/>
    </xf>
    <xf numFmtId="38" fontId="47" fillId="0" borderId="0" xfId="11" applyFont="1" applyAlignment="1">
      <alignment horizontal="distributed" vertical="center" shrinkToFit="1"/>
    </xf>
    <xf numFmtId="38" fontId="47" fillId="0" borderId="0" xfId="11" applyFont="1" applyAlignment="1">
      <alignment vertical="center" shrinkToFit="1"/>
    </xf>
    <xf numFmtId="41" fontId="58" fillId="0" borderId="0" xfId="10" applyNumberFormat="1" applyFont="1" applyBorder="1" applyAlignment="1">
      <alignment horizontal="right" vertical="center"/>
    </xf>
    <xf numFmtId="38" fontId="52" fillId="0" borderId="7" xfId="11" applyFont="1" applyBorder="1" applyAlignment="1">
      <alignment horizontal="distributed" vertical="center" shrinkToFit="1"/>
    </xf>
    <xf numFmtId="0" fontId="52" fillId="0" borderId="17" xfId="10" applyFont="1" applyBorder="1" applyAlignment="1">
      <alignment horizontal="justify" vertical="center" wrapText="1"/>
    </xf>
    <xf numFmtId="184" fontId="52" fillId="0" borderId="8" xfId="10" applyNumberFormat="1" applyFont="1" applyBorder="1" applyAlignment="1">
      <alignment horizontal="right" vertical="center"/>
    </xf>
    <xf numFmtId="184" fontId="52" fillId="0" borderId="7" xfId="10" applyNumberFormat="1" applyFont="1" applyFill="1" applyBorder="1" applyAlignment="1">
      <alignment horizontal="right" vertical="center"/>
    </xf>
    <xf numFmtId="176" fontId="52" fillId="0" borderId="7" xfId="10" applyNumberFormat="1" applyFont="1" applyFill="1" applyBorder="1" applyAlignment="1">
      <alignment vertical="center"/>
    </xf>
    <xf numFmtId="184" fontId="52" fillId="0" borderId="7" xfId="10" applyNumberFormat="1" applyFont="1" applyBorder="1" applyAlignment="1">
      <alignment horizontal="right" vertical="center"/>
    </xf>
    <xf numFmtId="0" fontId="52" fillId="0" borderId="0" xfId="10" applyFont="1" applyFill="1" applyAlignment="1"/>
    <xf numFmtId="20" fontId="51" fillId="0" borderId="0" xfId="10" applyNumberFormat="1" applyFont="1" applyAlignment="1"/>
    <xf numFmtId="0" fontId="49" fillId="0" borderId="0" xfId="10" applyFont="1" applyAlignment="1"/>
    <xf numFmtId="0" fontId="61" fillId="0" borderId="0" xfId="10" applyFont="1" applyAlignment="1">
      <alignment vertical="center"/>
    </xf>
    <xf numFmtId="0" fontId="52" fillId="0" borderId="11" xfId="10" applyFont="1" applyBorder="1" applyAlignment="1">
      <alignment horizontal="center" vertical="center" wrapText="1"/>
    </xf>
    <xf numFmtId="0" fontId="52" fillId="0" borderId="0" xfId="10" applyFont="1" applyAlignment="1">
      <alignment horizontal="center" vertical="center"/>
    </xf>
    <xf numFmtId="0" fontId="52" fillId="0" borderId="1" xfId="10" applyFont="1" applyBorder="1" applyAlignment="1">
      <alignment horizontal="center" vertical="center" wrapText="1"/>
    </xf>
    <xf numFmtId="0" fontId="52" fillId="0" borderId="0" xfId="10" applyFont="1" applyAlignment="1">
      <alignment horizontal="justify" vertical="top" wrapText="1"/>
    </xf>
    <xf numFmtId="0" fontId="52" fillId="0" borderId="26" xfId="10" applyFont="1" applyBorder="1" applyAlignment="1">
      <alignment horizontal="center" vertical="center"/>
    </xf>
    <xf numFmtId="0" fontId="52" fillId="0" borderId="2" xfId="10" applyFont="1" applyBorder="1" applyAlignment="1">
      <alignment horizontal="center" vertical="center" wrapText="1"/>
    </xf>
    <xf numFmtId="0" fontId="52" fillId="0" borderId="0" xfId="10" applyFont="1" applyAlignment="1">
      <alignment horizontal="center" vertical="center" wrapText="1"/>
    </xf>
    <xf numFmtId="0" fontId="52" fillId="0" borderId="0" xfId="10" applyFont="1" applyAlignment="1">
      <alignment horizontal="justify" vertical="center" wrapText="1"/>
    </xf>
    <xf numFmtId="176" fontId="52" fillId="0" borderId="24" xfId="10" applyNumberFormat="1" applyFont="1" applyBorder="1" applyAlignment="1">
      <alignment horizontal="right" vertical="center"/>
    </xf>
    <xf numFmtId="185" fontId="52" fillId="0" borderId="0" xfId="10" applyNumberFormat="1" applyFont="1" applyAlignment="1">
      <alignment horizontal="center" vertical="center" wrapText="1"/>
    </xf>
    <xf numFmtId="179" fontId="52" fillId="0" borderId="0" xfId="10" applyNumberFormat="1" applyFont="1" applyBorder="1" applyAlignment="1">
      <alignment vertical="center" wrapText="1"/>
    </xf>
    <xf numFmtId="186" fontId="52" fillId="0" borderId="9" xfId="11" applyNumberFormat="1" applyFont="1" applyBorder="1" applyAlignment="1">
      <alignment horizontal="right" vertical="center"/>
    </xf>
    <xf numFmtId="186" fontId="52" fillId="0" borderId="0" xfId="11" applyNumberFormat="1" applyFont="1" applyBorder="1" applyAlignment="1">
      <alignment horizontal="right" vertical="center"/>
    </xf>
    <xf numFmtId="187" fontId="52" fillId="0" borderId="0" xfId="11" applyNumberFormat="1" applyFont="1" applyBorder="1" applyAlignment="1">
      <alignment horizontal="right" vertical="center"/>
    </xf>
    <xf numFmtId="176" fontId="52" fillId="0" borderId="10" xfId="10" applyNumberFormat="1" applyFont="1" applyBorder="1" applyAlignment="1">
      <alignment horizontal="right" vertical="center"/>
    </xf>
    <xf numFmtId="185" fontId="52" fillId="0" borderId="0" xfId="10" applyNumberFormat="1" applyFont="1" applyAlignment="1">
      <alignment horizontal="justify" vertical="center" wrapText="1"/>
    </xf>
    <xf numFmtId="179" fontId="53" fillId="0" borderId="0" xfId="10" applyNumberFormat="1" applyFont="1" applyAlignment="1">
      <alignment vertical="center"/>
    </xf>
    <xf numFmtId="185" fontId="52" fillId="0" borderId="0" xfId="10" applyNumberFormat="1" applyFont="1" applyAlignment="1" applyProtection="1">
      <alignment horizontal="right" vertical="center" wrapText="1"/>
    </xf>
    <xf numFmtId="179" fontId="52" fillId="0" borderId="0" xfId="10" applyNumberFormat="1" applyFont="1" applyBorder="1" applyAlignment="1">
      <alignment horizontal="right" vertical="center" wrapText="1"/>
    </xf>
    <xf numFmtId="186" fontId="52" fillId="0" borderId="10" xfId="11" applyNumberFormat="1" applyFont="1" applyBorder="1" applyAlignment="1">
      <alignment horizontal="right" vertical="center"/>
    </xf>
    <xf numFmtId="185" fontId="52" fillId="0" borderId="0" xfId="10" applyNumberFormat="1" applyFont="1" applyBorder="1" applyAlignment="1">
      <alignment horizontal="justify" vertical="center" wrapText="1"/>
    </xf>
    <xf numFmtId="179" fontId="53" fillId="0" borderId="0" xfId="10" applyNumberFormat="1" applyFont="1" applyAlignment="1">
      <alignment horizontal="right" vertical="center"/>
    </xf>
    <xf numFmtId="179" fontId="52" fillId="0" borderId="0" xfId="10" applyNumberFormat="1" applyFont="1" applyAlignment="1" applyProtection="1">
      <alignment horizontal="right" vertical="center"/>
    </xf>
    <xf numFmtId="179" fontId="52" fillId="0" borderId="9" xfId="11" applyNumberFormat="1" applyFont="1" applyBorder="1" applyAlignment="1">
      <alignment horizontal="right" vertical="center"/>
    </xf>
    <xf numFmtId="179" fontId="52" fillId="0" borderId="0" xfId="11" applyNumberFormat="1" applyFont="1" applyBorder="1" applyAlignment="1">
      <alignment horizontal="right" vertical="center"/>
    </xf>
    <xf numFmtId="179" fontId="52" fillId="0" borderId="10" xfId="11" applyNumberFormat="1" applyFont="1" applyBorder="1" applyAlignment="1">
      <alignment horizontal="right" vertical="center"/>
    </xf>
    <xf numFmtId="179" fontId="52" fillId="0" borderId="0" xfId="10" applyNumberFormat="1" applyFont="1" applyBorder="1" applyAlignment="1">
      <alignment horizontal="right" vertical="center"/>
    </xf>
    <xf numFmtId="179" fontId="52" fillId="0" borderId="0" xfId="10" applyNumberFormat="1" applyFont="1" applyAlignment="1">
      <alignment vertical="center"/>
    </xf>
    <xf numFmtId="179" fontId="52" fillId="0" borderId="0" xfId="10" applyNumberFormat="1" applyFont="1" applyAlignment="1" applyProtection="1">
      <alignment vertical="center"/>
    </xf>
    <xf numFmtId="185" fontId="52" fillId="0" borderId="0" xfId="10" applyNumberFormat="1" applyFont="1" applyAlignment="1" applyProtection="1">
      <alignment horizontal="center" vertical="center" wrapText="1"/>
    </xf>
    <xf numFmtId="179" fontId="52" fillId="0" borderId="0" xfId="10" applyNumberFormat="1" applyFont="1" applyAlignment="1">
      <alignment horizontal="right" vertical="center"/>
    </xf>
    <xf numFmtId="179" fontId="52" fillId="0" borderId="9" xfId="10" applyNumberFormat="1" applyFont="1" applyBorder="1" applyAlignment="1">
      <alignment horizontal="right" vertical="center"/>
    </xf>
    <xf numFmtId="185" fontId="52" fillId="0" borderId="0" xfId="10" applyNumberFormat="1" applyFont="1" applyAlignment="1">
      <alignment horizontal="right" vertical="center" wrapText="1"/>
    </xf>
    <xf numFmtId="179" fontId="54" fillId="0" borderId="0" xfId="10" applyNumberFormat="1" applyFont="1" applyBorder="1" applyAlignment="1">
      <alignment vertical="center" wrapText="1"/>
    </xf>
    <xf numFmtId="186" fontId="54" fillId="0" borderId="9" xfId="11" applyNumberFormat="1" applyFont="1" applyBorder="1" applyAlignment="1">
      <alignment horizontal="right" vertical="center"/>
    </xf>
    <xf numFmtId="186" fontId="54" fillId="0" borderId="0" xfId="11" applyNumberFormat="1" applyFont="1" applyBorder="1" applyAlignment="1">
      <alignment horizontal="right" vertical="center"/>
    </xf>
    <xf numFmtId="186" fontId="54" fillId="0" borderId="10" xfId="11" applyNumberFormat="1" applyFont="1" applyBorder="1" applyAlignment="1">
      <alignment horizontal="right" vertical="center"/>
    </xf>
    <xf numFmtId="185" fontId="54" fillId="0" borderId="0" xfId="10" applyNumberFormat="1" applyFont="1" applyAlignment="1" applyProtection="1">
      <alignment horizontal="center" vertical="center" wrapText="1"/>
    </xf>
    <xf numFmtId="185" fontId="54" fillId="0" borderId="0" xfId="10" applyNumberFormat="1" applyFont="1" applyAlignment="1">
      <alignment horizontal="justify" vertical="center" wrapText="1"/>
    </xf>
    <xf numFmtId="185" fontId="54" fillId="0" borderId="0" xfId="10" applyNumberFormat="1" applyFont="1" applyAlignment="1" applyProtection="1">
      <alignment horizontal="right" vertical="center" wrapText="1"/>
    </xf>
    <xf numFmtId="187" fontId="54" fillId="0" borderId="0" xfId="11" applyNumberFormat="1" applyFont="1" applyBorder="1" applyAlignment="1">
      <alignment horizontal="right" vertical="center"/>
    </xf>
    <xf numFmtId="176" fontId="54" fillId="0" borderId="10" xfId="10" applyNumberFormat="1" applyFont="1" applyBorder="1" applyAlignment="1">
      <alignment horizontal="right" vertical="center"/>
    </xf>
    <xf numFmtId="179" fontId="54" fillId="0" borderId="0" xfId="10" applyNumberFormat="1" applyFont="1" applyBorder="1" applyAlignment="1">
      <alignment horizontal="right" vertical="center" wrapText="1"/>
    </xf>
    <xf numFmtId="185" fontId="54" fillId="0" borderId="0" xfId="10" applyNumberFormat="1" applyFont="1" applyBorder="1" applyAlignment="1">
      <alignment horizontal="justify" vertical="center" wrapText="1"/>
    </xf>
    <xf numFmtId="185" fontId="54" fillId="0" borderId="0" xfId="10" applyNumberFormat="1" applyFont="1" applyAlignment="1">
      <alignment horizontal="right" vertical="center" wrapText="1"/>
    </xf>
    <xf numFmtId="179" fontId="54" fillId="0" borderId="9" xfId="11" applyNumberFormat="1" applyFont="1" applyBorder="1" applyAlignment="1">
      <alignment horizontal="right" vertical="center"/>
    </xf>
    <xf numFmtId="179" fontId="54" fillId="0" borderId="0" xfId="11" applyNumberFormat="1" applyFont="1" applyBorder="1" applyAlignment="1">
      <alignment horizontal="right" vertical="center"/>
    </xf>
    <xf numFmtId="179" fontId="54" fillId="0" borderId="10" xfId="11" applyNumberFormat="1" applyFont="1" applyBorder="1" applyAlignment="1">
      <alignment horizontal="right" vertical="center"/>
    </xf>
    <xf numFmtId="179" fontId="54" fillId="0" borderId="0" xfId="10" applyNumberFormat="1" applyFont="1" applyBorder="1" applyAlignment="1">
      <alignment horizontal="right" vertical="center"/>
    </xf>
    <xf numFmtId="0" fontId="52" fillId="0" borderId="7" xfId="10" applyFont="1" applyBorder="1" applyAlignment="1"/>
    <xf numFmtId="0" fontId="52" fillId="0" borderId="8" xfId="10" applyFont="1" applyBorder="1" applyAlignment="1">
      <alignment wrapText="1"/>
    </xf>
    <xf numFmtId="0" fontId="52" fillId="0" borderId="7" xfId="10" applyFont="1" applyBorder="1" applyAlignment="1">
      <alignment wrapText="1"/>
    </xf>
    <xf numFmtId="0" fontId="52" fillId="0" borderId="0" xfId="10" applyFont="1" applyBorder="1" applyAlignment="1">
      <alignment wrapText="1"/>
    </xf>
    <xf numFmtId="0" fontId="52" fillId="0" borderId="17" xfId="10" applyFont="1" applyBorder="1" applyAlignment="1"/>
    <xf numFmtId="0" fontId="61" fillId="0" borderId="0" xfId="10" applyFont="1" applyAlignment="1"/>
    <xf numFmtId="0" fontId="45" fillId="0" borderId="0" xfId="10" applyFont="1" applyAlignment="1">
      <alignment vertical="center"/>
    </xf>
    <xf numFmtId="186" fontId="52" fillId="0" borderId="0" xfId="10" applyNumberFormat="1" applyFont="1" applyAlignment="1"/>
    <xf numFmtId="0" fontId="52" fillId="0" borderId="18" xfId="10" applyFont="1" applyBorder="1" applyAlignment="1">
      <alignment horizontal="center" vertical="center" wrapText="1"/>
    </xf>
    <xf numFmtId="0" fontId="52" fillId="0" borderId="21" xfId="10" applyFont="1" applyBorder="1" applyAlignment="1">
      <alignment horizontal="center" vertical="center" wrapText="1"/>
    </xf>
    <xf numFmtId="0" fontId="52" fillId="0" borderId="24" xfId="10" applyFont="1" applyBorder="1" applyAlignment="1">
      <alignment horizontal="center" vertical="center" wrapText="1"/>
    </xf>
    <xf numFmtId="0" fontId="52" fillId="0" borderId="23" xfId="10" applyFont="1" applyBorder="1" applyAlignment="1">
      <alignment horizontal="center" vertical="center" wrapText="1"/>
    </xf>
    <xf numFmtId="0" fontId="54" fillId="0" borderId="22" xfId="10" applyFont="1" applyBorder="1" applyAlignment="1">
      <alignment horizontal="distributed" vertical="center"/>
    </xf>
    <xf numFmtId="176" fontId="54" fillId="0" borderId="23" xfId="10" applyNumberFormat="1" applyFont="1" applyBorder="1" applyAlignment="1">
      <alignment horizontal="right" vertical="center"/>
    </xf>
    <xf numFmtId="176" fontId="54" fillId="0" borderId="22" xfId="10" applyNumberFormat="1" applyFont="1" applyBorder="1" applyAlignment="1">
      <alignment horizontal="right" vertical="center"/>
    </xf>
    <xf numFmtId="176" fontId="54" fillId="0" borderId="24" xfId="10" applyNumberFormat="1" applyFont="1" applyBorder="1" applyAlignment="1">
      <alignment horizontal="right" vertical="center"/>
    </xf>
    <xf numFmtId="0" fontId="54" fillId="0" borderId="22" xfId="10" applyFont="1" applyBorder="1" applyAlignment="1">
      <alignment horizontal="center" vertical="center" wrapText="1"/>
    </xf>
    <xf numFmtId="0" fontId="54" fillId="0" borderId="0" xfId="10" applyFont="1" applyBorder="1" applyAlignment="1">
      <alignment horizontal="distributed" vertical="center" wrapText="1"/>
    </xf>
    <xf numFmtId="0" fontId="52" fillId="0" borderId="0" xfId="10" applyFont="1" applyAlignment="1">
      <alignment horizontal="distributed" vertical="center" wrapText="1"/>
    </xf>
    <xf numFmtId="0" fontId="54" fillId="0" borderId="0" xfId="10" applyFont="1" applyBorder="1" applyAlignment="1">
      <alignment horizontal="distributed" vertical="center"/>
    </xf>
    <xf numFmtId="0" fontId="52" fillId="0" borderId="0" xfId="10" applyFont="1" applyBorder="1" applyAlignment="1">
      <alignment horizontal="distributed" vertical="center" wrapText="1"/>
    </xf>
    <xf numFmtId="0" fontId="52" fillId="0" borderId="7" xfId="10" applyFont="1" applyBorder="1" applyAlignment="1">
      <alignment horizontal="distributed" wrapText="1"/>
    </xf>
    <xf numFmtId="0" fontId="52" fillId="0" borderId="8" xfId="10" applyFont="1" applyBorder="1" applyAlignment="1">
      <alignment horizontal="right" wrapText="1"/>
    </xf>
    <xf numFmtId="3" fontId="52" fillId="0" borderId="7" xfId="10" applyNumberFormat="1" applyFont="1" applyBorder="1" applyAlignment="1">
      <alignment horizontal="right" wrapText="1"/>
    </xf>
    <xf numFmtId="0" fontId="52" fillId="0" borderId="7" xfId="10" applyFont="1" applyBorder="1" applyAlignment="1">
      <alignment horizontal="right" wrapText="1"/>
    </xf>
    <xf numFmtId="0" fontId="52" fillId="0" borderId="0" xfId="10" applyFont="1" applyBorder="1" applyAlignment="1">
      <alignment horizontal="right" wrapText="1"/>
    </xf>
    <xf numFmtId="0" fontId="52" fillId="0" borderId="8" xfId="10" applyFont="1" applyBorder="1" applyAlignment="1">
      <alignment horizontal="distributed" wrapText="1"/>
    </xf>
    <xf numFmtId="0" fontId="52" fillId="0" borderId="0" xfId="10" applyFont="1" applyBorder="1" applyAlignment="1">
      <alignment vertical="center"/>
    </xf>
    <xf numFmtId="0" fontId="50" fillId="0" borderId="0" xfId="10" applyFont="1" applyAlignment="1">
      <alignment vertical="center"/>
    </xf>
    <xf numFmtId="0" fontId="61" fillId="0" borderId="18" xfId="10" applyFont="1" applyBorder="1" applyAlignment="1">
      <alignment horizontal="center" vertical="center"/>
    </xf>
    <xf numFmtId="0" fontId="61" fillId="0" borderId="2" xfId="10" applyFont="1" applyBorder="1" applyAlignment="1">
      <alignment horizontal="center" vertical="center"/>
    </xf>
    <xf numFmtId="0" fontId="61" fillId="0" borderId="3" xfId="10" applyFont="1" applyBorder="1" applyAlignment="1">
      <alignment horizontal="center" vertical="center" wrapText="1"/>
    </xf>
    <xf numFmtId="0" fontId="61" fillId="0" borderId="25" xfId="10" applyFont="1" applyBorder="1" applyAlignment="1">
      <alignment horizontal="center" vertical="center" wrapText="1"/>
    </xf>
    <xf numFmtId="0" fontId="52" fillId="0" borderId="0" xfId="10" applyFont="1" applyBorder="1" applyAlignment="1">
      <alignment horizontal="center" vertical="center"/>
    </xf>
    <xf numFmtId="0" fontId="52" fillId="0" borderId="24" xfId="10" applyFont="1" applyBorder="1" applyAlignment="1">
      <alignment horizontal="center" vertical="center"/>
    </xf>
    <xf numFmtId="0" fontId="54" fillId="0" borderId="10" xfId="10" applyFont="1" applyBorder="1" applyAlignment="1">
      <alignment horizontal="distributed" vertical="center"/>
    </xf>
    <xf numFmtId="176" fontId="56" fillId="0" borderId="0" xfId="10" applyNumberFormat="1" applyFont="1" applyFill="1" applyBorder="1" applyAlignment="1">
      <alignment horizontal="right" vertical="center"/>
    </xf>
    <xf numFmtId="176" fontId="56" fillId="4" borderId="0" xfId="10" applyNumberFormat="1" applyFont="1" applyFill="1" applyBorder="1" applyAlignment="1">
      <alignment horizontal="right" vertical="center"/>
    </xf>
    <xf numFmtId="0" fontId="56" fillId="0" borderId="0" xfId="10" applyFont="1" applyAlignment="1">
      <alignment horizontal="distributed" vertical="center"/>
    </xf>
    <xf numFmtId="38" fontId="54" fillId="0" borderId="10" xfId="11" applyFont="1" applyBorder="1" applyAlignment="1">
      <alignment horizontal="distributed" vertical="center"/>
    </xf>
    <xf numFmtId="0" fontId="61" fillId="0" borderId="0" xfId="10" applyFont="1" applyAlignment="1">
      <alignment horizontal="distributed" vertical="center"/>
    </xf>
    <xf numFmtId="38" fontId="61" fillId="0" borderId="0" xfId="11" applyFont="1" applyBorder="1" applyAlignment="1">
      <alignment horizontal="distributed" vertical="center"/>
    </xf>
    <xf numFmtId="38" fontId="61" fillId="0" borderId="10" xfId="11" applyFont="1" applyBorder="1" applyAlignment="1">
      <alignment horizontal="distributed" vertical="center"/>
    </xf>
    <xf numFmtId="176" fontId="61" fillId="0" borderId="0" xfId="10" applyNumberFormat="1" applyFont="1" applyFill="1" applyBorder="1" applyAlignment="1">
      <alignment horizontal="right" vertical="center"/>
    </xf>
    <xf numFmtId="176" fontId="61" fillId="4" borderId="0" xfId="10" applyNumberFormat="1" applyFont="1" applyFill="1" applyBorder="1" applyAlignment="1">
      <alignment horizontal="right" vertical="center"/>
    </xf>
    <xf numFmtId="38" fontId="61" fillId="0" borderId="0" xfId="11" applyFont="1" applyFill="1" applyBorder="1" applyAlignment="1">
      <alignment horizontal="distributed" vertical="center"/>
    </xf>
    <xf numFmtId="38" fontId="61" fillId="0" borderId="10" xfId="11" applyFont="1" applyFill="1" applyBorder="1" applyAlignment="1">
      <alignment horizontal="distributed" vertical="center"/>
    </xf>
    <xf numFmtId="38" fontId="52" fillId="0" borderId="10" xfId="11" applyFont="1" applyBorder="1" applyAlignment="1">
      <alignment horizontal="distributed" vertical="center"/>
    </xf>
    <xf numFmtId="0" fontId="61" fillId="0" borderId="0" xfId="10" applyFont="1" applyFill="1" applyBorder="1" applyAlignment="1">
      <alignment vertical="center"/>
    </xf>
    <xf numFmtId="0" fontId="57" fillId="0" borderId="0" xfId="10" applyFont="1" applyBorder="1" applyAlignment="1">
      <alignment vertical="center"/>
    </xf>
    <xf numFmtId="0" fontId="61" fillId="0" borderId="0" xfId="10" applyFont="1" applyBorder="1" applyAlignment="1">
      <alignment vertical="center"/>
    </xf>
    <xf numFmtId="0" fontId="61" fillId="0" borderId="0" xfId="10" applyFont="1" applyBorder="1" applyAlignment="1">
      <alignment horizontal="distributed" vertical="center"/>
    </xf>
    <xf numFmtId="38" fontId="61" fillId="0" borderId="0" xfId="11" applyFont="1" applyAlignment="1">
      <alignment horizontal="distributed" vertical="center"/>
    </xf>
    <xf numFmtId="0" fontId="57" fillId="0" borderId="0" xfId="10" applyFont="1" applyAlignment="1">
      <alignment horizontal="distributed" vertical="center"/>
    </xf>
    <xf numFmtId="0" fontId="61" fillId="0" borderId="10" xfId="10" applyFont="1" applyBorder="1" applyAlignment="1">
      <alignment horizontal="distributed" vertical="center"/>
    </xf>
    <xf numFmtId="0" fontId="52" fillId="0" borderId="10" xfId="10" applyFont="1" applyBorder="1" applyAlignment="1">
      <alignment horizontal="distributed" vertical="center"/>
    </xf>
    <xf numFmtId="38" fontId="59" fillId="0" borderId="0" xfId="11" applyFont="1" applyAlignment="1">
      <alignment horizontal="distributed" vertical="center"/>
    </xf>
    <xf numFmtId="176" fontId="56" fillId="5" borderId="0" xfId="10" applyNumberFormat="1" applyFont="1" applyFill="1" applyBorder="1" applyAlignment="1">
      <alignment horizontal="right" vertical="center"/>
    </xf>
    <xf numFmtId="0" fontId="52" fillId="0" borderId="7" xfId="10" applyFont="1" applyBorder="1" applyAlignment="1">
      <alignment vertical="center"/>
    </xf>
    <xf numFmtId="0" fontId="52" fillId="0" borderId="7" xfId="10" applyFont="1" applyBorder="1" applyAlignment="1">
      <alignment horizontal="distributed" vertical="center"/>
    </xf>
    <xf numFmtId="38" fontId="52" fillId="0" borderId="7" xfId="11" applyFont="1" applyBorder="1" applyAlignment="1">
      <alignment horizontal="distributed" vertical="center"/>
    </xf>
    <xf numFmtId="38" fontId="52" fillId="0" borderId="17" xfId="11" applyFont="1" applyBorder="1" applyAlignment="1">
      <alignment horizontal="distributed" vertical="center"/>
    </xf>
    <xf numFmtId="0" fontId="52" fillId="0" borderId="7" xfId="10" applyFont="1" applyBorder="1" applyAlignment="1">
      <alignment horizontal="right" vertical="center" wrapText="1"/>
    </xf>
    <xf numFmtId="3" fontId="52" fillId="0" borderId="7" xfId="10" applyNumberFormat="1" applyFont="1" applyBorder="1" applyAlignment="1">
      <alignment horizontal="right" vertical="center" wrapText="1"/>
    </xf>
    <xf numFmtId="0" fontId="52" fillId="0" borderId="0" xfId="10" applyFont="1" applyAlignment="1">
      <alignment horizontal="justify"/>
    </xf>
    <xf numFmtId="0" fontId="28" fillId="0" borderId="0" xfId="6" applyFont="1"/>
    <xf numFmtId="0" fontId="8" fillId="0" borderId="0" xfId="6" applyFont="1" applyBorder="1" applyAlignment="1">
      <alignment horizontal="distributed" vertical="center" wrapText="1" justifyLastLine="1"/>
    </xf>
    <xf numFmtId="0" fontId="9" fillId="0" borderId="10" xfId="6" applyFont="1" applyBorder="1" applyAlignment="1">
      <alignment horizontal="right" vertical="center" wrapText="1"/>
    </xf>
    <xf numFmtId="176" fontId="9" fillId="0" borderId="0" xfId="6" applyNumberFormat="1" applyFont="1" applyBorder="1" applyAlignment="1">
      <alignment horizontal="right" vertical="center"/>
    </xf>
    <xf numFmtId="0" fontId="8" fillId="0" borderId="0" xfId="6" applyFont="1" applyAlignment="1">
      <alignment horizontal="distributed" vertical="center"/>
    </xf>
    <xf numFmtId="0" fontId="8" fillId="0" borderId="10" xfId="6" applyFont="1" applyBorder="1" applyAlignment="1">
      <alignment horizontal="right" vertical="center" wrapText="1"/>
    </xf>
    <xf numFmtId="0" fontId="27" fillId="0" borderId="7" xfId="6" applyFont="1" applyBorder="1" applyAlignment="1">
      <alignment horizontal="distributed" vertical="top"/>
    </xf>
    <xf numFmtId="0" fontId="2" fillId="0" borderId="7" xfId="6" applyFont="1" applyBorder="1" applyAlignment="1">
      <alignment horizontal="distributed"/>
    </xf>
    <xf numFmtId="0" fontId="2" fillId="0" borderId="17" xfId="6" applyFont="1" applyBorder="1" applyAlignment="1">
      <alignment horizontal="right" wrapText="1"/>
    </xf>
    <xf numFmtId="0" fontId="2" fillId="0" borderId="7" xfId="6" applyFont="1" applyBorder="1" applyAlignment="1">
      <alignment horizontal="right" wrapText="1"/>
    </xf>
    <xf numFmtId="0" fontId="62" fillId="0" borderId="7" xfId="6" applyFont="1" applyBorder="1" applyAlignment="1">
      <alignment horizontal="justify" vertical="top"/>
    </xf>
    <xf numFmtId="0" fontId="28" fillId="0" borderId="0" xfId="6" applyFont="1" applyAlignment="1">
      <alignment wrapText="1"/>
    </xf>
    <xf numFmtId="0" fontId="8" fillId="0" borderId="0" xfId="6" applyFont="1" applyBorder="1" applyAlignment="1">
      <alignment horizontal="right" vertical="center"/>
    </xf>
    <xf numFmtId="0" fontId="8" fillId="0" borderId="13" xfId="6" applyFont="1" applyBorder="1" applyAlignment="1">
      <alignment horizontal="center" vertical="center"/>
    </xf>
    <xf numFmtId="176" fontId="9" fillId="0" borderId="23" xfId="6" applyNumberFormat="1" applyFont="1" applyBorder="1" applyAlignment="1">
      <alignment horizontal="right"/>
    </xf>
    <xf numFmtId="176" fontId="29" fillId="0" borderId="0" xfId="6" applyNumberFormat="1" applyFont="1" applyAlignment="1">
      <alignment horizontal="justify"/>
    </xf>
    <xf numFmtId="0" fontId="29" fillId="0" borderId="0" xfId="6" applyFont="1" applyAlignment="1"/>
    <xf numFmtId="0" fontId="8" fillId="0" borderId="0" xfId="6" applyFont="1" applyBorder="1" applyAlignment="1"/>
    <xf numFmtId="0" fontId="8" fillId="0" borderId="0" xfId="6" applyFont="1" applyBorder="1" applyAlignment="1">
      <alignment horizontal="distributed"/>
    </xf>
    <xf numFmtId="176" fontId="8" fillId="0" borderId="9" xfId="6" applyNumberFormat="1" applyFont="1" applyBorder="1" applyAlignment="1">
      <alignment horizontal="right"/>
    </xf>
    <xf numFmtId="0" fontId="8" fillId="0" borderId="0" xfId="6" applyFont="1" applyBorder="1" applyAlignment="1">
      <alignment horizontal="justify"/>
    </xf>
    <xf numFmtId="176" fontId="8" fillId="0" borderId="9" xfId="6" applyNumberFormat="1" applyFont="1" applyBorder="1" applyAlignment="1">
      <alignment horizontal="center" vertical="center"/>
    </xf>
    <xf numFmtId="0" fontId="27" fillId="0" borderId="0" xfId="6" applyFont="1" applyAlignment="1">
      <alignment horizontal="justify" vertical="center"/>
    </xf>
    <xf numFmtId="0" fontId="7" fillId="0" borderId="7" xfId="6" applyFont="1" applyBorder="1" applyAlignment="1">
      <alignment vertical="center"/>
    </xf>
    <xf numFmtId="0" fontId="8" fillId="0" borderId="7" xfId="6" applyFont="1" applyBorder="1" applyAlignment="1">
      <alignment horizontal="distributed" vertical="center"/>
    </xf>
    <xf numFmtId="176" fontId="8" fillId="0" borderId="8" xfId="6" applyNumberFormat="1" applyFont="1" applyBorder="1" applyAlignment="1">
      <alignment horizontal="center" vertical="center"/>
    </xf>
    <xf numFmtId="0" fontId="0" fillId="0" borderId="0" xfId="0" applyFont="1"/>
    <xf numFmtId="0" fontId="6" fillId="0" borderId="0" xfId="1" applyFont="1" applyAlignment="1" applyProtection="1"/>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15" fillId="0" borderId="0" xfId="3" applyFont="1" applyAlignment="1">
      <alignment horizontal="distributed"/>
    </xf>
    <xf numFmtId="0" fontId="20" fillId="0" borderId="0" xfId="3" applyFont="1" applyAlignment="1">
      <alignment wrapText="1"/>
    </xf>
    <xf numFmtId="49" fontId="8" fillId="0" borderId="7" xfId="3" applyNumberFormat="1" applyFont="1" applyBorder="1" applyAlignment="1">
      <alignment horizontal="right" vertical="center"/>
    </xf>
    <xf numFmtId="0" fontId="22" fillId="0" borderId="12" xfId="3" applyFont="1" applyBorder="1" applyAlignment="1">
      <alignment horizontal="center" vertical="center"/>
    </xf>
    <xf numFmtId="0" fontId="22" fillId="0" borderId="1" xfId="3" applyFont="1" applyBorder="1" applyAlignment="1">
      <alignment horizontal="center" vertical="center"/>
    </xf>
    <xf numFmtId="0" fontId="9" fillId="0" borderId="0" xfId="0" applyFont="1" applyBorder="1" applyAlignment="1">
      <alignment vertical="center"/>
    </xf>
    <xf numFmtId="0" fontId="9" fillId="0" borderId="0" xfId="0" applyFont="1" applyAlignment="1">
      <alignment vertical="center"/>
    </xf>
    <xf numFmtId="0" fontId="9" fillId="0" borderId="10" xfId="0" applyFont="1" applyBorder="1" applyAlignment="1">
      <alignment vertical="center"/>
    </xf>
    <xf numFmtId="0" fontId="8" fillId="0" borderId="0" xfId="0" applyFont="1" applyBorder="1" applyAlignment="1">
      <alignment vertical="center"/>
    </xf>
    <xf numFmtId="0" fontId="8" fillId="0" borderId="0" xfId="0" applyFont="1" applyAlignment="1">
      <alignment vertical="center"/>
    </xf>
    <xf numFmtId="0" fontId="9" fillId="0" borderId="0" xfId="0" applyFont="1" applyFill="1" applyBorder="1" applyAlignment="1">
      <alignment vertical="center"/>
    </xf>
    <xf numFmtId="0" fontId="9"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Alignment="1">
      <alignment vertical="center"/>
    </xf>
    <xf numFmtId="0" fontId="8" fillId="0" borderId="13"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28" fillId="0" borderId="0" xfId="0" applyFont="1" applyFill="1" applyAlignment="1">
      <alignment horizontal="left" vertical="center" wrapText="1"/>
    </xf>
    <xf numFmtId="0" fontId="8" fillId="0" borderId="18" xfId="0" applyFont="1" applyFill="1" applyBorder="1" applyAlignment="1">
      <alignment horizontal="center" vertical="center"/>
    </xf>
    <xf numFmtId="0" fontId="8" fillId="0" borderId="18" xfId="0" applyFont="1" applyFill="1" applyBorder="1" applyAlignment="1"/>
    <xf numFmtId="0" fontId="8" fillId="0" borderId="15" xfId="0" applyFont="1" applyFill="1" applyBorder="1" applyAlignment="1"/>
    <xf numFmtId="0" fontId="8" fillId="0" borderId="0" xfId="0" applyFont="1" applyFill="1" applyAlignment="1"/>
    <xf numFmtId="0" fontId="8" fillId="0" borderId="10" xfId="0" applyFont="1" applyFill="1" applyBorder="1" applyAlignment="1"/>
    <xf numFmtId="0" fontId="8" fillId="0" borderId="2" xfId="0" applyFont="1" applyFill="1" applyBorder="1" applyAlignment="1"/>
    <xf numFmtId="0" fontId="8" fillId="0" borderId="6" xfId="0" applyFont="1" applyFill="1" applyBorder="1" applyAlignment="1"/>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5" xfId="0" applyFont="1" applyBorder="1" applyAlignment="1">
      <alignment horizontal="center" vertical="center"/>
    </xf>
    <xf numFmtId="0" fontId="8" fillId="0" borderId="18" xfId="0" applyFont="1" applyBorder="1" applyAlignment="1">
      <alignment horizontal="center" vertical="center"/>
    </xf>
    <xf numFmtId="0" fontId="8" fillId="0" borderId="0" xfId="0" applyFont="1" applyBorder="1" applyAlignment="1">
      <alignment horizontal="center" vertical="center"/>
    </xf>
    <xf numFmtId="0" fontId="8" fillId="0" borderId="2" xfId="0" applyFont="1" applyBorder="1" applyAlignment="1">
      <alignment horizontal="center" vertical="center"/>
    </xf>
    <xf numFmtId="0" fontId="8" fillId="0" borderId="21" xfId="0" applyFont="1" applyFill="1" applyBorder="1" applyAlignment="1">
      <alignment horizontal="center" vertical="center" wrapText="1"/>
    </xf>
    <xf numFmtId="176" fontId="11" fillId="0" borderId="0" xfId="6" applyNumberFormat="1" applyFont="1" applyAlignment="1" applyProtection="1">
      <alignment horizontal="right" vertical="center"/>
      <protection locked="0"/>
    </xf>
    <xf numFmtId="176" fontId="8" fillId="0" borderId="0" xfId="6" applyNumberFormat="1" applyFont="1" applyAlignment="1" applyProtection="1">
      <alignment horizontal="right" vertical="center"/>
      <protection locked="0"/>
    </xf>
    <xf numFmtId="176" fontId="8" fillId="0" borderId="0" xfId="6" applyNumberFormat="1" applyFont="1" applyAlignment="1">
      <alignment horizontal="right" vertical="center"/>
    </xf>
    <xf numFmtId="0" fontId="8" fillId="0" borderId="14" xfId="6" applyFont="1" applyBorder="1" applyAlignment="1">
      <alignment horizontal="distributed" vertical="center"/>
    </xf>
    <xf numFmtId="0" fontId="8" fillId="0" borderId="6" xfId="6" applyFont="1" applyBorder="1" applyAlignment="1">
      <alignment horizontal="distributed" vertical="center"/>
    </xf>
    <xf numFmtId="0" fontId="8" fillId="0" borderId="2" xfId="6" applyFont="1" applyBorder="1" applyAlignment="1">
      <alignment horizontal="distributed" vertical="center"/>
    </xf>
    <xf numFmtId="176" fontId="2" fillId="0" borderId="7" xfId="6" applyNumberFormat="1" applyFont="1" applyBorder="1" applyAlignment="1">
      <alignment horizontal="right" vertical="center"/>
    </xf>
    <xf numFmtId="0" fontId="8" fillId="0" borderId="0" xfId="6" applyFont="1" applyBorder="1" applyAlignment="1">
      <alignment horizontal="center" vertical="center" wrapText="1"/>
    </xf>
    <xf numFmtId="0" fontId="8" fillId="0" borderId="2" xfId="6" applyFont="1" applyBorder="1" applyAlignment="1">
      <alignment horizontal="center" vertical="center" wrapText="1"/>
    </xf>
    <xf numFmtId="0" fontId="8" fillId="0" borderId="19" xfId="6" applyFont="1" applyBorder="1" applyAlignment="1">
      <alignment horizontal="distributed" vertical="center"/>
    </xf>
    <xf numFmtId="0" fontId="8" fillId="0" borderId="5" xfId="6" applyFont="1" applyBorder="1" applyAlignment="1">
      <alignment horizontal="distributed" vertical="center"/>
    </xf>
    <xf numFmtId="0" fontId="8" fillId="0" borderId="13" xfId="6" applyFont="1" applyBorder="1" applyAlignment="1">
      <alignment horizontal="distributed" vertical="center"/>
    </xf>
    <xf numFmtId="0" fontId="8" fillId="0" borderId="15" xfId="6" applyFont="1" applyBorder="1" applyAlignment="1">
      <alignment horizontal="distributed" vertical="center"/>
    </xf>
    <xf numFmtId="0" fontId="8" fillId="0" borderId="18" xfId="6" applyFont="1" applyBorder="1" applyAlignment="1">
      <alignment horizontal="distributed" vertical="center" wrapText="1"/>
    </xf>
    <xf numFmtId="176" fontId="11" fillId="0" borderId="0" xfId="6" applyNumberFormat="1" applyFont="1" applyFill="1" applyAlignment="1" applyProtection="1">
      <alignment horizontal="right" vertical="center"/>
      <protection locked="0"/>
    </xf>
    <xf numFmtId="49" fontId="8" fillId="0" borderId="13" xfId="6" applyNumberFormat="1" applyFont="1" applyBorder="1" applyAlignment="1">
      <alignment horizontal="center" vertical="center"/>
    </xf>
    <xf numFmtId="49" fontId="8" fillId="0" borderId="14" xfId="6" applyNumberFormat="1" applyFont="1" applyBorder="1" applyAlignment="1">
      <alignment horizontal="center" vertical="center"/>
    </xf>
    <xf numFmtId="0" fontId="8" fillId="0" borderId="14" xfId="6" applyFont="1" applyBorder="1" applyAlignment="1">
      <alignment horizontal="distributed" vertical="top" justifyLastLine="1"/>
    </xf>
    <xf numFmtId="0" fontId="8" fillId="0" borderId="6" xfId="6" applyFont="1" applyBorder="1" applyAlignment="1">
      <alignment horizontal="distributed" vertical="top" justifyLastLine="1"/>
    </xf>
    <xf numFmtId="0" fontId="8" fillId="0" borderId="9" xfId="6" applyFont="1" applyBorder="1" applyAlignment="1">
      <alignment horizontal="distributed" vertical="center" justifyLastLine="1"/>
    </xf>
    <xf numFmtId="0" fontId="8" fillId="0" borderId="10" xfId="6" applyFont="1" applyBorder="1" applyAlignment="1">
      <alignment horizontal="distributed" vertical="center" justifyLastLine="1"/>
    </xf>
    <xf numFmtId="0" fontId="8" fillId="0" borderId="14" xfId="6" applyFont="1" applyBorder="1" applyAlignment="1">
      <alignment horizontal="distributed" vertical="center" justifyLastLine="1"/>
    </xf>
    <xf numFmtId="0" fontId="8" fillId="0" borderId="6" xfId="6" applyFont="1" applyBorder="1" applyAlignment="1">
      <alignment horizontal="distributed" vertical="center" justifyLastLine="1"/>
    </xf>
    <xf numFmtId="0" fontId="8" fillId="0" borderId="0" xfId="6" applyFont="1" applyBorder="1" applyAlignment="1">
      <alignment horizontal="distributed" vertical="center" wrapText="1" justifyLastLine="1"/>
    </xf>
    <xf numFmtId="0" fontId="8" fillId="0" borderId="2" xfId="6" applyFont="1" applyBorder="1" applyAlignment="1">
      <alignment horizontal="distributed" vertical="center" justifyLastLine="1"/>
    </xf>
    <xf numFmtId="0" fontId="8" fillId="0" borderId="9" xfId="6" applyFont="1" applyBorder="1" applyAlignment="1">
      <alignment horizontal="distributed" justifyLastLine="1"/>
    </xf>
    <xf numFmtId="0" fontId="8" fillId="0" borderId="10" xfId="6" applyFont="1" applyBorder="1" applyAlignment="1">
      <alignment horizontal="distributed" justifyLastLine="1"/>
    </xf>
    <xf numFmtId="0" fontId="8" fillId="0" borderId="13" xfId="6" applyFont="1" applyBorder="1" applyAlignment="1">
      <alignment horizontal="distributed" justifyLastLine="1"/>
    </xf>
    <xf numFmtId="0" fontId="8" fillId="0" borderId="15" xfId="6" applyFont="1" applyBorder="1" applyAlignment="1">
      <alignment horizontal="distributed" justifyLastLine="1"/>
    </xf>
    <xf numFmtId="176" fontId="11" fillId="0" borderId="9" xfId="6" applyNumberFormat="1" applyFont="1" applyFill="1" applyBorder="1" applyAlignment="1" applyProtection="1">
      <alignment horizontal="right" vertical="center"/>
      <protection locked="0"/>
    </xf>
    <xf numFmtId="176" fontId="31" fillId="0" borderId="0" xfId="6" applyNumberFormat="1" applyFont="1" applyAlignment="1" applyProtection="1">
      <alignment horizontal="right" vertical="center"/>
      <protection locked="0"/>
    </xf>
    <xf numFmtId="176" fontId="8" fillId="0" borderId="9" xfId="6" applyNumberFormat="1" applyFont="1" applyFill="1" applyBorder="1" applyAlignment="1" applyProtection="1">
      <alignment horizontal="right" vertical="center"/>
      <protection locked="0"/>
    </xf>
    <xf numFmtId="176" fontId="8" fillId="0" borderId="0" xfId="6" applyNumberFormat="1" applyFont="1" applyFill="1" applyAlignment="1" applyProtection="1">
      <alignment horizontal="right" vertical="center"/>
      <protection locked="0"/>
    </xf>
    <xf numFmtId="176" fontId="7" fillId="0" borderId="0" xfId="6" applyNumberFormat="1" applyFont="1" applyAlignment="1" applyProtection="1">
      <alignment horizontal="right" vertical="center"/>
      <protection locked="0"/>
    </xf>
    <xf numFmtId="176" fontId="8" fillId="0" borderId="0" xfId="6" applyNumberFormat="1" applyFont="1" applyFill="1" applyBorder="1" applyAlignment="1" applyProtection="1">
      <alignment horizontal="right" vertical="center"/>
      <protection locked="0"/>
    </xf>
    <xf numFmtId="176" fontId="8" fillId="0" borderId="9" xfId="6" applyNumberFormat="1" applyFont="1" applyFill="1" applyBorder="1" applyAlignment="1">
      <alignment horizontal="right" vertical="center"/>
    </xf>
    <xf numFmtId="176" fontId="8" fillId="0" borderId="0" xfId="6" applyNumberFormat="1" applyFont="1" applyFill="1" applyBorder="1" applyAlignment="1">
      <alignment horizontal="right" vertical="center"/>
    </xf>
    <xf numFmtId="0" fontId="8" fillId="0" borderId="19" xfId="6" applyFont="1" applyBorder="1" applyAlignment="1">
      <alignment horizontal="distributed" vertical="center" justifyLastLine="1"/>
    </xf>
    <xf numFmtId="0" fontId="8" fillId="0" borderId="5" xfId="6" applyFont="1" applyBorder="1" applyAlignment="1">
      <alignment horizontal="distributed" vertical="center" justifyLastLine="1"/>
    </xf>
    <xf numFmtId="0" fontId="8" fillId="0" borderId="13" xfId="6" applyFont="1" applyBorder="1" applyAlignment="1">
      <alignment horizontal="distributed" vertical="center" justifyLastLine="1"/>
    </xf>
    <xf numFmtId="0" fontId="8" fillId="0" borderId="15" xfId="6" applyFont="1" applyBorder="1" applyAlignment="1">
      <alignment horizontal="distributed" vertical="center" justifyLastLine="1"/>
    </xf>
    <xf numFmtId="0" fontId="8" fillId="0" borderId="18" xfId="6" applyFont="1" applyBorder="1" applyAlignment="1">
      <alignment horizontal="center" vertical="center" justifyLastLine="1"/>
    </xf>
    <xf numFmtId="0" fontId="8" fillId="0" borderId="15" xfId="6" applyFont="1" applyBorder="1" applyAlignment="1">
      <alignment horizontal="center" vertical="center" justifyLastLine="1"/>
    </xf>
    <xf numFmtId="0" fontId="8" fillId="0" borderId="2" xfId="6" applyFont="1" applyBorder="1" applyAlignment="1">
      <alignment horizontal="center" vertical="center" justifyLastLine="1"/>
    </xf>
    <xf numFmtId="0" fontId="8" fillId="0" borderId="6" xfId="6" applyFont="1" applyBorder="1" applyAlignment="1">
      <alignment horizontal="center" vertical="center" justifyLastLine="1"/>
    </xf>
    <xf numFmtId="0" fontId="7" fillId="0" borderId="6" xfId="6" applyFont="1" applyBorder="1" applyAlignment="1">
      <alignment horizontal="distributed" vertical="center" justifyLastLine="1"/>
    </xf>
    <xf numFmtId="0" fontId="8" fillId="0" borderId="18" xfId="6" applyFont="1" applyBorder="1" applyAlignment="1">
      <alignment horizontal="center" vertical="center" wrapText="1"/>
    </xf>
    <xf numFmtId="176" fontId="9" fillId="0" borderId="0" xfId="6" applyNumberFormat="1" applyFont="1" applyAlignment="1" applyProtection="1">
      <alignment horizontal="right" vertical="center"/>
      <protection locked="0"/>
    </xf>
    <xf numFmtId="176" fontId="9" fillId="0" borderId="9" xfId="6" applyNumberFormat="1" applyFont="1" applyFill="1" applyBorder="1" applyAlignment="1" applyProtection="1">
      <alignment horizontal="right" vertical="center"/>
      <protection locked="0"/>
    </xf>
    <xf numFmtId="176" fontId="9" fillId="0" borderId="0" xfId="6" applyNumberFormat="1" applyFont="1" applyFill="1" applyBorder="1" applyAlignment="1" applyProtection="1">
      <alignment horizontal="right" vertical="center"/>
      <protection locked="0"/>
    </xf>
    <xf numFmtId="176" fontId="8" fillId="0" borderId="9" xfId="6" applyNumberFormat="1" applyFont="1" applyBorder="1" applyAlignment="1" applyProtection="1">
      <alignment horizontal="right" vertical="center"/>
      <protection locked="0"/>
    </xf>
    <xf numFmtId="176" fontId="8" fillId="0" borderId="0" xfId="6" applyNumberFormat="1" applyFont="1" applyBorder="1" applyAlignment="1" applyProtection="1">
      <alignment horizontal="right" vertical="center"/>
      <protection locked="0"/>
    </xf>
    <xf numFmtId="176" fontId="8" fillId="0" borderId="9" xfId="6" applyNumberFormat="1" applyFont="1" applyBorder="1" applyAlignment="1">
      <alignment horizontal="right" vertical="center"/>
    </xf>
    <xf numFmtId="176" fontId="8" fillId="0" borderId="0" xfId="6" applyNumberFormat="1" applyFont="1" applyBorder="1" applyAlignment="1">
      <alignment horizontal="right" vertical="center"/>
    </xf>
    <xf numFmtId="0" fontId="8" fillId="0" borderId="13" xfId="6" applyFont="1" applyFill="1" applyBorder="1" applyAlignment="1">
      <alignment horizontal="distributed" vertical="center" wrapText="1" justifyLastLine="1"/>
    </xf>
    <xf numFmtId="0" fontId="8" fillId="0" borderId="15" xfId="6" applyFont="1" applyFill="1" applyBorder="1" applyAlignment="1">
      <alignment horizontal="distributed" vertical="center" justifyLastLine="1"/>
    </xf>
    <xf numFmtId="0" fontId="8" fillId="0" borderId="14" xfId="6" applyFont="1" applyFill="1" applyBorder="1" applyAlignment="1">
      <alignment horizontal="distributed" vertical="center" justifyLastLine="1"/>
    </xf>
    <xf numFmtId="0" fontId="8" fillId="0" borderId="6" xfId="6" applyFont="1" applyFill="1" applyBorder="1" applyAlignment="1">
      <alignment horizontal="distributed" vertical="center" justifyLastLine="1"/>
    </xf>
    <xf numFmtId="0" fontId="8" fillId="0" borderId="18" xfId="6" applyFont="1" applyFill="1" applyBorder="1" applyAlignment="1">
      <alignment horizontal="distributed" vertical="center" wrapText="1" justifyLastLine="1"/>
    </xf>
    <xf numFmtId="0" fontId="8" fillId="0" borderId="2" xfId="6" applyFont="1" applyFill="1" applyBorder="1" applyAlignment="1">
      <alignment horizontal="distributed" vertical="center" justifyLastLine="1"/>
    </xf>
    <xf numFmtId="0" fontId="8" fillId="0" borderId="13" xfId="6" applyFont="1" applyBorder="1" applyAlignment="1">
      <alignment horizontal="distributed" vertical="center" wrapText="1" justifyLastLine="1"/>
    </xf>
    <xf numFmtId="0" fontId="8" fillId="0" borderId="18" xfId="6" applyFont="1" applyBorder="1" applyAlignment="1">
      <alignment horizontal="distributed" vertical="center" justifyLastLine="1"/>
    </xf>
    <xf numFmtId="0" fontId="8" fillId="0" borderId="18" xfId="6" applyFont="1" applyFill="1" applyBorder="1" applyAlignment="1">
      <alignment horizontal="distributed" vertical="center" justifyLastLine="1"/>
    </xf>
    <xf numFmtId="0" fontId="8" fillId="0" borderId="0" xfId="6" applyFont="1" applyAlignment="1">
      <alignment horizontal="right" vertical="center"/>
    </xf>
    <xf numFmtId="0" fontId="9" fillId="0" borderId="0" xfId="6" applyFont="1" applyAlignment="1">
      <alignment horizontal="right" vertical="center"/>
    </xf>
    <xf numFmtId="0" fontId="28" fillId="0" borderId="0" xfId="6" applyFont="1" applyAlignment="1">
      <alignment wrapText="1"/>
    </xf>
    <xf numFmtId="0" fontId="8" fillId="0" borderId="7" xfId="6" applyFont="1" applyBorder="1" applyAlignment="1">
      <alignment horizontal="right" vertical="center"/>
    </xf>
    <xf numFmtId="0" fontId="8" fillId="0" borderId="18" xfId="6" applyFont="1" applyBorder="1" applyAlignment="1">
      <alignment horizontal="distributed" vertical="center" wrapText="1" justifyLastLine="1"/>
    </xf>
    <xf numFmtId="0" fontId="8" fillId="0" borderId="15" xfId="6" applyFont="1" applyBorder="1" applyAlignment="1">
      <alignment horizontal="distributed" vertical="center" wrapText="1" justifyLastLine="1"/>
    </xf>
    <xf numFmtId="0" fontId="8" fillId="0" borderId="2" xfId="6" applyFont="1" applyBorder="1" applyAlignment="1">
      <alignment horizontal="distributed" vertical="center" wrapText="1" justifyLastLine="1"/>
    </xf>
    <xf numFmtId="0" fontId="8" fillId="0" borderId="6" xfId="6" applyFont="1" applyBorder="1" applyAlignment="1">
      <alignment horizontal="distributed" vertical="center" wrapText="1" justifyLastLine="1"/>
    </xf>
    <xf numFmtId="0" fontId="8" fillId="0" borderId="15" xfId="6" applyFont="1" applyBorder="1" applyAlignment="1">
      <alignment horizontal="center" vertical="center" wrapText="1"/>
    </xf>
    <xf numFmtId="0" fontId="8" fillId="0" borderId="6" xfId="6" applyFont="1" applyBorder="1" applyAlignment="1">
      <alignment horizontal="center" vertical="center" wrapText="1"/>
    </xf>
    <xf numFmtId="0" fontId="8" fillId="0" borderId="11" xfId="6" applyFont="1" applyBorder="1" applyAlignment="1">
      <alignment horizontal="center" vertical="center" wrapText="1"/>
    </xf>
    <xf numFmtId="0" fontId="8" fillId="0" borderId="12" xfId="6" applyFont="1" applyBorder="1" applyAlignment="1">
      <alignment horizontal="center" vertical="center" wrapText="1"/>
    </xf>
    <xf numFmtId="0" fontId="8" fillId="0" borderId="1" xfId="6" applyFont="1" applyBorder="1" applyAlignment="1">
      <alignment horizontal="center" vertical="center" wrapText="1"/>
    </xf>
    <xf numFmtId="0" fontId="8" fillId="0" borderId="14" xfId="6" applyFont="1" applyBorder="1" applyAlignment="1">
      <alignment horizontal="distributed" vertical="center" wrapText="1" justifyLastLine="1"/>
    </xf>
    <xf numFmtId="0" fontId="8" fillId="0" borderId="0" xfId="6" applyFont="1" applyBorder="1" applyAlignment="1">
      <alignment horizontal="right" vertical="center" wrapText="1"/>
    </xf>
    <xf numFmtId="0" fontId="8" fillId="0" borderId="9" xfId="6" applyFont="1" applyBorder="1" applyAlignment="1" applyProtection="1">
      <alignment horizontal="center" vertical="center"/>
    </xf>
    <xf numFmtId="0" fontId="7" fillId="0" borderId="0" xfId="6" applyFont="1" applyAlignment="1" applyProtection="1">
      <alignment horizontal="center" vertical="center"/>
    </xf>
    <xf numFmtId="0" fontId="9" fillId="0" borderId="0" xfId="6" applyFont="1" applyBorder="1" applyAlignment="1" applyProtection="1">
      <alignment horizontal="center" vertical="center" wrapText="1"/>
    </xf>
    <xf numFmtId="49" fontId="9" fillId="0" borderId="9" xfId="6" applyNumberFormat="1" applyFont="1" applyBorder="1" applyAlignment="1" applyProtection="1">
      <alignment horizontal="center" vertical="center"/>
    </xf>
    <xf numFmtId="49" fontId="9" fillId="0" borderId="0" xfId="6" applyNumberFormat="1" applyFont="1" applyBorder="1" applyAlignment="1" applyProtection="1">
      <alignment horizontal="center" vertical="center"/>
    </xf>
    <xf numFmtId="0" fontId="32" fillId="0" borderId="0" xfId="6" applyFont="1" applyBorder="1" applyAlignment="1">
      <alignment horizontal="center" vertical="center" wrapText="1"/>
    </xf>
    <xf numFmtId="0" fontId="32" fillId="0" borderId="9" xfId="6" applyFont="1" applyBorder="1" applyAlignment="1" applyProtection="1">
      <alignment horizontal="center" vertical="center"/>
    </xf>
    <xf numFmtId="0" fontId="32" fillId="0" borderId="0" xfId="6" applyFont="1" applyBorder="1" applyAlignment="1" applyProtection="1">
      <alignment horizontal="center" vertical="center"/>
    </xf>
    <xf numFmtId="0" fontId="8" fillId="0" borderId="0" xfId="6" applyFont="1" applyFill="1" applyBorder="1" applyAlignment="1" applyProtection="1">
      <alignment horizontal="center" vertical="center" wrapText="1"/>
    </xf>
    <xf numFmtId="49" fontId="8" fillId="0" borderId="9" xfId="6" applyNumberFormat="1" applyFont="1" applyFill="1" applyBorder="1" applyAlignment="1" applyProtection="1">
      <alignment horizontal="center" vertical="center"/>
    </xf>
    <xf numFmtId="49" fontId="8" fillId="0" borderId="0" xfId="6" applyNumberFormat="1" applyFont="1" applyFill="1" applyBorder="1" applyAlignment="1" applyProtection="1">
      <alignment horizontal="center" vertical="center"/>
    </xf>
    <xf numFmtId="0" fontId="8" fillId="0" borderId="21" xfId="6" applyFont="1" applyBorder="1" applyAlignment="1">
      <alignment horizontal="center" vertical="center"/>
    </xf>
    <xf numFmtId="0" fontId="8" fillId="0" borderId="20" xfId="6" applyFont="1" applyBorder="1" applyAlignment="1">
      <alignment horizontal="center" vertical="center"/>
    </xf>
    <xf numFmtId="0" fontId="8" fillId="0" borderId="5" xfId="6" applyFont="1" applyBorder="1" applyAlignment="1">
      <alignment horizontal="center" vertical="center"/>
    </xf>
    <xf numFmtId="0" fontId="13" fillId="0" borderId="9" xfId="6" applyFont="1" applyBorder="1" applyAlignment="1">
      <alignment horizontal="center" vertical="center"/>
    </xf>
    <xf numFmtId="0" fontId="7" fillId="0" borderId="10" xfId="6" applyFont="1" applyBorder="1" applyAlignment="1">
      <alignment horizontal="center" vertical="center"/>
    </xf>
    <xf numFmtId="0" fontId="13" fillId="0" borderId="14" xfId="6" applyFont="1" applyBorder="1" applyAlignment="1">
      <alignment horizontal="center" vertical="center"/>
    </xf>
    <xf numFmtId="0" fontId="7" fillId="0" borderId="6" xfId="6" applyFont="1" applyBorder="1" applyAlignment="1">
      <alignment horizontal="center" vertical="center"/>
    </xf>
    <xf numFmtId="0" fontId="8" fillId="0" borderId="0" xfId="6" applyFont="1" applyBorder="1" applyAlignment="1" applyProtection="1">
      <alignment horizontal="center" vertical="center" wrapText="1"/>
    </xf>
    <xf numFmtId="0" fontId="8" fillId="0" borderId="10" xfId="6" applyFont="1" applyBorder="1" applyAlignment="1" applyProtection="1">
      <alignment horizontal="center" vertical="center" wrapText="1"/>
    </xf>
    <xf numFmtId="0" fontId="8" fillId="0" borderId="0" xfId="6" applyFont="1" applyBorder="1" applyAlignment="1" applyProtection="1">
      <alignment horizontal="center" vertical="center"/>
    </xf>
    <xf numFmtId="49" fontId="8" fillId="0" borderId="9" xfId="6" applyNumberFormat="1" applyFont="1" applyBorder="1" applyAlignment="1" applyProtection="1">
      <alignment horizontal="center" vertical="center"/>
    </xf>
    <xf numFmtId="49" fontId="8" fillId="0" borderId="0" xfId="6" applyNumberFormat="1" applyFont="1" applyBorder="1" applyAlignment="1" applyProtection="1">
      <alignment horizontal="center" vertical="center"/>
    </xf>
    <xf numFmtId="0" fontId="8" fillId="0" borderId="13" xfId="6" applyFont="1" applyBorder="1" applyAlignment="1">
      <alignment horizontal="center" vertical="center"/>
    </xf>
    <xf numFmtId="0" fontId="8" fillId="0" borderId="18" xfId="6" applyFont="1" applyBorder="1" applyAlignment="1">
      <alignment horizontal="center" vertical="center"/>
    </xf>
    <xf numFmtId="0" fontId="8" fillId="0" borderId="15" xfId="6" applyFont="1" applyBorder="1" applyAlignment="1">
      <alignment horizontal="center" vertical="center"/>
    </xf>
    <xf numFmtId="0" fontId="7" fillId="0" borderId="15" xfId="6" applyFont="1" applyBorder="1" applyAlignment="1">
      <alignment vertical="center"/>
    </xf>
    <xf numFmtId="0" fontId="8" fillId="0" borderId="9" xfId="6" applyFont="1" applyBorder="1" applyAlignment="1">
      <alignment vertical="center"/>
    </xf>
    <xf numFmtId="0" fontId="7" fillId="0" borderId="10" xfId="6" applyFont="1" applyBorder="1" applyAlignment="1">
      <alignment vertical="center"/>
    </xf>
    <xf numFmtId="0" fontId="8" fillId="0" borderId="0" xfId="6" applyFont="1" applyBorder="1" applyAlignment="1">
      <alignment horizontal="distributed" vertical="center" justifyLastLine="1"/>
    </xf>
    <xf numFmtId="0" fontId="8" fillId="0" borderId="23" xfId="6" applyFont="1" applyBorder="1" applyAlignment="1">
      <alignment horizontal="center" vertical="center"/>
    </xf>
    <xf numFmtId="0" fontId="8" fillId="0" borderId="24" xfId="6" applyFont="1" applyBorder="1" applyAlignment="1">
      <alignment horizontal="center" vertical="center"/>
    </xf>
    <xf numFmtId="0" fontId="8" fillId="0" borderId="9" xfId="6" applyFont="1" applyBorder="1" applyAlignment="1">
      <alignment horizontal="center" vertical="center"/>
    </xf>
    <xf numFmtId="0" fontId="8" fillId="0" borderId="10" xfId="6" applyFont="1" applyBorder="1" applyAlignment="1">
      <alignment horizontal="center" vertical="center"/>
    </xf>
    <xf numFmtId="0" fontId="8" fillId="0" borderId="14" xfId="6" applyFont="1" applyBorder="1" applyAlignment="1">
      <alignment horizontal="center" vertical="center"/>
    </xf>
    <xf numFmtId="0" fontId="8" fillId="0" borderId="6" xfId="6" applyFont="1" applyBorder="1" applyAlignment="1">
      <alignment horizontal="center" vertical="center"/>
    </xf>
    <xf numFmtId="0" fontId="8" fillId="0" borderId="21" xfId="6" applyFont="1" applyBorder="1" applyAlignment="1">
      <alignment horizontal="center" vertical="center" wrapText="1"/>
    </xf>
    <xf numFmtId="0" fontId="7" fillId="0" borderId="20" xfId="6" applyFont="1" applyBorder="1"/>
    <xf numFmtId="0" fontId="7" fillId="0" borderId="5" xfId="6" applyFont="1" applyBorder="1"/>
    <xf numFmtId="0" fontId="7" fillId="0" borderId="20" xfId="6" applyFont="1" applyBorder="1" applyAlignment="1">
      <alignment horizontal="center" vertical="center" wrapText="1"/>
    </xf>
    <xf numFmtId="0" fontId="7" fillId="0" borderId="5" xfId="6" applyFont="1" applyBorder="1" applyAlignment="1">
      <alignment horizontal="center" vertical="center" wrapText="1"/>
    </xf>
    <xf numFmtId="0" fontId="8" fillId="0" borderId="18" xfId="6" applyFont="1" applyBorder="1" applyAlignment="1">
      <alignment vertical="center"/>
    </xf>
    <xf numFmtId="0" fontId="8" fillId="0" borderId="15" xfId="6" applyFont="1" applyBorder="1" applyAlignment="1">
      <alignment vertical="center"/>
    </xf>
    <xf numFmtId="0" fontId="28" fillId="0" borderId="0" xfId="6" applyFont="1" applyAlignment="1">
      <alignment horizontal="left" vertical="top" wrapText="1"/>
    </xf>
    <xf numFmtId="0" fontId="8" fillId="0" borderId="19" xfId="6" applyFont="1" applyBorder="1" applyAlignment="1">
      <alignment horizontal="center" vertical="center"/>
    </xf>
    <xf numFmtId="0" fontId="8" fillId="0" borderId="11" xfId="6" applyFont="1" applyBorder="1" applyAlignment="1">
      <alignment horizontal="center" vertical="center"/>
    </xf>
    <xf numFmtId="0" fontId="8" fillId="0" borderId="12" xfId="6" applyFont="1" applyBorder="1" applyAlignment="1">
      <alignment horizontal="center" vertical="center"/>
    </xf>
    <xf numFmtId="0" fontId="8" fillId="0" borderId="12" xfId="6" applyFont="1" applyBorder="1" applyAlignment="1">
      <alignment vertical="center"/>
    </xf>
    <xf numFmtId="0" fontId="8" fillId="0" borderId="1" xfId="6" applyFont="1" applyBorder="1" applyAlignment="1">
      <alignment vertical="center"/>
    </xf>
    <xf numFmtId="0" fontId="8" fillId="0" borderId="11" xfId="6" applyFont="1" applyBorder="1" applyAlignment="1">
      <alignment vertical="center"/>
    </xf>
    <xf numFmtId="0" fontId="8" fillId="0" borderId="0" xfId="6" applyFont="1" applyAlignment="1">
      <alignment horizontal="center" vertical="center"/>
    </xf>
    <xf numFmtId="0" fontId="9" fillId="0" borderId="0" xfId="6" applyFont="1" applyAlignment="1">
      <alignment horizontal="center" vertical="center"/>
    </xf>
    <xf numFmtId="0" fontId="8" fillId="0" borderId="25" xfId="6" applyFont="1" applyBorder="1" applyAlignment="1">
      <alignment horizontal="center" vertical="center"/>
    </xf>
    <xf numFmtId="0" fontId="8" fillId="0" borderId="4" xfId="6" applyFont="1" applyBorder="1" applyAlignment="1">
      <alignment horizontal="center" vertical="center"/>
    </xf>
    <xf numFmtId="0" fontId="8" fillId="0" borderId="0" xfId="6" applyFont="1" applyBorder="1" applyAlignment="1">
      <alignment horizontal="center" vertical="center"/>
    </xf>
    <xf numFmtId="0" fontId="8" fillId="0" borderId="2" xfId="6" applyFont="1" applyBorder="1" applyAlignment="1">
      <alignment horizontal="center" vertical="center"/>
    </xf>
    <xf numFmtId="0" fontId="8" fillId="0" borderId="12" xfId="6" applyFont="1" applyBorder="1"/>
    <xf numFmtId="0" fontId="8" fillId="0" borderId="23" xfId="6" applyFont="1" applyBorder="1" applyAlignment="1">
      <alignment horizontal="center" vertical="center" wrapText="1"/>
    </xf>
    <xf numFmtId="0" fontId="8" fillId="0" borderId="14" xfId="6" applyFont="1" applyBorder="1" applyAlignment="1">
      <alignment horizontal="center" vertical="center" wrapText="1"/>
    </xf>
    <xf numFmtId="0" fontId="8" fillId="0" borderId="20" xfId="6" applyFont="1" applyBorder="1" applyAlignment="1">
      <alignment horizontal="center" vertical="center" wrapText="1"/>
    </xf>
    <xf numFmtId="0" fontId="8" fillId="0" borderId="5" xfId="6" applyFont="1" applyBorder="1" applyAlignment="1">
      <alignment horizontal="center" vertical="center" wrapText="1"/>
    </xf>
    <xf numFmtId="0" fontId="8" fillId="0" borderId="9" xfId="6" applyFont="1" applyBorder="1" applyAlignment="1">
      <alignment horizontal="center" vertical="center" wrapText="1"/>
    </xf>
    <xf numFmtId="0" fontId="28" fillId="0" borderId="0" xfId="6" applyFont="1" applyBorder="1" applyAlignment="1">
      <alignment horizontal="distributed" vertical="center" justifyLastLine="1"/>
    </xf>
    <xf numFmtId="0" fontId="28" fillId="0" borderId="0" xfId="6" applyFont="1" applyBorder="1" applyAlignment="1">
      <alignment horizontal="left" vertical="center"/>
    </xf>
    <xf numFmtId="0" fontId="28" fillId="0" borderId="18" xfId="6" applyFont="1" applyBorder="1" applyAlignment="1">
      <alignment horizontal="center" vertical="center"/>
    </xf>
    <xf numFmtId="0" fontId="28" fillId="0" borderId="2" xfId="6" applyFont="1" applyBorder="1" applyAlignment="1">
      <alignment horizontal="center" vertical="center"/>
    </xf>
    <xf numFmtId="0" fontId="28" fillId="0" borderId="18" xfId="6" applyFont="1" applyBorder="1" applyAlignment="1">
      <alignment horizontal="center" vertical="center" wrapText="1"/>
    </xf>
    <xf numFmtId="0" fontId="28" fillId="0" borderId="2" xfId="6" applyFont="1" applyBorder="1" applyAlignment="1">
      <alignment horizontal="center" vertical="center" wrapText="1"/>
    </xf>
    <xf numFmtId="0" fontId="28" fillId="0" borderId="11" xfId="6" applyFont="1" applyBorder="1" applyAlignment="1">
      <alignment horizontal="distributed" vertical="center" justifyLastLine="1"/>
    </xf>
    <xf numFmtId="0" fontId="28" fillId="0" borderId="12" xfId="6" applyFont="1" applyBorder="1" applyAlignment="1">
      <alignment horizontal="distributed" vertical="center" justifyLastLine="1"/>
    </xf>
    <xf numFmtId="0" fontId="28" fillId="0" borderId="1" xfId="6" applyFont="1" applyBorder="1" applyAlignment="1">
      <alignment horizontal="distributed" vertical="center" justifyLastLine="1"/>
    </xf>
    <xf numFmtId="0" fontId="9" fillId="0" borderId="0" xfId="6" applyFont="1" applyBorder="1" applyAlignment="1">
      <alignment horizontal="distributed" vertical="center"/>
    </xf>
    <xf numFmtId="0" fontId="43" fillId="0" borderId="0" xfId="6" applyFont="1" applyBorder="1" applyAlignment="1">
      <alignment vertical="center"/>
    </xf>
    <xf numFmtId="0" fontId="8" fillId="0" borderId="18" xfId="6" applyFont="1" applyBorder="1" applyAlignment="1">
      <alignment horizontal="left" vertical="center"/>
    </xf>
    <xf numFmtId="0" fontId="28" fillId="0" borderId="0" xfId="6" applyFont="1" applyAlignment="1">
      <alignment horizontal="left" vertical="center" wrapText="1"/>
    </xf>
    <xf numFmtId="0" fontId="28" fillId="0" borderId="18" xfId="6" applyFont="1" applyBorder="1" applyAlignment="1">
      <alignment horizontal="center" vertical="center" justifyLastLine="1"/>
    </xf>
    <xf numFmtId="0" fontId="28" fillId="0" borderId="15" xfId="6" applyFont="1" applyBorder="1" applyAlignment="1">
      <alignment horizontal="center" vertical="center" justifyLastLine="1"/>
    </xf>
    <xf numFmtId="0" fontId="28" fillId="0" borderId="0" xfId="6" applyFont="1" applyBorder="1" applyAlignment="1">
      <alignment horizontal="center" vertical="center" justifyLastLine="1"/>
    </xf>
    <xf numFmtId="0" fontId="28" fillId="0" borderId="10" xfId="6" applyFont="1" applyBorder="1" applyAlignment="1">
      <alignment horizontal="center" vertical="center" justifyLastLine="1"/>
    </xf>
    <xf numFmtId="0" fontId="28" fillId="0" borderId="2" xfId="6" applyFont="1" applyBorder="1" applyAlignment="1">
      <alignment horizontal="center" vertical="center" justifyLastLine="1"/>
    </xf>
    <xf numFmtId="0" fontId="28" fillId="0" borderId="6" xfId="6" applyFont="1" applyBorder="1" applyAlignment="1">
      <alignment horizontal="center" vertical="center" justifyLastLine="1"/>
    </xf>
    <xf numFmtId="0" fontId="28" fillId="0" borderId="19" xfId="6" applyFont="1" applyBorder="1" applyAlignment="1">
      <alignment horizontal="center" vertical="center" wrapText="1"/>
    </xf>
    <xf numFmtId="0" fontId="28" fillId="0" borderId="20" xfId="6" applyFont="1" applyBorder="1" applyAlignment="1">
      <alignment horizontal="center" vertical="center"/>
    </xf>
    <xf numFmtId="0" fontId="28" fillId="0" borderId="5" xfId="6" applyFont="1" applyBorder="1" applyAlignment="1">
      <alignment vertical="center"/>
    </xf>
    <xf numFmtId="0" fontId="28" fillId="0" borderId="13" xfId="6" applyFont="1" applyBorder="1" applyAlignment="1">
      <alignment horizontal="center"/>
    </xf>
    <xf numFmtId="0" fontId="28" fillId="0" borderId="18" xfId="6" applyFont="1" applyBorder="1" applyAlignment="1">
      <alignment horizontal="center"/>
    </xf>
    <xf numFmtId="0" fontId="28" fillId="0" borderId="13" xfId="6" applyFont="1" applyBorder="1" applyAlignment="1">
      <alignment horizontal="center" vertical="center" justifyLastLine="1"/>
    </xf>
    <xf numFmtId="0" fontId="28" fillId="0" borderId="9" xfId="6" applyFont="1" applyBorder="1" applyAlignment="1">
      <alignment horizontal="center" vertical="center" justifyLastLine="1"/>
    </xf>
    <xf numFmtId="0" fontId="28" fillId="0" borderId="14" xfId="6" applyFont="1" applyBorder="1" applyAlignment="1">
      <alignment horizontal="center" vertical="center" justifyLastLine="1"/>
    </xf>
    <xf numFmtId="0" fontId="28" fillId="0" borderId="14" xfId="6" applyFont="1" applyBorder="1" applyAlignment="1">
      <alignment horizontal="center" vertical="top"/>
    </xf>
    <xf numFmtId="0" fontId="28" fillId="0" borderId="2" xfId="6" applyFont="1" applyBorder="1" applyAlignment="1">
      <alignment horizontal="center" vertical="top"/>
    </xf>
    <xf numFmtId="0" fontId="41" fillId="0" borderId="0" xfId="8" applyFont="1" applyAlignment="1">
      <alignment horizontal="distributed" vertical="center"/>
    </xf>
    <xf numFmtId="0" fontId="41" fillId="0" borderId="0" xfId="8" applyFont="1" applyBorder="1" applyAlignment="1">
      <alignment horizontal="distributed" vertical="center"/>
    </xf>
    <xf numFmtId="0" fontId="40" fillId="0" borderId="13" xfId="8" applyFont="1" applyFill="1" applyBorder="1" applyAlignment="1">
      <alignment horizontal="center" vertical="center" wrapText="1"/>
    </xf>
    <xf numFmtId="0" fontId="40" fillId="0" borderId="14" xfId="8" applyFont="1" applyFill="1" applyBorder="1" applyAlignment="1">
      <alignment horizontal="center" vertical="center"/>
    </xf>
    <xf numFmtId="0" fontId="28" fillId="0" borderId="0" xfId="8" applyFont="1" applyAlignment="1"/>
    <xf numFmtId="0" fontId="23" fillId="0" borderId="0" xfId="8" applyFont="1" applyAlignment="1"/>
    <xf numFmtId="0" fontId="40" fillId="0" borderId="1" xfId="8" applyFont="1" applyFill="1" applyBorder="1" applyAlignment="1">
      <alignment horizontal="center" vertical="center"/>
    </xf>
    <xf numFmtId="0" fontId="40" fillId="0" borderId="11" xfId="8" applyFont="1" applyBorder="1" applyAlignment="1">
      <alignment horizontal="center" vertical="center"/>
    </xf>
    <xf numFmtId="0" fontId="40" fillId="0" borderId="4" xfId="8" applyFont="1" applyBorder="1" applyAlignment="1">
      <alignment horizontal="center" vertical="center"/>
    </xf>
    <xf numFmtId="0" fontId="40" fillId="0" borderId="26" xfId="8" applyFont="1" applyBorder="1" applyAlignment="1">
      <alignment horizontal="center" vertical="center"/>
    </xf>
    <xf numFmtId="0" fontId="40" fillId="0" borderId="11" xfId="8" applyFont="1" applyFill="1" applyBorder="1" applyAlignment="1">
      <alignment horizontal="center" vertical="center"/>
    </xf>
    <xf numFmtId="38" fontId="40" fillId="0" borderId="16" xfId="9" applyFont="1" applyFill="1" applyBorder="1" applyAlignment="1">
      <alignment horizontal="center" vertical="center"/>
    </xf>
    <xf numFmtId="0" fontId="40" fillId="0" borderId="3" xfId="8" applyFont="1" applyBorder="1" applyAlignment="1">
      <alignment horizontal="center" vertical="center"/>
    </xf>
    <xf numFmtId="0" fontId="40" fillId="0" borderId="16" xfId="8" applyFont="1" applyBorder="1" applyAlignment="1">
      <alignment horizontal="center" vertical="center"/>
    </xf>
    <xf numFmtId="0" fontId="50" fillId="0" borderId="0" xfId="10" applyFont="1" applyAlignment="1">
      <alignment horizontal="left" wrapText="1"/>
    </xf>
    <xf numFmtId="0" fontId="52" fillId="0" borderId="18" xfId="10" applyFont="1" applyBorder="1" applyAlignment="1">
      <alignment horizontal="center" vertical="center" wrapText="1"/>
    </xf>
    <xf numFmtId="0" fontId="52" fillId="0" borderId="2" xfId="10" applyFont="1" applyBorder="1" applyAlignment="1">
      <alignment horizontal="center" vertical="center" wrapText="1"/>
    </xf>
    <xf numFmtId="0" fontId="52" fillId="0" borderId="15" xfId="10" applyFont="1" applyBorder="1" applyAlignment="1">
      <alignment horizontal="center" vertical="center" wrapText="1"/>
    </xf>
    <xf numFmtId="0" fontId="52" fillId="0" borderId="6" xfId="10" applyFont="1" applyBorder="1" applyAlignment="1">
      <alignment horizontal="center" vertical="center" wrapText="1"/>
    </xf>
    <xf numFmtId="0" fontId="52" fillId="0" borderId="11" xfId="10" applyFont="1" applyBorder="1" applyAlignment="1">
      <alignment horizontal="center" vertical="center" wrapText="1"/>
    </xf>
    <xf numFmtId="0" fontId="52" fillId="0" borderId="12" xfId="10" applyFont="1" applyBorder="1" applyAlignment="1">
      <alignment horizontal="center" vertical="center" wrapText="1"/>
    </xf>
    <xf numFmtId="0" fontId="52" fillId="0" borderId="1" xfId="10" applyFont="1" applyBorder="1" applyAlignment="1">
      <alignment horizontal="center" vertical="center" wrapText="1"/>
    </xf>
    <xf numFmtId="0" fontId="50" fillId="0" borderId="11" xfId="10" applyFont="1" applyBorder="1" applyAlignment="1">
      <alignment horizontal="center" vertical="center"/>
    </xf>
    <xf numFmtId="0" fontId="50" fillId="0" borderId="12" xfId="10" applyFont="1" applyBorder="1" applyAlignment="1">
      <alignment horizontal="center" vertical="center"/>
    </xf>
    <xf numFmtId="38" fontId="58" fillId="0" borderId="0" xfId="11" applyFont="1" applyAlignment="1">
      <alignment horizontal="distributed" vertical="center"/>
    </xf>
    <xf numFmtId="0" fontId="58" fillId="0" borderId="0" xfId="10" applyFont="1" applyBorder="1" applyAlignment="1">
      <alignment horizontal="distributed" vertical="center" wrapText="1"/>
    </xf>
    <xf numFmtId="0" fontId="58" fillId="0" borderId="0" xfId="10" applyFont="1" applyAlignment="1">
      <alignment horizontal="distributed" vertical="center" wrapText="1"/>
    </xf>
    <xf numFmtId="0" fontId="56" fillId="0" borderId="0" xfId="10" applyFont="1" applyBorder="1" applyAlignment="1">
      <alignment horizontal="distributed" vertical="center" wrapText="1"/>
    </xf>
    <xf numFmtId="0" fontId="50" fillId="0" borderId="18" xfId="10" applyFont="1" applyBorder="1" applyAlignment="1">
      <alignment horizontal="center" vertical="center"/>
    </xf>
    <xf numFmtId="0" fontId="50" fillId="0" borderId="2" xfId="10" applyFont="1" applyBorder="1" applyAlignment="1">
      <alignment horizontal="center" vertical="center"/>
    </xf>
    <xf numFmtId="0" fontId="50" fillId="0" borderId="15" xfId="10" applyFont="1" applyBorder="1" applyAlignment="1">
      <alignment horizontal="center" vertical="center"/>
    </xf>
    <xf numFmtId="0" fontId="50" fillId="0" borderId="6" xfId="10" applyFont="1" applyBorder="1" applyAlignment="1">
      <alignment horizontal="center" vertical="center"/>
    </xf>
    <xf numFmtId="0" fontId="50" fillId="0" borderId="19" xfId="10" applyFont="1" applyBorder="1" applyAlignment="1">
      <alignment horizontal="center" vertical="center"/>
    </xf>
    <xf numFmtId="0" fontId="50" fillId="0" borderId="5" xfId="10" applyFont="1" applyBorder="1" applyAlignment="1">
      <alignment horizontal="center" vertical="center"/>
    </xf>
    <xf numFmtId="0" fontId="50" fillId="0" borderId="11" xfId="10" applyFont="1" applyFill="1" applyBorder="1" applyAlignment="1">
      <alignment horizontal="center" vertical="center"/>
    </xf>
    <xf numFmtId="0" fontId="50" fillId="0" borderId="12" xfId="10" applyFont="1" applyFill="1" applyBorder="1" applyAlignment="1">
      <alignment horizontal="center" vertical="center"/>
    </xf>
    <xf numFmtId="0" fontId="50" fillId="0" borderId="1" xfId="10" applyFont="1" applyFill="1" applyBorder="1" applyAlignment="1">
      <alignment horizontal="center" vertical="center"/>
    </xf>
    <xf numFmtId="0" fontId="52" fillId="0" borderId="13" xfId="10" applyFont="1" applyBorder="1" applyAlignment="1">
      <alignment horizontal="distributed" vertical="center" wrapText="1"/>
    </xf>
    <xf numFmtId="0" fontId="52" fillId="0" borderId="14" xfId="10" applyFont="1" applyBorder="1" applyAlignment="1">
      <alignment horizontal="distributed" vertical="center" wrapText="1"/>
    </xf>
    <xf numFmtId="0" fontId="52" fillId="0" borderId="13" xfId="10" applyFont="1" applyBorder="1" applyAlignment="1">
      <alignment horizontal="center" vertical="center" wrapText="1"/>
    </xf>
    <xf numFmtId="0" fontId="54" fillId="0" borderId="22" xfId="10" applyFont="1" applyBorder="1" applyAlignment="1">
      <alignment horizontal="distributed" vertical="center" wrapText="1"/>
    </xf>
    <xf numFmtId="0" fontId="54" fillId="0" borderId="22" xfId="10" applyFont="1" applyBorder="1" applyAlignment="1">
      <alignment horizontal="distributed" vertical="center"/>
    </xf>
    <xf numFmtId="0" fontId="52" fillId="0" borderId="7" xfId="10" applyFont="1" applyBorder="1" applyAlignment="1">
      <alignment horizontal="right" vertical="center"/>
    </xf>
    <xf numFmtId="0" fontId="52" fillId="0" borderId="14" xfId="10" applyFont="1" applyBorder="1" applyAlignment="1">
      <alignment horizontal="center" vertical="center" wrapText="1"/>
    </xf>
    <xf numFmtId="0" fontId="56" fillId="0" borderId="0" xfId="10" applyFont="1" applyBorder="1" applyAlignment="1">
      <alignment horizontal="distributed" vertical="center"/>
    </xf>
    <xf numFmtId="0" fontId="61" fillId="0" borderId="18" xfId="10" applyFont="1" applyBorder="1" applyAlignment="1">
      <alignment horizontal="center" vertical="center"/>
    </xf>
    <xf numFmtId="0" fontId="61" fillId="0" borderId="2" xfId="10" applyFont="1" applyBorder="1" applyAlignment="1">
      <alignment horizontal="center" vertical="center"/>
    </xf>
    <xf numFmtId="0" fontId="61" fillId="0" borderId="11" xfId="10" applyFont="1" applyBorder="1" applyAlignment="1">
      <alignment horizontal="center" vertical="center" wrapText="1"/>
    </xf>
    <xf numFmtId="0" fontId="61" fillId="0" borderId="1" xfId="10" applyFont="1" applyBorder="1" applyAlignment="1">
      <alignment horizontal="center" vertical="center" wrapText="1"/>
    </xf>
    <xf numFmtId="0" fontId="61" fillId="0" borderId="12" xfId="10" applyFont="1" applyBorder="1" applyAlignment="1">
      <alignment horizontal="center" vertical="center" wrapText="1"/>
    </xf>
    <xf numFmtId="38" fontId="56" fillId="0" borderId="0" xfId="11" applyFont="1" applyBorder="1" applyAlignment="1">
      <alignment horizontal="distributed" vertical="center"/>
    </xf>
    <xf numFmtId="0" fontId="8" fillId="0" borderId="0" xfId="6" applyFont="1" applyAlignment="1">
      <alignment horizontal="distributed" vertical="center"/>
    </xf>
    <xf numFmtId="0" fontId="8" fillId="0" borderId="0" xfId="6" applyFont="1" applyBorder="1" applyAlignment="1">
      <alignment horizontal="distributed" vertical="center"/>
    </xf>
    <xf numFmtId="0" fontId="9" fillId="0" borderId="0" xfId="6" applyFont="1" applyAlignment="1">
      <alignment horizontal="distributed" vertical="center"/>
    </xf>
    <xf numFmtId="0" fontId="8" fillId="0" borderId="13" xfId="6" applyFont="1" applyBorder="1" applyAlignment="1">
      <alignment horizontal="center" vertical="center" wrapText="1" justifyLastLine="1"/>
    </xf>
    <xf numFmtId="0" fontId="8" fillId="0" borderId="14" xfId="6" applyFont="1" applyBorder="1" applyAlignment="1">
      <alignment horizontal="center" vertical="center" wrapText="1" justifyLastLine="1"/>
    </xf>
    <xf numFmtId="0" fontId="8" fillId="0" borderId="19" xfId="6" applyFont="1" applyBorder="1" applyAlignment="1">
      <alignment horizontal="center" vertical="center" wrapText="1" justifyLastLine="1"/>
    </xf>
    <xf numFmtId="0" fontId="8" fillId="0" borderId="5" xfId="6" applyFont="1" applyBorder="1" applyAlignment="1">
      <alignment horizontal="center" vertical="center" wrapText="1" justifyLastLine="1"/>
    </xf>
    <xf numFmtId="0" fontId="28" fillId="0" borderId="0" xfId="6" applyFont="1" applyAlignment="1">
      <alignment horizontal="left" wrapText="1"/>
    </xf>
    <xf numFmtId="0" fontId="7" fillId="0" borderId="15" xfId="6" applyFont="1" applyBorder="1" applyAlignment="1">
      <alignment horizontal="distributed" vertical="center" justifyLastLine="1"/>
    </xf>
    <xf numFmtId="0" fontId="9" fillId="0" borderId="22" xfId="6" applyFont="1" applyBorder="1" applyAlignment="1">
      <alignment horizontal="distributed"/>
    </xf>
  </cellXfs>
  <cellStyles count="12">
    <cellStyle name="ハイパーリンク" xfId="1" builtinId="8"/>
    <cellStyle name="桁区切り" xfId="2" builtinId="6"/>
    <cellStyle name="桁区切り 2" xfId="7"/>
    <cellStyle name="桁区切り 2 2" xfId="11"/>
    <cellStyle name="桁区切り 3" xfId="9"/>
    <cellStyle name="標準" xfId="0" builtinId="0"/>
    <cellStyle name="標準 2" xfId="3"/>
    <cellStyle name="標準 2 2" xfId="10"/>
    <cellStyle name="標準 3" xfId="6"/>
    <cellStyle name="標準 4" xfId="4"/>
    <cellStyle name="標準 5" xfId="8"/>
    <cellStyle name="標準_Book3" xfId="5"/>
  </cellStyles>
  <dxfs count="112">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indexed="13"/>
        </patternFill>
      </fill>
    </dxf>
    <dxf>
      <fill>
        <patternFill patternType="none">
          <bgColor indexed="65"/>
        </patternFill>
      </fill>
    </dxf>
    <dxf>
      <fill>
        <patternFill>
          <bgColor indexed="13"/>
        </patternFill>
      </fill>
    </dxf>
    <dxf>
      <fill>
        <patternFill patternType="none">
          <bgColor indexed="65"/>
        </patternFill>
      </fill>
    </dxf>
    <dxf>
      <fill>
        <patternFill>
          <bgColor indexed="13"/>
        </patternFill>
      </fill>
    </dxf>
    <dxf>
      <fill>
        <patternFill>
          <bgColor indexed="13"/>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indexed="13"/>
        </patternFill>
      </fill>
    </dxf>
    <dxf>
      <fill>
        <patternFill>
          <bgColor indexed="13"/>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152400</xdr:colOff>
      <xdr:row>7</xdr:row>
      <xdr:rowOff>76200</xdr:rowOff>
    </xdr:from>
    <xdr:to>
      <xdr:col>24</xdr:col>
      <xdr:colOff>257175</xdr:colOff>
      <xdr:row>9</xdr:row>
      <xdr:rowOff>142875</xdr:rowOff>
    </xdr:to>
    <xdr:sp macro="" textlink="">
      <xdr:nvSpPr>
        <xdr:cNvPr id="2" name="AutoShape 2"/>
        <xdr:cNvSpPr>
          <a:spLocks/>
        </xdr:cNvSpPr>
      </xdr:nvSpPr>
      <xdr:spPr bwMode="auto">
        <a:xfrm>
          <a:off x="13115925" y="1190625"/>
          <a:ext cx="104775" cy="447675"/>
        </a:xfrm>
        <a:prstGeom prst="rightBrace">
          <a:avLst>
            <a:gd name="adj1" fmla="val 29771"/>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171450</xdr:colOff>
      <xdr:row>11</xdr:row>
      <xdr:rowOff>57150</xdr:rowOff>
    </xdr:from>
    <xdr:to>
      <xdr:col>24</xdr:col>
      <xdr:colOff>247650</xdr:colOff>
      <xdr:row>13</xdr:row>
      <xdr:rowOff>123825</xdr:rowOff>
    </xdr:to>
    <xdr:sp macro="" textlink="">
      <xdr:nvSpPr>
        <xdr:cNvPr id="3" name="AutoShape 1"/>
        <xdr:cNvSpPr>
          <a:spLocks/>
        </xdr:cNvSpPr>
      </xdr:nvSpPr>
      <xdr:spPr bwMode="auto">
        <a:xfrm>
          <a:off x="13134975" y="1933575"/>
          <a:ext cx="76200" cy="447675"/>
        </a:xfrm>
        <a:prstGeom prst="rightBrace">
          <a:avLst>
            <a:gd name="adj1" fmla="val 42866"/>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171450</xdr:colOff>
      <xdr:row>15</xdr:row>
      <xdr:rowOff>66675</xdr:rowOff>
    </xdr:from>
    <xdr:to>
      <xdr:col>24</xdr:col>
      <xdr:colOff>247650</xdr:colOff>
      <xdr:row>17</xdr:row>
      <xdr:rowOff>133350</xdr:rowOff>
    </xdr:to>
    <xdr:sp macro="" textlink="">
      <xdr:nvSpPr>
        <xdr:cNvPr id="4" name="AutoShape 1"/>
        <xdr:cNvSpPr>
          <a:spLocks/>
        </xdr:cNvSpPr>
      </xdr:nvSpPr>
      <xdr:spPr bwMode="auto">
        <a:xfrm>
          <a:off x="13134975" y="2705100"/>
          <a:ext cx="76200" cy="447675"/>
        </a:xfrm>
        <a:prstGeom prst="rightBrace">
          <a:avLst>
            <a:gd name="adj1" fmla="val 42866"/>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180975</xdr:colOff>
      <xdr:row>19</xdr:row>
      <xdr:rowOff>57150</xdr:rowOff>
    </xdr:from>
    <xdr:to>
      <xdr:col>24</xdr:col>
      <xdr:colOff>257175</xdr:colOff>
      <xdr:row>21</xdr:row>
      <xdr:rowOff>123825</xdr:rowOff>
    </xdr:to>
    <xdr:sp macro="" textlink="">
      <xdr:nvSpPr>
        <xdr:cNvPr id="5" name="AutoShape 1"/>
        <xdr:cNvSpPr>
          <a:spLocks/>
        </xdr:cNvSpPr>
      </xdr:nvSpPr>
      <xdr:spPr bwMode="auto">
        <a:xfrm>
          <a:off x="13144500" y="3457575"/>
          <a:ext cx="76200" cy="447675"/>
        </a:xfrm>
        <a:prstGeom prst="rightBrace">
          <a:avLst>
            <a:gd name="adj1" fmla="val 42866"/>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523875</xdr:colOff>
      <xdr:row>36</xdr:row>
      <xdr:rowOff>0</xdr:rowOff>
    </xdr:from>
    <xdr:to>
      <xdr:col>0</xdr:col>
      <xdr:colOff>114300</xdr:colOff>
      <xdr:row>36</xdr:row>
      <xdr:rowOff>0</xdr:rowOff>
    </xdr:to>
    <xdr:sp macro="" textlink="">
      <xdr:nvSpPr>
        <xdr:cNvPr id="2" name="AutoShape 1"/>
        <xdr:cNvSpPr>
          <a:spLocks/>
        </xdr:cNvSpPr>
      </xdr:nvSpPr>
      <xdr:spPr bwMode="auto">
        <a:xfrm>
          <a:off x="114300" y="558165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190500</xdr:colOff>
      <xdr:row>36</xdr:row>
      <xdr:rowOff>0</xdr:rowOff>
    </xdr:from>
    <xdr:to>
      <xdr:col>0</xdr:col>
      <xdr:colOff>114300</xdr:colOff>
      <xdr:row>36</xdr:row>
      <xdr:rowOff>0</xdr:rowOff>
    </xdr:to>
    <xdr:sp macro="" textlink="">
      <xdr:nvSpPr>
        <xdr:cNvPr id="3" name="Rectangle 2">
          <a:extLst>
            <a:ext uri="{FF2B5EF4-FFF2-40B4-BE49-F238E27FC236}">
              <a16:creationId xmlns:a16="http://schemas.microsoft.com/office/drawing/2014/main" id="{F7649638-B78C-4D68-A89D-C54E1CB1DCD7}"/>
            </a:ext>
          </a:extLst>
        </xdr:cNvPr>
        <xdr:cNvSpPr>
          <a:spLocks noChangeArrowheads="1"/>
        </xdr:cNvSpPr>
      </xdr:nvSpPr>
      <xdr:spPr bwMode="auto">
        <a:xfrm>
          <a:off x="114300" y="5581650"/>
          <a:ext cx="0" cy="0"/>
        </a:xfrm>
        <a:prstGeom prst="rect">
          <a:avLst/>
        </a:prstGeom>
        <a:noFill/>
        <a:ln w="6350">
          <a:noFill/>
          <a:miter lim="800000"/>
          <a:headEnd/>
          <a:tailEnd/>
        </a:ln>
      </xdr:spPr>
      <xdr:txBody>
        <a:bodyPr vertOverflow="clip" wrap="square" lIns="0" tIns="0" rIns="0" bIns="0" anchor="t" upright="1"/>
        <a:lstStyle/>
        <a:p>
          <a:pPr algn="l" rtl="0">
            <a:defRPr sz="1000"/>
          </a:pPr>
          <a:r>
            <a:rPr lang="ja-JP" altLang="en-US" sz="950" b="0" i="0" strike="noStrike">
              <a:solidFill>
                <a:srgbClr val="000080"/>
              </a:solidFill>
              <a:latin typeface="ＭＳ 明朝"/>
              <a:ea typeface="ＭＳ 明朝"/>
            </a:rPr>
            <a:t>定期外</a:t>
          </a:r>
        </a:p>
      </xdr:txBody>
    </xdr:sp>
    <xdr:clientData/>
  </xdr:twoCellAnchor>
  <xdr:twoCellAnchor>
    <xdr:from>
      <xdr:col>2</xdr:col>
      <xdr:colOff>428625</xdr:colOff>
      <xdr:row>34</xdr:row>
      <xdr:rowOff>66675</xdr:rowOff>
    </xdr:from>
    <xdr:to>
      <xdr:col>2</xdr:col>
      <xdr:colOff>495300</xdr:colOff>
      <xdr:row>35</xdr:row>
      <xdr:rowOff>95250</xdr:rowOff>
    </xdr:to>
    <xdr:sp macro="" textlink="">
      <xdr:nvSpPr>
        <xdr:cNvPr id="4" name="AutoShape 4"/>
        <xdr:cNvSpPr>
          <a:spLocks/>
        </xdr:cNvSpPr>
      </xdr:nvSpPr>
      <xdr:spPr bwMode="auto">
        <a:xfrm>
          <a:off x="1009650" y="5362575"/>
          <a:ext cx="66675" cy="171450"/>
        </a:xfrm>
        <a:prstGeom prst="leftBrace">
          <a:avLst>
            <a:gd name="adj1" fmla="val 21429"/>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419100</xdr:colOff>
      <xdr:row>51</xdr:row>
      <xdr:rowOff>57150</xdr:rowOff>
    </xdr:from>
    <xdr:to>
      <xdr:col>2</xdr:col>
      <xdr:colOff>485775</xdr:colOff>
      <xdr:row>52</xdr:row>
      <xdr:rowOff>85725</xdr:rowOff>
    </xdr:to>
    <xdr:sp macro="" textlink="">
      <xdr:nvSpPr>
        <xdr:cNvPr id="5" name="AutoShape 8"/>
        <xdr:cNvSpPr>
          <a:spLocks/>
        </xdr:cNvSpPr>
      </xdr:nvSpPr>
      <xdr:spPr bwMode="auto">
        <a:xfrm>
          <a:off x="1000125" y="7648575"/>
          <a:ext cx="66675" cy="171450"/>
        </a:xfrm>
        <a:prstGeom prst="leftBrace">
          <a:avLst>
            <a:gd name="adj1" fmla="val 21429"/>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409575</xdr:colOff>
      <xdr:row>62</xdr:row>
      <xdr:rowOff>66675</xdr:rowOff>
    </xdr:from>
    <xdr:to>
      <xdr:col>2</xdr:col>
      <xdr:colOff>476250</xdr:colOff>
      <xdr:row>63</xdr:row>
      <xdr:rowOff>95250</xdr:rowOff>
    </xdr:to>
    <xdr:sp macro="" textlink="">
      <xdr:nvSpPr>
        <xdr:cNvPr id="6" name="AutoShape 10"/>
        <xdr:cNvSpPr>
          <a:spLocks/>
        </xdr:cNvSpPr>
      </xdr:nvSpPr>
      <xdr:spPr bwMode="auto">
        <a:xfrm>
          <a:off x="990600" y="9229725"/>
          <a:ext cx="66675" cy="171450"/>
        </a:xfrm>
        <a:prstGeom prst="leftBrace">
          <a:avLst>
            <a:gd name="adj1" fmla="val 21429"/>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438150</xdr:colOff>
      <xdr:row>40</xdr:row>
      <xdr:rowOff>133350</xdr:rowOff>
    </xdr:from>
    <xdr:to>
      <xdr:col>2</xdr:col>
      <xdr:colOff>504825</xdr:colOff>
      <xdr:row>42</xdr:row>
      <xdr:rowOff>114300</xdr:rowOff>
    </xdr:to>
    <xdr:sp macro="" textlink="">
      <xdr:nvSpPr>
        <xdr:cNvPr id="7" name="AutoShape 13"/>
        <xdr:cNvSpPr>
          <a:spLocks/>
        </xdr:cNvSpPr>
      </xdr:nvSpPr>
      <xdr:spPr bwMode="auto">
        <a:xfrm>
          <a:off x="1019175" y="6248400"/>
          <a:ext cx="66675" cy="266700"/>
        </a:xfrm>
        <a:prstGeom prst="leftBrace">
          <a:avLst>
            <a:gd name="adj1" fmla="val 33333"/>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257175</xdr:colOff>
      <xdr:row>33</xdr:row>
      <xdr:rowOff>47625</xdr:rowOff>
    </xdr:from>
    <xdr:to>
      <xdr:col>24</xdr:col>
      <xdr:colOff>304800</xdr:colOff>
      <xdr:row>35</xdr:row>
      <xdr:rowOff>104775</xdr:rowOff>
    </xdr:to>
    <xdr:sp macro="" textlink="">
      <xdr:nvSpPr>
        <xdr:cNvPr id="8" name="AutoShape 16"/>
        <xdr:cNvSpPr>
          <a:spLocks/>
        </xdr:cNvSpPr>
      </xdr:nvSpPr>
      <xdr:spPr bwMode="auto">
        <a:xfrm>
          <a:off x="13315950" y="5200650"/>
          <a:ext cx="47625" cy="342900"/>
        </a:xfrm>
        <a:prstGeom prst="rightBrace">
          <a:avLst>
            <a:gd name="adj1" fmla="val 60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276225</xdr:colOff>
      <xdr:row>38</xdr:row>
      <xdr:rowOff>0</xdr:rowOff>
    </xdr:from>
    <xdr:to>
      <xdr:col>24</xdr:col>
      <xdr:colOff>304800</xdr:colOff>
      <xdr:row>42</xdr:row>
      <xdr:rowOff>104775</xdr:rowOff>
    </xdr:to>
    <xdr:sp macro="" textlink="">
      <xdr:nvSpPr>
        <xdr:cNvPr id="9" name="AutoShape 20"/>
        <xdr:cNvSpPr>
          <a:spLocks/>
        </xdr:cNvSpPr>
      </xdr:nvSpPr>
      <xdr:spPr bwMode="auto">
        <a:xfrm>
          <a:off x="13335000" y="5829300"/>
          <a:ext cx="28575" cy="676275"/>
        </a:xfrm>
        <a:prstGeom prst="rightBrace">
          <a:avLst>
            <a:gd name="adj1" fmla="val 197222"/>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257175</xdr:colOff>
      <xdr:row>50</xdr:row>
      <xdr:rowOff>38100</xdr:rowOff>
    </xdr:from>
    <xdr:to>
      <xdr:col>24</xdr:col>
      <xdr:colOff>304800</xdr:colOff>
      <xdr:row>52</xdr:row>
      <xdr:rowOff>95250</xdr:rowOff>
    </xdr:to>
    <xdr:sp macro="" textlink="">
      <xdr:nvSpPr>
        <xdr:cNvPr id="10" name="AutoShape 22"/>
        <xdr:cNvSpPr>
          <a:spLocks/>
        </xdr:cNvSpPr>
      </xdr:nvSpPr>
      <xdr:spPr bwMode="auto">
        <a:xfrm>
          <a:off x="13315950" y="7486650"/>
          <a:ext cx="47625" cy="342900"/>
        </a:xfrm>
        <a:prstGeom prst="rightBrace">
          <a:avLst>
            <a:gd name="adj1" fmla="val 60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257175</xdr:colOff>
      <xdr:row>61</xdr:row>
      <xdr:rowOff>38100</xdr:rowOff>
    </xdr:from>
    <xdr:to>
      <xdr:col>24</xdr:col>
      <xdr:colOff>304800</xdr:colOff>
      <xdr:row>63</xdr:row>
      <xdr:rowOff>95250</xdr:rowOff>
    </xdr:to>
    <xdr:sp macro="" textlink="">
      <xdr:nvSpPr>
        <xdr:cNvPr id="11" name="AutoShape 24"/>
        <xdr:cNvSpPr>
          <a:spLocks/>
        </xdr:cNvSpPr>
      </xdr:nvSpPr>
      <xdr:spPr bwMode="auto">
        <a:xfrm>
          <a:off x="13315950" y="9058275"/>
          <a:ext cx="47625" cy="342900"/>
        </a:xfrm>
        <a:prstGeom prst="rightBrace">
          <a:avLst>
            <a:gd name="adj1" fmla="val 60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419100</xdr:colOff>
      <xdr:row>18</xdr:row>
      <xdr:rowOff>57150</xdr:rowOff>
    </xdr:from>
    <xdr:to>
      <xdr:col>2</xdr:col>
      <xdr:colOff>485775</xdr:colOff>
      <xdr:row>19</xdr:row>
      <xdr:rowOff>85725</xdr:rowOff>
    </xdr:to>
    <xdr:sp macro="" textlink="">
      <xdr:nvSpPr>
        <xdr:cNvPr id="12" name="AutoShape 27"/>
        <xdr:cNvSpPr>
          <a:spLocks/>
        </xdr:cNvSpPr>
      </xdr:nvSpPr>
      <xdr:spPr bwMode="auto">
        <a:xfrm>
          <a:off x="1000125" y="3067050"/>
          <a:ext cx="66675" cy="171450"/>
        </a:xfrm>
        <a:prstGeom prst="leftBrace">
          <a:avLst>
            <a:gd name="adj1" fmla="val 21429"/>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428625</xdr:colOff>
      <xdr:row>22</xdr:row>
      <xdr:rowOff>76200</xdr:rowOff>
    </xdr:from>
    <xdr:to>
      <xdr:col>2</xdr:col>
      <xdr:colOff>495300</xdr:colOff>
      <xdr:row>23</xdr:row>
      <xdr:rowOff>104775</xdr:rowOff>
    </xdr:to>
    <xdr:sp macro="" textlink="">
      <xdr:nvSpPr>
        <xdr:cNvPr id="13" name="AutoShape 28"/>
        <xdr:cNvSpPr>
          <a:spLocks/>
        </xdr:cNvSpPr>
      </xdr:nvSpPr>
      <xdr:spPr bwMode="auto">
        <a:xfrm>
          <a:off x="1009650" y="3657600"/>
          <a:ext cx="66675" cy="171450"/>
        </a:xfrm>
        <a:prstGeom prst="leftBrace">
          <a:avLst>
            <a:gd name="adj1" fmla="val 21429"/>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409575</xdr:colOff>
      <xdr:row>26</xdr:row>
      <xdr:rowOff>66675</xdr:rowOff>
    </xdr:from>
    <xdr:to>
      <xdr:col>2</xdr:col>
      <xdr:colOff>476250</xdr:colOff>
      <xdr:row>27</xdr:row>
      <xdr:rowOff>95250</xdr:rowOff>
    </xdr:to>
    <xdr:sp macro="" textlink="">
      <xdr:nvSpPr>
        <xdr:cNvPr id="14" name="AutoShape 29"/>
        <xdr:cNvSpPr>
          <a:spLocks/>
        </xdr:cNvSpPr>
      </xdr:nvSpPr>
      <xdr:spPr bwMode="auto">
        <a:xfrm>
          <a:off x="990600" y="4219575"/>
          <a:ext cx="66675" cy="171450"/>
        </a:xfrm>
        <a:prstGeom prst="leftBrace">
          <a:avLst>
            <a:gd name="adj1" fmla="val 21429"/>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409575</xdr:colOff>
      <xdr:row>30</xdr:row>
      <xdr:rowOff>66675</xdr:rowOff>
    </xdr:from>
    <xdr:to>
      <xdr:col>2</xdr:col>
      <xdr:colOff>476250</xdr:colOff>
      <xdr:row>31</xdr:row>
      <xdr:rowOff>95250</xdr:rowOff>
    </xdr:to>
    <xdr:sp macro="" textlink="">
      <xdr:nvSpPr>
        <xdr:cNvPr id="15" name="AutoShape 30"/>
        <xdr:cNvSpPr>
          <a:spLocks/>
        </xdr:cNvSpPr>
      </xdr:nvSpPr>
      <xdr:spPr bwMode="auto">
        <a:xfrm>
          <a:off x="990600" y="4791075"/>
          <a:ext cx="66675" cy="171450"/>
        </a:xfrm>
        <a:prstGeom prst="leftBrace">
          <a:avLst>
            <a:gd name="adj1" fmla="val 21429"/>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438150</xdr:colOff>
      <xdr:row>9</xdr:row>
      <xdr:rowOff>47625</xdr:rowOff>
    </xdr:from>
    <xdr:to>
      <xdr:col>2</xdr:col>
      <xdr:colOff>495300</xdr:colOff>
      <xdr:row>10</xdr:row>
      <xdr:rowOff>114300</xdr:rowOff>
    </xdr:to>
    <xdr:sp macro="" textlink="">
      <xdr:nvSpPr>
        <xdr:cNvPr id="16" name="AutoShape 31"/>
        <xdr:cNvSpPr>
          <a:spLocks/>
        </xdr:cNvSpPr>
      </xdr:nvSpPr>
      <xdr:spPr bwMode="auto">
        <a:xfrm>
          <a:off x="1019175" y="1866900"/>
          <a:ext cx="57150" cy="209550"/>
        </a:xfrm>
        <a:prstGeom prst="leftBrace">
          <a:avLst>
            <a:gd name="adj1" fmla="val 30556"/>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276225</xdr:colOff>
      <xdr:row>8</xdr:row>
      <xdr:rowOff>0</xdr:rowOff>
    </xdr:from>
    <xdr:to>
      <xdr:col>24</xdr:col>
      <xdr:colOff>304800</xdr:colOff>
      <xdr:row>10</xdr:row>
      <xdr:rowOff>104775</xdr:rowOff>
    </xdr:to>
    <xdr:sp macro="" textlink="">
      <xdr:nvSpPr>
        <xdr:cNvPr id="17" name="AutoShape 33"/>
        <xdr:cNvSpPr>
          <a:spLocks/>
        </xdr:cNvSpPr>
      </xdr:nvSpPr>
      <xdr:spPr bwMode="auto">
        <a:xfrm>
          <a:off x="13335000" y="1657350"/>
          <a:ext cx="28575" cy="409575"/>
        </a:xfrm>
        <a:prstGeom prst="rightBrace">
          <a:avLst>
            <a:gd name="adj1" fmla="val 119444"/>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276225</xdr:colOff>
      <xdr:row>13</xdr:row>
      <xdr:rowOff>66675</xdr:rowOff>
    </xdr:from>
    <xdr:to>
      <xdr:col>24</xdr:col>
      <xdr:colOff>314325</xdr:colOff>
      <xdr:row>16</xdr:row>
      <xdr:rowOff>0</xdr:rowOff>
    </xdr:to>
    <xdr:sp macro="" textlink="">
      <xdr:nvSpPr>
        <xdr:cNvPr id="18" name="AutoShape 34"/>
        <xdr:cNvSpPr>
          <a:spLocks/>
        </xdr:cNvSpPr>
      </xdr:nvSpPr>
      <xdr:spPr bwMode="auto">
        <a:xfrm>
          <a:off x="13335000" y="2362200"/>
          <a:ext cx="38100" cy="361950"/>
        </a:xfrm>
        <a:prstGeom prst="rightBrace">
          <a:avLst>
            <a:gd name="adj1" fmla="val 791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257175</xdr:colOff>
      <xdr:row>17</xdr:row>
      <xdr:rowOff>38100</xdr:rowOff>
    </xdr:from>
    <xdr:to>
      <xdr:col>24</xdr:col>
      <xdr:colOff>304800</xdr:colOff>
      <xdr:row>19</xdr:row>
      <xdr:rowOff>95250</xdr:rowOff>
    </xdr:to>
    <xdr:sp macro="" textlink="">
      <xdr:nvSpPr>
        <xdr:cNvPr id="19" name="AutoShape 35"/>
        <xdr:cNvSpPr>
          <a:spLocks/>
        </xdr:cNvSpPr>
      </xdr:nvSpPr>
      <xdr:spPr bwMode="auto">
        <a:xfrm>
          <a:off x="13315950" y="2905125"/>
          <a:ext cx="47625" cy="342900"/>
        </a:xfrm>
        <a:prstGeom prst="rightBrace">
          <a:avLst>
            <a:gd name="adj1" fmla="val 60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257175</xdr:colOff>
      <xdr:row>21</xdr:row>
      <xdr:rowOff>38100</xdr:rowOff>
    </xdr:from>
    <xdr:to>
      <xdr:col>24</xdr:col>
      <xdr:colOff>304800</xdr:colOff>
      <xdr:row>23</xdr:row>
      <xdr:rowOff>95250</xdr:rowOff>
    </xdr:to>
    <xdr:sp macro="" textlink="">
      <xdr:nvSpPr>
        <xdr:cNvPr id="20" name="AutoShape 36"/>
        <xdr:cNvSpPr>
          <a:spLocks/>
        </xdr:cNvSpPr>
      </xdr:nvSpPr>
      <xdr:spPr bwMode="auto">
        <a:xfrm>
          <a:off x="13315950" y="3476625"/>
          <a:ext cx="47625" cy="342900"/>
        </a:xfrm>
        <a:prstGeom prst="rightBrace">
          <a:avLst>
            <a:gd name="adj1" fmla="val 60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257175</xdr:colOff>
      <xdr:row>25</xdr:row>
      <xdr:rowOff>38100</xdr:rowOff>
    </xdr:from>
    <xdr:to>
      <xdr:col>24</xdr:col>
      <xdr:colOff>304800</xdr:colOff>
      <xdr:row>27</xdr:row>
      <xdr:rowOff>95250</xdr:rowOff>
    </xdr:to>
    <xdr:sp macro="" textlink="">
      <xdr:nvSpPr>
        <xdr:cNvPr id="21" name="AutoShape 37"/>
        <xdr:cNvSpPr>
          <a:spLocks/>
        </xdr:cNvSpPr>
      </xdr:nvSpPr>
      <xdr:spPr bwMode="auto">
        <a:xfrm>
          <a:off x="13315950" y="4048125"/>
          <a:ext cx="47625" cy="342900"/>
        </a:xfrm>
        <a:prstGeom prst="rightBrace">
          <a:avLst>
            <a:gd name="adj1" fmla="val 60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257175</xdr:colOff>
      <xdr:row>29</xdr:row>
      <xdr:rowOff>38100</xdr:rowOff>
    </xdr:from>
    <xdr:to>
      <xdr:col>24</xdr:col>
      <xdr:colOff>304800</xdr:colOff>
      <xdr:row>31</xdr:row>
      <xdr:rowOff>95250</xdr:rowOff>
    </xdr:to>
    <xdr:sp macro="" textlink="">
      <xdr:nvSpPr>
        <xdr:cNvPr id="22" name="AutoShape 38"/>
        <xdr:cNvSpPr>
          <a:spLocks/>
        </xdr:cNvSpPr>
      </xdr:nvSpPr>
      <xdr:spPr bwMode="auto">
        <a:xfrm>
          <a:off x="13315950" y="4619625"/>
          <a:ext cx="47625" cy="342900"/>
        </a:xfrm>
        <a:prstGeom prst="rightBrace">
          <a:avLst>
            <a:gd name="adj1" fmla="val 60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438150</xdr:colOff>
      <xdr:row>56</xdr:row>
      <xdr:rowOff>104775</xdr:rowOff>
    </xdr:from>
    <xdr:to>
      <xdr:col>2</xdr:col>
      <xdr:colOff>504825</xdr:colOff>
      <xdr:row>58</xdr:row>
      <xdr:rowOff>85725</xdr:rowOff>
    </xdr:to>
    <xdr:sp macro="" textlink="">
      <xdr:nvSpPr>
        <xdr:cNvPr id="23" name="AutoShape 39"/>
        <xdr:cNvSpPr>
          <a:spLocks/>
        </xdr:cNvSpPr>
      </xdr:nvSpPr>
      <xdr:spPr bwMode="auto">
        <a:xfrm>
          <a:off x="1019175" y="8410575"/>
          <a:ext cx="66675" cy="266700"/>
        </a:xfrm>
        <a:prstGeom prst="leftBrace">
          <a:avLst>
            <a:gd name="adj1" fmla="val 33333"/>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276225</xdr:colOff>
      <xdr:row>54</xdr:row>
      <xdr:rowOff>66675</xdr:rowOff>
    </xdr:from>
    <xdr:to>
      <xdr:col>24</xdr:col>
      <xdr:colOff>314325</xdr:colOff>
      <xdr:row>58</xdr:row>
      <xdr:rowOff>85725</xdr:rowOff>
    </xdr:to>
    <xdr:sp macro="" textlink="">
      <xdr:nvSpPr>
        <xdr:cNvPr id="24" name="AutoShape 40"/>
        <xdr:cNvSpPr>
          <a:spLocks/>
        </xdr:cNvSpPr>
      </xdr:nvSpPr>
      <xdr:spPr bwMode="auto">
        <a:xfrm>
          <a:off x="13335000" y="8086725"/>
          <a:ext cx="38100" cy="590550"/>
        </a:xfrm>
        <a:prstGeom prst="rightBrace">
          <a:avLst>
            <a:gd name="adj1" fmla="val 1291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419100</xdr:colOff>
      <xdr:row>47</xdr:row>
      <xdr:rowOff>57150</xdr:rowOff>
    </xdr:from>
    <xdr:to>
      <xdr:col>2</xdr:col>
      <xdr:colOff>485775</xdr:colOff>
      <xdr:row>48</xdr:row>
      <xdr:rowOff>85725</xdr:rowOff>
    </xdr:to>
    <xdr:sp macro="" textlink="">
      <xdr:nvSpPr>
        <xdr:cNvPr id="25" name="AutoShape 41"/>
        <xdr:cNvSpPr>
          <a:spLocks/>
        </xdr:cNvSpPr>
      </xdr:nvSpPr>
      <xdr:spPr bwMode="auto">
        <a:xfrm>
          <a:off x="1000125" y="7077075"/>
          <a:ext cx="66675" cy="171450"/>
        </a:xfrm>
        <a:prstGeom prst="leftBrace">
          <a:avLst>
            <a:gd name="adj1" fmla="val 21429"/>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257175</xdr:colOff>
      <xdr:row>46</xdr:row>
      <xdr:rowOff>38100</xdr:rowOff>
    </xdr:from>
    <xdr:to>
      <xdr:col>24</xdr:col>
      <xdr:colOff>304800</xdr:colOff>
      <xdr:row>48</xdr:row>
      <xdr:rowOff>95250</xdr:rowOff>
    </xdr:to>
    <xdr:sp macro="" textlink="">
      <xdr:nvSpPr>
        <xdr:cNvPr id="26" name="AutoShape 42"/>
        <xdr:cNvSpPr>
          <a:spLocks/>
        </xdr:cNvSpPr>
      </xdr:nvSpPr>
      <xdr:spPr bwMode="auto">
        <a:xfrm>
          <a:off x="13315950" y="6915150"/>
          <a:ext cx="47625" cy="342900"/>
        </a:xfrm>
        <a:prstGeom prst="rightBrace">
          <a:avLst>
            <a:gd name="adj1" fmla="val 60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419100</xdr:colOff>
      <xdr:row>14</xdr:row>
      <xdr:rowOff>57150</xdr:rowOff>
    </xdr:from>
    <xdr:to>
      <xdr:col>2</xdr:col>
      <xdr:colOff>485775</xdr:colOff>
      <xdr:row>15</xdr:row>
      <xdr:rowOff>85725</xdr:rowOff>
    </xdr:to>
    <xdr:sp macro="" textlink="">
      <xdr:nvSpPr>
        <xdr:cNvPr id="27" name="AutoShape 43"/>
        <xdr:cNvSpPr>
          <a:spLocks/>
        </xdr:cNvSpPr>
      </xdr:nvSpPr>
      <xdr:spPr bwMode="auto">
        <a:xfrm>
          <a:off x="1000125" y="2495550"/>
          <a:ext cx="66675" cy="171450"/>
        </a:xfrm>
        <a:prstGeom prst="leftBrace">
          <a:avLst>
            <a:gd name="adj1" fmla="val 21429"/>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523875</xdr:colOff>
      <xdr:row>85</xdr:row>
      <xdr:rowOff>200025</xdr:rowOff>
    </xdr:from>
    <xdr:to>
      <xdr:col>0</xdr:col>
      <xdr:colOff>114300</xdr:colOff>
      <xdr:row>85</xdr:row>
      <xdr:rowOff>361950</xdr:rowOff>
    </xdr:to>
    <xdr:sp macro="" textlink="">
      <xdr:nvSpPr>
        <xdr:cNvPr id="28" name="AutoShape 17"/>
        <xdr:cNvSpPr>
          <a:spLocks/>
        </xdr:cNvSpPr>
      </xdr:nvSpPr>
      <xdr:spPr bwMode="auto">
        <a:xfrm>
          <a:off x="114300" y="131064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190500</xdr:colOff>
      <xdr:row>85</xdr:row>
      <xdr:rowOff>190500</xdr:rowOff>
    </xdr:from>
    <xdr:to>
      <xdr:col>0</xdr:col>
      <xdr:colOff>114300</xdr:colOff>
      <xdr:row>85</xdr:row>
      <xdr:rowOff>361950</xdr:rowOff>
    </xdr:to>
    <xdr:sp macro="" textlink="">
      <xdr:nvSpPr>
        <xdr:cNvPr id="29" name="Rectangle 18">
          <a:extLst>
            <a:ext uri="{FF2B5EF4-FFF2-40B4-BE49-F238E27FC236}">
              <a16:creationId xmlns:a16="http://schemas.microsoft.com/office/drawing/2014/main" id="{1C499946-CD48-4DFA-BB81-AA7E7B31C1A7}"/>
            </a:ext>
          </a:extLst>
        </xdr:cNvPr>
        <xdr:cNvSpPr>
          <a:spLocks noChangeArrowheads="1"/>
        </xdr:cNvSpPr>
      </xdr:nvSpPr>
      <xdr:spPr bwMode="auto">
        <a:xfrm>
          <a:off x="114300" y="13106400"/>
          <a:ext cx="0" cy="0"/>
        </a:xfrm>
        <a:prstGeom prst="rect">
          <a:avLst/>
        </a:prstGeom>
        <a:noFill/>
        <a:ln w="6350">
          <a:noFill/>
          <a:miter lim="800000"/>
          <a:headEnd/>
          <a:tailEnd/>
        </a:ln>
      </xdr:spPr>
      <xdr:txBody>
        <a:bodyPr vertOverflow="clip" wrap="square" lIns="0" tIns="0" rIns="0" bIns="0" anchor="t" upright="1"/>
        <a:lstStyle/>
        <a:p>
          <a:pPr algn="l" rtl="0">
            <a:defRPr sz="1000"/>
          </a:pPr>
          <a:r>
            <a:rPr lang="ja-JP" altLang="en-US" sz="950" b="0" i="0" strike="noStrike">
              <a:solidFill>
                <a:srgbClr val="000080"/>
              </a:solidFill>
              <a:latin typeface="ＭＳ 明朝"/>
              <a:ea typeface="ＭＳ 明朝"/>
            </a:rPr>
            <a:t>定期外</a:t>
          </a:r>
        </a:p>
      </xdr:txBody>
    </xdr:sp>
    <xdr:clientData/>
  </xdr:twoCellAnchor>
  <xdr:twoCellAnchor>
    <xdr:from>
      <xdr:col>2</xdr:col>
      <xdr:colOff>428625</xdr:colOff>
      <xdr:row>68</xdr:row>
      <xdr:rowOff>114300</xdr:rowOff>
    </xdr:from>
    <xdr:to>
      <xdr:col>2</xdr:col>
      <xdr:colOff>495300</xdr:colOff>
      <xdr:row>70</xdr:row>
      <xdr:rowOff>95250</xdr:rowOff>
    </xdr:to>
    <xdr:sp macro="" textlink="">
      <xdr:nvSpPr>
        <xdr:cNvPr id="30" name="AutoShape 34"/>
        <xdr:cNvSpPr>
          <a:spLocks/>
        </xdr:cNvSpPr>
      </xdr:nvSpPr>
      <xdr:spPr bwMode="auto">
        <a:xfrm>
          <a:off x="1009650" y="10134600"/>
          <a:ext cx="66675" cy="323850"/>
        </a:xfrm>
        <a:prstGeom prst="leftBrace">
          <a:avLst>
            <a:gd name="adj1" fmla="val 40476"/>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428625</xdr:colOff>
      <xdr:row>74</xdr:row>
      <xdr:rowOff>66675</xdr:rowOff>
    </xdr:from>
    <xdr:to>
      <xdr:col>2</xdr:col>
      <xdr:colOff>495300</xdr:colOff>
      <xdr:row>75</xdr:row>
      <xdr:rowOff>95250</xdr:rowOff>
    </xdr:to>
    <xdr:sp macro="" textlink="">
      <xdr:nvSpPr>
        <xdr:cNvPr id="31" name="AutoShape 35"/>
        <xdr:cNvSpPr>
          <a:spLocks/>
        </xdr:cNvSpPr>
      </xdr:nvSpPr>
      <xdr:spPr bwMode="auto">
        <a:xfrm>
          <a:off x="1009650" y="11115675"/>
          <a:ext cx="66675" cy="200025"/>
        </a:xfrm>
        <a:prstGeom prst="leftBrace">
          <a:avLst>
            <a:gd name="adj1" fmla="val 25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428625</xdr:colOff>
      <xdr:row>78</xdr:row>
      <xdr:rowOff>66675</xdr:rowOff>
    </xdr:from>
    <xdr:to>
      <xdr:col>2</xdr:col>
      <xdr:colOff>495300</xdr:colOff>
      <xdr:row>79</xdr:row>
      <xdr:rowOff>95250</xdr:rowOff>
    </xdr:to>
    <xdr:sp macro="" textlink="">
      <xdr:nvSpPr>
        <xdr:cNvPr id="32" name="AutoShape 36"/>
        <xdr:cNvSpPr>
          <a:spLocks/>
        </xdr:cNvSpPr>
      </xdr:nvSpPr>
      <xdr:spPr bwMode="auto">
        <a:xfrm>
          <a:off x="1009650" y="11801475"/>
          <a:ext cx="66675" cy="200025"/>
        </a:xfrm>
        <a:prstGeom prst="leftBrace">
          <a:avLst>
            <a:gd name="adj1" fmla="val 25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428625</xdr:colOff>
      <xdr:row>82</xdr:row>
      <xdr:rowOff>76200</xdr:rowOff>
    </xdr:from>
    <xdr:to>
      <xdr:col>2</xdr:col>
      <xdr:colOff>495300</xdr:colOff>
      <xdr:row>83</xdr:row>
      <xdr:rowOff>104775</xdr:rowOff>
    </xdr:to>
    <xdr:sp macro="" textlink="">
      <xdr:nvSpPr>
        <xdr:cNvPr id="33" name="AutoShape 37"/>
        <xdr:cNvSpPr>
          <a:spLocks/>
        </xdr:cNvSpPr>
      </xdr:nvSpPr>
      <xdr:spPr bwMode="auto">
        <a:xfrm>
          <a:off x="1009650" y="12496800"/>
          <a:ext cx="66675" cy="200025"/>
        </a:xfrm>
        <a:prstGeom prst="leftBrace">
          <a:avLst>
            <a:gd name="adj1" fmla="val 25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428625</xdr:colOff>
      <xdr:row>86</xdr:row>
      <xdr:rowOff>66675</xdr:rowOff>
    </xdr:from>
    <xdr:to>
      <xdr:col>2</xdr:col>
      <xdr:colOff>495300</xdr:colOff>
      <xdr:row>87</xdr:row>
      <xdr:rowOff>95250</xdr:rowOff>
    </xdr:to>
    <xdr:sp macro="" textlink="">
      <xdr:nvSpPr>
        <xdr:cNvPr id="34" name="AutoShape 38"/>
        <xdr:cNvSpPr>
          <a:spLocks/>
        </xdr:cNvSpPr>
      </xdr:nvSpPr>
      <xdr:spPr bwMode="auto">
        <a:xfrm>
          <a:off x="1009650" y="13173075"/>
          <a:ext cx="66675" cy="200025"/>
        </a:xfrm>
        <a:prstGeom prst="leftBrace">
          <a:avLst>
            <a:gd name="adj1" fmla="val 25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419100</xdr:colOff>
      <xdr:row>106</xdr:row>
      <xdr:rowOff>57150</xdr:rowOff>
    </xdr:from>
    <xdr:to>
      <xdr:col>2</xdr:col>
      <xdr:colOff>485775</xdr:colOff>
      <xdr:row>107</xdr:row>
      <xdr:rowOff>85725</xdr:rowOff>
    </xdr:to>
    <xdr:sp macro="" textlink="">
      <xdr:nvSpPr>
        <xdr:cNvPr id="35" name="AutoShape 39"/>
        <xdr:cNvSpPr>
          <a:spLocks/>
        </xdr:cNvSpPr>
      </xdr:nvSpPr>
      <xdr:spPr bwMode="auto">
        <a:xfrm>
          <a:off x="1000125" y="16592550"/>
          <a:ext cx="66675" cy="200025"/>
        </a:xfrm>
        <a:prstGeom prst="leftBrace">
          <a:avLst>
            <a:gd name="adj1" fmla="val 25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428625</xdr:colOff>
      <xdr:row>110</xdr:row>
      <xdr:rowOff>76200</xdr:rowOff>
    </xdr:from>
    <xdr:to>
      <xdr:col>2</xdr:col>
      <xdr:colOff>495300</xdr:colOff>
      <xdr:row>111</xdr:row>
      <xdr:rowOff>104775</xdr:rowOff>
    </xdr:to>
    <xdr:sp macro="" textlink="">
      <xdr:nvSpPr>
        <xdr:cNvPr id="36" name="AutoShape 40"/>
        <xdr:cNvSpPr>
          <a:spLocks/>
        </xdr:cNvSpPr>
      </xdr:nvSpPr>
      <xdr:spPr bwMode="auto">
        <a:xfrm>
          <a:off x="1009650" y="17297400"/>
          <a:ext cx="66675" cy="200025"/>
        </a:xfrm>
        <a:prstGeom prst="leftBrace">
          <a:avLst>
            <a:gd name="adj1" fmla="val 25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409575</xdr:colOff>
      <xdr:row>114</xdr:row>
      <xdr:rowOff>66675</xdr:rowOff>
    </xdr:from>
    <xdr:to>
      <xdr:col>2</xdr:col>
      <xdr:colOff>476250</xdr:colOff>
      <xdr:row>115</xdr:row>
      <xdr:rowOff>95250</xdr:rowOff>
    </xdr:to>
    <xdr:sp macro="" textlink="">
      <xdr:nvSpPr>
        <xdr:cNvPr id="37" name="AutoShape 41"/>
        <xdr:cNvSpPr>
          <a:spLocks/>
        </xdr:cNvSpPr>
      </xdr:nvSpPr>
      <xdr:spPr bwMode="auto">
        <a:xfrm>
          <a:off x="990600" y="17973675"/>
          <a:ext cx="66675" cy="200025"/>
        </a:xfrm>
        <a:prstGeom prst="leftBrace">
          <a:avLst>
            <a:gd name="adj1" fmla="val 25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409575</xdr:colOff>
      <xdr:row>118</xdr:row>
      <xdr:rowOff>66675</xdr:rowOff>
    </xdr:from>
    <xdr:to>
      <xdr:col>2</xdr:col>
      <xdr:colOff>476250</xdr:colOff>
      <xdr:row>119</xdr:row>
      <xdr:rowOff>95250</xdr:rowOff>
    </xdr:to>
    <xdr:sp macro="" textlink="">
      <xdr:nvSpPr>
        <xdr:cNvPr id="38" name="AutoShape 42"/>
        <xdr:cNvSpPr>
          <a:spLocks/>
        </xdr:cNvSpPr>
      </xdr:nvSpPr>
      <xdr:spPr bwMode="auto">
        <a:xfrm>
          <a:off x="990600" y="18659475"/>
          <a:ext cx="66675" cy="200025"/>
        </a:xfrm>
        <a:prstGeom prst="leftBrace">
          <a:avLst>
            <a:gd name="adj1" fmla="val 25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428625</xdr:colOff>
      <xdr:row>123</xdr:row>
      <xdr:rowOff>66675</xdr:rowOff>
    </xdr:from>
    <xdr:to>
      <xdr:col>2</xdr:col>
      <xdr:colOff>495300</xdr:colOff>
      <xdr:row>124</xdr:row>
      <xdr:rowOff>95250</xdr:rowOff>
    </xdr:to>
    <xdr:sp macro="" textlink="">
      <xdr:nvSpPr>
        <xdr:cNvPr id="39" name="AutoShape 43"/>
        <xdr:cNvSpPr>
          <a:spLocks/>
        </xdr:cNvSpPr>
      </xdr:nvSpPr>
      <xdr:spPr bwMode="auto">
        <a:xfrm>
          <a:off x="1009650" y="19516725"/>
          <a:ext cx="66675" cy="200025"/>
        </a:xfrm>
        <a:prstGeom prst="leftBrace">
          <a:avLst>
            <a:gd name="adj1" fmla="val 25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438150</xdr:colOff>
      <xdr:row>92</xdr:row>
      <xdr:rowOff>133350</xdr:rowOff>
    </xdr:from>
    <xdr:to>
      <xdr:col>2</xdr:col>
      <xdr:colOff>504825</xdr:colOff>
      <xdr:row>94</xdr:row>
      <xdr:rowOff>114300</xdr:rowOff>
    </xdr:to>
    <xdr:sp macro="" textlink="">
      <xdr:nvSpPr>
        <xdr:cNvPr id="40" name="AutoShape 44"/>
        <xdr:cNvSpPr>
          <a:spLocks/>
        </xdr:cNvSpPr>
      </xdr:nvSpPr>
      <xdr:spPr bwMode="auto">
        <a:xfrm>
          <a:off x="1019175" y="14268450"/>
          <a:ext cx="66675" cy="323850"/>
        </a:xfrm>
        <a:prstGeom prst="leftBrace">
          <a:avLst>
            <a:gd name="adj1" fmla="val 40476"/>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438150</xdr:colOff>
      <xdr:row>100</xdr:row>
      <xdr:rowOff>104775</xdr:rowOff>
    </xdr:from>
    <xdr:to>
      <xdr:col>2</xdr:col>
      <xdr:colOff>504825</xdr:colOff>
      <xdr:row>102</xdr:row>
      <xdr:rowOff>85725</xdr:rowOff>
    </xdr:to>
    <xdr:sp macro="" textlink="">
      <xdr:nvSpPr>
        <xdr:cNvPr id="41" name="AutoShape 45"/>
        <xdr:cNvSpPr>
          <a:spLocks/>
        </xdr:cNvSpPr>
      </xdr:nvSpPr>
      <xdr:spPr bwMode="auto">
        <a:xfrm>
          <a:off x="1019175" y="15611475"/>
          <a:ext cx="66675" cy="323850"/>
        </a:xfrm>
        <a:prstGeom prst="leftBrace">
          <a:avLst>
            <a:gd name="adj1" fmla="val 40476"/>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266700</xdr:colOff>
      <xdr:row>66</xdr:row>
      <xdr:rowOff>57150</xdr:rowOff>
    </xdr:from>
    <xdr:to>
      <xdr:col>24</xdr:col>
      <xdr:colOff>304800</xdr:colOff>
      <xdr:row>70</xdr:row>
      <xdr:rowOff>85725</xdr:rowOff>
    </xdr:to>
    <xdr:sp macro="" textlink="">
      <xdr:nvSpPr>
        <xdr:cNvPr id="42" name="AutoShape 78"/>
        <xdr:cNvSpPr>
          <a:spLocks/>
        </xdr:cNvSpPr>
      </xdr:nvSpPr>
      <xdr:spPr bwMode="auto">
        <a:xfrm>
          <a:off x="13325475" y="9734550"/>
          <a:ext cx="38100" cy="714375"/>
        </a:xfrm>
        <a:prstGeom prst="rightBrace">
          <a:avLst>
            <a:gd name="adj1" fmla="val 15625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257175</xdr:colOff>
      <xdr:row>73</xdr:row>
      <xdr:rowOff>47625</xdr:rowOff>
    </xdr:from>
    <xdr:to>
      <xdr:col>24</xdr:col>
      <xdr:colOff>304800</xdr:colOff>
      <xdr:row>75</xdr:row>
      <xdr:rowOff>104775</xdr:rowOff>
    </xdr:to>
    <xdr:sp macro="" textlink="">
      <xdr:nvSpPr>
        <xdr:cNvPr id="43" name="AutoShape 79"/>
        <xdr:cNvSpPr>
          <a:spLocks/>
        </xdr:cNvSpPr>
      </xdr:nvSpPr>
      <xdr:spPr bwMode="auto">
        <a:xfrm>
          <a:off x="13315950" y="10925175"/>
          <a:ext cx="47625" cy="400050"/>
        </a:xfrm>
        <a:prstGeom prst="rightBrace">
          <a:avLst>
            <a:gd name="adj1" fmla="val 70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247650</xdr:colOff>
      <xdr:row>77</xdr:row>
      <xdr:rowOff>57150</xdr:rowOff>
    </xdr:from>
    <xdr:to>
      <xdr:col>24</xdr:col>
      <xdr:colOff>295275</xdr:colOff>
      <xdr:row>79</xdr:row>
      <xdr:rowOff>114300</xdr:rowOff>
    </xdr:to>
    <xdr:sp macro="" textlink="">
      <xdr:nvSpPr>
        <xdr:cNvPr id="44" name="AutoShape 90"/>
        <xdr:cNvSpPr>
          <a:spLocks/>
        </xdr:cNvSpPr>
      </xdr:nvSpPr>
      <xdr:spPr bwMode="auto">
        <a:xfrm>
          <a:off x="13306425" y="11620500"/>
          <a:ext cx="47625" cy="400050"/>
        </a:xfrm>
        <a:prstGeom prst="rightBrace">
          <a:avLst>
            <a:gd name="adj1" fmla="val 70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257175</xdr:colOff>
      <xdr:row>81</xdr:row>
      <xdr:rowOff>38100</xdr:rowOff>
    </xdr:from>
    <xdr:to>
      <xdr:col>24</xdr:col>
      <xdr:colOff>304800</xdr:colOff>
      <xdr:row>83</xdr:row>
      <xdr:rowOff>95250</xdr:rowOff>
    </xdr:to>
    <xdr:sp macro="" textlink="">
      <xdr:nvSpPr>
        <xdr:cNvPr id="45" name="AutoShape 91"/>
        <xdr:cNvSpPr>
          <a:spLocks/>
        </xdr:cNvSpPr>
      </xdr:nvSpPr>
      <xdr:spPr bwMode="auto">
        <a:xfrm>
          <a:off x="13315950" y="12287250"/>
          <a:ext cx="47625" cy="400050"/>
        </a:xfrm>
        <a:prstGeom prst="rightBrace">
          <a:avLst>
            <a:gd name="adj1" fmla="val 70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257175</xdr:colOff>
      <xdr:row>85</xdr:row>
      <xdr:rowOff>47625</xdr:rowOff>
    </xdr:from>
    <xdr:to>
      <xdr:col>24</xdr:col>
      <xdr:colOff>304800</xdr:colOff>
      <xdr:row>87</xdr:row>
      <xdr:rowOff>104775</xdr:rowOff>
    </xdr:to>
    <xdr:sp macro="" textlink="">
      <xdr:nvSpPr>
        <xdr:cNvPr id="46" name="AutoShape 92"/>
        <xdr:cNvSpPr>
          <a:spLocks/>
        </xdr:cNvSpPr>
      </xdr:nvSpPr>
      <xdr:spPr bwMode="auto">
        <a:xfrm>
          <a:off x="13315950" y="12982575"/>
          <a:ext cx="47625" cy="400050"/>
        </a:xfrm>
        <a:prstGeom prst="rightBrace">
          <a:avLst>
            <a:gd name="adj1" fmla="val 70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276225</xdr:colOff>
      <xdr:row>90</xdr:row>
      <xdr:rowOff>0</xdr:rowOff>
    </xdr:from>
    <xdr:to>
      <xdr:col>24</xdr:col>
      <xdr:colOff>304800</xdr:colOff>
      <xdr:row>94</xdr:row>
      <xdr:rowOff>104775</xdr:rowOff>
    </xdr:to>
    <xdr:sp macro="" textlink="">
      <xdr:nvSpPr>
        <xdr:cNvPr id="47" name="AutoShape 94"/>
        <xdr:cNvSpPr>
          <a:spLocks/>
        </xdr:cNvSpPr>
      </xdr:nvSpPr>
      <xdr:spPr bwMode="auto">
        <a:xfrm>
          <a:off x="13335000" y="13792200"/>
          <a:ext cx="28575" cy="790575"/>
        </a:xfrm>
        <a:prstGeom prst="rightBrace">
          <a:avLst>
            <a:gd name="adj1" fmla="val 230556"/>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276225</xdr:colOff>
      <xdr:row>98</xdr:row>
      <xdr:rowOff>66675</xdr:rowOff>
    </xdr:from>
    <xdr:to>
      <xdr:col>24</xdr:col>
      <xdr:colOff>314325</xdr:colOff>
      <xdr:row>102</xdr:row>
      <xdr:rowOff>85725</xdr:rowOff>
    </xdr:to>
    <xdr:sp macro="" textlink="">
      <xdr:nvSpPr>
        <xdr:cNvPr id="48" name="AutoShape 95"/>
        <xdr:cNvSpPr>
          <a:spLocks/>
        </xdr:cNvSpPr>
      </xdr:nvSpPr>
      <xdr:spPr bwMode="auto">
        <a:xfrm>
          <a:off x="13335000" y="15230475"/>
          <a:ext cx="38100" cy="704850"/>
        </a:xfrm>
        <a:prstGeom prst="rightBrace">
          <a:avLst>
            <a:gd name="adj1" fmla="val 1541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257175</xdr:colOff>
      <xdr:row>105</xdr:row>
      <xdr:rowOff>38100</xdr:rowOff>
    </xdr:from>
    <xdr:to>
      <xdr:col>24</xdr:col>
      <xdr:colOff>304800</xdr:colOff>
      <xdr:row>107</xdr:row>
      <xdr:rowOff>95250</xdr:rowOff>
    </xdr:to>
    <xdr:sp macro="" textlink="">
      <xdr:nvSpPr>
        <xdr:cNvPr id="49" name="AutoShape 96"/>
        <xdr:cNvSpPr>
          <a:spLocks/>
        </xdr:cNvSpPr>
      </xdr:nvSpPr>
      <xdr:spPr bwMode="auto">
        <a:xfrm>
          <a:off x="13315950" y="16402050"/>
          <a:ext cx="47625" cy="400050"/>
        </a:xfrm>
        <a:prstGeom prst="rightBrace">
          <a:avLst>
            <a:gd name="adj1" fmla="val 70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257175</xdr:colOff>
      <xdr:row>109</xdr:row>
      <xdr:rowOff>38100</xdr:rowOff>
    </xdr:from>
    <xdr:to>
      <xdr:col>24</xdr:col>
      <xdr:colOff>304800</xdr:colOff>
      <xdr:row>111</xdr:row>
      <xdr:rowOff>95250</xdr:rowOff>
    </xdr:to>
    <xdr:sp macro="" textlink="">
      <xdr:nvSpPr>
        <xdr:cNvPr id="50" name="AutoShape 97"/>
        <xdr:cNvSpPr>
          <a:spLocks/>
        </xdr:cNvSpPr>
      </xdr:nvSpPr>
      <xdr:spPr bwMode="auto">
        <a:xfrm>
          <a:off x="13315950" y="17087850"/>
          <a:ext cx="47625" cy="400050"/>
        </a:xfrm>
        <a:prstGeom prst="rightBrace">
          <a:avLst>
            <a:gd name="adj1" fmla="val 70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257175</xdr:colOff>
      <xdr:row>113</xdr:row>
      <xdr:rowOff>38100</xdr:rowOff>
    </xdr:from>
    <xdr:to>
      <xdr:col>24</xdr:col>
      <xdr:colOff>304800</xdr:colOff>
      <xdr:row>115</xdr:row>
      <xdr:rowOff>95250</xdr:rowOff>
    </xdr:to>
    <xdr:sp macro="" textlink="">
      <xdr:nvSpPr>
        <xdr:cNvPr id="51" name="AutoShape 98"/>
        <xdr:cNvSpPr>
          <a:spLocks/>
        </xdr:cNvSpPr>
      </xdr:nvSpPr>
      <xdr:spPr bwMode="auto">
        <a:xfrm>
          <a:off x="13315950" y="17773650"/>
          <a:ext cx="47625" cy="400050"/>
        </a:xfrm>
        <a:prstGeom prst="rightBrace">
          <a:avLst>
            <a:gd name="adj1" fmla="val 70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257175</xdr:colOff>
      <xdr:row>117</xdr:row>
      <xdr:rowOff>38100</xdr:rowOff>
    </xdr:from>
    <xdr:to>
      <xdr:col>24</xdr:col>
      <xdr:colOff>304800</xdr:colOff>
      <xdr:row>119</xdr:row>
      <xdr:rowOff>95250</xdr:rowOff>
    </xdr:to>
    <xdr:sp macro="" textlink="">
      <xdr:nvSpPr>
        <xdr:cNvPr id="52" name="AutoShape 99"/>
        <xdr:cNvSpPr>
          <a:spLocks/>
        </xdr:cNvSpPr>
      </xdr:nvSpPr>
      <xdr:spPr bwMode="auto">
        <a:xfrm>
          <a:off x="13315950" y="18459450"/>
          <a:ext cx="47625" cy="400050"/>
        </a:xfrm>
        <a:prstGeom prst="rightBrace">
          <a:avLst>
            <a:gd name="adj1" fmla="val 70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257175</xdr:colOff>
      <xdr:row>122</xdr:row>
      <xdr:rowOff>47625</xdr:rowOff>
    </xdr:from>
    <xdr:to>
      <xdr:col>24</xdr:col>
      <xdr:colOff>304800</xdr:colOff>
      <xdr:row>124</xdr:row>
      <xdr:rowOff>104775</xdr:rowOff>
    </xdr:to>
    <xdr:sp macro="" textlink="">
      <xdr:nvSpPr>
        <xdr:cNvPr id="53" name="AutoShape 100"/>
        <xdr:cNvSpPr>
          <a:spLocks/>
        </xdr:cNvSpPr>
      </xdr:nvSpPr>
      <xdr:spPr bwMode="auto">
        <a:xfrm>
          <a:off x="13315950" y="19326225"/>
          <a:ext cx="47625" cy="400050"/>
        </a:xfrm>
        <a:prstGeom prst="rightBrace">
          <a:avLst>
            <a:gd name="adj1" fmla="val 70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19050</xdr:colOff>
      <xdr:row>8</xdr:row>
      <xdr:rowOff>85725</xdr:rowOff>
    </xdr:from>
    <xdr:to>
      <xdr:col>17</xdr:col>
      <xdr:colOff>47625</xdr:colOff>
      <xdr:row>10</xdr:row>
      <xdr:rowOff>104775</xdr:rowOff>
    </xdr:to>
    <xdr:sp macro="" textlink="">
      <xdr:nvSpPr>
        <xdr:cNvPr id="2" name="AutoShape 98"/>
        <xdr:cNvSpPr>
          <a:spLocks/>
        </xdr:cNvSpPr>
      </xdr:nvSpPr>
      <xdr:spPr bwMode="auto">
        <a:xfrm>
          <a:off x="13392150" y="1019175"/>
          <a:ext cx="28575" cy="304800"/>
        </a:xfrm>
        <a:prstGeom prst="rightBrace">
          <a:avLst>
            <a:gd name="adj1" fmla="val 88889"/>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12</xdr:row>
      <xdr:rowOff>85725</xdr:rowOff>
    </xdr:from>
    <xdr:to>
      <xdr:col>17</xdr:col>
      <xdr:colOff>47625</xdr:colOff>
      <xdr:row>14</xdr:row>
      <xdr:rowOff>104775</xdr:rowOff>
    </xdr:to>
    <xdr:sp macro="" textlink="">
      <xdr:nvSpPr>
        <xdr:cNvPr id="3" name="AutoShape 100"/>
        <xdr:cNvSpPr>
          <a:spLocks/>
        </xdr:cNvSpPr>
      </xdr:nvSpPr>
      <xdr:spPr bwMode="auto">
        <a:xfrm>
          <a:off x="13392150" y="1504950"/>
          <a:ext cx="28575" cy="304800"/>
        </a:xfrm>
        <a:prstGeom prst="rightBrace">
          <a:avLst>
            <a:gd name="adj1" fmla="val 88889"/>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24</xdr:row>
      <xdr:rowOff>85725</xdr:rowOff>
    </xdr:from>
    <xdr:to>
      <xdr:col>17</xdr:col>
      <xdr:colOff>47625</xdr:colOff>
      <xdr:row>26</xdr:row>
      <xdr:rowOff>104775</xdr:rowOff>
    </xdr:to>
    <xdr:sp macro="" textlink="">
      <xdr:nvSpPr>
        <xdr:cNvPr id="4" name="AutoShape 100"/>
        <xdr:cNvSpPr>
          <a:spLocks/>
        </xdr:cNvSpPr>
      </xdr:nvSpPr>
      <xdr:spPr bwMode="auto">
        <a:xfrm>
          <a:off x="13392150" y="2962275"/>
          <a:ext cx="28575" cy="304800"/>
        </a:xfrm>
        <a:prstGeom prst="rightBrace">
          <a:avLst>
            <a:gd name="adj1" fmla="val 88889"/>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16</xdr:row>
      <xdr:rowOff>85725</xdr:rowOff>
    </xdr:from>
    <xdr:to>
      <xdr:col>17</xdr:col>
      <xdr:colOff>47625</xdr:colOff>
      <xdr:row>18</xdr:row>
      <xdr:rowOff>104775</xdr:rowOff>
    </xdr:to>
    <xdr:sp macro="" textlink="">
      <xdr:nvSpPr>
        <xdr:cNvPr id="5" name="AutoShape 100"/>
        <xdr:cNvSpPr>
          <a:spLocks/>
        </xdr:cNvSpPr>
      </xdr:nvSpPr>
      <xdr:spPr bwMode="auto">
        <a:xfrm>
          <a:off x="13392150" y="1990725"/>
          <a:ext cx="28575" cy="304800"/>
        </a:xfrm>
        <a:prstGeom prst="rightBrace">
          <a:avLst>
            <a:gd name="adj1" fmla="val 88889"/>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20</xdr:row>
      <xdr:rowOff>85725</xdr:rowOff>
    </xdr:from>
    <xdr:to>
      <xdr:col>17</xdr:col>
      <xdr:colOff>47625</xdr:colOff>
      <xdr:row>22</xdr:row>
      <xdr:rowOff>104775</xdr:rowOff>
    </xdr:to>
    <xdr:sp macro="" textlink="">
      <xdr:nvSpPr>
        <xdr:cNvPr id="6" name="AutoShape 100"/>
        <xdr:cNvSpPr>
          <a:spLocks/>
        </xdr:cNvSpPr>
      </xdr:nvSpPr>
      <xdr:spPr bwMode="auto">
        <a:xfrm>
          <a:off x="13392150" y="2476500"/>
          <a:ext cx="28575" cy="304800"/>
        </a:xfrm>
        <a:prstGeom prst="rightBrace">
          <a:avLst>
            <a:gd name="adj1" fmla="val 88889"/>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47625</xdr:colOff>
      <xdr:row>6</xdr:row>
      <xdr:rowOff>95250</xdr:rowOff>
    </xdr:from>
    <xdr:to>
      <xdr:col>10</xdr:col>
      <xdr:colOff>781050</xdr:colOff>
      <xdr:row>7</xdr:row>
      <xdr:rowOff>76200</xdr:rowOff>
    </xdr:to>
    <xdr:sp macro="" textlink="">
      <xdr:nvSpPr>
        <xdr:cNvPr id="2" name="AutoShape 7"/>
        <xdr:cNvSpPr>
          <a:spLocks noChangeArrowheads="1"/>
        </xdr:cNvSpPr>
      </xdr:nvSpPr>
      <xdr:spPr bwMode="auto">
        <a:xfrm>
          <a:off x="5972175" y="981075"/>
          <a:ext cx="733425" cy="13335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152400</xdr:colOff>
      <xdr:row>6</xdr:row>
      <xdr:rowOff>85725</xdr:rowOff>
    </xdr:from>
    <xdr:to>
      <xdr:col>17</xdr:col>
      <xdr:colOff>838200</xdr:colOff>
      <xdr:row>7</xdr:row>
      <xdr:rowOff>85725</xdr:rowOff>
    </xdr:to>
    <xdr:sp macro="" textlink="">
      <xdr:nvSpPr>
        <xdr:cNvPr id="3" name="AutoShape 8"/>
        <xdr:cNvSpPr>
          <a:spLocks noChangeArrowheads="1"/>
        </xdr:cNvSpPr>
      </xdr:nvSpPr>
      <xdr:spPr bwMode="auto">
        <a:xfrm>
          <a:off x="12363450" y="971550"/>
          <a:ext cx="685800" cy="15240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171450</xdr:colOff>
      <xdr:row>9</xdr:row>
      <xdr:rowOff>95250</xdr:rowOff>
    </xdr:from>
    <xdr:to>
      <xdr:col>20</xdr:col>
      <xdr:colOff>228600</xdr:colOff>
      <xdr:row>11</xdr:row>
      <xdr:rowOff>76200</xdr:rowOff>
    </xdr:to>
    <xdr:sp macro="" textlink="">
      <xdr:nvSpPr>
        <xdr:cNvPr id="2" name="AutoShape 106"/>
        <xdr:cNvSpPr>
          <a:spLocks/>
        </xdr:cNvSpPr>
      </xdr:nvSpPr>
      <xdr:spPr bwMode="auto">
        <a:xfrm>
          <a:off x="13306425" y="1390650"/>
          <a:ext cx="57150" cy="266700"/>
        </a:xfrm>
        <a:prstGeom prst="rightBrace">
          <a:avLst>
            <a:gd name="adj1" fmla="val 38889"/>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171450</xdr:colOff>
      <xdr:row>14</xdr:row>
      <xdr:rowOff>95250</xdr:rowOff>
    </xdr:from>
    <xdr:to>
      <xdr:col>20</xdr:col>
      <xdr:colOff>228600</xdr:colOff>
      <xdr:row>16</xdr:row>
      <xdr:rowOff>76200</xdr:rowOff>
    </xdr:to>
    <xdr:sp macro="" textlink="">
      <xdr:nvSpPr>
        <xdr:cNvPr id="3" name="AutoShape 107"/>
        <xdr:cNvSpPr>
          <a:spLocks/>
        </xdr:cNvSpPr>
      </xdr:nvSpPr>
      <xdr:spPr bwMode="auto">
        <a:xfrm>
          <a:off x="13306425" y="2019300"/>
          <a:ext cx="57150" cy="266700"/>
        </a:xfrm>
        <a:prstGeom prst="rightBrace">
          <a:avLst>
            <a:gd name="adj1" fmla="val 38889"/>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171450</xdr:colOff>
      <xdr:row>29</xdr:row>
      <xdr:rowOff>95250</xdr:rowOff>
    </xdr:from>
    <xdr:to>
      <xdr:col>20</xdr:col>
      <xdr:colOff>228600</xdr:colOff>
      <xdr:row>31</xdr:row>
      <xdr:rowOff>76200</xdr:rowOff>
    </xdr:to>
    <xdr:sp macro="" textlink="">
      <xdr:nvSpPr>
        <xdr:cNvPr id="4" name="AutoShape 107"/>
        <xdr:cNvSpPr>
          <a:spLocks/>
        </xdr:cNvSpPr>
      </xdr:nvSpPr>
      <xdr:spPr bwMode="auto">
        <a:xfrm>
          <a:off x="13306425" y="3905250"/>
          <a:ext cx="57150" cy="266700"/>
        </a:xfrm>
        <a:prstGeom prst="rightBrace">
          <a:avLst>
            <a:gd name="adj1" fmla="val 38889"/>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171450</xdr:colOff>
      <xdr:row>19</xdr:row>
      <xdr:rowOff>95250</xdr:rowOff>
    </xdr:from>
    <xdr:to>
      <xdr:col>20</xdr:col>
      <xdr:colOff>228600</xdr:colOff>
      <xdr:row>21</xdr:row>
      <xdr:rowOff>76200</xdr:rowOff>
    </xdr:to>
    <xdr:sp macro="" textlink="">
      <xdr:nvSpPr>
        <xdr:cNvPr id="5" name="AutoShape 107"/>
        <xdr:cNvSpPr>
          <a:spLocks/>
        </xdr:cNvSpPr>
      </xdr:nvSpPr>
      <xdr:spPr bwMode="auto">
        <a:xfrm>
          <a:off x="13306425" y="2647950"/>
          <a:ext cx="57150" cy="266700"/>
        </a:xfrm>
        <a:prstGeom prst="rightBrace">
          <a:avLst>
            <a:gd name="adj1" fmla="val 38889"/>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171450</xdr:colOff>
      <xdr:row>24</xdr:row>
      <xdr:rowOff>95250</xdr:rowOff>
    </xdr:from>
    <xdr:to>
      <xdr:col>20</xdr:col>
      <xdr:colOff>228600</xdr:colOff>
      <xdr:row>26</xdr:row>
      <xdr:rowOff>76200</xdr:rowOff>
    </xdr:to>
    <xdr:sp macro="" textlink="">
      <xdr:nvSpPr>
        <xdr:cNvPr id="6" name="AutoShape 107"/>
        <xdr:cNvSpPr>
          <a:spLocks/>
        </xdr:cNvSpPr>
      </xdr:nvSpPr>
      <xdr:spPr bwMode="auto">
        <a:xfrm>
          <a:off x="13306425" y="3276600"/>
          <a:ext cx="57150" cy="266700"/>
        </a:xfrm>
        <a:prstGeom prst="rightBrace">
          <a:avLst>
            <a:gd name="adj1" fmla="val 38889"/>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25"/>
  <sheetViews>
    <sheetView tabSelected="1" zoomScaleNormal="100" workbookViewId="0"/>
  </sheetViews>
  <sheetFormatPr defaultRowHeight="11.25"/>
  <cols>
    <col min="1" max="16384" width="9" style="52"/>
  </cols>
  <sheetData>
    <row r="1" spans="1:2" ht="14.25" customHeight="1">
      <c r="A1" s="53" t="s">
        <v>34</v>
      </c>
    </row>
    <row r="2" spans="1:2" s="698" customFormat="1" ht="13.5" customHeight="1"/>
    <row r="3" spans="1:2" s="698" customFormat="1" ht="13.5" customHeight="1"/>
    <row r="4" spans="1:2" s="698" customFormat="1" ht="13.5" customHeight="1">
      <c r="A4" s="698" t="s">
        <v>958</v>
      </c>
    </row>
    <row r="5" spans="1:2" s="698" customFormat="1" ht="13.5" customHeight="1">
      <c r="B5" s="699" t="s">
        <v>959</v>
      </c>
    </row>
    <row r="6" spans="1:2" s="698" customFormat="1" ht="13.5" customHeight="1">
      <c r="B6" s="699" t="s">
        <v>960</v>
      </c>
    </row>
    <row r="7" spans="1:2" s="698" customFormat="1" ht="13.5" customHeight="1">
      <c r="B7" s="699" t="s">
        <v>961</v>
      </c>
    </row>
    <row r="8" spans="1:2" s="698" customFormat="1" ht="13.5" customHeight="1">
      <c r="A8" s="698" t="s">
        <v>962</v>
      </c>
    </row>
    <row r="9" spans="1:2" s="698" customFormat="1" ht="13.5" customHeight="1">
      <c r="B9" s="699" t="s">
        <v>963</v>
      </c>
    </row>
    <row r="10" spans="1:2" s="698" customFormat="1" ht="13.5" customHeight="1">
      <c r="B10" s="699" t="s">
        <v>964</v>
      </c>
    </row>
    <row r="11" spans="1:2" s="698" customFormat="1" ht="13.5" customHeight="1">
      <c r="A11" s="699" t="s">
        <v>968</v>
      </c>
    </row>
    <row r="12" spans="1:2" s="698" customFormat="1" ht="13.5" customHeight="1">
      <c r="A12" s="699" t="s">
        <v>969</v>
      </c>
    </row>
    <row r="13" spans="1:2" s="698" customFormat="1" ht="13.5" customHeight="1">
      <c r="A13" s="699" t="s">
        <v>970</v>
      </c>
    </row>
    <row r="14" spans="1:2" s="698" customFormat="1" ht="13.5" customHeight="1">
      <c r="A14" s="699" t="s">
        <v>971</v>
      </c>
    </row>
    <row r="15" spans="1:2" s="698" customFormat="1" ht="13.5" customHeight="1">
      <c r="A15" s="699" t="s">
        <v>972</v>
      </c>
    </row>
    <row r="16" spans="1:2" s="698" customFormat="1" ht="13.5" customHeight="1">
      <c r="A16" s="699" t="s">
        <v>973</v>
      </c>
    </row>
    <row r="17" spans="1:2" s="698" customFormat="1" ht="13.5" customHeight="1">
      <c r="A17" s="699" t="s">
        <v>974</v>
      </c>
    </row>
    <row r="18" spans="1:2" s="698" customFormat="1" ht="13.5" customHeight="1">
      <c r="A18" s="698" t="s">
        <v>975</v>
      </c>
    </row>
    <row r="19" spans="1:2" s="698" customFormat="1" ht="13.5" customHeight="1">
      <c r="B19" s="699" t="s">
        <v>977</v>
      </c>
    </row>
    <row r="20" spans="1:2" s="698" customFormat="1" ht="13.5" customHeight="1">
      <c r="B20" s="699" t="s">
        <v>978</v>
      </c>
    </row>
    <row r="21" spans="1:2" s="698" customFormat="1" ht="13.5" customHeight="1">
      <c r="B21" s="699" t="s">
        <v>979</v>
      </c>
    </row>
    <row r="22" spans="1:2" s="698" customFormat="1" ht="13.5" customHeight="1">
      <c r="B22" s="699" t="s">
        <v>980</v>
      </c>
    </row>
    <row r="23" spans="1:2" s="698" customFormat="1" ht="13.5" customHeight="1">
      <c r="B23" s="699" t="s">
        <v>981</v>
      </c>
    </row>
    <row r="24" spans="1:2" s="698" customFormat="1" ht="13.5" customHeight="1">
      <c r="A24" s="699" t="s">
        <v>982</v>
      </c>
    </row>
    <row r="25" spans="1:2" s="698" customFormat="1" ht="13.5" customHeight="1">
      <c r="A25" s="699" t="s">
        <v>983</v>
      </c>
    </row>
  </sheetData>
  <phoneticPr fontId="5"/>
  <hyperlinks>
    <hyperlink ref="B5" location="'7-1-1'!A1" display="7-1-1 ＪＲ阪和線"/>
    <hyperlink ref="B6" location="'7-1-2'!A1" display="7-1-2 Osaka Metro御堂筋線"/>
    <hyperlink ref="B7" location="'7-1-3'!A1" display="7-1-3 南海電鉄本線・高野線、泉北高速鉄道、阪堺線"/>
    <hyperlink ref="B9" location="'7-2-1'!A1" display="7-2-1 南海バス乗車人員"/>
    <hyperlink ref="B10" location="'7-2-2'!A1" display="7-2-2 近鉄バス乗車人員"/>
    <hyperlink ref="A11" location="'7-3'!A1" display="７-３. 自 動 車 登 録 台 数"/>
    <hyperlink ref="A12" location="'7-4 '!A1" display="７-４. 軽 自 動 車 数"/>
    <hyperlink ref="A13" location="'7-5'!A1" display="７-５. 自動車運転免許保有者数"/>
    <hyperlink ref="A14" location="'7-6'!A1" display="７-６. 阪 神 高 速 道 路 の 概 況"/>
    <hyperlink ref="A15" location="'7-7 '!A1" display="７-７. 阪 和 自 動 車 道 の 概 況"/>
    <hyperlink ref="A16" location="'7-8'!A1" display="７-８. 自転車等駐車場設置状況"/>
    <hyperlink ref="A17" location="'7-9'!A1" display="７-９. 堺市内の主要路線の車両交通量"/>
    <hyperlink ref="B19" location="'7-10-1'!A1" display="7-10-1 輸移出入別、年月別海上出入貨物"/>
    <hyperlink ref="B20" location="'7-10-2'!A1" display="7-10-2 輸移出入別、品種別海上出入貨物"/>
    <hyperlink ref="B21" location="'7-10-3'!A1" display="7-10-3 外内航、トン階級別入港船舶"/>
    <hyperlink ref="B22" location="'7-10-4'!A1" display="7-10-4 用途、トン階級別入港船舶"/>
    <hyperlink ref="B23" location="'7-10-5'!A1" display="7-10-5 船籍別外航船舶"/>
    <hyperlink ref="A24" location="'7-11 '!A1" display="７-11. 電 話 の 概 況"/>
    <hyperlink ref="A25" location="'7-12'!A1" display="７-12. 郵 便 関 係 施 設"/>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zoomScaleNormal="100" zoomScaleSheetLayoutView="100" workbookViewId="0"/>
  </sheetViews>
  <sheetFormatPr defaultRowHeight="13.5"/>
  <cols>
    <col min="1" max="1" width="20.25" style="289" customWidth="1"/>
    <col min="2" max="2" width="0.875" style="289" customWidth="1"/>
    <col min="3" max="6" width="15.5" style="289" customWidth="1"/>
    <col min="7" max="7" width="9" style="289"/>
    <col min="8" max="8" width="9.75" style="289" bestFit="1" customWidth="1"/>
    <col min="9" max="16384" width="9" style="289"/>
  </cols>
  <sheetData>
    <row r="1" spans="1:8" ht="18" customHeight="1">
      <c r="A1" s="344" t="s">
        <v>341</v>
      </c>
      <c r="B1" s="290"/>
      <c r="C1" s="168"/>
      <c r="D1" s="170"/>
      <c r="E1" s="170"/>
      <c r="F1" s="170"/>
      <c r="G1" s="168"/>
      <c r="H1" s="168"/>
    </row>
    <row r="2" spans="1:8" ht="3.75" customHeight="1">
      <c r="A2" s="290"/>
      <c r="B2" s="290"/>
      <c r="C2" s="168"/>
      <c r="D2" s="168"/>
      <c r="E2" s="168"/>
      <c r="F2" s="168"/>
      <c r="G2" s="168"/>
      <c r="H2" s="168"/>
    </row>
    <row r="3" spans="1:8" s="178" customFormat="1" ht="11.1" customHeight="1">
      <c r="A3" s="345" t="s">
        <v>342</v>
      </c>
    </row>
    <row r="4" spans="1:8" s="178" customFormat="1" ht="11.1" customHeight="1">
      <c r="A4" s="345" t="s">
        <v>343</v>
      </c>
    </row>
    <row r="5" spans="1:8" ht="3.75" customHeight="1">
      <c r="A5" s="178"/>
      <c r="B5" s="178"/>
      <c r="C5" s="178"/>
      <c r="D5" s="168"/>
      <c r="E5" s="168"/>
      <c r="F5" s="168"/>
      <c r="G5" s="168"/>
      <c r="H5" s="168"/>
    </row>
    <row r="6" spans="1:8" s="181" customFormat="1" ht="12" thickBot="1">
      <c r="A6" s="181" t="s">
        <v>344</v>
      </c>
    </row>
    <row r="7" spans="1:8" s="213" customFormat="1" ht="12.75" customHeight="1">
      <c r="A7" s="847" t="s">
        <v>345</v>
      </c>
      <c r="B7" s="848"/>
      <c r="C7" s="818" t="s">
        <v>346</v>
      </c>
      <c r="D7" s="879"/>
      <c r="E7" s="879"/>
      <c r="F7" s="879"/>
      <c r="G7" s="346"/>
      <c r="H7" s="334"/>
    </row>
    <row r="8" spans="1:8" s="213" customFormat="1" ht="12.75" customHeight="1">
      <c r="A8" s="877"/>
      <c r="B8" s="856"/>
      <c r="C8" s="880" t="s">
        <v>3</v>
      </c>
      <c r="D8" s="347"/>
      <c r="E8" s="882" t="s">
        <v>255</v>
      </c>
      <c r="F8" s="884" t="s">
        <v>347</v>
      </c>
      <c r="G8" s="346"/>
      <c r="H8" s="334"/>
    </row>
    <row r="9" spans="1:8" s="213" customFormat="1" ht="12.75" customHeight="1">
      <c r="A9" s="878"/>
      <c r="B9" s="858"/>
      <c r="C9" s="881"/>
      <c r="D9" s="258" t="s">
        <v>348</v>
      </c>
      <c r="E9" s="883"/>
      <c r="F9" s="881"/>
      <c r="G9" s="346"/>
      <c r="H9" s="334"/>
    </row>
    <row r="10" spans="1:8" s="213" customFormat="1" ht="3" customHeight="1">
      <c r="A10" s="299"/>
      <c r="B10" s="299"/>
      <c r="C10" s="348"/>
      <c r="D10" s="187"/>
      <c r="E10" s="187"/>
      <c r="F10" s="187"/>
      <c r="G10" s="346"/>
      <c r="H10" s="334"/>
    </row>
    <row r="11" spans="1:8" s="181" customFormat="1" ht="11.25" customHeight="1">
      <c r="A11" s="349" t="s">
        <v>349</v>
      </c>
      <c r="B11" s="350"/>
      <c r="C11" s="264">
        <v>13052069</v>
      </c>
      <c r="D11" s="265">
        <v>35759</v>
      </c>
      <c r="E11" s="265">
        <v>11779640</v>
      </c>
      <c r="F11" s="265">
        <v>1272429</v>
      </c>
      <c r="G11" s="351"/>
    </row>
    <row r="12" spans="1:8" s="196" customFormat="1" ht="11.25" customHeight="1">
      <c r="A12" s="349" t="s">
        <v>350</v>
      </c>
      <c r="B12" s="350"/>
      <c r="C12" s="264">
        <v>13325315</v>
      </c>
      <c r="D12" s="265">
        <v>36508</v>
      </c>
      <c r="E12" s="265">
        <v>11990432</v>
      </c>
      <c r="F12" s="265">
        <v>1334883</v>
      </c>
      <c r="G12" s="352"/>
    </row>
    <row r="13" spans="1:8" s="196" customFormat="1" ht="11.25" customHeight="1">
      <c r="A13" s="349" t="s">
        <v>351</v>
      </c>
      <c r="B13" s="350"/>
      <c r="C13" s="264">
        <v>13596418</v>
      </c>
      <c r="D13" s="265">
        <v>37250.460273972603</v>
      </c>
      <c r="E13" s="265">
        <v>12139912</v>
      </c>
      <c r="F13" s="265">
        <v>1456506</v>
      </c>
      <c r="G13" s="352"/>
    </row>
    <row r="14" spans="1:8" s="181" customFormat="1" ht="11.25" customHeight="1">
      <c r="A14" s="349" t="s">
        <v>352</v>
      </c>
      <c r="B14" s="350"/>
      <c r="C14" s="264">
        <v>13521933</v>
      </c>
      <c r="D14" s="265">
        <v>37046</v>
      </c>
      <c r="E14" s="265">
        <v>12058521</v>
      </c>
      <c r="F14" s="265">
        <v>1463412</v>
      </c>
      <c r="G14" s="351"/>
    </row>
    <row r="15" spans="1:8" s="196" customFormat="1" ht="11.25" customHeight="1">
      <c r="A15" s="349" t="s">
        <v>353</v>
      </c>
      <c r="B15" s="353"/>
      <c r="C15" s="264">
        <v>13923018</v>
      </c>
      <c r="D15" s="265">
        <v>38145.254794520552</v>
      </c>
      <c r="E15" s="265">
        <v>12322267</v>
      </c>
      <c r="F15" s="354">
        <v>1600751</v>
      </c>
      <c r="G15" s="352"/>
    </row>
    <row r="16" spans="1:8" s="196" customFormat="1" ht="11.25" customHeight="1">
      <c r="A16" s="355" t="s">
        <v>354</v>
      </c>
      <c r="B16" s="353"/>
      <c r="C16" s="264">
        <v>15302456</v>
      </c>
      <c r="D16" s="265">
        <v>41924.536986301369</v>
      </c>
      <c r="E16" s="265">
        <v>13460947</v>
      </c>
      <c r="F16" s="265">
        <v>1841509</v>
      </c>
      <c r="G16" s="352"/>
    </row>
    <row r="17" spans="1:8" s="181" customFormat="1" ht="4.5" customHeight="1">
      <c r="A17" s="350"/>
      <c r="B17" s="350"/>
      <c r="C17" s="220"/>
      <c r="D17" s="356"/>
      <c r="E17" s="356"/>
      <c r="F17" s="356"/>
      <c r="G17" s="351"/>
    </row>
    <row r="18" spans="1:8" s="181" customFormat="1" ht="11.25" customHeight="1">
      <c r="A18" s="357" t="s">
        <v>355</v>
      </c>
      <c r="B18" s="357"/>
      <c r="C18" s="264">
        <v>6561617</v>
      </c>
      <c r="D18" s="356">
        <v>17977</v>
      </c>
      <c r="E18" s="356">
        <v>6449036</v>
      </c>
      <c r="F18" s="356">
        <v>112581</v>
      </c>
      <c r="G18" s="351"/>
      <c r="H18" s="221"/>
    </row>
    <row r="19" spans="1:8" s="181" customFormat="1" ht="11.25" customHeight="1">
      <c r="A19" s="357" t="s">
        <v>356</v>
      </c>
      <c r="B19" s="357"/>
      <c r="C19" s="264">
        <v>1369897</v>
      </c>
      <c r="D19" s="356">
        <v>3753</v>
      </c>
      <c r="E19" s="356">
        <v>955884</v>
      </c>
      <c r="F19" s="356">
        <v>414013</v>
      </c>
      <c r="G19" s="351"/>
      <c r="H19" s="221"/>
    </row>
    <row r="20" spans="1:8" s="181" customFormat="1" ht="11.25" customHeight="1">
      <c r="A20" s="357" t="s">
        <v>357</v>
      </c>
      <c r="B20" s="357"/>
      <c r="C20" s="358">
        <v>863740</v>
      </c>
      <c r="D20" s="359">
        <v>2366</v>
      </c>
      <c r="E20" s="359">
        <v>753049</v>
      </c>
      <c r="F20" s="359">
        <v>110691</v>
      </c>
      <c r="G20" s="351"/>
      <c r="H20" s="221"/>
    </row>
    <row r="21" spans="1:8" s="181" customFormat="1" ht="11.25" customHeight="1">
      <c r="A21" s="357" t="s">
        <v>358</v>
      </c>
      <c r="B21" s="357"/>
      <c r="C21" s="358">
        <v>593886</v>
      </c>
      <c r="D21" s="359">
        <v>1627</v>
      </c>
      <c r="E21" s="359">
        <v>574984</v>
      </c>
      <c r="F21" s="359">
        <v>18902</v>
      </c>
      <c r="G21" s="351"/>
      <c r="H21" s="221"/>
    </row>
    <row r="22" spans="1:8" s="181" customFormat="1" ht="11.25" customHeight="1">
      <c r="A22" s="357" t="s">
        <v>359</v>
      </c>
      <c r="B22" s="357"/>
      <c r="C22" s="264">
        <v>1903006</v>
      </c>
      <c r="D22" s="356">
        <v>5214</v>
      </c>
      <c r="E22" s="356">
        <v>1131372</v>
      </c>
      <c r="F22" s="356">
        <v>771634</v>
      </c>
      <c r="G22" s="351"/>
      <c r="H22" s="221"/>
    </row>
    <row r="23" spans="1:8" s="181" customFormat="1" ht="11.25" customHeight="1">
      <c r="A23" s="357" t="s">
        <v>360</v>
      </c>
      <c r="B23" s="357"/>
      <c r="C23" s="264">
        <v>352787</v>
      </c>
      <c r="D23" s="356">
        <v>967</v>
      </c>
      <c r="E23" s="356">
        <v>320786</v>
      </c>
      <c r="F23" s="356">
        <v>32001</v>
      </c>
      <c r="G23" s="351"/>
      <c r="H23" s="221"/>
    </row>
    <row r="24" spans="1:8" s="181" customFormat="1" ht="11.25" customHeight="1">
      <c r="A24" s="357" t="s">
        <v>361</v>
      </c>
      <c r="B24" s="357"/>
      <c r="C24" s="264">
        <v>579918</v>
      </c>
      <c r="D24" s="356">
        <v>1589</v>
      </c>
      <c r="E24" s="356">
        <v>370631</v>
      </c>
      <c r="F24" s="356">
        <v>209287</v>
      </c>
      <c r="G24" s="351"/>
      <c r="H24" s="221"/>
    </row>
    <row r="25" spans="1:8" s="181" customFormat="1" ht="11.25" customHeight="1">
      <c r="A25" s="236" t="s">
        <v>362</v>
      </c>
      <c r="B25" s="357"/>
      <c r="C25" s="264">
        <v>705699</v>
      </c>
      <c r="D25" s="356">
        <v>1933</v>
      </c>
      <c r="E25" s="356">
        <v>685143</v>
      </c>
      <c r="F25" s="356">
        <v>20556</v>
      </c>
      <c r="G25" s="351"/>
      <c r="H25" s="221"/>
    </row>
    <row r="26" spans="1:8" s="181" customFormat="1" ht="11.25" customHeight="1">
      <c r="A26" s="236" t="s">
        <v>363</v>
      </c>
      <c r="B26" s="357"/>
      <c r="C26" s="264">
        <v>1053839</v>
      </c>
      <c r="D26" s="356">
        <v>2887</v>
      </c>
      <c r="E26" s="356">
        <v>922753</v>
      </c>
      <c r="F26" s="356">
        <v>131086</v>
      </c>
      <c r="G26" s="351"/>
      <c r="H26" s="221"/>
    </row>
    <row r="27" spans="1:8" s="181" customFormat="1" ht="11.25" customHeight="1">
      <c r="A27" s="236" t="s">
        <v>364</v>
      </c>
      <c r="B27" s="357"/>
      <c r="C27" s="264">
        <v>632889</v>
      </c>
      <c r="D27" s="356">
        <v>1734</v>
      </c>
      <c r="E27" s="356">
        <v>618647</v>
      </c>
      <c r="F27" s="356">
        <v>14242</v>
      </c>
      <c r="G27" s="351"/>
      <c r="H27" s="221"/>
    </row>
    <row r="28" spans="1:8" s="181" customFormat="1" ht="11.25" customHeight="1">
      <c r="A28" s="236" t="s">
        <v>365</v>
      </c>
      <c r="B28" s="357"/>
      <c r="C28" s="264">
        <v>685178</v>
      </c>
      <c r="D28" s="356">
        <v>1877</v>
      </c>
      <c r="E28" s="356">
        <v>678662</v>
      </c>
      <c r="F28" s="356">
        <v>6516</v>
      </c>
      <c r="G28" s="351"/>
      <c r="H28" s="221"/>
    </row>
    <row r="29" spans="1:8" s="168" customFormat="1" ht="3" customHeight="1" thickBot="1">
      <c r="A29" s="360"/>
      <c r="B29" s="361"/>
      <c r="C29" s="362"/>
      <c r="D29" s="362"/>
      <c r="E29" s="362">
        <v>4</v>
      </c>
      <c r="F29" s="362"/>
      <c r="G29" s="363"/>
      <c r="H29" s="172"/>
    </row>
    <row r="30" spans="1:8" s="168" customFormat="1">
      <c r="A30" s="181" t="s">
        <v>366</v>
      </c>
      <c r="B30" s="177"/>
    </row>
    <row r="31" spans="1:8" s="168" customFormat="1">
      <c r="C31" s="193"/>
      <c r="D31" s="193"/>
      <c r="E31" s="193"/>
      <c r="F31" s="193"/>
    </row>
    <row r="32" spans="1:8" s="168" customFormat="1"/>
  </sheetData>
  <mergeCells count="5">
    <mergeCell ref="A7:B9"/>
    <mergeCell ref="C7:F7"/>
    <mergeCell ref="C8:C9"/>
    <mergeCell ref="E8:E9"/>
    <mergeCell ref="F8:F9"/>
  </mergeCells>
  <phoneticPr fontId="5"/>
  <conditionalFormatting sqref="C18:F28">
    <cfRule type="containsBlanks" dxfId="41" priority="1" stopIfTrue="1">
      <formula>LEN(TRIM(C18))=0</formula>
    </cfRule>
  </conditionalFormatting>
  <printOptions horizontalCentered="1"/>
  <pageMargins left="0.59055118110236227" right="0.59055118110236227" top="0.70866141732283472" bottom="0.78740157480314965" header="0.51181102362204722" footer="0.51181102362204722"/>
  <pageSetup paperSize="9" orientation="portrait" horizont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39"/>
  <sheetViews>
    <sheetView zoomScaleNormal="100" zoomScaleSheetLayoutView="100" workbookViewId="0"/>
  </sheetViews>
  <sheetFormatPr defaultRowHeight="13.5"/>
  <cols>
    <col min="1" max="1" width="2.125" style="289" customWidth="1"/>
    <col min="2" max="2" width="8.75" style="289" customWidth="1"/>
    <col min="3" max="3" width="0.625" style="289" customWidth="1"/>
    <col min="4" max="5" width="7.75" style="289" customWidth="1"/>
    <col min="6" max="7" width="7.75" style="364" customWidth="1"/>
    <col min="8" max="10" width="7.75" style="289" customWidth="1"/>
    <col min="11" max="11" width="7.75" style="364" customWidth="1"/>
    <col min="12" max="13" width="7.75" style="289" customWidth="1"/>
    <col min="14" max="16384" width="9" style="289"/>
  </cols>
  <sheetData>
    <row r="1" spans="1:15" ht="18" customHeight="1">
      <c r="A1" s="255" t="s">
        <v>367</v>
      </c>
      <c r="B1" s="168"/>
      <c r="C1" s="170"/>
      <c r="D1" s="172"/>
      <c r="E1" s="168"/>
      <c r="H1" s="168"/>
      <c r="I1" s="168"/>
      <c r="J1" s="168"/>
      <c r="L1" s="168"/>
      <c r="M1" s="168"/>
    </row>
    <row r="2" spans="1:15" ht="11.1" customHeight="1">
      <c r="A2" s="177"/>
      <c r="B2" s="177"/>
      <c r="C2" s="177"/>
      <c r="D2" s="168"/>
      <c r="E2" s="168"/>
      <c r="H2" s="168"/>
      <c r="I2" s="168"/>
      <c r="J2" s="168"/>
      <c r="L2" s="168"/>
      <c r="M2" s="168"/>
    </row>
    <row r="3" spans="1:15" s="213" customFormat="1" ht="10.5" customHeight="1">
      <c r="A3" s="886" t="s">
        <v>368</v>
      </c>
      <c r="B3" s="886"/>
      <c r="C3" s="886"/>
      <c r="D3" s="886"/>
      <c r="E3" s="886"/>
      <c r="F3" s="886"/>
      <c r="G3" s="886"/>
      <c r="H3" s="886"/>
      <c r="I3" s="886"/>
      <c r="J3" s="886"/>
      <c r="K3" s="886"/>
      <c r="L3" s="365"/>
      <c r="M3" s="365"/>
    </row>
    <row r="4" spans="1:15" s="213" customFormat="1" ht="10.5" customHeight="1">
      <c r="A4" s="886" t="s">
        <v>369</v>
      </c>
      <c r="B4" s="886"/>
      <c r="C4" s="886"/>
      <c r="D4" s="886"/>
      <c r="E4" s="886"/>
      <c r="F4" s="886"/>
      <c r="G4" s="886"/>
      <c r="H4" s="886"/>
      <c r="I4" s="886"/>
      <c r="J4" s="886"/>
      <c r="K4" s="886"/>
      <c r="L4" s="365"/>
      <c r="M4" s="365"/>
    </row>
    <row r="5" spans="1:15" s="254" customFormat="1" ht="11.1" customHeight="1" thickBot="1">
      <c r="A5" s="366"/>
      <c r="B5" s="367"/>
      <c r="C5" s="367"/>
      <c r="D5" s="367"/>
      <c r="E5" s="367"/>
      <c r="F5" s="367"/>
      <c r="G5" s="367"/>
      <c r="H5" s="367"/>
      <c r="I5" s="367"/>
      <c r="J5" s="367"/>
      <c r="K5" s="367"/>
    </row>
    <row r="6" spans="1:15" s="213" customFormat="1" ht="15" customHeight="1">
      <c r="A6" s="887" t="s">
        <v>370</v>
      </c>
      <c r="B6" s="887"/>
      <c r="C6" s="889"/>
      <c r="D6" s="891" t="s">
        <v>371</v>
      </c>
      <c r="E6" s="892"/>
      <c r="F6" s="892"/>
      <c r="G6" s="892"/>
      <c r="H6" s="893"/>
      <c r="I6" s="891" t="s">
        <v>372</v>
      </c>
      <c r="J6" s="892"/>
      <c r="K6" s="892"/>
      <c r="L6" s="892"/>
      <c r="M6" s="892"/>
      <c r="N6" s="183"/>
    </row>
    <row r="7" spans="1:15" s="213" customFormat="1" ht="15" customHeight="1">
      <c r="A7" s="888"/>
      <c r="B7" s="888"/>
      <c r="C7" s="890"/>
      <c r="D7" s="368" t="s">
        <v>373</v>
      </c>
      <c r="E7" s="368" t="s">
        <v>374</v>
      </c>
      <c r="F7" s="368" t="s">
        <v>238</v>
      </c>
      <c r="G7" s="368" t="s">
        <v>375</v>
      </c>
      <c r="H7" s="369" t="s">
        <v>376</v>
      </c>
      <c r="I7" s="370" t="s">
        <v>373</v>
      </c>
      <c r="J7" s="370" t="s">
        <v>374</v>
      </c>
      <c r="K7" s="370" t="s">
        <v>238</v>
      </c>
      <c r="L7" s="370" t="s">
        <v>375</v>
      </c>
      <c r="M7" s="371" t="s">
        <v>376</v>
      </c>
      <c r="N7" s="254"/>
    </row>
    <row r="8" spans="1:15" s="254" customFormat="1" ht="3" customHeight="1">
      <c r="A8" s="372"/>
      <c r="B8" s="373"/>
      <c r="C8" s="373"/>
      <c r="D8" s="374"/>
      <c r="E8" s="375"/>
      <c r="F8" s="376"/>
      <c r="G8" s="376"/>
      <c r="H8" s="375"/>
      <c r="I8" s="376"/>
      <c r="J8" s="375"/>
      <c r="K8" s="376"/>
      <c r="L8" s="376"/>
      <c r="M8" s="375"/>
    </row>
    <row r="9" spans="1:15" s="213" customFormat="1" ht="13.5" customHeight="1">
      <c r="A9" s="885" t="s">
        <v>377</v>
      </c>
      <c r="B9" s="885"/>
      <c r="C9" s="377"/>
      <c r="D9" s="376">
        <v>6464552</v>
      </c>
      <c r="E9" s="376">
        <v>6627567</v>
      </c>
      <c r="F9" s="376">
        <v>6687362</v>
      </c>
      <c r="G9" s="376">
        <v>6286395</v>
      </c>
      <c r="H9" s="378">
        <v>6474735</v>
      </c>
      <c r="I9" s="376">
        <v>3641425</v>
      </c>
      <c r="J9" s="376">
        <v>3933882</v>
      </c>
      <c r="K9" s="376">
        <v>4139083</v>
      </c>
      <c r="L9" s="376">
        <v>4032520</v>
      </c>
      <c r="M9" s="378">
        <v>4368320</v>
      </c>
      <c r="N9" s="254"/>
    </row>
    <row r="10" spans="1:15" s="213" customFormat="1" ht="13.5" customHeight="1">
      <c r="A10" s="372"/>
      <c r="B10" s="373" t="s">
        <v>378</v>
      </c>
      <c r="C10" s="377"/>
      <c r="D10" s="376">
        <v>17711</v>
      </c>
      <c r="E10" s="376">
        <v>18158</v>
      </c>
      <c r="F10" s="376">
        <v>18271</v>
      </c>
      <c r="G10" s="376">
        <v>17223</v>
      </c>
      <c r="H10" s="378">
        <v>17739</v>
      </c>
      <c r="I10" s="376">
        <v>9977</v>
      </c>
      <c r="J10" s="376">
        <v>10778</v>
      </c>
      <c r="K10" s="376">
        <v>11309</v>
      </c>
      <c r="L10" s="376">
        <v>11048</v>
      </c>
      <c r="M10" s="378">
        <v>11968</v>
      </c>
      <c r="N10" s="254"/>
      <c r="O10" s="379"/>
    </row>
    <row r="11" spans="1:15" s="254" customFormat="1" ht="3" customHeight="1" thickBot="1">
      <c r="A11" s="380"/>
      <c r="B11" s="381"/>
      <c r="C11" s="382"/>
      <c r="D11" s="383"/>
      <c r="E11" s="383"/>
      <c r="F11" s="383"/>
      <c r="G11" s="383"/>
      <c r="H11" s="383"/>
      <c r="I11" s="384"/>
      <c r="J11" s="384"/>
      <c r="K11" s="383"/>
      <c r="L11" s="383"/>
      <c r="M11" s="383"/>
    </row>
    <row r="12" spans="1:15" s="181" customFormat="1" ht="15" customHeight="1">
      <c r="A12" s="181" t="s">
        <v>379</v>
      </c>
      <c r="B12" s="385"/>
      <c r="C12" s="385"/>
      <c r="F12" s="196"/>
      <c r="G12" s="196"/>
      <c r="K12" s="196"/>
    </row>
    <row r="13" spans="1:15">
      <c r="A13" s="386" t="s">
        <v>380</v>
      </c>
      <c r="B13" s="290"/>
      <c r="C13" s="290"/>
      <c r="D13" s="168"/>
      <c r="E13" s="387"/>
      <c r="H13" s="168"/>
      <c r="I13" s="168"/>
      <c r="J13" s="168"/>
      <c r="L13" s="168"/>
      <c r="M13" s="168"/>
    </row>
    <row r="14" spans="1:15">
      <c r="A14" s="168"/>
      <c r="B14" s="168"/>
      <c r="C14" s="168"/>
      <c r="D14" s="168"/>
      <c r="E14" s="168"/>
      <c r="H14" s="168"/>
      <c r="I14" s="388"/>
      <c r="J14" s="168"/>
      <c r="L14" s="168"/>
      <c r="M14" s="168"/>
    </row>
    <row r="15" spans="1:15">
      <c r="A15" s="168"/>
      <c r="B15" s="168"/>
      <c r="C15" s="168"/>
      <c r="D15" s="168"/>
      <c r="E15" s="168"/>
      <c r="F15" s="168"/>
      <c r="G15" s="168"/>
      <c r="H15" s="168"/>
      <c r="I15" s="168"/>
      <c r="J15" s="168"/>
      <c r="K15" s="168"/>
      <c r="L15" s="168"/>
      <c r="M15" s="168"/>
    </row>
    <row r="28" spans="8:11">
      <c r="H28" s="389"/>
      <c r="I28" s="389"/>
      <c r="J28" s="389"/>
      <c r="K28" s="289"/>
    </row>
    <row r="29" spans="8:11">
      <c r="H29" s="390"/>
      <c r="I29" s="389"/>
      <c r="J29" s="389"/>
      <c r="K29" s="389"/>
    </row>
    <row r="30" spans="8:11">
      <c r="H30" s="390"/>
      <c r="I30" s="389"/>
      <c r="J30" s="389"/>
      <c r="K30" s="389"/>
    </row>
    <row r="31" spans="8:11">
      <c r="H31" s="390"/>
      <c r="I31" s="389"/>
      <c r="J31" s="389"/>
      <c r="K31" s="389"/>
    </row>
    <row r="32" spans="8:11">
      <c r="H32" s="390"/>
      <c r="I32" s="389"/>
      <c r="J32" s="389"/>
      <c r="K32" s="389"/>
    </row>
    <row r="33" spans="8:11">
      <c r="H33" s="390"/>
      <c r="I33" s="389"/>
      <c r="J33" s="389"/>
      <c r="K33" s="389"/>
    </row>
    <row r="34" spans="8:11">
      <c r="H34" s="390"/>
      <c r="I34" s="389"/>
      <c r="J34" s="389"/>
      <c r="K34" s="389"/>
    </row>
    <row r="35" spans="8:11">
      <c r="H35" s="390"/>
      <c r="I35" s="389"/>
      <c r="J35" s="389"/>
      <c r="K35" s="389"/>
    </row>
    <row r="36" spans="8:11">
      <c r="H36" s="390"/>
      <c r="I36" s="389"/>
      <c r="J36" s="389"/>
      <c r="K36" s="389"/>
    </row>
    <row r="37" spans="8:11">
      <c r="H37" s="390"/>
      <c r="I37" s="389"/>
      <c r="J37" s="389"/>
      <c r="K37" s="389"/>
    </row>
    <row r="38" spans="8:11">
      <c r="H38" s="390"/>
      <c r="I38" s="389"/>
      <c r="J38" s="389"/>
      <c r="K38" s="389"/>
    </row>
    <row r="39" spans="8:11">
      <c r="H39" s="390"/>
      <c r="I39" s="389"/>
      <c r="J39" s="389"/>
      <c r="K39" s="389"/>
    </row>
  </sheetData>
  <mergeCells count="7">
    <mergeCell ref="A9:B9"/>
    <mergeCell ref="A3:K3"/>
    <mergeCell ref="A4:K4"/>
    <mergeCell ref="A6:B7"/>
    <mergeCell ref="C6:C7"/>
    <mergeCell ref="D6:H6"/>
    <mergeCell ref="I6:M6"/>
  </mergeCells>
  <phoneticPr fontId="5"/>
  <conditionalFormatting sqref="M9:M10">
    <cfRule type="containsBlanks" dxfId="40" priority="1" stopIfTrue="1">
      <formula>LEN(TRIM(M9))=0</formula>
    </cfRule>
    <cfRule type="containsBlanks" dxfId="39" priority="3" stopIfTrue="1">
      <formula>LEN(TRIM(M9))=0</formula>
    </cfRule>
  </conditionalFormatting>
  <conditionalFormatting sqref="H9:H10">
    <cfRule type="containsBlanks" dxfId="38" priority="2" stopIfTrue="1">
      <formula>LEN(TRIM(H9))=0</formula>
    </cfRule>
  </conditionalFormatting>
  <printOptions horizontalCentered="1"/>
  <pageMargins left="0.39370078740157483" right="0.39370078740157483" top="0.70866141732283472" bottom="0.78740157480314965" header="0.51181102362204722" footer="0.51181102362204722"/>
  <pageSetup paperSize="9" scale="98" orientation="portrait"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zoomScaleSheetLayoutView="100" workbookViewId="0"/>
  </sheetViews>
  <sheetFormatPr defaultRowHeight="13.5"/>
  <cols>
    <col min="1" max="1" width="0.875" style="168" customWidth="1"/>
    <col min="2" max="2" width="14" style="168" customWidth="1"/>
    <col min="3" max="3" width="0.875" style="168" customWidth="1"/>
    <col min="4" max="4" width="11.625" style="168" customWidth="1"/>
    <col min="5" max="5" width="7.75" style="168" customWidth="1"/>
    <col min="6" max="6" width="9.625" style="168" customWidth="1"/>
    <col min="7" max="7" width="0.875" style="168" customWidth="1"/>
    <col min="8" max="8" width="14.125" style="168" customWidth="1"/>
    <col min="9" max="9" width="0.875" style="168" customWidth="1"/>
    <col min="10" max="10" width="11.625" style="168" customWidth="1"/>
    <col min="11" max="11" width="7.75" style="168" customWidth="1"/>
    <col min="12" max="12" width="9.625" style="168" customWidth="1"/>
    <col min="13" max="16384" width="9" style="168"/>
  </cols>
  <sheetData>
    <row r="1" spans="1:12" ht="18" customHeight="1">
      <c r="A1" s="167" t="s">
        <v>381</v>
      </c>
      <c r="D1" s="290"/>
      <c r="F1" s="170"/>
      <c r="G1" s="172"/>
    </row>
    <row r="2" spans="1:12" s="332" customFormat="1" ht="3.75" customHeight="1">
      <c r="A2" s="168"/>
      <c r="B2" s="168"/>
      <c r="C2" s="290"/>
      <c r="D2" s="290"/>
      <c r="E2" s="168"/>
      <c r="F2" s="168"/>
      <c r="G2" s="168"/>
      <c r="H2" s="168"/>
      <c r="I2" s="168"/>
      <c r="J2" s="168"/>
      <c r="K2" s="168"/>
      <c r="L2" s="168"/>
    </row>
    <row r="3" spans="1:12" s="332" customFormat="1" ht="10.5" customHeight="1">
      <c r="A3" s="897" t="s">
        <v>382</v>
      </c>
      <c r="B3" s="897"/>
      <c r="C3" s="897"/>
      <c r="D3" s="897"/>
      <c r="E3" s="897"/>
      <c r="F3" s="897"/>
      <c r="G3" s="897"/>
      <c r="H3" s="897"/>
      <c r="I3" s="897"/>
      <c r="J3" s="897"/>
      <c r="K3" s="897"/>
      <c r="L3" s="897"/>
    </row>
    <row r="4" spans="1:12" s="332" customFormat="1" ht="15" customHeight="1">
      <c r="A4" s="897"/>
      <c r="B4" s="897"/>
      <c r="C4" s="897"/>
      <c r="D4" s="897"/>
      <c r="E4" s="897"/>
      <c r="F4" s="897"/>
      <c r="G4" s="897"/>
      <c r="H4" s="897"/>
      <c r="I4" s="897"/>
      <c r="J4" s="897"/>
      <c r="K4" s="897"/>
      <c r="L4" s="897"/>
    </row>
    <row r="5" spans="1:12" s="257" customFormat="1" ht="13.5" customHeight="1" thickBot="1">
      <c r="F5" s="391"/>
      <c r="L5" s="391" t="s">
        <v>383</v>
      </c>
    </row>
    <row r="6" spans="1:12" s="213" customFormat="1" ht="12" customHeight="1">
      <c r="A6" s="898" t="s">
        <v>384</v>
      </c>
      <c r="B6" s="898"/>
      <c r="C6" s="899"/>
      <c r="D6" s="904" t="s">
        <v>385</v>
      </c>
      <c r="E6" s="907" t="s">
        <v>386</v>
      </c>
      <c r="F6" s="908"/>
      <c r="G6" s="909" t="s">
        <v>384</v>
      </c>
      <c r="H6" s="898"/>
      <c r="I6" s="899"/>
      <c r="J6" s="904" t="s">
        <v>385</v>
      </c>
      <c r="K6" s="907" t="s">
        <v>386</v>
      </c>
      <c r="L6" s="908"/>
    </row>
    <row r="7" spans="1:12" s="213" customFormat="1" ht="11.25" customHeight="1">
      <c r="A7" s="900"/>
      <c r="B7" s="900"/>
      <c r="C7" s="901"/>
      <c r="D7" s="905"/>
      <c r="E7" s="912" t="s">
        <v>387</v>
      </c>
      <c r="F7" s="913"/>
      <c r="G7" s="910"/>
      <c r="H7" s="900"/>
      <c r="I7" s="901"/>
      <c r="J7" s="905"/>
      <c r="K7" s="912" t="s">
        <v>387</v>
      </c>
      <c r="L7" s="913"/>
    </row>
    <row r="8" spans="1:12" s="213" customFormat="1" ht="12" customHeight="1">
      <c r="A8" s="902"/>
      <c r="B8" s="902"/>
      <c r="C8" s="903"/>
      <c r="D8" s="906"/>
      <c r="E8" s="392" t="s">
        <v>388</v>
      </c>
      <c r="F8" s="393" t="s">
        <v>389</v>
      </c>
      <c r="G8" s="911"/>
      <c r="H8" s="902"/>
      <c r="I8" s="903"/>
      <c r="J8" s="906"/>
      <c r="K8" s="392" t="s">
        <v>388</v>
      </c>
      <c r="L8" s="393" t="s">
        <v>389</v>
      </c>
    </row>
    <row r="9" spans="1:12" s="181" customFormat="1" ht="3" customHeight="1">
      <c r="A9" s="394"/>
      <c r="B9" s="395"/>
      <c r="C9" s="396"/>
      <c r="D9" s="397"/>
      <c r="E9" s="397"/>
      <c r="F9" s="398"/>
      <c r="G9" s="399"/>
      <c r="H9" s="395"/>
      <c r="I9" s="396"/>
      <c r="J9" s="397"/>
      <c r="K9" s="397"/>
      <c r="L9" s="398"/>
    </row>
    <row r="10" spans="1:12" s="182" customFormat="1" ht="10.5" customHeight="1">
      <c r="A10" s="894" t="s">
        <v>158</v>
      </c>
      <c r="B10" s="895"/>
      <c r="C10" s="400"/>
      <c r="D10" s="401">
        <v>35159</v>
      </c>
      <c r="E10" s="402">
        <v>152</v>
      </c>
      <c r="F10" s="402">
        <v>71608</v>
      </c>
      <c r="G10" s="403"/>
      <c r="H10" s="404" t="s">
        <v>390</v>
      </c>
      <c r="I10" s="405"/>
      <c r="J10" s="402"/>
      <c r="K10" s="402"/>
      <c r="L10" s="402"/>
    </row>
    <row r="11" spans="1:12" s="181" customFormat="1" ht="10.5" customHeight="1">
      <c r="A11" s="406"/>
      <c r="B11" s="407"/>
      <c r="C11" s="408"/>
      <c r="D11" s="409"/>
      <c r="E11" s="398"/>
      <c r="F11" s="410"/>
      <c r="G11" s="411"/>
      <c r="H11" s="236" t="s">
        <v>391</v>
      </c>
      <c r="I11" s="295"/>
      <c r="J11" s="412">
        <v>445</v>
      </c>
      <c r="K11" s="412">
        <v>2</v>
      </c>
      <c r="L11" s="412">
        <v>638</v>
      </c>
    </row>
    <row r="12" spans="1:12" s="181" customFormat="1" ht="10.5" customHeight="1">
      <c r="A12" s="406"/>
      <c r="B12" s="404" t="s">
        <v>392</v>
      </c>
      <c r="C12" s="400"/>
      <c r="D12" s="401"/>
      <c r="E12" s="402"/>
      <c r="F12" s="402"/>
      <c r="G12" s="411"/>
      <c r="H12" s="236" t="s">
        <v>393</v>
      </c>
      <c r="I12" s="295"/>
      <c r="J12" s="412">
        <v>1095</v>
      </c>
      <c r="K12" s="412">
        <v>6</v>
      </c>
      <c r="L12" s="412">
        <v>2329</v>
      </c>
    </row>
    <row r="13" spans="1:12" s="181" customFormat="1" ht="10.5" customHeight="1">
      <c r="A13" s="406"/>
      <c r="B13" s="236" t="s">
        <v>394</v>
      </c>
      <c r="C13" s="182"/>
      <c r="D13" s="413">
        <v>106</v>
      </c>
      <c r="E13" s="412">
        <v>1</v>
      </c>
      <c r="F13" s="412">
        <v>197</v>
      </c>
      <c r="G13" s="411"/>
      <c r="H13" s="236" t="s">
        <v>395</v>
      </c>
      <c r="I13" s="295"/>
      <c r="J13" s="412">
        <v>486</v>
      </c>
      <c r="K13" s="412">
        <v>5</v>
      </c>
      <c r="L13" s="412">
        <v>1286</v>
      </c>
    </row>
    <row r="14" spans="1:12" s="181" customFormat="1" ht="10.5" customHeight="1">
      <c r="A14" s="406"/>
      <c r="B14" s="236" t="s">
        <v>396</v>
      </c>
      <c r="C14" s="182"/>
      <c r="D14" s="413">
        <v>1396</v>
      </c>
      <c r="E14" s="412">
        <v>4</v>
      </c>
      <c r="F14" s="412">
        <v>2429</v>
      </c>
      <c r="G14" s="411"/>
      <c r="H14" s="236" t="s">
        <v>397</v>
      </c>
      <c r="I14" s="414"/>
      <c r="J14" s="412">
        <v>847</v>
      </c>
      <c r="K14" s="412">
        <v>3</v>
      </c>
      <c r="L14" s="412">
        <v>1540</v>
      </c>
    </row>
    <row r="15" spans="1:12" s="181" customFormat="1" ht="10.5" customHeight="1">
      <c r="A15" s="406"/>
      <c r="B15" s="236" t="s">
        <v>398</v>
      </c>
      <c r="C15" s="182"/>
      <c r="D15" s="413">
        <v>1420</v>
      </c>
      <c r="E15" s="412">
        <v>8</v>
      </c>
      <c r="F15" s="412">
        <v>2824</v>
      </c>
      <c r="G15" s="411"/>
      <c r="H15" s="236" t="s">
        <v>399</v>
      </c>
      <c r="I15" s="414"/>
      <c r="J15" s="412">
        <v>424</v>
      </c>
      <c r="K15" s="412">
        <v>7</v>
      </c>
      <c r="L15" s="412">
        <v>864</v>
      </c>
    </row>
    <row r="16" spans="1:12" s="181" customFormat="1" ht="10.5" customHeight="1">
      <c r="A16" s="406"/>
      <c r="B16" s="236" t="s">
        <v>400</v>
      </c>
      <c r="C16" s="182"/>
      <c r="D16" s="413">
        <v>361</v>
      </c>
      <c r="E16" s="412">
        <v>4</v>
      </c>
      <c r="F16" s="412">
        <v>1094</v>
      </c>
      <c r="G16" s="411"/>
      <c r="H16" s="236" t="s">
        <v>401</v>
      </c>
      <c r="I16" s="414"/>
      <c r="J16" s="412">
        <v>155</v>
      </c>
      <c r="K16" s="412">
        <v>2</v>
      </c>
      <c r="L16" s="415">
        <v>475</v>
      </c>
    </row>
    <row r="17" spans="1:12" s="181" customFormat="1" ht="10.5" customHeight="1">
      <c r="A17" s="406"/>
      <c r="B17" s="236" t="s">
        <v>402</v>
      </c>
      <c r="C17" s="182"/>
      <c r="D17" s="413">
        <v>762</v>
      </c>
      <c r="E17" s="412">
        <v>5</v>
      </c>
      <c r="F17" s="412">
        <v>2306</v>
      </c>
      <c r="G17" s="411"/>
      <c r="H17" s="236"/>
      <c r="I17" s="414"/>
      <c r="J17" s="412"/>
      <c r="K17" s="412"/>
      <c r="L17" s="412"/>
    </row>
    <row r="18" spans="1:12" s="181" customFormat="1" ht="10.5" customHeight="1">
      <c r="A18" s="406"/>
      <c r="B18" s="236" t="s">
        <v>403</v>
      </c>
      <c r="C18" s="182"/>
      <c r="D18" s="413">
        <v>797</v>
      </c>
      <c r="E18" s="412">
        <v>6</v>
      </c>
      <c r="F18" s="412">
        <v>2284</v>
      </c>
      <c r="G18" s="411"/>
      <c r="H18" s="416" t="s">
        <v>404</v>
      </c>
      <c r="I18" s="405"/>
      <c r="J18" s="402"/>
      <c r="K18" s="402"/>
      <c r="L18" s="402"/>
    </row>
    <row r="19" spans="1:12" s="181" customFormat="1" ht="10.5" customHeight="1">
      <c r="A19" s="406"/>
      <c r="B19" s="236" t="s">
        <v>14</v>
      </c>
      <c r="C19" s="299"/>
      <c r="D19" s="413">
        <v>3225</v>
      </c>
      <c r="E19" s="412">
        <v>8</v>
      </c>
      <c r="F19" s="412">
        <v>6206</v>
      </c>
      <c r="G19" s="411"/>
      <c r="H19" s="236" t="s">
        <v>405</v>
      </c>
      <c r="I19" s="414"/>
      <c r="J19" s="412">
        <v>2689</v>
      </c>
      <c r="K19" s="412">
        <v>5</v>
      </c>
      <c r="L19" s="412">
        <v>3982</v>
      </c>
    </row>
    <row r="20" spans="1:12" s="181" customFormat="1" ht="10.5" customHeight="1">
      <c r="A20" s="406"/>
      <c r="B20" s="236"/>
      <c r="C20" s="182"/>
      <c r="D20" s="413"/>
      <c r="E20" s="412"/>
      <c r="F20" s="412"/>
      <c r="G20" s="411"/>
      <c r="H20" s="236" t="s">
        <v>406</v>
      </c>
      <c r="I20" s="414"/>
      <c r="J20" s="412">
        <v>1677</v>
      </c>
      <c r="K20" s="412">
        <v>4</v>
      </c>
      <c r="L20" s="412">
        <v>4077</v>
      </c>
    </row>
    <row r="21" spans="1:12" s="181" customFormat="1" ht="10.5" customHeight="1">
      <c r="A21" s="406"/>
      <c r="B21" s="404" t="s">
        <v>407</v>
      </c>
      <c r="C21" s="417"/>
      <c r="D21" s="401"/>
      <c r="E21" s="402"/>
      <c r="F21" s="402"/>
      <c r="G21" s="411"/>
      <c r="H21" s="236" t="s">
        <v>408</v>
      </c>
      <c r="I21" s="414"/>
      <c r="J21" s="412">
        <v>1075</v>
      </c>
      <c r="K21" s="412">
        <v>8</v>
      </c>
      <c r="L21" s="412">
        <v>3518</v>
      </c>
    </row>
    <row r="22" spans="1:12" s="181" customFormat="1" ht="10.5" customHeight="1">
      <c r="A22" s="406"/>
      <c r="B22" s="236" t="s">
        <v>409</v>
      </c>
      <c r="C22" s="182"/>
      <c r="D22" s="413">
        <v>205</v>
      </c>
      <c r="E22" s="412">
        <v>4</v>
      </c>
      <c r="F22" s="412">
        <v>763</v>
      </c>
      <c r="G22" s="411"/>
      <c r="H22" s="236" t="s">
        <v>410</v>
      </c>
      <c r="I22" s="414"/>
      <c r="J22" s="412">
        <v>2019</v>
      </c>
      <c r="K22" s="412">
        <v>11</v>
      </c>
      <c r="L22" s="412">
        <v>7435</v>
      </c>
    </row>
    <row r="23" spans="1:12" s="181" customFormat="1" ht="10.5" customHeight="1">
      <c r="A23" s="406"/>
      <c r="B23" s="236" t="s">
        <v>411</v>
      </c>
      <c r="C23" s="182"/>
      <c r="D23" s="413">
        <v>1918</v>
      </c>
      <c r="E23" s="412">
        <v>15</v>
      </c>
      <c r="F23" s="412">
        <v>3261</v>
      </c>
      <c r="G23" s="411"/>
      <c r="H23" s="236"/>
      <c r="I23" s="414"/>
      <c r="J23" s="412"/>
      <c r="K23" s="412"/>
      <c r="L23" s="412"/>
    </row>
    <row r="24" spans="1:12" s="181" customFormat="1" ht="10.5" customHeight="1">
      <c r="A24" s="406"/>
      <c r="B24" s="236" t="s">
        <v>412</v>
      </c>
      <c r="C24" s="182"/>
      <c r="D24" s="413">
        <v>154</v>
      </c>
      <c r="E24" s="412">
        <v>2</v>
      </c>
      <c r="F24" s="412">
        <v>633</v>
      </c>
      <c r="G24" s="411"/>
      <c r="H24" s="404" t="s">
        <v>413</v>
      </c>
      <c r="I24" s="418"/>
      <c r="J24" s="402"/>
      <c r="K24" s="402"/>
      <c r="L24" s="402"/>
    </row>
    <row r="25" spans="1:12" s="181" customFormat="1" ht="10.5" customHeight="1">
      <c r="A25" s="406"/>
      <c r="B25" s="236" t="s">
        <v>414</v>
      </c>
      <c r="C25" s="182"/>
      <c r="D25" s="413">
        <v>5523</v>
      </c>
      <c r="E25" s="412">
        <v>10</v>
      </c>
      <c r="F25" s="412">
        <v>6852</v>
      </c>
      <c r="G25" s="411"/>
      <c r="H25" s="236" t="s">
        <v>415</v>
      </c>
      <c r="I25" s="414"/>
      <c r="J25" s="412">
        <v>1852</v>
      </c>
      <c r="K25" s="412">
        <v>5</v>
      </c>
      <c r="L25" s="412">
        <v>3717</v>
      </c>
    </row>
    <row r="26" spans="1:12" s="181" customFormat="1" ht="10.5" customHeight="1">
      <c r="A26" s="406"/>
      <c r="B26" s="236" t="s">
        <v>416</v>
      </c>
      <c r="C26" s="182"/>
      <c r="D26" s="413">
        <v>464</v>
      </c>
      <c r="E26" s="412">
        <v>3</v>
      </c>
      <c r="F26" s="412">
        <v>1142</v>
      </c>
      <c r="G26" s="411"/>
      <c r="H26" s="236" t="s">
        <v>188</v>
      </c>
      <c r="I26" s="414"/>
      <c r="J26" s="412">
        <v>1543</v>
      </c>
      <c r="K26" s="412">
        <v>4</v>
      </c>
      <c r="L26" s="412">
        <v>2452</v>
      </c>
    </row>
    <row r="27" spans="1:12" s="181" customFormat="1" ht="10.5" customHeight="1">
      <c r="A27" s="406"/>
      <c r="B27" s="236" t="s">
        <v>417</v>
      </c>
      <c r="C27" s="182"/>
      <c r="D27" s="413">
        <v>1596</v>
      </c>
      <c r="E27" s="412">
        <v>11</v>
      </c>
      <c r="F27" s="412">
        <v>3112</v>
      </c>
      <c r="G27" s="411"/>
      <c r="H27" s="236"/>
      <c r="I27" s="414"/>
      <c r="J27" s="412"/>
      <c r="K27" s="412"/>
      <c r="L27" s="412"/>
    </row>
    <row r="28" spans="1:12" s="181" customFormat="1" ht="10.5" customHeight="1">
      <c r="A28" s="406"/>
      <c r="B28" s="236" t="s">
        <v>418</v>
      </c>
      <c r="C28" s="182"/>
      <c r="D28" s="413">
        <v>656</v>
      </c>
      <c r="E28" s="412">
        <v>2</v>
      </c>
      <c r="F28" s="412">
        <v>1600</v>
      </c>
      <c r="G28" s="419"/>
      <c r="H28" s="404"/>
      <c r="I28" s="418"/>
      <c r="J28" s="402"/>
      <c r="K28" s="402"/>
      <c r="L28" s="402"/>
    </row>
    <row r="29" spans="1:12" s="181" customFormat="1" ht="10.5" customHeight="1">
      <c r="A29" s="420"/>
      <c r="B29" s="236" t="s">
        <v>419</v>
      </c>
      <c r="C29" s="299"/>
      <c r="D29" s="413">
        <v>2269</v>
      </c>
      <c r="E29" s="412">
        <v>7</v>
      </c>
      <c r="F29" s="412">
        <v>4592</v>
      </c>
      <c r="G29" s="421"/>
      <c r="H29" s="236"/>
      <c r="I29" s="295"/>
      <c r="J29" s="412"/>
      <c r="K29" s="412"/>
      <c r="L29" s="412"/>
    </row>
    <row r="30" spans="1:12" ht="5.25" customHeight="1" thickBot="1">
      <c r="A30" s="422"/>
      <c r="B30" s="423"/>
      <c r="C30" s="424"/>
      <c r="D30" s="425"/>
      <c r="E30" s="426"/>
      <c r="F30" s="427"/>
      <c r="G30" s="285"/>
      <c r="H30" s="286"/>
      <c r="I30" s="286"/>
      <c r="J30" s="285"/>
      <c r="K30" s="286"/>
      <c r="L30" s="286"/>
    </row>
    <row r="31" spans="1:12" ht="15" customHeight="1">
      <c r="A31" s="896" t="s">
        <v>420</v>
      </c>
      <c r="B31" s="896"/>
      <c r="C31" s="896"/>
      <c r="D31" s="896"/>
      <c r="E31" s="896"/>
      <c r="F31" s="896"/>
      <c r="G31" s="896"/>
      <c r="H31" s="896"/>
    </row>
    <row r="32" spans="1:12">
      <c r="F32" s="174"/>
    </row>
  </sheetData>
  <mergeCells count="11">
    <mergeCell ref="A10:B10"/>
    <mergeCell ref="A31:H31"/>
    <mergeCell ref="A3:L4"/>
    <mergeCell ref="A6:C8"/>
    <mergeCell ref="D6:D8"/>
    <mergeCell ref="E6:F6"/>
    <mergeCell ref="G6:I8"/>
    <mergeCell ref="J6:J8"/>
    <mergeCell ref="K6:L6"/>
    <mergeCell ref="E7:F7"/>
    <mergeCell ref="K7:L7"/>
  </mergeCells>
  <phoneticPr fontId="5"/>
  <conditionalFormatting sqref="D10:F10 D13:F19 D22:F29 J11:L16 J19:L22 J25:L26">
    <cfRule type="containsBlanks" dxfId="37" priority="1" stopIfTrue="1">
      <formula>LEN(TRIM(D10))=0</formula>
    </cfRule>
  </conditionalFormatting>
  <printOptions horizontalCentered="1"/>
  <pageMargins left="0.59055118110236227" right="0.59055118110236227" top="0.70866141732283472" bottom="0.78740157480314965" header="0.51181102362204722" footer="0.51181102362204722"/>
  <pageSetup paperSize="9" orientation="portrait" horizontalDpi="4294967293"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2"/>
  <sheetViews>
    <sheetView zoomScaleNormal="100" zoomScaleSheetLayoutView="100" workbookViewId="0"/>
  </sheetViews>
  <sheetFormatPr defaultColWidth="8.875" defaultRowHeight="11.25"/>
  <cols>
    <col min="1" max="1" width="1.25" style="443" customWidth="1"/>
    <col min="2" max="2" width="15" style="443" customWidth="1"/>
    <col min="3" max="3" width="1.25" style="443" customWidth="1"/>
    <col min="4" max="4" width="20.875" style="444" customWidth="1"/>
    <col min="5" max="11" width="6.375" style="445" customWidth="1"/>
    <col min="12" max="12" width="6.375" style="443" customWidth="1"/>
    <col min="13" max="14" width="0.5" style="443" customWidth="1"/>
    <col min="15" max="15" width="1.25" style="443" customWidth="1"/>
    <col min="16" max="16" width="15" style="443" customWidth="1"/>
    <col min="17" max="17" width="1.25" style="443" customWidth="1"/>
    <col min="18" max="18" width="20.875" style="443" customWidth="1"/>
    <col min="19" max="26" width="6.375" style="443" customWidth="1"/>
    <col min="27" max="16384" width="8.875" style="443"/>
  </cols>
  <sheetData>
    <row r="1" spans="1:26" s="430" customFormat="1" ht="17.25" customHeight="1">
      <c r="A1" s="428" t="s">
        <v>421</v>
      </c>
      <c r="B1" s="429"/>
      <c r="C1" s="429"/>
      <c r="G1" s="431"/>
      <c r="H1" s="432"/>
      <c r="I1" s="432"/>
      <c r="J1" s="432"/>
      <c r="K1" s="433"/>
      <c r="L1" s="433"/>
      <c r="M1" s="434"/>
      <c r="N1" s="435"/>
      <c r="O1" s="435"/>
      <c r="P1" s="436"/>
      <c r="Q1" s="429"/>
      <c r="R1" s="437"/>
      <c r="S1" s="437"/>
    </row>
    <row r="2" spans="1:26" s="430" customFormat="1" ht="7.5" customHeight="1">
      <c r="A2" s="438" t="s">
        <v>243</v>
      </c>
      <c r="B2" s="438"/>
      <c r="C2" s="438"/>
      <c r="K2" s="439"/>
      <c r="L2" s="439"/>
      <c r="N2" s="435"/>
      <c r="O2" s="435"/>
      <c r="Q2" s="438"/>
      <c r="R2" s="435"/>
      <c r="S2" s="435"/>
    </row>
    <row r="3" spans="1:26" s="430" customFormat="1" ht="10.5" customHeight="1">
      <c r="A3" s="918" t="s">
        <v>422</v>
      </c>
      <c r="B3" s="918"/>
      <c r="C3" s="918"/>
      <c r="D3" s="918"/>
      <c r="E3" s="918"/>
      <c r="F3" s="918"/>
      <c r="G3" s="918"/>
      <c r="H3" s="918"/>
      <c r="I3" s="918"/>
      <c r="J3" s="918"/>
      <c r="K3" s="919"/>
      <c r="L3" s="919"/>
      <c r="M3" s="440"/>
      <c r="N3" s="435"/>
      <c r="O3" s="435"/>
      <c r="R3" s="435"/>
      <c r="S3" s="435"/>
    </row>
    <row r="4" spans="1:26" s="430" customFormat="1" ht="10.5" customHeight="1">
      <c r="A4" s="918" t="s">
        <v>423</v>
      </c>
      <c r="B4" s="918"/>
      <c r="C4" s="918"/>
      <c r="D4" s="918"/>
      <c r="E4" s="918"/>
      <c r="F4" s="918"/>
      <c r="G4" s="918"/>
      <c r="H4" s="918"/>
      <c r="I4" s="918"/>
      <c r="J4" s="918"/>
      <c r="K4" s="919"/>
      <c r="L4" s="919"/>
      <c r="M4" s="441"/>
      <c r="N4" s="435"/>
      <c r="O4" s="435"/>
      <c r="R4" s="435"/>
      <c r="S4" s="435"/>
    </row>
    <row r="5" spans="1:26" s="430" customFormat="1" ht="10.5" customHeight="1">
      <c r="A5" s="918" t="s">
        <v>424</v>
      </c>
      <c r="B5" s="919"/>
      <c r="C5" s="919"/>
      <c r="D5" s="919"/>
      <c r="E5" s="919"/>
      <c r="F5" s="919"/>
      <c r="G5" s="919"/>
      <c r="H5" s="919"/>
      <c r="I5" s="919"/>
      <c r="J5" s="919"/>
      <c r="K5" s="919"/>
      <c r="L5" s="919"/>
      <c r="M5" s="441"/>
      <c r="N5" s="435"/>
      <c r="O5" s="435"/>
      <c r="Q5" s="442"/>
      <c r="R5" s="435"/>
      <c r="S5" s="435"/>
    </row>
    <row r="6" spans="1:26" s="430" customFormat="1" ht="4.5" customHeight="1">
      <c r="A6" s="438"/>
      <c r="B6" s="438"/>
      <c r="C6" s="438"/>
      <c r="K6" s="439"/>
      <c r="L6" s="439"/>
      <c r="N6" s="435"/>
      <c r="O6" s="435"/>
      <c r="Q6" s="438"/>
      <c r="R6" s="435"/>
      <c r="S6" s="435"/>
    </row>
    <row r="7" spans="1:26" ht="12" thickBot="1">
      <c r="Z7" s="446" t="s">
        <v>425</v>
      </c>
    </row>
    <row r="8" spans="1:26" s="448" customFormat="1" ht="11.25" customHeight="1">
      <c r="A8" s="920" t="s">
        <v>426</v>
      </c>
      <c r="B8" s="921"/>
      <c r="C8" s="447"/>
      <c r="D8" s="924" t="s">
        <v>427</v>
      </c>
      <c r="E8" s="925" t="s">
        <v>428</v>
      </c>
      <c r="F8" s="925" t="s">
        <v>429</v>
      </c>
      <c r="G8" s="927"/>
      <c r="H8" s="925"/>
      <c r="I8" s="925" t="s">
        <v>430</v>
      </c>
      <c r="J8" s="927"/>
      <c r="K8" s="925"/>
      <c r="L8" s="916" t="s">
        <v>431</v>
      </c>
      <c r="O8" s="920" t="s">
        <v>426</v>
      </c>
      <c r="P8" s="921"/>
      <c r="Q8" s="447"/>
      <c r="R8" s="924" t="s">
        <v>427</v>
      </c>
      <c r="S8" s="925" t="s">
        <v>428</v>
      </c>
      <c r="T8" s="925" t="s">
        <v>429</v>
      </c>
      <c r="U8" s="927"/>
      <c r="V8" s="925"/>
      <c r="W8" s="925" t="s">
        <v>430</v>
      </c>
      <c r="X8" s="927"/>
      <c r="Y8" s="925"/>
      <c r="Z8" s="916" t="s">
        <v>431</v>
      </c>
    </row>
    <row r="9" spans="1:26" s="448" customFormat="1" ht="22.5" customHeight="1">
      <c r="A9" s="922"/>
      <c r="B9" s="923"/>
      <c r="C9" s="449"/>
      <c r="D9" s="923"/>
      <c r="E9" s="926"/>
      <c r="F9" s="450" t="s">
        <v>428</v>
      </c>
      <c r="G9" s="450" t="s">
        <v>432</v>
      </c>
      <c r="H9" s="451" t="s">
        <v>433</v>
      </c>
      <c r="I9" s="450" t="s">
        <v>434</v>
      </c>
      <c r="J9" s="450" t="s">
        <v>435</v>
      </c>
      <c r="K9" s="451" t="s">
        <v>436</v>
      </c>
      <c r="L9" s="917"/>
      <c r="O9" s="922"/>
      <c r="P9" s="923"/>
      <c r="Q9" s="449"/>
      <c r="R9" s="923"/>
      <c r="S9" s="926"/>
      <c r="T9" s="450" t="s">
        <v>428</v>
      </c>
      <c r="U9" s="450" t="s">
        <v>432</v>
      </c>
      <c r="V9" s="451" t="s">
        <v>433</v>
      </c>
      <c r="W9" s="450" t="s">
        <v>434</v>
      </c>
      <c r="X9" s="450" t="s">
        <v>435</v>
      </c>
      <c r="Y9" s="451" t="s">
        <v>436</v>
      </c>
      <c r="Z9" s="917"/>
    </row>
    <row r="10" spans="1:26" s="448" customFormat="1" ht="1.5" customHeight="1">
      <c r="A10" s="452"/>
      <c r="B10" s="452"/>
      <c r="C10" s="452"/>
      <c r="D10" s="452"/>
      <c r="E10" s="453"/>
      <c r="F10" s="454"/>
      <c r="G10" s="454"/>
      <c r="H10" s="455"/>
      <c r="I10" s="454"/>
      <c r="J10" s="454"/>
      <c r="K10" s="455"/>
      <c r="L10" s="456"/>
      <c r="O10" s="452"/>
      <c r="P10" s="452"/>
      <c r="Q10" s="452"/>
      <c r="R10" s="452"/>
      <c r="S10" s="453"/>
      <c r="T10" s="454"/>
      <c r="U10" s="454"/>
      <c r="V10" s="455"/>
      <c r="W10" s="454"/>
      <c r="X10" s="454"/>
      <c r="Y10" s="455"/>
      <c r="Z10" s="456"/>
    </row>
    <row r="11" spans="1:26" s="448" customFormat="1" ht="10.5" customHeight="1">
      <c r="A11" s="914" t="s">
        <v>437</v>
      </c>
      <c r="B11" s="914"/>
      <c r="C11" s="457"/>
      <c r="E11" s="458"/>
      <c r="F11" s="454"/>
      <c r="G11" s="454"/>
      <c r="H11" s="454"/>
      <c r="I11" s="454"/>
      <c r="J11" s="454"/>
      <c r="K11" s="454"/>
      <c r="L11" s="456"/>
      <c r="O11" s="915" t="s">
        <v>438</v>
      </c>
      <c r="P11" s="914"/>
      <c r="Q11" s="457"/>
      <c r="S11" s="458"/>
    </row>
    <row r="12" spans="1:26" s="448" customFormat="1" ht="10.5" customHeight="1">
      <c r="B12" s="459" t="s">
        <v>439</v>
      </c>
      <c r="C12" s="459"/>
      <c r="D12" s="460" t="s">
        <v>440</v>
      </c>
      <c r="E12" s="461">
        <v>25979</v>
      </c>
      <c r="F12" s="462">
        <v>21303</v>
      </c>
      <c r="G12" s="462">
        <v>15375</v>
      </c>
      <c r="H12" s="462">
        <v>5928</v>
      </c>
      <c r="I12" s="462">
        <v>4676</v>
      </c>
      <c r="J12" s="462">
        <v>88</v>
      </c>
      <c r="K12" s="462">
        <v>4588</v>
      </c>
      <c r="L12" s="463">
        <v>18</v>
      </c>
      <c r="P12" s="464" t="s">
        <v>441</v>
      </c>
      <c r="Q12" s="459"/>
      <c r="R12" s="460" t="s">
        <v>442</v>
      </c>
      <c r="S12" s="461">
        <v>25912</v>
      </c>
      <c r="T12" s="462">
        <v>22129</v>
      </c>
      <c r="U12" s="462">
        <v>17345</v>
      </c>
      <c r="V12" s="462">
        <v>4784</v>
      </c>
      <c r="W12" s="462">
        <v>3783</v>
      </c>
      <c r="X12" s="462">
        <v>132</v>
      </c>
      <c r="Y12" s="462">
        <v>3651</v>
      </c>
      <c r="Z12" s="463">
        <v>14.6</v>
      </c>
    </row>
    <row r="13" spans="1:26" s="448" customFormat="1" ht="10.5" customHeight="1">
      <c r="B13" s="459"/>
      <c r="C13" s="459"/>
      <c r="D13" s="460" t="s">
        <v>443</v>
      </c>
      <c r="E13" s="461">
        <v>30122</v>
      </c>
      <c r="F13" s="462">
        <v>24256</v>
      </c>
      <c r="G13" s="462">
        <v>18559</v>
      </c>
      <c r="H13" s="462">
        <v>5697</v>
      </c>
      <c r="I13" s="462">
        <v>5886</v>
      </c>
      <c r="J13" s="462">
        <v>297</v>
      </c>
      <c r="K13" s="462">
        <v>5569</v>
      </c>
      <c r="L13" s="463">
        <v>19.5</v>
      </c>
      <c r="P13" s="459"/>
      <c r="Q13" s="459"/>
      <c r="R13" s="460" t="s">
        <v>444</v>
      </c>
      <c r="S13" s="461">
        <v>28064</v>
      </c>
      <c r="T13" s="462">
        <v>23808</v>
      </c>
      <c r="U13" s="462">
        <v>18403</v>
      </c>
      <c r="V13" s="462">
        <v>5405</v>
      </c>
      <c r="W13" s="462">
        <v>4256</v>
      </c>
      <c r="X13" s="462">
        <v>104</v>
      </c>
      <c r="Y13" s="462">
        <v>4152</v>
      </c>
      <c r="Z13" s="463">
        <v>15.2</v>
      </c>
    </row>
    <row r="14" spans="1:26" s="448" customFormat="1" ht="10.5" customHeight="1">
      <c r="B14" s="459"/>
      <c r="C14" s="459"/>
      <c r="D14" s="460" t="s">
        <v>445</v>
      </c>
      <c r="E14" s="461">
        <v>30794</v>
      </c>
      <c r="F14" s="462">
        <v>25580</v>
      </c>
      <c r="G14" s="462">
        <v>19210</v>
      </c>
      <c r="H14" s="462">
        <v>6370</v>
      </c>
      <c r="I14" s="462">
        <v>5214</v>
      </c>
      <c r="J14" s="462">
        <v>178</v>
      </c>
      <c r="K14" s="462">
        <v>5036</v>
      </c>
      <c r="L14" s="463">
        <v>9.6999999999999993</v>
      </c>
      <c r="P14" s="459"/>
      <c r="Q14" s="459"/>
      <c r="R14" s="460" t="s">
        <v>446</v>
      </c>
      <c r="S14" s="461">
        <v>23900</v>
      </c>
      <c r="T14" s="462">
        <v>20024</v>
      </c>
      <c r="U14" s="462">
        <v>14840</v>
      </c>
      <c r="V14" s="462">
        <v>5184</v>
      </c>
      <c r="W14" s="462">
        <v>3876</v>
      </c>
      <c r="X14" s="462">
        <v>112</v>
      </c>
      <c r="Y14" s="462">
        <v>3764</v>
      </c>
      <c r="Z14" s="463">
        <v>16.2</v>
      </c>
    </row>
    <row r="15" spans="1:26" s="448" customFormat="1" ht="10.5" customHeight="1">
      <c r="B15" s="459" t="s">
        <v>447</v>
      </c>
      <c r="C15" s="459"/>
      <c r="D15" s="460" t="s">
        <v>448</v>
      </c>
      <c r="E15" s="461">
        <v>50505</v>
      </c>
      <c r="F15" s="462">
        <v>41803</v>
      </c>
      <c r="G15" s="462">
        <v>31900</v>
      </c>
      <c r="H15" s="462">
        <v>9903</v>
      </c>
      <c r="I15" s="462">
        <v>8702</v>
      </c>
      <c r="J15" s="462">
        <v>578</v>
      </c>
      <c r="K15" s="462">
        <v>8124</v>
      </c>
      <c r="L15" s="463">
        <v>17.2</v>
      </c>
      <c r="P15" s="459"/>
      <c r="Q15" s="459"/>
      <c r="R15" s="460" t="s">
        <v>449</v>
      </c>
      <c r="S15" s="461">
        <v>24918</v>
      </c>
      <c r="T15" s="462">
        <v>19672</v>
      </c>
      <c r="U15" s="462">
        <v>13996</v>
      </c>
      <c r="V15" s="462">
        <v>5676</v>
      </c>
      <c r="W15" s="462">
        <v>5246</v>
      </c>
      <c r="X15" s="462">
        <v>118</v>
      </c>
      <c r="Y15" s="462">
        <v>5128</v>
      </c>
      <c r="Z15" s="463">
        <v>21.1</v>
      </c>
    </row>
    <row r="16" spans="1:26" s="448" customFormat="1" ht="10.5" customHeight="1">
      <c r="B16" s="459"/>
      <c r="C16" s="459"/>
      <c r="D16" s="460" t="s">
        <v>450</v>
      </c>
      <c r="E16" s="461">
        <v>57328</v>
      </c>
      <c r="F16" s="462">
        <v>48692</v>
      </c>
      <c r="G16" s="462">
        <v>36634</v>
      </c>
      <c r="H16" s="462">
        <v>12058</v>
      </c>
      <c r="I16" s="462">
        <v>8636</v>
      </c>
      <c r="J16" s="462">
        <v>522</v>
      </c>
      <c r="K16" s="462">
        <v>8114</v>
      </c>
      <c r="L16" s="463">
        <v>15.1</v>
      </c>
      <c r="P16" s="459"/>
      <c r="Q16" s="459"/>
      <c r="R16" s="460" t="s">
        <v>451</v>
      </c>
      <c r="S16" s="461">
        <v>20648</v>
      </c>
      <c r="T16" s="462">
        <v>15706</v>
      </c>
      <c r="U16" s="462">
        <v>11166</v>
      </c>
      <c r="V16" s="462">
        <v>4540</v>
      </c>
      <c r="W16" s="462">
        <v>4942</v>
      </c>
      <c r="X16" s="462">
        <v>69</v>
      </c>
      <c r="Y16" s="462">
        <v>4873</v>
      </c>
      <c r="Z16" s="463">
        <v>23.9</v>
      </c>
    </row>
    <row r="17" spans="1:26" s="448" customFormat="1" ht="10.5" customHeight="1">
      <c r="B17" s="459"/>
      <c r="C17" s="459"/>
      <c r="D17" s="460" t="s">
        <v>452</v>
      </c>
      <c r="E17" s="461">
        <v>13509</v>
      </c>
      <c r="F17" s="462">
        <v>12390</v>
      </c>
      <c r="G17" s="462">
        <v>9938</v>
      </c>
      <c r="H17" s="462">
        <v>2452</v>
      </c>
      <c r="I17" s="462">
        <v>1119</v>
      </c>
      <c r="J17" s="462">
        <v>158</v>
      </c>
      <c r="K17" s="462">
        <v>961</v>
      </c>
      <c r="L17" s="463">
        <v>8.3000000000000007</v>
      </c>
      <c r="P17" s="459" t="s">
        <v>453</v>
      </c>
      <c r="Q17" s="459"/>
      <c r="R17" s="460" t="s">
        <v>454</v>
      </c>
      <c r="S17" s="461">
        <v>7273</v>
      </c>
      <c r="T17" s="462">
        <v>6806</v>
      </c>
      <c r="U17" s="462">
        <v>5554</v>
      </c>
      <c r="V17" s="462">
        <v>1252</v>
      </c>
      <c r="W17" s="462">
        <v>467</v>
      </c>
      <c r="X17" s="462">
        <v>179</v>
      </c>
      <c r="Y17" s="462">
        <v>288</v>
      </c>
      <c r="Z17" s="463">
        <v>6.4</v>
      </c>
    </row>
    <row r="18" spans="1:26" s="448" customFormat="1" ht="10.5" customHeight="1">
      <c r="B18" s="459"/>
      <c r="C18" s="459"/>
      <c r="D18" s="460" t="s">
        <v>455</v>
      </c>
      <c r="E18" s="461">
        <v>12295</v>
      </c>
      <c r="F18" s="462">
        <v>11376</v>
      </c>
      <c r="G18" s="462">
        <v>8973</v>
      </c>
      <c r="H18" s="462">
        <v>2403</v>
      </c>
      <c r="I18" s="462">
        <v>919</v>
      </c>
      <c r="J18" s="462">
        <v>171</v>
      </c>
      <c r="K18" s="462">
        <v>748</v>
      </c>
      <c r="L18" s="463">
        <v>7.5</v>
      </c>
      <c r="P18" s="459"/>
      <c r="Q18" s="459"/>
      <c r="R18" s="460" t="s">
        <v>456</v>
      </c>
      <c r="S18" s="461">
        <v>7261</v>
      </c>
      <c r="T18" s="462">
        <v>6473</v>
      </c>
      <c r="U18" s="462">
        <v>5030</v>
      </c>
      <c r="V18" s="462">
        <v>1443</v>
      </c>
      <c r="W18" s="462">
        <v>788</v>
      </c>
      <c r="X18" s="462">
        <v>96</v>
      </c>
      <c r="Y18" s="462">
        <v>692</v>
      </c>
      <c r="Z18" s="463">
        <v>10.9</v>
      </c>
    </row>
    <row r="19" spans="1:26" s="448" customFormat="1" ht="10.5" customHeight="1">
      <c r="B19" s="459"/>
      <c r="C19" s="459"/>
      <c r="D19" s="460" t="s">
        <v>457</v>
      </c>
      <c r="E19" s="461">
        <v>10301</v>
      </c>
      <c r="F19" s="462">
        <v>9534</v>
      </c>
      <c r="G19" s="462">
        <v>7797</v>
      </c>
      <c r="H19" s="462">
        <v>1737</v>
      </c>
      <c r="I19" s="462">
        <v>767</v>
      </c>
      <c r="J19" s="462">
        <v>136</v>
      </c>
      <c r="K19" s="462">
        <v>631</v>
      </c>
      <c r="L19" s="463">
        <v>7.4</v>
      </c>
      <c r="P19" s="459"/>
      <c r="Q19" s="459"/>
      <c r="R19" s="460" t="s">
        <v>458</v>
      </c>
      <c r="S19" s="461">
        <v>6653</v>
      </c>
      <c r="T19" s="462">
        <v>6083</v>
      </c>
      <c r="U19" s="462">
        <v>4884</v>
      </c>
      <c r="V19" s="462">
        <v>1199</v>
      </c>
      <c r="W19" s="462">
        <v>570</v>
      </c>
      <c r="X19" s="462">
        <v>178</v>
      </c>
      <c r="Y19" s="462">
        <v>392</v>
      </c>
      <c r="Z19" s="463">
        <v>8.6</v>
      </c>
    </row>
    <row r="20" spans="1:26" s="448" customFormat="1" ht="10.5" customHeight="1">
      <c r="A20" s="915" t="s">
        <v>459</v>
      </c>
      <c r="B20" s="914"/>
      <c r="C20" s="457"/>
      <c r="D20" s="465"/>
      <c r="E20" s="461"/>
      <c r="F20" s="462"/>
      <c r="G20" s="462"/>
      <c r="H20" s="462"/>
      <c r="I20" s="462"/>
      <c r="J20" s="462"/>
      <c r="K20" s="462"/>
      <c r="L20" s="463"/>
      <c r="P20" s="459"/>
      <c r="Q20" s="457"/>
      <c r="R20" s="460" t="s">
        <v>460</v>
      </c>
      <c r="S20" s="461">
        <v>4239</v>
      </c>
      <c r="T20" s="462">
        <v>3754</v>
      </c>
      <c r="U20" s="462">
        <v>3010</v>
      </c>
      <c r="V20" s="462">
        <v>744</v>
      </c>
      <c r="W20" s="462">
        <v>485</v>
      </c>
      <c r="X20" s="462">
        <v>345</v>
      </c>
      <c r="Y20" s="462">
        <v>140</v>
      </c>
      <c r="Z20" s="463">
        <v>11.4</v>
      </c>
    </row>
    <row r="21" spans="1:26" s="448" customFormat="1" ht="10.5" customHeight="1">
      <c r="B21" s="459" t="s">
        <v>461</v>
      </c>
      <c r="C21" s="459"/>
      <c r="D21" s="460" t="s">
        <v>462</v>
      </c>
      <c r="E21" s="461">
        <v>43522</v>
      </c>
      <c r="F21" s="462">
        <v>35653</v>
      </c>
      <c r="G21" s="462">
        <v>28721</v>
      </c>
      <c r="H21" s="462">
        <v>6932</v>
      </c>
      <c r="I21" s="462">
        <v>7869</v>
      </c>
      <c r="J21" s="462">
        <v>299</v>
      </c>
      <c r="K21" s="462">
        <v>7570</v>
      </c>
      <c r="L21" s="463">
        <v>18.100000000000001</v>
      </c>
      <c r="P21" s="459"/>
      <c r="Q21" s="459"/>
      <c r="R21" s="460" t="s">
        <v>463</v>
      </c>
      <c r="S21" s="461">
        <v>6439</v>
      </c>
      <c r="T21" s="462">
        <v>6112</v>
      </c>
      <c r="U21" s="462">
        <v>4990</v>
      </c>
      <c r="V21" s="462">
        <v>1122</v>
      </c>
      <c r="W21" s="462">
        <v>327</v>
      </c>
      <c r="X21" s="462">
        <v>111</v>
      </c>
      <c r="Y21" s="462">
        <v>216</v>
      </c>
      <c r="Z21" s="463">
        <v>5.0999999999999996</v>
      </c>
    </row>
    <row r="22" spans="1:26" s="448" customFormat="1" ht="10.5" customHeight="1">
      <c r="B22" s="459"/>
      <c r="C22" s="459"/>
      <c r="D22" s="460" t="s">
        <v>464</v>
      </c>
      <c r="E22" s="461">
        <v>40091</v>
      </c>
      <c r="F22" s="462">
        <v>32221</v>
      </c>
      <c r="G22" s="462">
        <v>24117</v>
      </c>
      <c r="H22" s="462">
        <v>8104</v>
      </c>
      <c r="I22" s="462">
        <v>7870</v>
      </c>
      <c r="J22" s="462">
        <v>129</v>
      </c>
      <c r="K22" s="462">
        <v>7741</v>
      </c>
      <c r="L22" s="463">
        <v>19.600000000000001</v>
      </c>
      <c r="P22" s="459" t="s">
        <v>465</v>
      </c>
      <c r="Q22" s="459"/>
      <c r="R22" s="460" t="s">
        <v>466</v>
      </c>
      <c r="S22" s="461">
        <v>9214</v>
      </c>
      <c r="T22" s="462">
        <v>8682</v>
      </c>
      <c r="U22" s="462">
        <v>7499</v>
      </c>
      <c r="V22" s="462">
        <v>1183</v>
      </c>
      <c r="W22" s="462">
        <v>532</v>
      </c>
      <c r="X22" s="462">
        <v>228</v>
      </c>
      <c r="Y22" s="462">
        <v>304</v>
      </c>
      <c r="Z22" s="463">
        <v>5.8</v>
      </c>
    </row>
    <row r="23" spans="1:26" s="448" customFormat="1" ht="10.5" customHeight="1">
      <c r="B23" s="459"/>
      <c r="C23" s="459"/>
      <c r="D23" s="460" t="s">
        <v>467</v>
      </c>
      <c r="E23" s="461">
        <v>47277</v>
      </c>
      <c r="F23" s="462">
        <v>38103</v>
      </c>
      <c r="G23" s="462">
        <v>29491</v>
      </c>
      <c r="H23" s="462">
        <v>8612</v>
      </c>
      <c r="I23" s="462">
        <v>9174</v>
      </c>
      <c r="J23" s="462">
        <v>331</v>
      </c>
      <c r="K23" s="462">
        <v>8843</v>
      </c>
      <c r="L23" s="463">
        <v>19.399999999999999</v>
      </c>
      <c r="P23" s="459"/>
      <c r="Q23" s="459"/>
      <c r="R23" s="460" t="s">
        <v>468</v>
      </c>
      <c r="S23" s="461">
        <v>59502</v>
      </c>
      <c r="T23" s="462">
        <v>55446</v>
      </c>
      <c r="U23" s="462">
        <v>45941</v>
      </c>
      <c r="V23" s="462">
        <v>9505</v>
      </c>
      <c r="W23" s="462">
        <v>4056</v>
      </c>
      <c r="X23" s="462">
        <v>651</v>
      </c>
      <c r="Y23" s="462">
        <v>3405</v>
      </c>
      <c r="Z23" s="463">
        <v>6.8</v>
      </c>
    </row>
    <row r="24" spans="1:26" s="448" customFormat="1" ht="10.5" customHeight="1">
      <c r="B24" s="459"/>
      <c r="C24" s="459"/>
      <c r="D24" s="460" t="s">
        <v>469</v>
      </c>
      <c r="E24" s="461">
        <v>44973</v>
      </c>
      <c r="F24" s="462">
        <v>36327</v>
      </c>
      <c r="G24" s="462">
        <v>27329</v>
      </c>
      <c r="H24" s="462">
        <v>8998</v>
      </c>
      <c r="I24" s="462">
        <v>8646</v>
      </c>
      <c r="J24" s="462">
        <v>211</v>
      </c>
      <c r="K24" s="462">
        <v>8435</v>
      </c>
      <c r="L24" s="463">
        <v>19.2</v>
      </c>
      <c r="P24" s="459"/>
      <c r="Q24" s="459"/>
      <c r="R24" s="460" t="s">
        <v>470</v>
      </c>
      <c r="S24" s="461">
        <v>46468</v>
      </c>
      <c r="T24" s="462">
        <v>43039</v>
      </c>
      <c r="U24" s="462">
        <v>37010</v>
      </c>
      <c r="V24" s="462">
        <v>6029</v>
      </c>
      <c r="W24" s="462">
        <v>3429</v>
      </c>
      <c r="X24" s="462">
        <v>372</v>
      </c>
      <c r="Y24" s="462">
        <v>3057</v>
      </c>
      <c r="Z24" s="463">
        <v>7.4</v>
      </c>
    </row>
    <row r="25" spans="1:26" s="448" customFormat="1" ht="10.5" customHeight="1">
      <c r="B25" s="459" t="s">
        <v>471</v>
      </c>
      <c r="C25" s="459"/>
      <c r="D25" s="460" t="s">
        <v>472</v>
      </c>
      <c r="E25" s="461">
        <v>10176</v>
      </c>
      <c r="F25" s="462">
        <v>8009</v>
      </c>
      <c r="G25" s="462">
        <v>6324</v>
      </c>
      <c r="H25" s="462">
        <v>1685</v>
      </c>
      <c r="I25" s="462">
        <v>2167</v>
      </c>
      <c r="J25" s="462">
        <v>284</v>
      </c>
      <c r="K25" s="462">
        <v>1883</v>
      </c>
      <c r="L25" s="463">
        <v>21.3</v>
      </c>
      <c r="P25" s="459" t="s">
        <v>473</v>
      </c>
      <c r="Q25" s="459"/>
      <c r="R25" s="460" t="s">
        <v>474</v>
      </c>
      <c r="S25" s="461">
        <v>5811</v>
      </c>
      <c r="T25" s="462">
        <v>5555</v>
      </c>
      <c r="U25" s="462">
        <v>4518</v>
      </c>
      <c r="V25" s="462">
        <v>1037</v>
      </c>
      <c r="W25" s="462">
        <v>256</v>
      </c>
      <c r="X25" s="462">
        <v>71</v>
      </c>
      <c r="Y25" s="462">
        <v>185</v>
      </c>
      <c r="Z25" s="463">
        <v>4.4000000000000004</v>
      </c>
    </row>
    <row r="26" spans="1:26" s="448" customFormat="1" ht="10.5" customHeight="1">
      <c r="B26" s="459"/>
      <c r="C26" s="459"/>
      <c r="D26" s="460" t="s">
        <v>475</v>
      </c>
      <c r="E26" s="461">
        <v>9968</v>
      </c>
      <c r="F26" s="462">
        <v>8383</v>
      </c>
      <c r="G26" s="462">
        <v>6454</v>
      </c>
      <c r="H26" s="462">
        <v>1929</v>
      </c>
      <c r="I26" s="462">
        <v>1585</v>
      </c>
      <c r="J26" s="462">
        <v>182</v>
      </c>
      <c r="K26" s="462">
        <v>1403</v>
      </c>
      <c r="L26" s="463">
        <v>15.9</v>
      </c>
      <c r="P26" s="459"/>
      <c r="Q26" s="459"/>
      <c r="R26" s="460" t="s">
        <v>476</v>
      </c>
      <c r="S26" s="461">
        <v>24317</v>
      </c>
      <c r="T26" s="462">
        <v>21614</v>
      </c>
      <c r="U26" s="462">
        <v>17183</v>
      </c>
      <c r="V26" s="462">
        <v>4431</v>
      </c>
      <c r="W26" s="462">
        <v>2703</v>
      </c>
      <c r="X26" s="462">
        <v>332</v>
      </c>
      <c r="Y26" s="462">
        <v>2371</v>
      </c>
      <c r="Z26" s="463">
        <v>11.1</v>
      </c>
    </row>
    <row r="27" spans="1:26" s="448" customFormat="1" ht="10.5" customHeight="1">
      <c r="B27" s="459"/>
      <c r="C27" s="459"/>
      <c r="D27" s="460" t="s">
        <v>477</v>
      </c>
      <c r="E27" s="461">
        <v>8586</v>
      </c>
      <c r="F27" s="462">
        <v>7312</v>
      </c>
      <c r="G27" s="462">
        <v>5695</v>
      </c>
      <c r="H27" s="462">
        <v>1617</v>
      </c>
      <c r="I27" s="462">
        <v>1274</v>
      </c>
      <c r="J27" s="462">
        <v>107</v>
      </c>
      <c r="K27" s="462">
        <v>1167</v>
      </c>
      <c r="L27" s="463">
        <v>14.8</v>
      </c>
      <c r="P27" s="459"/>
      <c r="Q27" s="459"/>
      <c r="R27" s="460" t="s">
        <v>478</v>
      </c>
      <c r="S27" s="461">
        <v>25031</v>
      </c>
      <c r="T27" s="462">
        <v>21315</v>
      </c>
      <c r="U27" s="462">
        <v>16838</v>
      </c>
      <c r="V27" s="462">
        <v>4477</v>
      </c>
      <c r="W27" s="462">
        <v>3716</v>
      </c>
      <c r="X27" s="462">
        <v>222</v>
      </c>
      <c r="Y27" s="462">
        <v>3494</v>
      </c>
      <c r="Z27" s="463">
        <v>14.8</v>
      </c>
    </row>
    <row r="28" spans="1:26" s="448" customFormat="1" ht="10.5" customHeight="1">
      <c r="B28" s="459" t="s">
        <v>479</v>
      </c>
      <c r="C28" s="459"/>
      <c r="D28" s="460" t="s">
        <v>480</v>
      </c>
      <c r="E28" s="461">
        <v>8402</v>
      </c>
      <c r="F28" s="462">
        <v>7685</v>
      </c>
      <c r="G28" s="462">
        <v>5806</v>
      </c>
      <c r="H28" s="462">
        <v>1879</v>
      </c>
      <c r="I28" s="462">
        <v>717</v>
      </c>
      <c r="J28" s="462">
        <v>134</v>
      </c>
      <c r="K28" s="462">
        <v>583</v>
      </c>
      <c r="L28" s="463">
        <v>8.5</v>
      </c>
      <c r="P28" s="459"/>
      <c r="Q28" s="459"/>
      <c r="R28" s="460" t="s">
        <v>481</v>
      </c>
      <c r="S28" s="461">
        <v>25954</v>
      </c>
      <c r="T28" s="462">
        <v>22826</v>
      </c>
      <c r="U28" s="462">
        <v>18054</v>
      </c>
      <c r="V28" s="462">
        <v>4772</v>
      </c>
      <c r="W28" s="462">
        <v>3128</v>
      </c>
      <c r="X28" s="462">
        <v>294</v>
      </c>
      <c r="Y28" s="462">
        <v>2834</v>
      </c>
      <c r="Z28" s="463">
        <v>12.1</v>
      </c>
    </row>
    <row r="29" spans="1:26" s="448" customFormat="1" ht="10.5" customHeight="1">
      <c r="B29" s="459"/>
      <c r="C29" s="459"/>
      <c r="D29" s="460" t="s">
        <v>482</v>
      </c>
      <c r="E29" s="461">
        <v>8602</v>
      </c>
      <c r="F29" s="462">
        <v>8211</v>
      </c>
      <c r="G29" s="462">
        <v>6542</v>
      </c>
      <c r="H29" s="462">
        <v>1669</v>
      </c>
      <c r="I29" s="462">
        <v>391</v>
      </c>
      <c r="J29" s="462">
        <v>45</v>
      </c>
      <c r="K29" s="462">
        <v>346</v>
      </c>
      <c r="L29" s="463">
        <v>4.5</v>
      </c>
      <c r="P29" s="459"/>
      <c r="Q29" s="459"/>
      <c r="R29" s="460" t="s">
        <v>483</v>
      </c>
      <c r="S29" s="461">
        <v>19721</v>
      </c>
      <c r="T29" s="462">
        <v>17575</v>
      </c>
      <c r="U29" s="462">
        <v>14725</v>
      </c>
      <c r="V29" s="462">
        <v>2850</v>
      </c>
      <c r="W29" s="462">
        <v>2146</v>
      </c>
      <c r="X29" s="462">
        <v>136</v>
      </c>
      <c r="Y29" s="462">
        <v>2010</v>
      </c>
      <c r="Z29" s="463">
        <v>10.9</v>
      </c>
    </row>
    <row r="30" spans="1:26" s="448" customFormat="1" ht="10.5" customHeight="1">
      <c r="B30" s="464" t="s">
        <v>484</v>
      </c>
      <c r="C30" s="459"/>
      <c r="D30" s="460" t="s">
        <v>485</v>
      </c>
      <c r="E30" s="461">
        <v>22605</v>
      </c>
      <c r="F30" s="462">
        <v>21405</v>
      </c>
      <c r="G30" s="462">
        <v>17067</v>
      </c>
      <c r="H30" s="462">
        <v>4338</v>
      </c>
      <c r="I30" s="462">
        <v>1200</v>
      </c>
      <c r="J30" s="462">
        <v>91</v>
      </c>
      <c r="K30" s="462">
        <v>1109</v>
      </c>
      <c r="L30" s="463">
        <v>5.3</v>
      </c>
      <c r="P30" s="459"/>
      <c r="Q30" s="459"/>
      <c r="R30" s="460" t="s">
        <v>486</v>
      </c>
      <c r="S30" s="461">
        <v>10001</v>
      </c>
      <c r="T30" s="462">
        <v>9051</v>
      </c>
      <c r="U30" s="462">
        <v>7556</v>
      </c>
      <c r="V30" s="462">
        <v>1495</v>
      </c>
      <c r="W30" s="462">
        <v>950</v>
      </c>
      <c r="X30" s="462">
        <v>77</v>
      </c>
      <c r="Y30" s="462">
        <v>873</v>
      </c>
      <c r="Z30" s="463">
        <v>9.5</v>
      </c>
    </row>
    <row r="31" spans="1:26" s="448" customFormat="1" ht="10.5" customHeight="1">
      <c r="B31" s="459"/>
      <c r="C31" s="459"/>
      <c r="D31" s="460" t="s">
        <v>487</v>
      </c>
      <c r="E31" s="461">
        <v>26397</v>
      </c>
      <c r="F31" s="462">
        <v>25083</v>
      </c>
      <c r="G31" s="462">
        <v>20147</v>
      </c>
      <c r="H31" s="462">
        <v>4936</v>
      </c>
      <c r="I31" s="462">
        <v>1314</v>
      </c>
      <c r="J31" s="462">
        <v>179</v>
      </c>
      <c r="K31" s="462">
        <v>1135</v>
      </c>
      <c r="L31" s="463">
        <v>5</v>
      </c>
      <c r="P31" s="459"/>
      <c r="Q31" s="459"/>
      <c r="R31" s="460" t="s">
        <v>488</v>
      </c>
      <c r="S31" s="461">
        <v>8565</v>
      </c>
      <c r="T31" s="462">
        <v>7583</v>
      </c>
      <c r="U31" s="462">
        <v>6425</v>
      </c>
      <c r="V31" s="462">
        <v>1158</v>
      </c>
      <c r="W31" s="462">
        <v>982</v>
      </c>
      <c r="X31" s="462">
        <v>112</v>
      </c>
      <c r="Y31" s="462">
        <v>870</v>
      </c>
      <c r="Z31" s="463">
        <v>11.5</v>
      </c>
    </row>
    <row r="32" spans="1:26" s="448" customFormat="1" ht="10.5" customHeight="1">
      <c r="B32" s="459"/>
      <c r="C32" s="459"/>
      <c r="D32" s="460" t="s">
        <v>489</v>
      </c>
      <c r="E32" s="461">
        <v>24876</v>
      </c>
      <c r="F32" s="462">
        <v>23673</v>
      </c>
      <c r="G32" s="462">
        <v>19275</v>
      </c>
      <c r="H32" s="462">
        <v>4398</v>
      </c>
      <c r="I32" s="462">
        <v>1203</v>
      </c>
      <c r="J32" s="462">
        <v>158</v>
      </c>
      <c r="K32" s="462">
        <v>1045</v>
      </c>
      <c r="L32" s="463">
        <v>4.8</v>
      </c>
      <c r="O32" s="915" t="s">
        <v>490</v>
      </c>
      <c r="P32" s="915"/>
      <c r="Q32" s="459"/>
      <c r="R32" s="460"/>
      <c r="S32" s="461"/>
      <c r="T32" s="462"/>
      <c r="U32" s="462"/>
      <c r="V32" s="462"/>
      <c r="W32" s="462"/>
      <c r="X32" s="462"/>
      <c r="Y32" s="462"/>
      <c r="Z32" s="463"/>
    </row>
    <row r="33" spans="2:26" s="448" customFormat="1" ht="10.5" customHeight="1">
      <c r="B33" s="459"/>
      <c r="C33" s="459"/>
      <c r="D33" s="460" t="s">
        <v>464</v>
      </c>
      <c r="E33" s="461">
        <v>26027</v>
      </c>
      <c r="F33" s="462">
        <v>24278</v>
      </c>
      <c r="G33" s="462">
        <v>19554</v>
      </c>
      <c r="H33" s="462">
        <v>4724</v>
      </c>
      <c r="I33" s="462">
        <v>1749</v>
      </c>
      <c r="J33" s="462">
        <v>189</v>
      </c>
      <c r="K33" s="462">
        <v>1560</v>
      </c>
      <c r="L33" s="463">
        <v>6.7</v>
      </c>
      <c r="P33" s="459" t="s">
        <v>491</v>
      </c>
      <c r="Q33" s="459"/>
      <c r="R33" s="460" t="s">
        <v>492</v>
      </c>
      <c r="S33" s="461">
        <v>8980</v>
      </c>
      <c r="T33" s="462">
        <v>8189</v>
      </c>
      <c r="U33" s="462">
        <v>6440</v>
      </c>
      <c r="V33" s="462">
        <v>1749</v>
      </c>
      <c r="W33" s="462">
        <v>791</v>
      </c>
      <c r="X33" s="462">
        <v>129</v>
      </c>
      <c r="Y33" s="462">
        <v>662</v>
      </c>
      <c r="Z33" s="463">
        <v>8.8000000000000007</v>
      </c>
    </row>
    <row r="34" spans="2:26" s="448" customFormat="1" ht="10.5" customHeight="1">
      <c r="B34" s="459"/>
      <c r="C34" s="459"/>
      <c r="D34" s="460" t="s">
        <v>493</v>
      </c>
      <c r="E34" s="461">
        <v>33557</v>
      </c>
      <c r="F34" s="462">
        <v>31728</v>
      </c>
      <c r="G34" s="462">
        <v>26367</v>
      </c>
      <c r="H34" s="462">
        <v>5361</v>
      </c>
      <c r="I34" s="462">
        <v>1829</v>
      </c>
      <c r="J34" s="462">
        <v>135</v>
      </c>
      <c r="K34" s="462">
        <v>1694</v>
      </c>
      <c r="L34" s="463">
        <v>5.5</v>
      </c>
      <c r="P34" s="459"/>
      <c r="Q34" s="459"/>
      <c r="R34" s="460" t="s">
        <v>494</v>
      </c>
      <c r="S34" s="461">
        <v>9513</v>
      </c>
      <c r="T34" s="462">
        <v>8009</v>
      </c>
      <c r="U34" s="462">
        <v>5456</v>
      </c>
      <c r="V34" s="462">
        <v>2553</v>
      </c>
      <c r="W34" s="462">
        <v>1504</v>
      </c>
      <c r="X34" s="462">
        <v>151</v>
      </c>
      <c r="Y34" s="462">
        <v>1353</v>
      </c>
      <c r="Z34" s="463">
        <v>15.8</v>
      </c>
    </row>
    <row r="35" spans="2:26" s="448" customFormat="1" ht="10.5" customHeight="1">
      <c r="B35" s="459"/>
      <c r="C35" s="459"/>
      <c r="D35" s="460" t="s">
        <v>495</v>
      </c>
      <c r="E35" s="461">
        <v>29340</v>
      </c>
      <c r="F35" s="462">
        <v>27453</v>
      </c>
      <c r="G35" s="462">
        <v>22535</v>
      </c>
      <c r="H35" s="462">
        <v>4918</v>
      </c>
      <c r="I35" s="462">
        <v>1887</v>
      </c>
      <c r="J35" s="462">
        <v>220</v>
      </c>
      <c r="K35" s="462">
        <v>1667</v>
      </c>
      <c r="L35" s="463">
        <v>6.4</v>
      </c>
      <c r="P35" s="459" t="s">
        <v>496</v>
      </c>
      <c r="Q35" s="459"/>
      <c r="R35" s="460" t="s">
        <v>497</v>
      </c>
      <c r="S35" s="461">
        <v>5501</v>
      </c>
      <c r="T35" s="462">
        <v>4835</v>
      </c>
      <c r="U35" s="462">
        <v>3599</v>
      </c>
      <c r="V35" s="462">
        <v>1236</v>
      </c>
      <c r="W35" s="462">
        <v>666</v>
      </c>
      <c r="X35" s="462">
        <v>88</v>
      </c>
      <c r="Y35" s="462">
        <v>578</v>
      </c>
      <c r="Z35" s="463">
        <v>12.1</v>
      </c>
    </row>
    <row r="36" spans="2:26" s="448" customFormat="1" ht="10.5" customHeight="1">
      <c r="B36" s="459"/>
      <c r="C36" s="459"/>
      <c r="D36" s="460" t="s">
        <v>498</v>
      </c>
      <c r="E36" s="461">
        <v>18023</v>
      </c>
      <c r="F36" s="462">
        <v>16711</v>
      </c>
      <c r="G36" s="462">
        <v>13234</v>
      </c>
      <c r="H36" s="462">
        <v>3477</v>
      </c>
      <c r="I36" s="462">
        <v>1312</v>
      </c>
      <c r="J36" s="462">
        <v>168</v>
      </c>
      <c r="K36" s="462">
        <v>1144</v>
      </c>
      <c r="L36" s="463">
        <v>7.3</v>
      </c>
      <c r="P36" s="459"/>
      <c r="Q36" s="459"/>
      <c r="R36" s="460" t="s">
        <v>499</v>
      </c>
      <c r="S36" s="461">
        <v>2841</v>
      </c>
      <c r="T36" s="462">
        <v>2659</v>
      </c>
      <c r="U36" s="462">
        <v>1889</v>
      </c>
      <c r="V36" s="462">
        <v>770</v>
      </c>
      <c r="W36" s="462">
        <v>182</v>
      </c>
      <c r="X36" s="462">
        <v>35</v>
      </c>
      <c r="Y36" s="462">
        <v>147</v>
      </c>
      <c r="Z36" s="463">
        <v>6.4</v>
      </c>
    </row>
    <row r="37" spans="2:26" s="448" customFormat="1" ht="10.5" customHeight="1">
      <c r="B37" s="459"/>
      <c r="C37" s="459"/>
      <c r="D37" s="460" t="s">
        <v>500</v>
      </c>
      <c r="E37" s="461">
        <v>18124</v>
      </c>
      <c r="F37" s="462">
        <v>16202</v>
      </c>
      <c r="G37" s="462">
        <v>12282</v>
      </c>
      <c r="H37" s="462">
        <v>3920</v>
      </c>
      <c r="I37" s="462">
        <v>1922</v>
      </c>
      <c r="J37" s="462">
        <v>160</v>
      </c>
      <c r="K37" s="462">
        <v>1762</v>
      </c>
      <c r="L37" s="463">
        <v>10.6</v>
      </c>
      <c r="P37" s="466" t="s">
        <v>501</v>
      </c>
      <c r="Q37" s="459"/>
      <c r="R37" s="460" t="s">
        <v>467</v>
      </c>
      <c r="S37" s="461">
        <v>15332</v>
      </c>
      <c r="T37" s="462">
        <v>13848</v>
      </c>
      <c r="U37" s="462">
        <v>10218</v>
      </c>
      <c r="V37" s="462">
        <v>3630</v>
      </c>
      <c r="W37" s="462">
        <v>1484</v>
      </c>
      <c r="X37" s="462">
        <v>55</v>
      </c>
      <c r="Y37" s="462">
        <v>1429</v>
      </c>
      <c r="Z37" s="463">
        <v>9.6999999999999993</v>
      </c>
    </row>
    <row r="38" spans="2:26" s="448" customFormat="1" ht="10.5" customHeight="1">
      <c r="B38" s="459"/>
      <c r="C38" s="459"/>
      <c r="D38" s="460" t="s">
        <v>502</v>
      </c>
      <c r="E38" s="461">
        <v>23703</v>
      </c>
      <c r="F38" s="462">
        <v>21417</v>
      </c>
      <c r="G38" s="462">
        <v>17420</v>
      </c>
      <c r="H38" s="462">
        <v>3997</v>
      </c>
      <c r="I38" s="462">
        <v>2286</v>
      </c>
      <c r="J38" s="462">
        <v>130</v>
      </c>
      <c r="K38" s="462">
        <v>2156</v>
      </c>
      <c r="L38" s="463">
        <v>9.6</v>
      </c>
      <c r="P38" s="459"/>
      <c r="Q38" s="459"/>
      <c r="R38" s="460" t="s">
        <v>503</v>
      </c>
      <c r="S38" s="461">
        <v>8265</v>
      </c>
      <c r="T38" s="462">
        <v>7856</v>
      </c>
      <c r="U38" s="462">
        <v>5900</v>
      </c>
      <c r="V38" s="462">
        <v>1956</v>
      </c>
      <c r="W38" s="462">
        <v>409</v>
      </c>
      <c r="X38" s="462">
        <v>31</v>
      </c>
      <c r="Y38" s="462">
        <v>378</v>
      </c>
      <c r="Z38" s="463">
        <v>4.9000000000000004</v>
      </c>
    </row>
    <row r="39" spans="2:26" s="448" customFormat="1" ht="10.5" customHeight="1">
      <c r="B39" s="459"/>
      <c r="C39" s="459"/>
      <c r="D39" s="460" t="s">
        <v>504</v>
      </c>
      <c r="E39" s="461">
        <v>8518</v>
      </c>
      <c r="F39" s="462">
        <v>7562</v>
      </c>
      <c r="G39" s="462">
        <v>5866</v>
      </c>
      <c r="H39" s="462">
        <v>1696</v>
      </c>
      <c r="I39" s="462">
        <v>956</v>
      </c>
      <c r="J39" s="462">
        <v>40</v>
      </c>
      <c r="K39" s="462">
        <v>916</v>
      </c>
      <c r="L39" s="463">
        <v>11.2</v>
      </c>
      <c r="P39" s="459" t="s">
        <v>505</v>
      </c>
      <c r="Q39" s="459"/>
      <c r="R39" s="460" t="s">
        <v>503</v>
      </c>
      <c r="S39" s="461">
        <v>3232</v>
      </c>
      <c r="T39" s="462">
        <v>3044</v>
      </c>
      <c r="U39" s="462">
        <v>2368</v>
      </c>
      <c r="V39" s="462">
        <v>676</v>
      </c>
      <c r="W39" s="462">
        <v>188</v>
      </c>
      <c r="X39" s="462">
        <v>67</v>
      </c>
      <c r="Y39" s="462">
        <v>121</v>
      </c>
      <c r="Z39" s="463">
        <v>5.8</v>
      </c>
    </row>
    <row r="40" spans="2:26" s="448" customFormat="1" ht="10.5" customHeight="1">
      <c r="B40" s="459" t="s">
        <v>506</v>
      </c>
      <c r="C40" s="459"/>
      <c r="D40" s="460" t="s">
        <v>507</v>
      </c>
      <c r="E40" s="461">
        <v>7690</v>
      </c>
      <c r="F40" s="462">
        <v>7181</v>
      </c>
      <c r="G40" s="462">
        <v>5676</v>
      </c>
      <c r="H40" s="462">
        <v>1505</v>
      </c>
      <c r="I40" s="462">
        <v>509</v>
      </c>
      <c r="J40" s="462">
        <v>20</v>
      </c>
      <c r="K40" s="462">
        <v>489</v>
      </c>
      <c r="L40" s="463">
        <v>6.6</v>
      </c>
      <c r="P40" s="459" t="s">
        <v>508</v>
      </c>
      <c r="Q40" s="459"/>
      <c r="R40" s="460" t="s">
        <v>509</v>
      </c>
      <c r="S40" s="461">
        <v>15990</v>
      </c>
      <c r="T40" s="462">
        <v>11376</v>
      </c>
      <c r="U40" s="462">
        <v>8170</v>
      </c>
      <c r="V40" s="462">
        <v>3206</v>
      </c>
      <c r="W40" s="462">
        <v>4614</v>
      </c>
      <c r="X40" s="462">
        <v>198</v>
      </c>
      <c r="Y40" s="462">
        <v>4416</v>
      </c>
      <c r="Z40" s="463">
        <v>28.9</v>
      </c>
    </row>
    <row r="41" spans="2:26" s="448" customFormat="1" ht="10.5" customHeight="1">
      <c r="B41" s="459"/>
      <c r="C41" s="459"/>
      <c r="D41" s="460" t="s">
        <v>495</v>
      </c>
      <c r="E41" s="461">
        <v>1701</v>
      </c>
      <c r="F41" s="462">
        <v>1645</v>
      </c>
      <c r="G41" s="462">
        <v>1325</v>
      </c>
      <c r="H41" s="462">
        <v>320</v>
      </c>
      <c r="I41" s="462">
        <v>56</v>
      </c>
      <c r="J41" s="462">
        <v>13</v>
      </c>
      <c r="K41" s="462">
        <v>43</v>
      </c>
      <c r="L41" s="463">
        <v>3.3</v>
      </c>
      <c r="P41" s="459" t="s">
        <v>510</v>
      </c>
      <c r="Q41" s="459"/>
      <c r="R41" s="460" t="s">
        <v>511</v>
      </c>
      <c r="S41" s="461">
        <v>4511</v>
      </c>
      <c r="T41" s="462">
        <v>4122</v>
      </c>
      <c r="U41" s="462">
        <v>3184</v>
      </c>
      <c r="V41" s="462">
        <v>938</v>
      </c>
      <c r="W41" s="462">
        <v>389</v>
      </c>
      <c r="X41" s="462">
        <v>84</v>
      </c>
      <c r="Y41" s="462">
        <v>305</v>
      </c>
      <c r="Z41" s="463">
        <v>8.6</v>
      </c>
    </row>
    <row r="42" spans="2:26" s="448" customFormat="1" ht="10.5" customHeight="1">
      <c r="B42" s="459"/>
      <c r="C42" s="459"/>
      <c r="D42" s="460" t="s">
        <v>512</v>
      </c>
      <c r="E42" s="461">
        <v>6535</v>
      </c>
      <c r="F42" s="462">
        <v>5988</v>
      </c>
      <c r="G42" s="462">
        <v>4834</v>
      </c>
      <c r="H42" s="462">
        <v>1154</v>
      </c>
      <c r="I42" s="462">
        <v>547</v>
      </c>
      <c r="J42" s="462">
        <v>220</v>
      </c>
      <c r="K42" s="462">
        <v>327</v>
      </c>
      <c r="L42" s="463">
        <v>8.4</v>
      </c>
      <c r="P42" s="459"/>
      <c r="Q42" s="459"/>
      <c r="R42" s="460" t="s">
        <v>513</v>
      </c>
      <c r="S42" s="461">
        <v>4049</v>
      </c>
      <c r="T42" s="462">
        <v>3748</v>
      </c>
      <c r="U42" s="462">
        <v>2883</v>
      </c>
      <c r="V42" s="462">
        <v>865</v>
      </c>
      <c r="W42" s="462">
        <v>301</v>
      </c>
      <c r="X42" s="462">
        <v>71</v>
      </c>
      <c r="Y42" s="462">
        <v>230</v>
      </c>
      <c r="Z42" s="463">
        <v>7.4</v>
      </c>
    </row>
    <row r="43" spans="2:26" s="448" customFormat="1" ht="10.5" customHeight="1">
      <c r="B43" s="459"/>
      <c r="C43" s="459"/>
      <c r="D43" s="460" t="s">
        <v>514</v>
      </c>
      <c r="E43" s="461">
        <v>5642</v>
      </c>
      <c r="F43" s="462">
        <v>5336</v>
      </c>
      <c r="G43" s="462">
        <v>4399</v>
      </c>
      <c r="H43" s="462">
        <v>937</v>
      </c>
      <c r="I43" s="462">
        <v>306</v>
      </c>
      <c r="J43" s="462">
        <v>159</v>
      </c>
      <c r="K43" s="462">
        <v>147</v>
      </c>
      <c r="L43" s="463">
        <v>5.4</v>
      </c>
      <c r="P43" s="459"/>
      <c r="Q43" s="459"/>
      <c r="R43" s="460" t="s">
        <v>515</v>
      </c>
      <c r="S43" s="461">
        <v>8870</v>
      </c>
      <c r="T43" s="462">
        <v>8184</v>
      </c>
      <c r="U43" s="462">
        <v>6430</v>
      </c>
      <c r="V43" s="462">
        <v>1754</v>
      </c>
      <c r="W43" s="462">
        <v>686</v>
      </c>
      <c r="X43" s="462">
        <v>132</v>
      </c>
      <c r="Y43" s="462">
        <v>554</v>
      </c>
      <c r="Z43" s="463">
        <v>7.7</v>
      </c>
    </row>
    <row r="44" spans="2:26" s="448" customFormat="1" ht="10.5" customHeight="1">
      <c r="B44" s="459"/>
      <c r="C44" s="459"/>
      <c r="D44" s="460" t="s">
        <v>516</v>
      </c>
      <c r="E44" s="461">
        <v>5041</v>
      </c>
      <c r="F44" s="462">
        <v>4732</v>
      </c>
      <c r="G44" s="462">
        <v>3806</v>
      </c>
      <c r="H44" s="462">
        <v>926</v>
      </c>
      <c r="I44" s="462">
        <v>309</v>
      </c>
      <c r="J44" s="462">
        <v>82</v>
      </c>
      <c r="K44" s="462">
        <v>227</v>
      </c>
      <c r="L44" s="463">
        <v>6.1</v>
      </c>
      <c r="P44" s="459"/>
      <c r="Q44" s="459"/>
      <c r="R44" s="460" t="s">
        <v>517</v>
      </c>
      <c r="S44" s="461">
        <v>9944</v>
      </c>
      <c r="T44" s="462">
        <v>9276</v>
      </c>
      <c r="U44" s="462">
        <v>7160</v>
      </c>
      <c r="V44" s="462">
        <v>2116</v>
      </c>
      <c r="W44" s="462">
        <v>668</v>
      </c>
      <c r="X44" s="462">
        <v>116</v>
      </c>
      <c r="Y44" s="462">
        <v>552</v>
      </c>
      <c r="Z44" s="463">
        <v>6.7</v>
      </c>
    </row>
    <row r="45" spans="2:26" s="448" customFormat="1" ht="10.5" customHeight="1">
      <c r="B45" s="459"/>
      <c r="C45" s="459"/>
      <c r="D45" s="460" t="s">
        <v>518</v>
      </c>
      <c r="E45" s="461">
        <v>5480</v>
      </c>
      <c r="F45" s="462">
        <v>5068</v>
      </c>
      <c r="G45" s="462">
        <v>4113</v>
      </c>
      <c r="H45" s="462">
        <v>955</v>
      </c>
      <c r="I45" s="462">
        <v>412</v>
      </c>
      <c r="J45" s="462">
        <v>76</v>
      </c>
      <c r="K45" s="462">
        <v>336</v>
      </c>
      <c r="L45" s="463">
        <v>7.5</v>
      </c>
      <c r="P45" s="459" t="s">
        <v>519</v>
      </c>
      <c r="Q45" s="459"/>
      <c r="R45" s="460" t="s">
        <v>520</v>
      </c>
      <c r="S45" s="461">
        <v>8730</v>
      </c>
      <c r="T45" s="462">
        <v>7816</v>
      </c>
      <c r="U45" s="462">
        <v>6167</v>
      </c>
      <c r="V45" s="462">
        <v>1649</v>
      </c>
      <c r="W45" s="462">
        <v>914</v>
      </c>
      <c r="X45" s="462">
        <v>10</v>
      </c>
      <c r="Y45" s="462">
        <v>904</v>
      </c>
      <c r="Z45" s="463">
        <v>10.5</v>
      </c>
    </row>
    <row r="46" spans="2:26" s="448" customFormat="1" ht="10.5" customHeight="1">
      <c r="B46" s="459" t="s">
        <v>521</v>
      </c>
      <c r="C46" s="459"/>
      <c r="D46" s="460" t="s">
        <v>522</v>
      </c>
      <c r="E46" s="461">
        <v>31433</v>
      </c>
      <c r="F46" s="462">
        <v>19561</v>
      </c>
      <c r="G46" s="462">
        <v>15529</v>
      </c>
      <c r="H46" s="462">
        <v>4032</v>
      </c>
      <c r="I46" s="462">
        <v>11872</v>
      </c>
      <c r="J46" s="462">
        <v>384</v>
      </c>
      <c r="K46" s="462">
        <v>11488</v>
      </c>
      <c r="L46" s="463">
        <v>37.799999999999997</v>
      </c>
      <c r="P46" s="459" t="s">
        <v>523</v>
      </c>
      <c r="Q46" s="459"/>
      <c r="R46" s="460" t="s">
        <v>514</v>
      </c>
      <c r="S46" s="461">
        <v>4916</v>
      </c>
      <c r="T46" s="462">
        <v>4774</v>
      </c>
      <c r="U46" s="462">
        <v>3914</v>
      </c>
      <c r="V46" s="462">
        <v>860</v>
      </c>
      <c r="W46" s="462">
        <v>142</v>
      </c>
      <c r="X46" s="462">
        <v>11</v>
      </c>
      <c r="Y46" s="462">
        <v>131</v>
      </c>
      <c r="Z46" s="463">
        <v>2.9</v>
      </c>
    </row>
    <row r="47" spans="2:26" s="448" customFormat="1" ht="10.5" customHeight="1">
      <c r="B47" s="459"/>
      <c r="C47" s="459"/>
      <c r="D47" s="460" t="s">
        <v>524</v>
      </c>
      <c r="E47" s="461">
        <v>32560</v>
      </c>
      <c r="F47" s="462">
        <v>19529</v>
      </c>
      <c r="G47" s="462">
        <v>14466</v>
      </c>
      <c r="H47" s="462">
        <v>5063</v>
      </c>
      <c r="I47" s="462">
        <v>13031</v>
      </c>
      <c r="J47" s="462">
        <v>88</v>
      </c>
      <c r="K47" s="462">
        <v>12943</v>
      </c>
      <c r="L47" s="463">
        <v>40</v>
      </c>
      <c r="P47" s="459" t="s">
        <v>525</v>
      </c>
      <c r="Q47" s="459"/>
      <c r="R47" s="460" t="s">
        <v>526</v>
      </c>
      <c r="S47" s="461">
        <v>14073</v>
      </c>
      <c r="T47" s="462">
        <v>12571</v>
      </c>
      <c r="U47" s="462">
        <v>9780</v>
      </c>
      <c r="V47" s="462">
        <v>2791</v>
      </c>
      <c r="W47" s="462">
        <v>1502</v>
      </c>
      <c r="X47" s="462">
        <v>80</v>
      </c>
      <c r="Y47" s="462">
        <v>1422</v>
      </c>
      <c r="Z47" s="463">
        <v>10.7</v>
      </c>
    </row>
    <row r="48" spans="2:26" s="448" customFormat="1" ht="10.5" customHeight="1">
      <c r="B48" s="464" t="s">
        <v>527</v>
      </c>
      <c r="C48" s="459"/>
      <c r="D48" s="460" t="s">
        <v>528</v>
      </c>
      <c r="E48" s="461">
        <v>4651</v>
      </c>
      <c r="F48" s="462">
        <v>2733</v>
      </c>
      <c r="G48" s="462">
        <v>1977</v>
      </c>
      <c r="H48" s="462">
        <v>756</v>
      </c>
      <c r="I48" s="462">
        <v>1918</v>
      </c>
      <c r="J48" s="462">
        <v>45</v>
      </c>
      <c r="K48" s="462">
        <v>1873</v>
      </c>
      <c r="L48" s="463">
        <v>41.2</v>
      </c>
      <c r="P48" s="467" t="s">
        <v>529</v>
      </c>
      <c r="Q48" s="459"/>
      <c r="R48" s="460" t="s">
        <v>530</v>
      </c>
      <c r="S48" s="461">
        <v>3576</v>
      </c>
      <c r="T48" s="462">
        <v>3390</v>
      </c>
      <c r="U48" s="462">
        <v>2669</v>
      </c>
      <c r="V48" s="462">
        <v>721</v>
      </c>
      <c r="W48" s="462">
        <v>186</v>
      </c>
      <c r="X48" s="462">
        <v>20</v>
      </c>
      <c r="Y48" s="462">
        <v>166</v>
      </c>
      <c r="Z48" s="463">
        <v>5.2</v>
      </c>
    </row>
    <row r="49" spans="2:26" s="448" customFormat="1" ht="10.5" customHeight="1">
      <c r="B49" s="459" t="s">
        <v>531</v>
      </c>
      <c r="C49" s="459"/>
      <c r="D49" s="460" t="s">
        <v>532</v>
      </c>
      <c r="E49" s="461">
        <v>20287</v>
      </c>
      <c r="F49" s="462">
        <v>18867</v>
      </c>
      <c r="G49" s="462">
        <v>14017</v>
      </c>
      <c r="H49" s="462">
        <v>4850</v>
      </c>
      <c r="I49" s="462">
        <v>1420</v>
      </c>
      <c r="J49" s="462">
        <v>43</v>
      </c>
      <c r="K49" s="462">
        <v>1377</v>
      </c>
      <c r="L49" s="463">
        <v>7</v>
      </c>
      <c r="P49" s="459" t="s">
        <v>533</v>
      </c>
      <c r="Q49" s="459"/>
      <c r="R49" s="460" t="s">
        <v>534</v>
      </c>
      <c r="S49" s="461">
        <v>8105</v>
      </c>
      <c r="T49" s="462">
        <v>7689</v>
      </c>
      <c r="U49" s="462">
        <v>6535</v>
      </c>
      <c r="V49" s="462">
        <v>1154</v>
      </c>
      <c r="W49" s="462">
        <v>416</v>
      </c>
      <c r="X49" s="462">
        <v>138</v>
      </c>
      <c r="Y49" s="462">
        <v>278</v>
      </c>
      <c r="Z49" s="463">
        <v>5.0999999999999996</v>
      </c>
    </row>
    <row r="50" spans="2:26" s="448" customFormat="1" ht="10.5" customHeight="1">
      <c r="B50" s="459"/>
      <c r="C50" s="459"/>
      <c r="D50" s="460" t="s">
        <v>535</v>
      </c>
      <c r="E50" s="461">
        <v>17173</v>
      </c>
      <c r="F50" s="462">
        <v>16137</v>
      </c>
      <c r="G50" s="462">
        <v>12432</v>
      </c>
      <c r="H50" s="462">
        <v>3705</v>
      </c>
      <c r="I50" s="462">
        <v>1036</v>
      </c>
      <c r="J50" s="462">
        <v>209</v>
      </c>
      <c r="K50" s="462">
        <v>827</v>
      </c>
      <c r="L50" s="463">
        <v>6</v>
      </c>
      <c r="P50" s="459"/>
      <c r="Q50" s="459"/>
      <c r="R50" s="460" t="s">
        <v>536</v>
      </c>
      <c r="S50" s="461">
        <v>12041</v>
      </c>
      <c r="T50" s="462">
        <v>11230</v>
      </c>
      <c r="U50" s="462">
        <v>9136</v>
      </c>
      <c r="V50" s="462">
        <v>2094</v>
      </c>
      <c r="W50" s="462">
        <v>811</v>
      </c>
      <c r="X50" s="462">
        <v>67</v>
      </c>
      <c r="Y50" s="462">
        <v>744</v>
      </c>
      <c r="Z50" s="463">
        <v>6.7</v>
      </c>
    </row>
    <row r="51" spans="2:26" s="448" customFormat="1" ht="10.5" customHeight="1">
      <c r="B51" s="459"/>
      <c r="C51" s="459"/>
      <c r="D51" s="460" t="s">
        <v>537</v>
      </c>
      <c r="E51" s="461">
        <v>18152</v>
      </c>
      <c r="F51" s="462">
        <v>16625</v>
      </c>
      <c r="G51" s="462">
        <v>13574</v>
      </c>
      <c r="H51" s="462">
        <v>3051</v>
      </c>
      <c r="I51" s="462">
        <v>1527</v>
      </c>
      <c r="J51" s="462">
        <v>751</v>
      </c>
      <c r="K51" s="462">
        <v>776</v>
      </c>
      <c r="L51" s="463">
        <v>8.4</v>
      </c>
      <c r="P51" s="459"/>
      <c r="Q51" s="459"/>
      <c r="R51" s="460" t="s">
        <v>483</v>
      </c>
      <c r="S51" s="461">
        <v>12195</v>
      </c>
      <c r="T51" s="462">
        <v>11316</v>
      </c>
      <c r="U51" s="462">
        <v>9203</v>
      </c>
      <c r="V51" s="462">
        <v>2113</v>
      </c>
      <c r="W51" s="462">
        <v>879</v>
      </c>
      <c r="X51" s="462">
        <v>66</v>
      </c>
      <c r="Y51" s="462">
        <v>813</v>
      </c>
      <c r="Z51" s="463">
        <v>7.2</v>
      </c>
    </row>
    <row r="52" spans="2:26" s="448" customFormat="1" ht="10.5" customHeight="1">
      <c r="B52" s="459"/>
      <c r="C52" s="459"/>
      <c r="D52" s="460" t="s">
        <v>538</v>
      </c>
      <c r="E52" s="461">
        <v>24310</v>
      </c>
      <c r="F52" s="462">
        <v>22556</v>
      </c>
      <c r="G52" s="462">
        <v>18582</v>
      </c>
      <c r="H52" s="462">
        <v>3974</v>
      </c>
      <c r="I52" s="462">
        <v>1754</v>
      </c>
      <c r="J52" s="462">
        <v>508</v>
      </c>
      <c r="K52" s="462">
        <v>1246</v>
      </c>
      <c r="L52" s="463">
        <v>7.2</v>
      </c>
      <c r="P52" s="459"/>
      <c r="Q52" s="459"/>
      <c r="R52" s="460" t="s">
        <v>539</v>
      </c>
      <c r="S52" s="461">
        <v>8887</v>
      </c>
      <c r="T52" s="462">
        <v>8432</v>
      </c>
      <c r="U52" s="462">
        <v>7328</v>
      </c>
      <c r="V52" s="462">
        <v>1104</v>
      </c>
      <c r="W52" s="462">
        <v>455</v>
      </c>
      <c r="X52" s="462">
        <v>116</v>
      </c>
      <c r="Y52" s="462">
        <v>339</v>
      </c>
      <c r="Z52" s="463">
        <v>5.0999999999999996</v>
      </c>
    </row>
    <row r="53" spans="2:26" s="448" customFormat="1" ht="10.5" customHeight="1">
      <c r="B53" s="459"/>
      <c r="C53" s="459"/>
      <c r="D53" s="460" t="s">
        <v>540</v>
      </c>
      <c r="E53" s="461">
        <v>13037</v>
      </c>
      <c r="F53" s="462">
        <v>11952</v>
      </c>
      <c r="G53" s="462">
        <v>9511</v>
      </c>
      <c r="H53" s="462">
        <v>2441</v>
      </c>
      <c r="I53" s="462">
        <v>1085</v>
      </c>
      <c r="J53" s="462">
        <v>279</v>
      </c>
      <c r="K53" s="462">
        <v>806</v>
      </c>
      <c r="L53" s="463">
        <v>8.3000000000000007</v>
      </c>
      <c r="P53" s="459"/>
      <c r="Q53" s="459"/>
      <c r="R53" s="460" t="s">
        <v>541</v>
      </c>
      <c r="S53" s="461">
        <v>8143</v>
      </c>
      <c r="T53" s="462">
        <v>7862</v>
      </c>
      <c r="U53" s="462">
        <v>7395</v>
      </c>
      <c r="V53" s="462">
        <v>467</v>
      </c>
      <c r="W53" s="462">
        <v>281</v>
      </c>
      <c r="X53" s="462">
        <v>101</v>
      </c>
      <c r="Y53" s="462">
        <v>180</v>
      </c>
      <c r="Z53" s="463">
        <v>3.5</v>
      </c>
    </row>
    <row r="54" spans="2:26" s="448" customFormat="1" ht="10.5" customHeight="1">
      <c r="B54" s="459"/>
      <c r="C54" s="459"/>
      <c r="D54" s="460" t="s">
        <v>542</v>
      </c>
      <c r="E54" s="461">
        <v>11799</v>
      </c>
      <c r="F54" s="462">
        <v>10950</v>
      </c>
      <c r="G54" s="462">
        <v>9198</v>
      </c>
      <c r="H54" s="462">
        <v>1752</v>
      </c>
      <c r="I54" s="462">
        <v>849</v>
      </c>
      <c r="J54" s="462">
        <v>230</v>
      </c>
      <c r="K54" s="462">
        <v>619</v>
      </c>
      <c r="L54" s="463">
        <v>7.2</v>
      </c>
      <c r="P54" s="459" t="s">
        <v>543</v>
      </c>
      <c r="Q54" s="459"/>
      <c r="R54" s="460" t="s">
        <v>544</v>
      </c>
      <c r="S54" s="461">
        <v>5478</v>
      </c>
      <c r="T54" s="462">
        <v>5328</v>
      </c>
      <c r="U54" s="462">
        <v>4680</v>
      </c>
      <c r="V54" s="462">
        <v>648</v>
      </c>
      <c r="W54" s="462">
        <v>150</v>
      </c>
      <c r="X54" s="462">
        <v>51</v>
      </c>
      <c r="Y54" s="462">
        <v>99</v>
      </c>
      <c r="Z54" s="463">
        <v>2.7</v>
      </c>
    </row>
    <row r="55" spans="2:26" s="448" customFormat="1" ht="10.5" customHeight="1">
      <c r="B55" s="468" t="s">
        <v>545</v>
      </c>
      <c r="C55" s="459"/>
      <c r="D55" s="460" t="s">
        <v>464</v>
      </c>
      <c r="E55" s="461">
        <v>5644</v>
      </c>
      <c r="F55" s="462">
        <v>5333</v>
      </c>
      <c r="G55" s="462">
        <v>4582</v>
      </c>
      <c r="H55" s="462">
        <v>751</v>
      </c>
      <c r="I55" s="462">
        <v>311</v>
      </c>
      <c r="J55" s="462">
        <v>132</v>
      </c>
      <c r="K55" s="462">
        <v>179</v>
      </c>
      <c r="L55" s="463">
        <v>5.5</v>
      </c>
      <c r="P55" s="459" t="s">
        <v>546</v>
      </c>
      <c r="Q55" s="459"/>
      <c r="R55" s="460" t="s">
        <v>547</v>
      </c>
      <c r="S55" s="461">
        <v>2116</v>
      </c>
      <c r="T55" s="462">
        <v>1993</v>
      </c>
      <c r="U55" s="462">
        <v>1487</v>
      </c>
      <c r="V55" s="462">
        <v>506</v>
      </c>
      <c r="W55" s="462">
        <v>123</v>
      </c>
      <c r="X55" s="462">
        <v>27</v>
      </c>
      <c r="Y55" s="462">
        <v>96</v>
      </c>
      <c r="Z55" s="463">
        <v>5.8</v>
      </c>
    </row>
    <row r="56" spans="2:26" s="448" customFormat="1" ht="10.5" customHeight="1">
      <c r="B56" s="468" t="s">
        <v>548</v>
      </c>
      <c r="C56" s="459"/>
      <c r="D56" s="460" t="s">
        <v>549</v>
      </c>
      <c r="E56" s="461">
        <v>9011</v>
      </c>
      <c r="F56" s="462">
        <v>7310</v>
      </c>
      <c r="G56" s="462">
        <v>5529</v>
      </c>
      <c r="H56" s="462">
        <v>1781</v>
      </c>
      <c r="I56" s="462">
        <v>1701</v>
      </c>
      <c r="J56" s="462">
        <v>22</v>
      </c>
      <c r="K56" s="462">
        <v>1679</v>
      </c>
      <c r="L56" s="463">
        <v>18.899999999999999</v>
      </c>
      <c r="P56" s="459"/>
      <c r="Q56" s="459"/>
      <c r="R56" s="460" t="s">
        <v>550</v>
      </c>
      <c r="S56" s="461">
        <v>2411</v>
      </c>
      <c r="T56" s="462">
        <v>2270</v>
      </c>
      <c r="U56" s="462">
        <v>1684</v>
      </c>
      <c r="V56" s="462">
        <v>586</v>
      </c>
      <c r="W56" s="462">
        <v>141</v>
      </c>
      <c r="X56" s="462">
        <v>38</v>
      </c>
      <c r="Y56" s="462">
        <v>103</v>
      </c>
      <c r="Z56" s="463">
        <v>5.8</v>
      </c>
    </row>
    <row r="57" spans="2:26" s="448" customFormat="1" ht="10.5" customHeight="1">
      <c r="B57" s="459"/>
      <c r="C57" s="459"/>
      <c r="D57" s="460" t="s">
        <v>549</v>
      </c>
      <c r="E57" s="461">
        <v>8019</v>
      </c>
      <c r="F57" s="462">
        <v>7028</v>
      </c>
      <c r="G57" s="462">
        <v>5732</v>
      </c>
      <c r="H57" s="462">
        <v>1296</v>
      </c>
      <c r="I57" s="462">
        <v>991</v>
      </c>
      <c r="J57" s="462">
        <v>30</v>
      </c>
      <c r="K57" s="462">
        <v>961</v>
      </c>
      <c r="L57" s="463">
        <v>12.4</v>
      </c>
      <c r="P57" s="466" t="s">
        <v>551</v>
      </c>
      <c r="Q57" s="459"/>
      <c r="R57" s="460" t="s">
        <v>552</v>
      </c>
      <c r="S57" s="461">
        <v>8766</v>
      </c>
      <c r="T57" s="462">
        <v>7480</v>
      </c>
      <c r="U57" s="462">
        <v>6027</v>
      </c>
      <c r="V57" s="462">
        <v>1453</v>
      </c>
      <c r="W57" s="462">
        <v>1286</v>
      </c>
      <c r="X57" s="462">
        <v>40</v>
      </c>
      <c r="Y57" s="462">
        <v>1246</v>
      </c>
      <c r="Z57" s="463">
        <v>14.7</v>
      </c>
    </row>
    <row r="58" spans="2:26" s="448" customFormat="1" ht="10.5" customHeight="1">
      <c r="B58" s="459" t="s">
        <v>553</v>
      </c>
      <c r="C58" s="459"/>
      <c r="D58" s="460" t="s">
        <v>554</v>
      </c>
      <c r="E58" s="461">
        <v>20212</v>
      </c>
      <c r="F58" s="462">
        <v>16596</v>
      </c>
      <c r="G58" s="462">
        <v>12234</v>
      </c>
      <c r="H58" s="462">
        <v>4362</v>
      </c>
      <c r="I58" s="462">
        <v>3616</v>
      </c>
      <c r="J58" s="462">
        <v>119</v>
      </c>
      <c r="K58" s="462">
        <v>3497</v>
      </c>
      <c r="L58" s="463">
        <v>17.899999999999999</v>
      </c>
      <c r="O58" s="915" t="s">
        <v>555</v>
      </c>
      <c r="P58" s="915"/>
      <c r="S58" s="458"/>
    </row>
    <row r="59" spans="2:26" s="448" customFormat="1" ht="10.5" customHeight="1">
      <c r="B59" s="459"/>
      <c r="C59" s="459"/>
      <c r="D59" s="460" t="s">
        <v>556</v>
      </c>
      <c r="E59" s="461">
        <v>18153</v>
      </c>
      <c r="F59" s="462">
        <v>13976</v>
      </c>
      <c r="G59" s="462">
        <v>10528</v>
      </c>
      <c r="H59" s="462">
        <v>3448</v>
      </c>
      <c r="I59" s="462">
        <v>4177</v>
      </c>
      <c r="J59" s="462">
        <v>113</v>
      </c>
      <c r="K59" s="462">
        <v>4064</v>
      </c>
      <c r="L59" s="463">
        <v>23</v>
      </c>
      <c r="P59" s="459" t="s">
        <v>557</v>
      </c>
      <c r="Q59" s="459"/>
      <c r="R59" s="460" t="s">
        <v>558</v>
      </c>
      <c r="S59" s="461">
        <v>5859</v>
      </c>
      <c r="T59" s="462">
        <v>3426</v>
      </c>
      <c r="U59" s="462">
        <v>2755</v>
      </c>
      <c r="V59" s="462">
        <v>671</v>
      </c>
      <c r="W59" s="462">
        <v>2433</v>
      </c>
      <c r="X59" s="462">
        <v>242</v>
      </c>
      <c r="Y59" s="462">
        <v>2191</v>
      </c>
      <c r="Z59" s="463">
        <v>41.5</v>
      </c>
    </row>
    <row r="60" spans="2:26" s="448" customFormat="1" ht="10.5" customHeight="1">
      <c r="B60" s="459"/>
      <c r="C60" s="459"/>
      <c r="D60" s="460" t="s">
        <v>559</v>
      </c>
      <c r="E60" s="461">
        <v>18568</v>
      </c>
      <c r="F60" s="462">
        <v>15352</v>
      </c>
      <c r="G60" s="462">
        <v>11847</v>
      </c>
      <c r="H60" s="462">
        <v>3505</v>
      </c>
      <c r="I60" s="462">
        <v>3216</v>
      </c>
      <c r="J60" s="462">
        <v>106</v>
      </c>
      <c r="K60" s="462">
        <v>3110</v>
      </c>
      <c r="L60" s="463">
        <v>17.3</v>
      </c>
      <c r="P60" s="459" t="s">
        <v>560</v>
      </c>
      <c r="Q60" s="459"/>
      <c r="R60" s="460" t="s">
        <v>558</v>
      </c>
      <c r="S60" s="461">
        <v>12061</v>
      </c>
      <c r="T60" s="462">
        <v>6896</v>
      </c>
      <c r="U60" s="462">
        <v>5067</v>
      </c>
      <c r="V60" s="462">
        <v>1829</v>
      </c>
      <c r="W60" s="462">
        <v>5165</v>
      </c>
      <c r="X60" s="462">
        <v>485</v>
      </c>
      <c r="Y60" s="462">
        <v>4680</v>
      </c>
      <c r="Z60" s="463">
        <v>42.8</v>
      </c>
    </row>
    <row r="61" spans="2:26" s="448" customFormat="1" ht="10.5" customHeight="1">
      <c r="B61" s="459"/>
      <c r="C61" s="459"/>
      <c r="D61" s="460" t="s">
        <v>561</v>
      </c>
      <c r="E61" s="461">
        <v>30831</v>
      </c>
      <c r="F61" s="462">
        <v>27619</v>
      </c>
      <c r="G61" s="462">
        <v>22828</v>
      </c>
      <c r="H61" s="462">
        <v>4791</v>
      </c>
      <c r="I61" s="462">
        <v>3212</v>
      </c>
      <c r="J61" s="462">
        <v>191</v>
      </c>
      <c r="K61" s="462">
        <v>3021</v>
      </c>
      <c r="L61" s="463">
        <v>10.4</v>
      </c>
      <c r="P61" s="459" t="s">
        <v>562</v>
      </c>
      <c r="Q61" s="459"/>
      <c r="R61" s="460" t="s">
        <v>563</v>
      </c>
      <c r="S61" s="461">
        <v>6595</v>
      </c>
      <c r="T61" s="462">
        <v>4523</v>
      </c>
      <c r="U61" s="462">
        <v>3142</v>
      </c>
      <c r="V61" s="462">
        <v>1381</v>
      </c>
      <c r="W61" s="462">
        <v>2072</v>
      </c>
      <c r="X61" s="462">
        <v>119</v>
      </c>
      <c r="Y61" s="462">
        <v>1953</v>
      </c>
      <c r="Z61" s="463">
        <v>31.4</v>
      </c>
    </row>
    <row r="62" spans="2:26" s="448" customFormat="1" ht="10.5" customHeight="1">
      <c r="B62" s="459"/>
      <c r="C62" s="459"/>
      <c r="D62" s="460" t="s">
        <v>512</v>
      </c>
      <c r="E62" s="461">
        <v>43514</v>
      </c>
      <c r="F62" s="462">
        <v>39625</v>
      </c>
      <c r="G62" s="462">
        <v>32372</v>
      </c>
      <c r="H62" s="462">
        <v>7253</v>
      </c>
      <c r="I62" s="462">
        <v>3889</v>
      </c>
      <c r="J62" s="462">
        <v>157</v>
      </c>
      <c r="K62" s="462">
        <v>3732</v>
      </c>
      <c r="L62" s="463">
        <v>8.9</v>
      </c>
      <c r="P62" s="459" t="s">
        <v>564</v>
      </c>
      <c r="Q62" s="459"/>
      <c r="R62" s="460" t="s">
        <v>565</v>
      </c>
      <c r="S62" s="461">
        <v>14376</v>
      </c>
      <c r="T62" s="462">
        <v>13054</v>
      </c>
      <c r="U62" s="462">
        <v>10057</v>
      </c>
      <c r="V62" s="462">
        <v>2997</v>
      </c>
      <c r="W62" s="462">
        <v>1322</v>
      </c>
      <c r="X62" s="462">
        <v>267</v>
      </c>
      <c r="Y62" s="462">
        <v>1055</v>
      </c>
      <c r="Z62" s="463">
        <v>9.1999999999999993</v>
      </c>
    </row>
    <row r="63" spans="2:26" s="448" customFormat="1" ht="10.5" customHeight="1">
      <c r="B63" s="459"/>
      <c r="C63" s="459"/>
      <c r="D63" s="460" t="s">
        <v>566</v>
      </c>
      <c r="E63" s="461">
        <v>57033</v>
      </c>
      <c r="F63" s="462">
        <v>53552</v>
      </c>
      <c r="G63" s="462">
        <v>47967</v>
      </c>
      <c r="H63" s="462">
        <v>5585</v>
      </c>
      <c r="I63" s="462">
        <v>3481</v>
      </c>
      <c r="J63" s="462">
        <v>308</v>
      </c>
      <c r="K63" s="462">
        <v>3173</v>
      </c>
      <c r="L63" s="463">
        <v>6.1</v>
      </c>
      <c r="P63" s="459" t="s">
        <v>567</v>
      </c>
      <c r="Q63" s="459"/>
      <c r="R63" s="460" t="s">
        <v>568</v>
      </c>
      <c r="S63" s="461">
        <v>12126</v>
      </c>
      <c r="T63" s="462">
        <v>11002</v>
      </c>
      <c r="U63" s="462">
        <v>8270</v>
      </c>
      <c r="V63" s="462">
        <v>2732</v>
      </c>
      <c r="W63" s="462">
        <v>1124</v>
      </c>
      <c r="X63" s="462">
        <v>125</v>
      </c>
      <c r="Y63" s="462">
        <v>999</v>
      </c>
      <c r="Z63" s="463">
        <v>9.3000000000000007</v>
      </c>
    </row>
    <row r="64" spans="2:26" s="448" customFormat="1" ht="10.5" customHeight="1">
      <c r="B64" s="459"/>
      <c r="C64" s="459"/>
      <c r="D64" s="460" t="s">
        <v>569</v>
      </c>
      <c r="E64" s="461">
        <v>57069</v>
      </c>
      <c r="F64" s="462">
        <v>52963</v>
      </c>
      <c r="G64" s="462">
        <v>44166</v>
      </c>
      <c r="H64" s="462">
        <v>8797</v>
      </c>
      <c r="I64" s="462">
        <v>4106</v>
      </c>
      <c r="J64" s="462">
        <v>256</v>
      </c>
      <c r="K64" s="462">
        <v>3850</v>
      </c>
      <c r="L64" s="463">
        <v>7.2</v>
      </c>
      <c r="P64" s="459" t="s">
        <v>570</v>
      </c>
      <c r="Q64" s="459"/>
      <c r="R64" s="460" t="s">
        <v>571</v>
      </c>
      <c r="S64" s="461">
        <v>14391</v>
      </c>
      <c r="T64" s="462">
        <v>7850</v>
      </c>
      <c r="U64" s="462">
        <v>5239</v>
      </c>
      <c r="V64" s="462">
        <v>2611</v>
      </c>
      <c r="W64" s="462">
        <v>6541</v>
      </c>
      <c r="X64" s="462">
        <v>350</v>
      </c>
      <c r="Y64" s="462">
        <v>6191</v>
      </c>
      <c r="Z64" s="463">
        <v>45.5</v>
      </c>
    </row>
    <row r="65" spans="1:26" s="448" customFormat="1" ht="10.5" customHeight="1">
      <c r="B65" s="459"/>
      <c r="C65" s="459"/>
      <c r="D65" s="460" t="s">
        <v>572</v>
      </c>
      <c r="E65" s="461">
        <v>37577</v>
      </c>
      <c r="F65" s="462">
        <v>35048</v>
      </c>
      <c r="G65" s="462">
        <v>30296</v>
      </c>
      <c r="H65" s="462">
        <v>4752</v>
      </c>
      <c r="I65" s="462">
        <v>2529</v>
      </c>
      <c r="J65" s="462">
        <v>269</v>
      </c>
      <c r="K65" s="462">
        <v>2260</v>
      </c>
      <c r="L65" s="463">
        <v>6.7</v>
      </c>
      <c r="P65" s="459"/>
      <c r="Q65" s="459"/>
      <c r="R65" s="460" t="s">
        <v>573</v>
      </c>
      <c r="S65" s="461">
        <v>28238</v>
      </c>
      <c r="T65" s="462">
        <v>15151</v>
      </c>
      <c r="U65" s="462">
        <v>10959</v>
      </c>
      <c r="V65" s="462">
        <v>4192</v>
      </c>
      <c r="W65" s="462">
        <v>13087</v>
      </c>
      <c r="X65" s="462">
        <v>706</v>
      </c>
      <c r="Y65" s="462">
        <v>12381</v>
      </c>
      <c r="Z65" s="463">
        <v>46.3</v>
      </c>
    </row>
    <row r="66" spans="1:26" s="448" customFormat="1" ht="10.5" customHeight="1">
      <c r="B66" s="459"/>
      <c r="C66" s="459"/>
      <c r="D66" s="460" t="s">
        <v>574</v>
      </c>
      <c r="E66" s="461">
        <v>32976</v>
      </c>
      <c r="F66" s="462">
        <v>29986</v>
      </c>
      <c r="G66" s="462">
        <v>25157</v>
      </c>
      <c r="H66" s="462">
        <v>4829</v>
      </c>
      <c r="I66" s="462">
        <v>2990</v>
      </c>
      <c r="J66" s="462">
        <v>471</v>
      </c>
      <c r="K66" s="462">
        <v>2519</v>
      </c>
      <c r="L66" s="463">
        <v>9.1</v>
      </c>
      <c r="P66" s="459" t="s">
        <v>575</v>
      </c>
      <c r="Q66" s="459"/>
      <c r="R66" s="460" t="s">
        <v>571</v>
      </c>
      <c r="S66" s="461">
        <v>12417</v>
      </c>
      <c r="T66" s="462">
        <v>6063</v>
      </c>
      <c r="U66" s="462">
        <v>4387</v>
      </c>
      <c r="V66" s="462">
        <v>1676</v>
      </c>
      <c r="W66" s="462">
        <v>6354</v>
      </c>
      <c r="X66" s="462">
        <v>352</v>
      </c>
      <c r="Y66" s="462">
        <v>6002</v>
      </c>
      <c r="Z66" s="463">
        <v>51.2</v>
      </c>
    </row>
    <row r="67" spans="1:26" s="448" customFormat="1" ht="10.5" customHeight="1">
      <c r="B67" s="459" t="s">
        <v>576</v>
      </c>
      <c r="C67" s="459"/>
      <c r="D67" s="460" t="s">
        <v>577</v>
      </c>
      <c r="E67" s="461">
        <v>9092</v>
      </c>
      <c r="F67" s="462">
        <v>8497</v>
      </c>
      <c r="G67" s="462">
        <v>7046</v>
      </c>
      <c r="H67" s="462">
        <v>1451</v>
      </c>
      <c r="I67" s="462">
        <v>595</v>
      </c>
      <c r="J67" s="462">
        <v>47</v>
      </c>
      <c r="K67" s="462">
        <v>548</v>
      </c>
      <c r="L67" s="463">
        <v>6.5</v>
      </c>
      <c r="P67" s="459" t="s">
        <v>578</v>
      </c>
      <c r="Q67" s="459"/>
      <c r="R67" s="460" t="s">
        <v>579</v>
      </c>
      <c r="S67" s="461">
        <v>8661</v>
      </c>
      <c r="T67" s="462">
        <v>8139</v>
      </c>
      <c r="U67" s="462">
        <v>6500</v>
      </c>
      <c r="V67" s="462">
        <v>1639</v>
      </c>
      <c r="W67" s="462">
        <v>522</v>
      </c>
      <c r="X67" s="462">
        <v>124</v>
      </c>
      <c r="Y67" s="462">
        <v>398</v>
      </c>
      <c r="Z67" s="463">
        <v>6</v>
      </c>
    </row>
    <row r="68" spans="1:26" s="448" customFormat="1" ht="10.5" customHeight="1">
      <c r="B68" s="459"/>
      <c r="C68" s="459"/>
      <c r="D68" s="460" t="s">
        <v>503</v>
      </c>
      <c r="E68" s="461">
        <v>10031</v>
      </c>
      <c r="F68" s="462">
        <v>9387</v>
      </c>
      <c r="G68" s="462">
        <v>8278</v>
      </c>
      <c r="H68" s="462">
        <v>1109</v>
      </c>
      <c r="I68" s="462">
        <v>644</v>
      </c>
      <c r="J68" s="462">
        <v>112</v>
      </c>
      <c r="K68" s="462">
        <v>532</v>
      </c>
      <c r="L68" s="463">
        <v>6.4</v>
      </c>
      <c r="P68" s="459" t="s">
        <v>580</v>
      </c>
      <c r="Q68" s="459"/>
      <c r="R68" s="460" t="s">
        <v>511</v>
      </c>
      <c r="S68" s="461">
        <v>11907</v>
      </c>
      <c r="T68" s="462">
        <v>11151</v>
      </c>
      <c r="U68" s="462">
        <v>8871</v>
      </c>
      <c r="V68" s="462">
        <v>2280</v>
      </c>
      <c r="W68" s="462">
        <v>756</v>
      </c>
      <c r="X68" s="462">
        <v>68</v>
      </c>
      <c r="Y68" s="462">
        <v>688</v>
      </c>
      <c r="Z68" s="463">
        <v>6.3</v>
      </c>
    </row>
    <row r="69" spans="1:26" s="448" customFormat="1" ht="10.5" customHeight="1">
      <c r="B69" s="459"/>
      <c r="C69" s="459"/>
      <c r="D69" s="460" t="s">
        <v>581</v>
      </c>
      <c r="E69" s="461">
        <v>9721</v>
      </c>
      <c r="F69" s="462">
        <v>9063</v>
      </c>
      <c r="G69" s="462">
        <v>7472</v>
      </c>
      <c r="H69" s="462">
        <v>1591</v>
      </c>
      <c r="I69" s="462">
        <v>658</v>
      </c>
      <c r="J69" s="462">
        <v>67</v>
      </c>
      <c r="K69" s="462">
        <v>591</v>
      </c>
      <c r="L69" s="463">
        <v>6.8</v>
      </c>
      <c r="P69" s="459" t="s">
        <v>582</v>
      </c>
      <c r="Q69" s="459"/>
      <c r="R69" s="460" t="s">
        <v>583</v>
      </c>
      <c r="S69" s="461">
        <v>11929</v>
      </c>
      <c r="T69" s="462">
        <v>11361</v>
      </c>
      <c r="U69" s="462">
        <v>10192</v>
      </c>
      <c r="V69" s="462">
        <v>1169</v>
      </c>
      <c r="W69" s="462">
        <v>568</v>
      </c>
      <c r="X69" s="462">
        <v>53</v>
      </c>
      <c r="Y69" s="462">
        <v>515</v>
      </c>
      <c r="Z69" s="463">
        <v>4.8</v>
      </c>
    </row>
    <row r="70" spans="1:26" s="448" customFormat="1" ht="10.5" customHeight="1">
      <c r="B70" s="459"/>
      <c r="C70" s="459"/>
      <c r="D70" s="460" t="s">
        <v>443</v>
      </c>
      <c r="E70" s="461">
        <v>5311</v>
      </c>
      <c r="F70" s="462">
        <v>4573</v>
      </c>
      <c r="G70" s="462">
        <v>3669</v>
      </c>
      <c r="H70" s="462">
        <v>904</v>
      </c>
      <c r="I70" s="462">
        <v>738</v>
      </c>
      <c r="J70" s="462">
        <v>168</v>
      </c>
      <c r="K70" s="462">
        <v>570</v>
      </c>
      <c r="L70" s="463">
        <v>13.9</v>
      </c>
      <c r="P70" s="459" t="s">
        <v>584</v>
      </c>
      <c r="Q70" s="459"/>
      <c r="R70" s="460" t="s">
        <v>585</v>
      </c>
      <c r="S70" s="461">
        <v>12022</v>
      </c>
      <c r="T70" s="462">
        <v>11088</v>
      </c>
      <c r="U70" s="462">
        <v>9872</v>
      </c>
      <c r="V70" s="462">
        <v>1216</v>
      </c>
      <c r="W70" s="462">
        <v>934</v>
      </c>
      <c r="X70" s="462">
        <v>492</v>
      </c>
      <c r="Y70" s="462">
        <v>442</v>
      </c>
      <c r="Z70" s="463">
        <v>7.8</v>
      </c>
    </row>
    <row r="71" spans="1:26" s="448" customFormat="1" ht="10.5" customHeight="1">
      <c r="B71" s="464" t="s">
        <v>441</v>
      </c>
      <c r="C71" s="459"/>
      <c r="D71" s="460" t="s">
        <v>586</v>
      </c>
      <c r="E71" s="461">
        <v>16726</v>
      </c>
      <c r="F71" s="462">
        <v>14364</v>
      </c>
      <c r="G71" s="462">
        <v>11039</v>
      </c>
      <c r="H71" s="462">
        <v>3325</v>
      </c>
      <c r="I71" s="462">
        <v>2362</v>
      </c>
      <c r="J71" s="462">
        <v>72</v>
      </c>
      <c r="K71" s="462">
        <v>2290</v>
      </c>
      <c r="L71" s="463">
        <v>14.1</v>
      </c>
      <c r="P71" s="459" t="s">
        <v>587</v>
      </c>
      <c r="Q71" s="459"/>
      <c r="R71" s="460" t="s">
        <v>588</v>
      </c>
      <c r="S71" s="461">
        <v>7926</v>
      </c>
      <c r="T71" s="462">
        <v>7548</v>
      </c>
      <c r="U71" s="462">
        <v>6489</v>
      </c>
      <c r="V71" s="462">
        <v>1059</v>
      </c>
      <c r="W71" s="462">
        <v>378</v>
      </c>
      <c r="X71" s="462">
        <v>149</v>
      </c>
      <c r="Y71" s="462">
        <v>229</v>
      </c>
      <c r="Z71" s="463">
        <v>4.8</v>
      </c>
    </row>
    <row r="72" spans="1:26" s="448" customFormat="1" ht="10.5" customHeight="1">
      <c r="B72" s="459"/>
      <c r="C72" s="459"/>
      <c r="D72" s="460" t="s">
        <v>589</v>
      </c>
      <c r="E72" s="461">
        <v>15265</v>
      </c>
      <c r="F72" s="462">
        <v>12903</v>
      </c>
      <c r="G72" s="462">
        <v>9879</v>
      </c>
      <c r="H72" s="462">
        <v>3024</v>
      </c>
      <c r="I72" s="462">
        <v>2362</v>
      </c>
      <c r="J72" s="462">
        <v>54</v>
      </c>
      <c r="K72" s="462">
        <v>2308</v>
      </c>
      <c r="L72" s="463">
        <v>15.5</v>
      </c>
      <c r="P72" s="459" t="s">
        <v>590</v>
      </c>
      <c r="Q72" s="459"/>
      <c r="R72" s="460" t="s">
        <v>591</v>
      </c>
      <c r="S72" s="461">
        <v>15163</v>
      </c>
      <c r="T72" s="462">
        <v>14186</v>
      </c>
      <c r="U72" s="462">
        <v>12666</v>
      </c>
      <c r="V72" s="462">
        <v>1520</v>
      </c>
      <c r="W72" s="462">
        <v>977</v>
      </c>
      <c r="X72" s="462">
        <v>340</v>
      </c>
      <c r="Y72" s="462">
        <v>637</v>
      </c>
      <c r="Z72" s="463">
        <v>6.4</v>
      </c>
    </row>
    <row r="73" spans="1:26" ht="1.5" customHeight="1" thickBot="1">
      <c r="A73" s="469"/>
      <c r="B73" s="470"/>
      <c r="C73" s="470"/>
      <c r="D73" s="471"/>
      <c r="E73" s="472"/>
      <c r="F73" s="473"/>
      <c r="G73" s="473"/>
      <c r="H73" s="473"/>
      <c r="I73" s="473"/>
      <c r="J73" s="473"/>
      <c r="K73" s="473"/>
      <c r="L73" s="474"/>
      <c r="M73" s="469"/>
      <c r="N73" s="469"/>
      <c r="O73" s="469"/>
      <c r="P73" s="469"/>
      <c r="Q73" s="470"/>
      <c r="R73" s="469"/>
      <c r="S73" s="475"/>
      <c r="T73" s="469"/>
      <c r="U73" s="469"/>
      <c r="V73" s="469"/>
      <c r="W73" s="469"/>
      <c r="X73" s="469"/>
      <c r="Y73" s="469"/>
      <c r="Z73" s="469"/>
    </row>
    <row r="74" spans="1:26">
      <c r="A74" s="443" t="s">
        <v>592</v>
      </c>
      <c r="D74" s="443"/>
      <c r="E74" s="443"/>
      <c r="F74" s="443"/>
      <c r="G74" s="443"/>
      <c r="H74" s="443"/>
      <c r="I74" s="443"/>
      <c r="J74" s="443"/>
      <c r="K74" s="443"/>
    </row>
    <row r="75" spans="1:26">
      <c r="D75" s="443"/>
      <c r="E75" s="443"/>
      <c r="F75" s="443"/>
      <c r="G75" s="443"/>
      <c r="H75" s="443"/>
      <c r="I75" s="443"/>
      <c r="J75" s="443"/>
      <c r="K75" s="443"/>
    </row>
    <row r="76" spans="1:26">
      <c r="D76" s="443"/>
      <c r="E76" s="443"/>
      <c r="F76" s="443"/>
      <c r="G76" s="443"/>
      <c r="H76" s="443"/>
      <c r="I76" s="443"/>
      <c r="J76" s="443"/>
      <c r="K76" s="443"/>
    </row>
    <row r="77" spans="1:26">
      <c r="D77" s="443"/>
      <c r="E77" s="443"/>
      <c r="F77" s="443"/>
      <c r="G77" s="443"/>
      <c r="H77" s="443"/>
      <c r="I77" s="443"/>
      <c r="J77" s="443"/>
      <c r="K77" s="443"/>
    </row>
    <row r="78" spans="1:26">
      <c r="D78" s="443"/>
      <c r="E78" s="443"/>
      <c r="F78" s="443"/>
      <c r="G78" s="443"/>
      <c r="H78" s="443"/>
      <c r="I78" s="443"/>
      <c r="J78" s="443"/>
      <c r="K78" s="443"/>
    </row>
    <row r="79" spans="1:26">
      <c r="D79" s="443"/>
      <c r="E79" s="443"/>
      <c r="F79" s="443"/>
      <c r="G79" s="443"/>
      <c r="H79" s="443"/>
      <c r="I79" s="443"/>
      <c r="J79" s="443"/>
      <c r="K79" s="443"/>
    </row>
    <row r="80" spans="1:26">
      <c r="D80" s="443"/>
      <c r="E80" s="443"/>
      <c r="F80" s="443"/>
      <c r="G80" s="443"/>
      <c r="H80" s="443"/>
      <c r="I80" s="443"/>
      <c r="J80" s="443"/>
      <c r="K80" s="443"/>
    </row>
    <row r="81" spans="4:11">
      <c r="D81" s="443"/>
      <c r="E81" s="443"/>
      <c r="F81" s="443"/>
      <c r="G81" s="443"/>
      <c r="H81" s="443"/>
      <c r="I81" s="443"/>
      <c r="J81" s="443"/>
      <c r="K81" s="443"/>
    </row>
    <row r="82" spans="4:11">
      <c r="D82" s="443"/>
      <c r="E82" s="443"/>
      <c r="F82" s="443"/>
      <c r="G82" s="443"/>
      <c r="H82" s="443"/>
      <c r="I82" s="443"/>
      <c r="J82" s="443"/>
      <c r="K82" s="443"/>
    </row>
    <row r="83" spans="4:11">
      <c r="D83" s="443"/>
      <c r="E83" s="443"/>
      <c r="F83" s="443"/>
      <c r="G83" s="443"/>
      <c r="H83" s="443"/>
      <c r="I83" s="443"/>
      <c r="J83" s="443"/>
      <c r="K83" s="443"/>
    </row>
    <row r="84" spans="4:11">
      <c r="D84" s="443"/>
      <c r="E84" s="443"/>
      <c r="F84" s="443"/>
      <c r="G84" s="443"/>
      <c r="H84" s="443"/>
      <c r="I84" s="443"/>
      <c r="J84" s="443"/>
      <c r="K84" s="443"/>
    </row>
    <row r="85" spans="4:11">
      <c r="D85" s="443"/>
      <c r="E85" s="443"/>
      <c r="F85" s="443"/>
      <c r="G85" s="443"/>
      <c r="H85" s="443"/>
      <c r="I85" s="443"/>
      <c r="J85" s="443"/>
      <c r="K85" s="443"/>
    </row>
    <row r="86" spans="4:11">
      <c r="D86" s="443"/>
      <c r="E86" s="443"/>
      <c r="F86" s="443"/>
      <c r="G86" s="443"/>
      <c r="H86" s="443"/>
      <c r="I86" s="443"/>
      <c r="J86" s="443"/>
      <c r="K86" s="443"/>
    </row>
    <row r="87" spans="4:11">
      <c r="D87" s="443"/>
      <c r="E87" s="443"/>
      <c r="F87" s="443"/>
      <c r="G87" s="443"/>
      <c r="H87" s="443"/>
      <c r="I87" s="443"/>
      <c r="J87" s="443"/>
      <c r="K87" s="443"/>
    </row>
    <row r="88" spans="4:11">
      <c r="D88" s="443"/>
      <c r="E88" s="443"/>
      <c r="F88" s="443"/>
      <c r="G88" s="443"/>
      <c r="H88" s="443"/>
      <c r="I88" s="443"/>
      <c r="J88" s="443"/>
      <c r="K88" s="443"/>
    </row>
    <row r="89" spans="4:11">
      <c r="D89" s="443"/>
      <c r="E89" s="443"/>
      <c r="F89" s="443"/>
      <c r="G89" s="443"/>
      <c r="H89" s="443"/>
      <c r="I89" s="443"/>
      <c r="J89" s="443"/>
      <c r="K89" s="443"/>
    </row>
    <row r="90" spans="4:11">
      <c r="D90" s="443"/>
      <c r="E90" s="443"/>
      <c r="F90" s="443"/>
      <c r="G90" s="443"/>
      <c r="H90" s="443"/>
      <c r="I90" s="443"/>
      <c r="J90" s="443"/>
      <c r="K90" s="443"/>
    </row>
    <row r="91" spans="4:11">
      <c r="D91" s="443"/>
      <c r="E91" s="443"/>
      <c r="F91" s="443"/>
      <c r="G91" s="443"/>
      <c r="H91" s="443"/>
      <c r="I91" s="443"/>
      <c r="J91" s="443"/>
      <c r="K91" s="443"/>
    </row>
    <row r="92" spans="4:11">
      <c r="D92" s="443"/>
      <c r="E92" s="443"/>
      <c r="F92" s="443"/>
      <c r="G92" s="443"/>
      <c r="H92" s="443"/>
      <c r="I92" s="443"/>
      <c r="J92" s="443"/>
      <c r="K92" s="443"/>
    </row>
    <row r="93" spans="4:11">
      <c r="D93" s="443"/>
      <c r="E93" s="443"/>
      <c r="F93" s="443"/>
      <c r="G93" s="443"/>
      <c r="H93" s="443"/>
      <c r="I93" s="443"/>
      <c r="J93" s="443"/>
      <c r="K93" s="443"/>
    </row>
    <row r="94" spans="4:11">
      <c r="D94" s="443"/>
      <c r="E94" s="443"/>
      <c r="F94" s="443"/>
      <c r="G94" s="443"/>
      <c r="H94" s="443"/>
      <c r="I94" s="443"/>
      <c r="J94" s="443"/>
      <c r="K94" s="443"/>
    </row>
    <row r="95" spans="4:11">
      <c r="D95" s="443"/>
      <c r="E95" s="443"/>
      <c r="F95" s="443"/>
      <c r="G95" s="443"/>
      <c r="H95" s="443"/>
      <c r="I95" s="443"/>
      <c r="J95" s="443"/>
      <c r="K95" s="443"/>
    </row>
    <row r="96" spans="4:11">
      <c r="D96" s="443"/>
      <c r="E96" s="443"/>
      <c r="F96" s="443"/>
      <c r="G96" s="443"/>
      <c r="H96" s="443"/>
      <c r="I96" s="443"/>
      <c r="J96" s="443"/>
      <c r="K96" s="443"/>
    </row>
    <row r="97" spans="4:11">
      <c r="D97" s="443"/>
      <c r="E97" s="443"/>
      <c r="F97" s="443"/>
      <c r="G97" s="443"/>
      <c r="H97" s="443"/>
      <c r="I97" s="443"/>
      <c r="J97" s="443"/>
      <c r="K97" s="443"/>
    </row>
    <row r="98" spans="4:11">
      <c r="D98" s="443"/>
      <c r="E98" s="443"/>
      <c r="F98" s="443"/>
      <c r="G98" s="443"/>
      <c r="H98" s="443"/>
      <c r="I98" s="443"/>
      <c r="J98" s="443"/>
      <c r="K98" s="443"/>
    </row>
    <row r="99" spans="4:11">
      <c r="D99" s="443"/>
      <c r="E99" s="443"/>
      <c r="F99" s="443"/>
      <c r="G99" s="443"/>
      <c r="H99" s="443"/>
      <c r="I99" s="443"/>
      <c r="J99" s="443"/>
      <c r="K99" s="443"/>
    </row>
    <row r="100" spans="4:11">
      <c r="D100" s="443"/>
      <c r="E100" s="443"/>
      <c r="F100" s="443"/>
      <c r="G100" s="443"/>
      <c r="H100" s="443"/>
      <c r="I100" s="443"/>
      <c r="J100" s="443"/>
      <c r="K100" s="443"/>
    </row>
    <row r="101" spans="4:11">
      <c r="D101" s="443"/>
      <c r="E101" s="443"/>
      <c r="F101" s="443"/>
      <c r="G101" s="443"/>
      <c r="H101" s="443"/>
      <c r="I101" s="443"/>
      <c r="J101" s="443"/>
      <c r="K101" s="443"/>
    </row>
    <row r="102" spans="4:11">
      <c r="D102" s="443"/>
      <c r="E102" s="443"/>
      <c r="F102" s="443"/>
      <c r="G102" s="443"/>
      <c r="H102" s="443"/>
      <c r="I102" s="443"/>
      <c r="J102" s="443"/>
      <c r="K102" s="443"/>
    </row>
    <row r="103" spans="4:11">
      <c r="D103" s="443"/>
      <c r="E103" s="443"/>
      <c r="F103" s="443"/>
      <c r="G103" s="443"/>
      <c r="H103" s="443"/>
      <c r="I103" s="443"/>
      <c r="J103" s="443"/>
      <c r="K103" s="443"/>
    </row>
    <row r="104" spans="4:11">
      <c r="D104" s="443"/>
      <c r="E104" s="443"/>
      <c r="F104" s="443"/>
      <c r="G104" s="443"/>
      <c r="H104" s="443"/>
      <c r="I104" s="443"/>
      <c r="J104" s="443"/>
      <c r="K104" s="443"/>
    </row>
    <row r="105" spans="4:11">
      <c r="D105" s="443"/>
      <c r="E105" s="443"/>
      <c r="F105" s="443"/>
      <c r="G105" s="443"/>
      <c r="H105" s="443"/>
      <c r="I105" s="443"/>
      <c r="J105" s="443"/>
      <c r="K105" s="443"/>
    </row>
    <row r="106" spans="4:11">
      <c r="D106" s="443"/>
      <c r="E106" s="443"/>
      <c r="F106" s="443"/>
      <c r="G106" s="443"/>
      <c r="H106" s="443"/>
      <c r="I106" s="443"/>
      <c r="J106" s="443"/>
      <c r="K106" s="443"/>
    </row>
    <row r="107" spans="4:11">
      <c r="D107" s="443"/>
      <c r="E107" s="443"/>
      <c r="F107" s="443"/>
      <c r="G107" s="443"/>
      <c r="H107" s="443"/>
      <c r="I107" s="443"/>
      <c r="J107" s="443"/>
      <c r="K107" s="443"/>
    </row>
    <row r="108" spans="4:11">
      <c r="D108" s="443"/>
      <c r="E108" s="443"/>
      <c r="F108" s="443"/>
      <c r="G108" s="443"/>
      <c r="H108" s="443"/>
      <c r="I108" s="443"/>
      <c r="J108" s="443"/>
      <c r="K108" s="443"/>
    </row>
    <row r="109" spans="4:11">
      <c r="D109" s="443"/>
      <c r="E109" s="443"/>
      <c r="F109" s="443"/>
      <c r="G109" s="443"/>
      <c r="H109" s="443"/>
      <c r="I109" s="443"/>
      <c r="J109" s="443"/>
      <c r="K109" s="443"/>
    </row>
    <row r="110" spans="4:11">
      <c r="D110" s="443"/>
      <c r="E110" s="443"/>
      <c r="F110" s="443"/>
      <c r="G110" s="443"/>
      <c r="H110" s="443"/>
      <c r="I110" s="443"/>
      <c r="J110" s="443"/>
      <c r="K110" s="443"/>
    </row>
    <row r="111" spans="4:11">
      <c r="D111" s="443"/>
      <c r="E111" s="443"/>
      <c r="F111" s="443"/>
      <c r="G111" s="443"/>
      <c r="H111" s="443"/>
      <c r="I111" s="443"/>
      <c r="J111" s="443"/>
      <c r="K111" s="443"/>
    </row>
    <row r="112" spans="4:11">
      <c r="D112" s="443"/>
      <c r="E112" s="443"/>
      <c r="F112" s="443"/>
      <c r="G112" s="443"/>
      <c r="H112" s="443"/>
      <c r="I112" s="443"/>
      <c r="J112" s="443"/>
      <c r="K112" s="443"/>
    </row>
    <row r="113" spans="4:11">
      <c r="D113" s="443"/>
      <c r="E113" s="443"/>
      <c r="F113" s="443"/>
      <c r="G113" s="443"/>
      <c r="H113" s="443"/>
      <c r="I113" s="443"/>
      <c r="J113" s="443"/>
      <c r="K113" s="443"/>
    </row>
    <row r="114" spans="4:11">
      <c r="D114" s="443"/>
      <c r="E114" s="443"/>
      <c r="F114" s="443"/>
      <c r="G114" s="443"/>
      <c r="H114" s="443"/>
      <c r="I114" s="443"/>
      <c r="J114" s="443"/>
      <c r="K114" s="443"/>
    </row>
    <row r="115" spans="4:11">
      <c r="D115" s="443"/>
      <c r="E115" s="443"/>
      <c r="F115" s="443"/>
      <c r="G115" s="443"/>
      <c r="H115" s="443"/>
      <c r="I115" s="443"/>
      <c r="J115" s="443"/>
      <c r="K115" s="443"/>
    </row>
    <row r="116" spans="4:11">
      <c r="D116" s="443"/>
      <c r="E116" s="443"/>
      <c r="F116" s="443"/>
      <c r="G116" s="443"/>
      <c r="H116" s="443"/>
      <c r="I116" s="443"/>
      <c r="J116" s="443"/>
      <c r="K116" s="443"/>
    </row>
    <row r="117" spans="4:11">
      <c r="D117" s="443"/>
      <c r="E117" s="443"/>
      <c r="F117" s="443"/>
      <c r="G117" s="443"/>
      <c r="H117" s="443"/>
      <c r="I117" s="443"/>
      <c r="J117" s="443"/>
      <c r="K117" s="443"/>
    </row>
    <row r="118" spans="4:11">
      <c r="D118" s="443"/>
      <c r="E118" s="443"/>
      <c r="F118" s="443"/>
      <c r="G118" s="443"/>
      <c r="H118" s="443"/>
      <c r="I118" s="443"/>
      <c r="J118" s="443"/>
      <c r="K118" s="443"/>
    </row>
    <row r="119" spans="4:11">
      <c r="D119" s="443"/>
      <c r="E119" s="443"/>
      <c r="F119" s="443"/>
      <c r="G119" s="443"/>
      <c r="H119" s="443"/>
      <c r="I119" s="443"/>
      <c r="J119" s="443"/>
      <c r="K119" s="443"/>
    </row>
    <row r="120" spans="4:11">
      <c r="D120" s="443"/>
      <c r="E120" s="443"/>
      <c r="F120" s="443"/>
      <c r="G120" s="443"/>
      <c r="H120" s="443"/>
      <c r="I120" s="443"/>
      <c r="J120" s="443"/>
      <c r="K120" s="443"/>
    </row>
    <row r="121" spans="4:11">
      <c r="D121" s="443"/>
      <c r="E121" s="443"/>
      <c r="F121" s="443"/>
      <c r="G121" s="443"/>
      <c r="H121" s="443"/>
      <c r="I121" s="443"/>
      <c r="J121" s="443"/>
      <c r="K121" s="443"/>
    </row>
    <row r="122" spans="4:11">
      <c r="D122" s="443"/>
      <c r="E122" s="443"/>
      <c r="F122" s="443"/>
      <c r="G122" s="443"/>
      <c r="H122" s="443"/>
      <c r="I122" s="443"/>
      <c r="J122" s="443"/>
      <c r="K122" s="443"/>
    </row>
    <row r="123" spans="4:11">
      <c r="D123" s="443"/>
      <c r="E123" s="443"/>
      <c r="F123" s="443"/>
      <c r="G123" s="443"/>
      <c r="H123" s="443"/>
      <c r="I123" s="443"/>
      <c r="J123" s="443"/>
      <c r="K123" s="443"/>
    </row>
    <row r="124" spans="4:11">
      <c r="D124" s="443"/>
      <c r="E124" s="443"/>
      <c r="F124" s="443"/>
      <c r="G124" s="443"/>
      <c r="H124" s="443"/>
      <c r="I124" s="443"/>
      <c r="J124" s="443"/>
      <c r="K124" s="443"/>
    </row>
    <row r="125" spans="4:11">
      <c r="D125" s="443"/>
      <c r="E125" s="443"/>
      <c r="F125" s="443"/>
      <c r="G125" s="443"/>
      <c r="H125" s="443"/>
      <c r="I125" s="443"/>
      <c r="J125" s="443"/>
      <c r="K125" s="443"/>
    </row>
    <row r="126" spans="4:11">
      <c r="D126" s="443"/>
      <c r="E126" s="443"/>
      <c r="F126" s="443"/>
      <c r="G126" s="443"/>
      <c r="H126" s="443"/>
      <c r="I126" s="443"/>
      <c r="J126" s="443"/>
      <c r="K126" s="443"/>
    </row>
    <row r="127" spans="4:11">
      <c r="D127" s="443"/>
      <c r="E127" s="443"/>
      <c r="F127" s="443"/>
      <c r="G127" s="443"/>
      <c r="H127" s="443"/>
      <c r="I127" s="443"/>
      <c r="J127" s="443"/>
      <c r="K127" s="443"/>
    </row>
    <row r="128" spans="4:11">
      <c r="D128" s="443"/>
      <c r="E128" s="443"/>
      <c r="F128" s="443"/>
      <c r="G128" s="443"/>
      <c r="H128" s="443"/>
      <c r="I128" s="443"/>
      <c r="J128" s="443"/>
      <c r="K128" s="443"/>
    </row>
    <row r="129" spans="4:11">
      <c r="D129" s="443"/>
      <c r="E129" s="443"/>
      <c r="F129" s="443"/>
      <c r="G129" s="443"/>
      <c r="H129" s="443"/>
      <c r="I129" s="443"/>
      <c r="J129" s="443"/>
      <c r="K129" s="443"/>
    </row>
    <row r="130" spans="4:11">
      <c r="D130" s="443"/>
      <c r="E130" s="443"/>
      <c r="F130" s="443"/>
      <c r="G130" s="443"/>
      <c r="H130" s="443"/>
      <c r="I130" s="443"/>
      <c r="J130" s="443"/>
      <c r="K130" s="443"/>
    </row>
    <row r="131" spans="4:11">
      <c r="D131" s="443"/>
      <c r="E131" s="443"/>
      <c r="F131" s="443"/>
      <c r="G131" s="443"/>
      <c r="H131" s="443"/>
      <c r="I131" s="443"/>
      <c r="J131" s="443"/>
      <c r="K131" s="443"/>
    </row>
    <row r="132" spans="4:11">
      <c r="D132" s="443"/>
      <c r="E132" s="443"/>
      <c r="F132" s="443"/>
      <c r="G132" s="443"/>
      <c r="H132" s="443"/>
      <c r="I132" s="443"/>
      <c r="J132" s="443"/>
      <c r="K132" s="443"/>
    </row>
  </sheetData>
  <dataConsolidate/>
  <mergeCells count="20">
    <mergeCell ref="Z8:Z9"/>
    <mergeCell ref="A3:L3"/>
    <mergeCell ref="A4:L4"/>
    <mergeCell ref="A5:L5"/>
    <mergeCell ref="A8:B9"/>
    <mergeCell ref="D8:D9"/>
    <mergeCell ref="E8:E9"/>
    <mergeCell ref="F8:H8"/>
    <mergeCell ref="I8:K8"/>
    <mergeCell ref="L8:L9"/>
    <mergeCell ref="O8:P9"/>
    <mergeCell ref="R8:R9"/>
    <mergeCell ref="S8:S9"/>
    <mergeCell ref="T8:V8"/>
    <mergeCell ref="W8:Y8"/>
    <mergeCell ref="A11:B11"/>
    <mergeCell ref="O11:P11"/>
    <mergeCell ref="A20:B20"/>
    <mergeCell ref="O32:P32"/>
    <mergeCell ref="O58:P58"/>
  </mergeCells>
  <phoneticPr fontId="5"/>
  <pageMargins left="0.39370078740157483" right="0.39370078740157483" top="0.70866141732283472" bottom="0.59055118110236227" header="0.78740157480314965" footer="0.19685039370078741"/>
  <pageSetup paperSize="9" pageOrder="overThenDown" orientation="portrait" horizontalDpi="300" verticalDpi="300" r:id="rId1"/>
  <headerFooter alignWithMargins="0"/>
  <rowBreaks count="1" manualBreakCount="1">
    <brk id="80" max="23" man="1"/>
  </rowBreaks>
  <colBreaks count="1" manualBreakCount="1">
    <brk id="13" max="73"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zoomScaleNormal="100" zoomScaleSheetLayoutView="100" workbookViewId="0">
      <pane ySplit="11" topLeftCell="A12" activePane="bottomLeft" state="frozen"/>
      <selection pane="bottomLeft"/>
    </sheetView>
  </sheetViews>
  <sheetFormatPr defaultRowHeight="13.5"/>
  <cols>
    <col min="1" max="1" width="9" style="477"/>
    <col min="2" max="2" width="0.625" style="477" customWidth="1"/>
    <col min="3" max="9" width="11.375" style="477" customWidth="1"/>
    <col min="10" max="10" width="11.5" style="477" bestFit="1" customWidth="1"/>
    <col min="11" max="16384" width="9" style="477"/>
  </cols>
  <sheetData>
    <row r="1" spans="1:10" ht="18" customHeight="1">
      <c r="A1" s="476" t="s">
        <v>976</v>
      </c>
      <c r="F1" s="478"/>
    </row>
    <row r="2" spans="1:10" ht="6" customHeight="1">
      <c r="A2" s="479"/>
      <c r="B2" s="479"/>
    </row>
    <row r="3" spans="1:10" s="480" customFormat="1" ht="11.1" customHeight="1">
      <c r="A3" s="928" t="s">
        <v>593</v>
      </c>
      <c r="B3" s="928"/>
      <c r="C3" s="928"/>
      <c r="D3" s="928"/>
      <c r="E3" s="928"/>
      <c r="F3" s="928"/>
      <c r="G3" s="928"/>
      <c r="H3" s="928"/>
      <c r="I3" s="928"/>
      <c r="J3" s="477"/>
    </row>
    <row r="4" spans="1:10" s="480" customFormat="1" ht="11.1" customHeight="1">
      <c r="A4" s="928"/>
      <c r="B4" s="928"/>
      <c r="C4" s="928"/>
      <c r="D4" s="928"/>
      <c r="E4" s="928"/>
      <c r="F4" s="928"/>
      <c r="G4" s="928"/>
      <c r="H4" s="928"/>
      <c r="I4" s="928"/>
      <c r="J4" s="477"/>
    </row>
    <row r="5" spans="1:10" ht="6" customHeight="1"/>
    <row r="6" spans="1:10" ht="14.25">
      <c r="A6" s="481" t="s">
        <v>594</v>
      </c>
      <c r="D6" s="481"/>
      <c r="E6" s="481"/>
      <c r="F6" s="481"/>
      <c r="G6" s="481"/>
      <c r="H6" s="481"/>
    </row>
    <row r="7" spans="1:10" ht="3.75" customHeight="1">
      <c r="A7" s="481"/>
      <c r="D7" s="481"/>
      <c r="E7" s="481"/>
      <c r="F7" s="481"/>
      <c r="G7" s="481"/>
      <c r="H7" s="481"/>
    </row>
    <row r="8" spans="1:10" s="482" customFormat="1" ht="12" thickBot="1">
      <c r="A8" s="482" t="s">
        <v>595</v>
      </c>
    </row>
    <row r="9" spans="1:10" s="484" customFormat="1" ht="12.75" customHeight="1">
      <c r="A9" s="929" t="s">
        <v>596</v>
      </c>
      <c r="B9" s="483"/>
      <c r="C9" s="931" t="s">
        <v>10</v>
      </c>
      <c r="D9" s="933" t="s">
        <v>597</v>
      </c>
      <c r="E9" s="934"/>
      <c r="F9" s="935"/>
      <c r="G9" s="933" t="s">
        <v>598</v>
      </c>
      <c r="H9" s="934"/>
      <c r="I9" s="934"/>
    </row>
    <row r="10" spans="1:10" s="484" customFormat="1" ht="12.75" customHeight="1">
      <c r="A10" s="930"/>
      <c r="B10" s="485"/>
      <c r="C10" s="932"/>
      <c r="D10" s="486" t="s">
        <v>10</v>
      </c>
      <c r="E10" s="487" t="s">
        <v>599</v>
      </c>
      <c r="F10" s="487" t="s">
        <v>600</v>
      </c>
      <c r="G10" s="487" t="s">
        <v>10</v>
      </c>
      <c r="H10" s="487" t="s">
        <v>601</v>
      </c>
      <c r="I10" s="488" t="s">
        <v>602</v>
      </c>
    </row>
    <row r="11" spans="1:10" s="484" customFormat="1" ht="3" customHeight="1">
      <c r="A11" s="489"/>
      <c r="B11" s="490"/>
      <c r="C11" s="489"/>
      <c r="D11" s="489"/>
      <c r="E11" s="489"/>
      <c r="F11" s="489"/>
      <c r="G11" s="489"/>
      <c r="H11" s="489"/>
      <c r="I11" s="489"/>
    </row>
    <row r="12" spans="1:10" s="482" customFormat="1" ht="14.25" customHeight="1">
      <c r="A12" s="491" t="s">
        <v>603</v>
      </c>
      <c r="B12" s="492"/>
      <c r="C12" s="493">
        <v>70094604</v>
      </c>
      <c r="D12" s="493">
        <v>26573303</v>
      </c>
      <c r="E12" s="493">
        <v>701228</v>
      </c>
      <c r="F12" s="493">
        <v>25872075</v>
      </c>
      <c r="G12" s="493">
        <v>43521301</v>
      </c>
      <c r="H12" s="493">
        <v>20491664</v>
      </c>
      <c r="I12" s="493">
        <v>23029637</v>
      </c>
    </row>
    <row r="13" spans="1:10" s="482" customFormat="1" ht="14.25" customHeight="1">
      <c r="A13" s="491" t="s">
        <v>604</v>
      </c>
      <c r="B13" s="492"/>
      <c r="C13" s="493">
        <v>69836742</v>
      </c>
      <c r="D13" s="493">
        <v>26406149</v>
      </c>
      <c r="E13" s="493">
        <v>636831</v>
      </c>
      <c r="F13" s="493">
        <v>25769318</v>
      </c>
      <c r="G13" s="493">
        <v>43430593</v>
      </c>
      <c r="H13" s="493">
        <v>19735840</v>
      </c>
      <c r="I13" s="493">
        <v>23694753</v>
      </c>
    </row>
    <row r="14" spans="1:10" s="482" customFormat="1" ht="14.25" customHeight="1">
      <c r="A14" s="491" t="s">
        <v>605</v>
      </c>
      <c r="B14" s="492"/>
      <c r="C14" s="493">
        <v>69595341</v>
      </c>
      <c r="D14" s="493">
        <v>24521980</v>
      </c>
      <c r="E14" s="493">
        <v>697287</v>
      </c>
      <c r="F14" s="493">
        <v>23824693</v>
      </c>
      <c r="G14" s="493">
        <v>45073361</v>
      </c>
      <c r="H14" s="493">
        <v>20216652</v>
      </c>
      <c r="I14" s="493">
        <v>24856709</v>
      </c>
    </row>
    <row r="15" spans="1:10" s="482" customFormat="1" ht="14.25" customHeight="1">
      <c r="A15" s="491" t="s">
        <v>606</v>
      </c>
      <c r="B15" s="492"/>
      <c r="C15" s="493">
        <v>72968720</v>
      </c>
      <c r="D15" s="493">
        <v>26935321</v>
      </c>
      <c r="E15" s="493">
        <v>814453</v>
      </c>
      <c r="F15" s="493">
        <v>26120868</v>
      </c>
      <c r="G15" s="493">
        <v>46033399</v>
      </c>
      <c r="H15" s="493">
        <v>20742717</v>
      </c>
      <c r="I15" s="493">
        <v>25290682</v>
      </c>
    </row>
    <row r="16" spans="1:10" s="482" customFormat="1" ht="14.25" customHeight="1">
      <c r="A16" s="491" t="s">
        <v>607</v>
      </c>
      <c r="B16" s="492"/>
      <c r="C16" s="493">
        <v>71512339</v>
      </c>
      <c r="D16" s="493">
        <v>24637185</v>
      </c>
      <c r="E16" s="493">
        <v>763816</v>
      </c>
      <c r="F16" s="493">
        <v>23873369</v>
      </c>
      <c r="G16" s="493">
        <v>46875154</v>
      </c>
      <c r="H16" s="493">
        <v>20673796</v>
      </c>
      <c r="I16" s="493">
        <v>26201358</v>
      </c>
    </row>
    <row r="17" spans="1:9" s="482" customFormat="1" ht="14.25" customHeight="1">
      <c r="A17" s="491" t="s">
        <v>608</v>
      </c>
      <c r="B17" s="492"/>
      <c r="C17" s="493">
        <v>72213396</v>
      </c>
      <c r="D17" s="493">
        <v>25594630</v>
      </c>
      <c r="E17" s="493">
        <v>1229444</v>
      </c>
      <c r="F17" s="493">
        <v>24365186</v>
      </c>
      <c r="G17" s="493">
        <v>46618766</v>
      </c>
      <c r="H17" s="493">
        <v>20773965</v>
      </c>
      <c r="I17" s="493">
        <v>25844801</v>
      </c>
    </row>
    <row r="18" spans="1:9" s="482" customFormat="1" ht="14.25" customHeight="1">
      <c r="A18" s="491" t="s">
        <v>609</v>
      </c>
      <c r="B18" s="492"/>
      <c r="C18" s="493">
        <v>75800646</v>
      </c>
      <c r="D18" s="493">
        <v>27529139</v>
      </c>
      <c r="E18" s="493">
        <v>1334906</v>
      </c>
      <c r="F18" s="493">
        <v>26194233</v>
      </c>
      <c r="G18" s="493">
        <v>48271507</v>
      </c>
      <c r="H18" s="493">
        <v>21150954</v>
      </c>
      <c r="I18" s="493">
        <v>27120553</v>
      </c>
    </row>
    <row r="19" spans="1:9" s="482" customFormat="1" ht="14.25" customHeight="1">
      <c r="A19" s="491" t="s">
        <v>610</v>
      </c>
      <c r="B19" s="492"/>
      <c r="C19" s="493">
        <v>83548217</v>
      </c>
      <c r="D19" s="493">
        <v>28749314</v>
      </c>
      <c r="E19" s="493">
        <v>1751978</v>
      </c>
      <c r="F19" s="493">
        <v>26997336</v>
      </c>
      <c r="G19" s="493">
        <v>54798903</v>
      </c>
      <c r="H19" s="493">
        <v>24610375</v>
      </c>
      <c r="I19" s="493">
        <v>30188528</v>
      </c>
    </row>
    <row r="20" spans="1:9" s="482" customFormat="1" ht="14.25" customHeight="1">
      <c r="A20" s="491" t="s">
        <v>611</v>
      </c>
      <c r="B20" s="492"/>
      <c r="C20" s="493">
        <v>82165540</v>
      </c>
      <c r="D20" s="493">
        <v>31503026</v>
      </c>
      <c r="E20" s="493">
        <v>1891493</v>
      </c>
      <c r="F20" s="493">
        <v>29611533</v>
      </c>
      <c r="G20" s="493">
        <v>50662514</v>
      </c>
      <c r="H20" s="493">
        <v>22479483</v>
      </c>
      <c r="I20" s="493">
        <v>28183031</v>
      </c>
    </row>
    <row r="21" spans="1:9" s="482" customFormat="1" ht="14.25" customHeight="1">
      <c r="A21" s="491" t="s">
        <v>612</v>
      </c>
      <c r="B21" s="492"/>
      <c r="C21" s="493">
        <v>78382493</v>
      </c>
      <c r="D21" s="493">
        <v>30381972</v>
      </c>
      <c r="E21" s="493">
        <v>1827192</v>
      </c>
      <c r="F21" s="493">
        <v>28554780</v>
      </c>
      <c r="G21" s="493">
        <v>48000521</v>
      </c>
      <c r="H21" s="493">
        <v>21118072</v>
      </c>
      <c r="I21" s="493">
        <v>26882449</v>
      </c>
    </row>
    <row r="22" spans="1:9" s="482" customFormat="1" ht="14.25" customHeight="1">
      <c r="A22" s="491" t="s">
        <v>613</v>
      </c>
      <c r="B22" s="492"/>
      <c r="C22" s="493">
        <v>76281515</v>
      </c>
      <c r="D22" s="493">
        <v>29274005</v>
      </c>
      <c r="E22" s="493">
        <v>2406691</v>
      </c>
      <c r="F22" s="493">
        <v>26867314</v>
      </c>
      <c r="G22" s="493">
        <v>47007510</v>
      </c>
      <c r="H22" s="493">
        <v>20589211</v>
      </c>
      <c r="I22" s="493">
        <v>26418299</v>
      </c>
    </row>
    <row r="23" spans="1:9" s="482" customFormat="1" ht="14.25" customHeight="1">
      <c r="A23" s="491" t="s">
        <v>614</v>
      </c>
      <c r="B23" s="492"/>
      <c r="C23" s="493">
        <v>72308772</v>
      </c>
      <c r="D23" s="493">
        <v>27963599</v>
      </c>
      <c r="E23" s="493">
        <v>2115867</v>
      </c>
      <c r="F23" s="493">
        <v>25847732</v>
      </c>
      <c r="G23" s="493">
        <v>44345173</v>
      </c>
      <c r="H23" s="493">
        <v>19229841</v>
      </c>
      <c r="I23" s="493">
        <v>25115332</v>
      </c>
    </row>
    <row r="24" spans="1:9" s="482" customFormat="1" ht="14.25" customHeight="1">
      <c r="A24" s="491" t="s">
        <v>615</v>
      </c>
      <c r="B24" s="492"/>
      <c r="C24" s="493">
        <v>74519478</v>
      </c>
      <c r="D24" s="493">
        <v>28849386</v>
      </c>
      <c r="E24" s="493">
        <v>2029419</v>
      </c>
      <c r="F24" s="493">
        <v>26819967</v>
      </c>
      <c r="G24" s="493">
        <v>45670092</v>
      </c>
      <c r="H24" s="493">
        <v>19036852</v>
      </c>
      <c r="I24" s="493">
        <v>26633240</v>
      </c>
    </row>
    <row r="25" spans="1:9" s="482" customFormat="1" ht="14.25" customHeight="1">
      <c r="A25" s="491" t="s">
        <v>616</v>
      </c>
      <c r="B25" s="492"/>
      <c r="C25" s="493">
        <v>67667634</v>
      </c>
      <c r="D25" s="493">
        <v>26975342</v>
      </c>
      <c r="E25" s="493">
        <v>2180671</v>
      </c>
      <c r="F25" s="493">
        <v>24794671</v>
      </c>
      <c r="G25" s="493">
        <v>40692292</v>
      </c>
      <c r="H25" s="493">
        <v>16277186</v>
      </c>
      <c r="I25" s="493">
        <v>24415106</v>
      </c>
    </row>
    <row r="26" spans="1:9" s="482" customFormat="1" ht="14.25" customHeight="1">
      <c r="A26" s="491" t="s">
        <v>617</v>
      </c>
      <c r="B26" s="492"/>
      <c r="C26" s="493">
        <v>66030539</v>
      </c>
      <c r="D26" s="493">
        <v>25532776</v>
      </c>
      <c r="E26" s="493">
        <v>2277373</v>
      </c>
      <c r="F26" s="493">
        <v>23255403</v>
      </c>
      <c r="G26" s="493">
        <v>40497763</v>
      </c>
      <c r="H26" s="493">
        <v>16410685</v>
      </c>
      <c r="I26" s="493">
        <v>24087078</v>
      </c>
    </row>
    <row r="27" spans="1:9" s="482" customFormat="1" ht="14.25" customHeight="1">
      <c r="A27" s="491" t="s">
        <v>618</v>
      </c>
      <c r="B27" s="492"/>
      <c r="C27" s="493">
        <v>66657066</v>
      </c>
      <c r="D27" s="493">
        <v>26059993</v>
      </c>
      <c r="E27" s="493">
        <v>2587061</v>
      </c>
      <c r="F27" s="493">
        <v>23472932</v>
      </c>
      <c r="G27" s="493">
        <v>40597073</v>
      </c>
      <c r="H27" s="493">
        <v>16746637</v>
      </c>
      <c r="I27" s="493">
        <v>23850436</v>
      </c>
    </row>
    <row r="28" spans="1:9" s="482" customFormat="1" ht="14.25" customHeight="1">
      <c r="A28" s="491" t="s">
        <v>619</v>
      </c>
      <c r="B28" s="492"/>
      <c r="C28" s="493">
        <v>72750198</v>
      </c>
      <c r="D28" s="493">
        <v>27339540</v>
      </c>
      <c r="E28" s="493">
        <v>2489136</v>
      </c>
      <c r="F28" s="493">
        <v>24850404</v>
      </c>
      <c r="G28" s="493">
        <v>45410658</v>
      </c>
      <c r="H28" s="493">
        <v>19367762</v>
      </c>
      <c r="I28" s="493">
        <v>26042896</v>
      </c>
    </row>
    <row r="29" spans="1:9" s="482" customFormat="1" ht="14.25" customHeight="1">
      <c r="A29" s="491" t="s">
        <v>620</v>
      </c>
      <c r="B29" s="492"/>
      <c r="C29" s="493">
        <v>73047768</v>
      </c>
      <c r="D29" s="493">
        <v>27479837</v>
      </c>
      <c r="E29" s="493">
        <v>3060883</v>
      </c>
      <c r="F29" s="493">
        <v>24418954</v>
      </c>
      <c r="G29" s="493">
        <v>45567931</v>
      </c>
      <c r="H29" s="493">
        <v>19452073</v>
      </c>
      <c r="I29" s="493">
        <v>26115858</v>
      </c>
    </row>
    <row r="30" spans="1:9" s="482" customFormat="1" ht="14.25" customHeight="1">
      <c r="A30" s="491" t="s">
        <v>621</v>
      </c>
      <c r="B30" s="492"/>
      <c r="C30" s="493">
        <v>74522474</v>
      </c>
      <c r="D30" s="493">
        <v>27724297</v>
      </c>
      <c r="E30" s="493">
        <v>3221350</v>
      </c>
      <c r="F30" s="493">
        <v>24502947</v>
      </c>
      <c r="G30" s="493">
        <v>46798177</v>
      </c>
      <c r="H30" s="493">
        <v>19433235</v>
      </c>
      <c r="I30" s="493">
        <v>27364942</v>
      </c>
    </row>
    <row r="31" spans="1:9" s="482" customFormat="1" ht="14.25" customHeight="1">
      <c r="A31" s="491" t="s">
        <v>622</v>
      </c>
      <c r="B31" s="492"/>
      <c r="C31" s="494">
        <v>74289363</v>
      </c>
      <c r="D31" s="494">
        <v>27647991</v>
      </c>
      <c r="E31" s="494">
        <v>3017817</v>
      </c>
      <c r="F31" s="494">
        <v>24630174</v>
      </c>
      <c r="G31" s="494">
        <v>46641372</v>
      </c>
      <c r="H31" s="494">
        <v>19548061</v>
      </c>
      <c r="I31" s="494">
        <v>27093311</v>
      </c>
    </row>
    <row r="32" spans="1:9" s="482" customFormat="1" ht="14.25" customHeight="1">
      <c r="A32" s="491" t="s">
        <v>623</v>
      </c>
      <c r="B32" s="492"/>
      <c r="C32" s="494">
        <v>77936956</v>
      </c>
      <c r="D32" s="494">
        <v>29589912</v>
      </c>
      <c r="E32" s="494">
        <v>3694864</v>
      </c>
      <c r="F32" s="494">
        <v>25895048</v>
      </c>
      <c r="G32" s="494">
        <v>48347044</v>
      </c>
      <c r="H32" s="494">
        <v>20503023</v>
      </c>
      <c r="I32" s="494">
        <v>27844021</v>
      </c>
    </row>
    <row r="33" spans="1:10" s="482" customFormat="1" ht="14.25" customHeight="1">
      <c r="A33" s="491" t="s">
        <v>624</v>
      </c>
      <c r="B33" s="492"/>
      <c r="C33" s="494">
        <v>61887933</v>
      </c>
      <c r="D33" s="494">
        <v>24322851</v>
      </c>
      <c r="E33" s="494">
        <v>2694010</v>
      </c>
      <c r="F33" s="494">
        <v>21628841</v>
      </c>
      <c r="G33" s="494">
        <v>37565082</v>
      </c>
      <c r="H33" s="494">
        <v>16467281</v>
      </c>
      <c r="I33" s="494">
        <v>21097801</v>
      </c>
    </row>
    <row r="34" spans="1:10" s="482" customFormat="1" ht="14.25" customHeight="1">
      <c r="A34" s="491" t="s">
        <v>625</v>
      </c>
      <c r="B34" s="492"/>
      <c r="C34" s="495">
        <v>67809456</v>
      </c>
      <c r="D34" s="494">
        <v>28340295</v>
      </c>
      <c r="E34" s="494">
        <v>2902573</v>
      </c>
      <c r="F34" s="494">
        <v>25437722</v>
      </c>
      <c r="G34" s="494">
        <v>39469161</v>
      </c>
      <c r="H34" s="494">
        <v>17738383</v>
      </c>
      <c r="I34" s="494">
        <v>21730778</v>
      </c>
    </row>
    <row r="35" spans="1:10" s="482" customFormat="1" ht="14.25" customHeight="1">
      <c r="A35" s="491" t="s">
        <v>626</v>
      </c>
      <c r="B35" s="492"/>
      <c r="C35" s="495">
        <v>67253935</v>
      </c>
      <c r="D35" s="494">
        <v>28541359</v>
      </c>
      <c r="E35" s="494">
        <v>3964127</v>
      </c>
      <c r="F35" s="494">
        <v>24577232</v>
      </c>
      <c r="G35" s="494">
        <v>38712576</v>
      </c>
      <c r="H35" s="494">
        <v>16514502</v>
      </c>
      <c r="I35" s="494">
        <v>22198074</v>
      </c>
    </row>
    <row r="36" spans="1:10" s="482" customFormat="1" ht="14.25" customHeight="1">
      <c r="A36" s="491" t="s">
        <v>627</v>
      </c>
      <c r="B36" s="496"/>
      <c r="C36" s="495">
        <v>74984284</v>
      </c>
      <c r="D36" s="494">
        <v>32333657</v>
      </c>
      <c r="E36" s="494">
        <v>4412937</v>
      </c>
      <c r="F36" s="494">
        <v>27920720</v>
      </c>
      <c r="G36" s="494">
        <v>42650627</v>
      </c>
      <c r="H36" s="494">
        <v>19194174</v>
      </c>
      <c r="I36" s="494">
        <v>23456453</v>
      </c>
    </row>
    <row r="37" spans="1:10" s="482" customFormat="1" ht="14.25" customHeight="1">
      <c r="A37" s="491" t="s">
        <v>628</v>
      </c>
      <c r="B37" s="496"/>
      <c r="C37" s="495">
        <v>71791006</v>
      </c>
      <c r="D37" s="494">
        <v>29803092</v>
      </c>
      <c r="E37" s="494">
        <v>3635933</v>
      </c>
      <c r="F37" s="494">
        <v>26167159</v>
      </c>
      <c r="G37" s="494">
        <v>41987914</v>
      </c>
      <c r="H37" s="494">
        <v>18565429</v>
      </c>
      <c r="I37" s="494">
        <v>23422485</v>
      </c>
    </row>
    <row r="38" spans="1:10" s="497" customFormat="1" ht="14.25" customHeight="1">
      <c r="A38" s="491" t="s">
        <v>629</v>
      </c>
      <c r="B38" s="496"/>
      <c r="C38" s="495">
        <v>74258492</v>
      </c>
      <c r="D38" s="494">
        <v>31433605</v>
      </c>
      <c r="E38" s="494">
        <v>4429859</v>
      </c>
      <c r="F38" s="494">
        <v>27003746</v>
      </c>
      <c r="G38" s="494">
        <v>42824887</v>
      </c>
      <c r="H38" s="494">
        <v>18980988</v>
      </c>
      <c r="I38" s="494">
        <v>23843899</v>
      </c>
    </row>
    <row r="39" spans="1:10" s="497" customFormat="1" ht="14.25" customHeight="1">
      <c r="A39" s="491" t="s">
        <v>630</v>
      </c>
      <c r="B39" s="496"/>
      <c r="C39" s="495">
        <v>70784333</v>
      </c>
      <c r="D39" s="494">
        <v>27966394</v>
      </c>
      <c r="E39" s="494">
        <v>4518149</v>
      </c>
      <c r="F39" s="494">
        <v>23448245</v>
      </c>
      <c r="G39" s="494">
        <v>42817939</v>
      </c>
      <c r="H39" s="494">
        <v>17639453</v>
      </c>
      <c r="I39" s="494">
        <v>25178486</v>
      </c>
    </row>
    <row r="40" spans="1:10" s="482" customFormat="1" ht="14.25" customHeight="1">
      <c r="A40" s="491" t="s">
        <v>631</v>
      </c>
      <c r="B40" s="496"/>
      <c r="C40" s="495">
        <v>74092985</v>
      </c>
      <c r="D40" s="494">
        <v>30331328</v>
      </c>
      <c r="E40" s="494">
        <v>4655213</v>
      </c>
      <c r="F40" s="494">
        <v>25676115</v>
      </c>
      <c r="G40" s="494">
        <v>43761657</v>
      </c>
      <c r="H40" s="494">
        <v>18586541</v>
      </c>
      <c r="I40" s="494">
        <v>25175116</v>
      </c>
    </row>
    <row r="41" spans="1:10" s="482" customFormat="1" ht="14.25" customHeight="1">
      <c r="A41" s="491" t="s">
        <v>632</v>
      </c>
      <c r="B41" s="496"/>
      <c r="C41" s="495">
        <v>72111791</v>
      </c>
      <c r="D41" s="494">
        <v>27740745</v>
      </c>
      <c r="E41" s="494">
        <v>4493364</v>
      </c>
      <c r="F41" s="494">
        <v>23247381</v>
      </c>
      <c r="G41" s="494">
        <v>44371046</v>
      </c>
      <c r="H41" s="494">
        <v>17912700</v>
      </c>
      <c r="I41" s="494">
        <v>26458346</v>
      </c>
      <c r="J41" s="498"/>
    </row>
    <row r="42" spans="1:10" s="482" customFormat="1" ht="14.25" customHeight="1">
      <c r="A42" s="491" t="s">
        <v>633</v>
      </c>
      <c r="B42" s="496"/>
      <c r="C42" s="495">
        <v>72116118</v>
      </c>
      <c r="D42" s="494">
        <v>26757569</v>
      </c>
      <c r="E42" s="494">
        <v>3786698</v>
      </c>
      <c r="F42" s="494">
        <v>22970871</v>
      </c>
      <c r="G42" s="494">
        <v>45358549</v>
      </c>
      <c r="H42" s="494">
        <v>18237099</v>
      </c>
      <c r="I42" s="494">
        <v>27121450</v>
      </c>
      <c r="J42" s="498"/>
    </row>
    <row r="43" spans="1:10" s="482" customFormat="1" ht="14.25" customHeight="1">
      <c r="A43" s="491" t="s">
        <v>634</v>
      </c>
      <c r="B43" s="496"/>
      <c r="C43" s="495">
        <v>69245208</v>
      </c>
      <c r="D43" s="494">
        <v>24421701</v>
      </c>
      <c r="E43" s="494">
        <v>3878690</v>
      </c>
      <c r="F43" s="494">
        <v>20543011</v>
      </c>
      <c r="G43" s="494">
        <v>44823507</v>
      </c>
      <c r="H43" s="494">
        <v>17824153</v>
      </c>
      <c r="I43" s="494">
        <v>26999354</v>
      </c>
      <c r="J43" s="498"/>
    </row>
    <row r="44" spans="1:10" s="497" customFormat="1" ht="14.25" customHeight="1">
      <c r="A44" s="491" t="s">
        <v>635</v>
      </c>
      <c r="B44" s="496"/>
      <c r="C44" s="495">
        <v>65078466</v>
      </c>
      <c r="D44" s="494">
        <v>23297248</v>
      </c>
      <c r="E44" s="494">
        <v>3399786</v>
      </c>
      <c r="F44" s="494">
        <v>19897462</v>
      </c>
      <c r="G44" s="494">
        <v>41781218</v>
      </c>
      <c r="H44" s="494">
        <v>17510710</v>
      </c>
      <c r="I44" s="494">
        <v>24270508</v>
      </c>
      <c r="J44" s="499"/>
    </row>
    <row r="45" spans="1:10" s="497" customFormat="1" ht="14.25" customHeight="1">
      <c r="A45" s="500" t="s">
        <v>636</v>
      </c>
      <c r="B45" s="501"/>
      <c r="C45" s="502">
        <f t="shared" ref="C45:I45" si="0">SUM(C47:C58)</f>
        <v>61340697</v>
      </c>
      <c r="D45" s="502">
        <f t="shared" si="0"/>
        <v>21795629</v>
      </c>
      <c r="E45" s="502">
        <f t="shared" si="0"/>
        <v>2708610</v>
      </c>
      <c r="F45" s="502">
        <f t="shared" si="0"/>
        <v>19087019</v>
      </c>
      <c r="G45" s="502">
        <f t="shared" si="0"/>
        <v>39545068</v>
      </c>
      <c r="H45" s="502">
        <f t="shared" si="0"/>
        <v>16599303</v>
      </c>
      <c r="I45" s="502">
        <f t="shared" si="0"/>
        <v>22945765</v>
      </c>
      <c r="J45" s="499"/>
    </row>
    <row r="46" spans="1:10" s="482" customFormat="1" ht="3" customHeight="1">
      <c r="A46" s="491"/>
      <c r="B46" s="496"/>
      <c r="C46" s="495"/>
      <c r="D46" s="494"/>
      <c r="E46" s="494"/>
      <c r="F46" s="494"/>
      <c r="G46" s="494"/>
      <c r="H46" s="494"/>
      <c r="I46" s="494"/>
      <c r="J46" s="499"/>
    </row>
    <row r="47" spans="1:10" s="482" customFormat="1" ht="14.25" customHeight="1">
      <c r="A47" s="491" t="s">
        <v>637</v>
      </c>
      <c r="B47" s="496"/>
      <c r="C47" s="495">
        <f>SUM(D47,G47)</f>
        <v>5463965</v>
      </c>
      <c r="D47" s="494">
        <f>SUM(E47:F47)</f>
        <v>2327146</v>
      </c>
      <c r="E47" s="494">
        <v>166055</v>
      </c>
      <c r="F47" s="494">
        <v>2161091</v>
      </c>
      <c r="G47" s="494">
        <f>SUM(H47:I47)</f>
        <v>3136819</v>
      </c>
      <c r="H47" s="494">
        <v>1275987</v>
      </c>
      <c r="I47" s="494">
        <v>1860832</v>
      </c>
      <c r="J47" s="499"/>
    </row>
    <row r="48" spans="1:10" s="482" customFormat="1" ht="14.25" customHeight="1">
      <c r="A48" s="491" t="s">
        <v>638</v>
      </c>
      <c r="B48" s="496"/>
      <c r="C48" s="495">
        <f t="shared" ref="C48:C58" si="1">SUM(D48,G48)</f>
        <v>4899237</v>
      </c>
      <c r="D48" s="494">
        <f t="shared" ref="D48:D58" si="2">SUM(E48:F48)</f>
        <v>1790881</v>
      </c>
      <c r="E48" s="494">
        <v>153098</v>
      </c>
      <c r="F48" s="494">
        <v>1637783</v>
      </c>
      <c r="G48" s="494">
        <f t="shared" ref="G48:G58" si="3">SUM(H48:I48)</f>
        <v>3108356</v>
      </c>
      <c r="H48" s="494">
        <v>1283322</v>
      </c>
      <c r="I48" s="494">
        <v>1825034</v>
      </c>
      <c r="J48" s="499"/>
    </row>
    <row r="49" spans="1:10" s="482" customFormat="1" ht="14.25" customHeight="1">
      <c r="A49" s="491" t="s">
        <v>639</v>
      </c>
      <c r="B49" s="496"/>
      <c r="C49" s="495">
        <f t="shared" si="1"/>
        <v>5349632</v>
      </c>
      <c r="D49" s="494">
        <f t="shared" si="2"/>
        <v>1851644</v>
      </c>
      <c r="E49" s="494">
        <v>257621</v>
      </c>
      <c r="F49" s="494">
        <v>1594023</v>
      </c>
      <c r="G49" s="494">
        <f t="shared" si="3"/>
        <v>3497988</v>
      </c>
      <c r="H49" s="494">
        <v>1498304</v>
      </c>
      <c r="I49" s="494">
        <v>1999684</v>
      </c>
      <c r="J49" s="499"/>
    </row>
    <row r="50" spans="1:10" s="482" customFormat="1" ht="14.25" customHeight="1">
      <c r="A50" s="491" t="s">
        <v>640</v>
      </c>
      <c r="B50" s="496"/>
      <c r="C50" s="495">
        <f t="shared" si="1"/>
        <v>5704916</v>
      </c>
      <c r="D50" s="494">
        <f t="shared" si="2"/>
        <v>2349028</v>
      </c>
      <c r="E50" s="494">
        <v>210234</v>
      </c>
      <c r="F50" s="494">
        <v>2138794</v>
      </c>
      <c r="G50" s="494">
        <f t="shared" si="3"/>
        <v>3355888</v>
      </c>
      <c r="H50" s="494">
        <v>1499332</v>
      </c>
      <c r="I50" s="494">
        <v>1856556</v>
      </c>
      <c r="J50" s="499"/>
    </row>
    <row r="51" spans="1:10" s="482" customFormat="1" ht="14.25" customHeight="1">
      <c r="A51" s="491" t="s">
        <v>641</v>
      </c>
      <c r="B51" s="496"/>
      <c r="C51" s="495">
        <f t="shared" si="1"/>
        <v>4663973</v>
      </c>
      <c r="D51" s="494">
        <f t="shared" si="2"/>
        <v>1527691</v>
      </c>
      <c r="E51" s="494">
        <v>204067</v>
      </c>
      <c r="F51" s="494">
        <v>1323624</v>
      </c>
      <c r="G51" s="494">
        <f t="shared" si="3"/>
        <v>3136282</v>
      </c>
      <c r="H51" s="494">
        <v>1386178</v>
      </c>
      <c r="I51" s="494">
        <v>1750104</v>
      </c>
      <c r="J51" s="499"/>
    </row>
    <row r="52" spans="1:10" s="482" customFormat="1" ht="14.25" customHeight="1">
      <c r="A52" s="491" t="s">
        <v>642</v>
      </c>
      <c r="B52" s="496"/>
      <c r="C52" s="495">
        <f t="shared" si="1"/>
        <v>4950758</v>
      </c>
      <c r="D52" s="494">
        <f t="shared" si="2"/>
        <v>1490861</v>
      </c>
      <c r="E52" s="494">
        <v>193404</v>
      </c>
      <c r="F52" s="494">
        <v>1297457</v>
      </c>
      <c r="G52" s="494">
        <f t="shared" si="3"/>
        <v>3459897</v>
      </c>
      <c r="H52" s="494">
        <v>1360946</v>
      </c>
      <c r="I52" s="494">
        <v>2098951</v>
      </c>
      <c r="J52" s="499"/>
    </row>
    <row r="53" spans="1:10" s="482" customFormat="1" ht="14.25" customHeight="1">
      <c r="A53" s="491" t="s">
        <v>643</v>
      </c>
      <c r="B53" s="496"/>
      <c r="C53" s="495">
        <f t="shared" si="1"/>
        <v>5327311</v>
      </c>
      <c r="D53" s="494">
        <f t="shared" si="2"/>
        <v>1634381</v>
      </c>
      <c r="E53" s="494">
        <v>252230</v>
      </c>
      <c r="F53" s="494">
        <v>1382151</v>
      </c>
      <c r="G53" s="494">
        <f t="shared" si="3"/>
        <v>3692930</v>
      </c>
      <c r="H53" s="494">
        <v>1503676</v>
      </c>
      <c r="I53" s="494">
        <v>2189254</v>
      </c>
      <c r="J53" s="499"/>
    </row>
    <row r="54" spans="1:10" s="482" customFormat="1" ht="14.25" customHeight="1">
      <c r="A54" s="491" t="s">
        <v>644</v>
      </c>
      <c r="B54" s="496"/>
      <c r="C54" s="495">
        <f t="shared" si="1"/>
        <v>4751740</v>
      </c>
      <c r="D54" s="494">
        <f t="shared" si="2"/>
        <v>1666670</v>
      </c>
      <c r="E54" s="494">
        <v>237712</v>
      </c>
      <c r="F54" s="494">
        <v>1428958</v>
      </c>
      <c r="G54" s="494">
        <f t="shared" si="3"/>
        <v>3085070</v>
      </c>
      <c r="H54" s="494">
        <v>1239927</v>
      </c>
      <c r="I54" s="494">
        <v>1845143</v>
      </c>
      <c r="J54" s="499"/>
    </row>
    <row r="55" spans="1:10" s="482" customFormat="1" ht="14.25" customHeight="1">
      <c r="A55" s="491" t="s">
        <v>645</v>
      </c>
      <c r="B55" s="496"/>
      <c r="C55" s="495">
        <f t="shared" si="1"/>
        <v>4550090</v>
      </c>
      <c r="D55" s="494">
        <f t="shared" si="2"/>
        <v>1311270</v>
      </c>
      <c r="E55" s="494">
        <v>312663</v>
      </c>
      <c r="F55" s="494">
        <v>998607</v>
      </c>
      <c r="G55" s="494">
        <f t="shared" si="3"/>
        <v>3238820</v>
      </c>
      <c r="H55" s="494">
        <v>1266397</v>
      </c>
      <c r="I55" s="494">
        <v>1972423</v>
      </c>
      <c r="J55" s="499"/>
    </row>
    <row r="56" spans="1:10" s="482" customFormat="1" ht="14.25" customHeight="1">
      <c r="A56" s="491" t="s">
        <v>646</v>
      </c>
      <c r="B56" s="496"/>
      <c r="C56" s="495">
        <f t="shared" si="1"/>
        <v>4994873</v>
      </c>
      <c r="D56" s="494">
        <f t="shared" si="2"/>
        <v>1716552</v>
      </c>
      <c r="E56" s="494">
        <v>230879</v>
      </c>
      <c r="F56" s="494">
        <v>1485673</v>
      </c>
      <c r="G56" s="494">
        <f t="shared" si="3"/>
        <v>3278321</v>
      </c>
      <c r="H56" s="494">
        <v>1445648</v>
      </c>
      <c r="I56" s="494">
        <v>1832673</v>
      </c>
      <c r="J56" s="499"/>
    </row>
    <row r="57" spans="1:10" s="482" customFormat="1" ht="14.25" customHeight="1">
      <c r="A57" s="491" t="s">
        <v>647</v>
      </c>
      <c r="B57" s="496"/>
      <c r="C57" s="495">
        <f t="shared" si="1"/>
        <v>5295805</v>
      </c>
      <c r="D57" s="494">
        <f>SUM(E57:F57)</f>
        <v>2012541</v>
      </c>
      <c r="E57" s="494">
        <v>225619</v>
      </c>
      <c r="F57" s="494">
        <v>1786922</v>
      </c>
      <c r="G57" s="494">
        <f t="shared" si="3"/>
        <v>3283264</v>
      </c>
      <c r="H57" s="494">
        <v>1431000</v>
      </c>
      <c r="I57" s="494">
        <v>1852264</v>
      </c>
      <c r="J57" s="499"/>
    </row>
    <row r="58" spans="1:10" s="482" customFormat="1" ht="14.25" customHeight="1">
      <c r="A58" s="491" t="s">
        <v>648</v>
      </c>
      <c r="B58" s="496"/>
      <c r="C58" s="495">
        <f t="shared" si="1"/>
        <v>5388397</v>
      </c>
      <c r="D58" s="494">
        <f t="shared" si="2"/>
        <v>2116964</v>
      </c>
      <c r="E58" s="494">
        <v>265028</v>
      </c>
      <c r="F58" s="494">
        <v>1851936</v>
      </c>
      <c r="G58" s="494">
        <f t="shared" si="3"/>
        <v>3271433</v>
      </c>
      <c r="H58" s="494">
        <v>1408586</v>
      </c>
      <c r="I58" s="494">
        <v>1862847</v>
      </c>
      <c r="J58" s="499"/>
    </row>
    <row r="59" spans="1:10" s="484" customFormat="1" ht="3" customHeight="1" thickBot="1">
      <c r="A59" s="503"/>
      <c r="B59" s="504"/>
      <c r="C59" s="505"/>
      <c r="D59" s="505"/>
      <c r="E59" s="505"/>
      <c r="F59" s="505"/>
      <c r="G59" s="505"/>
      <c r="H59" s="505"/>
      <c r="I59" s="505"/>
    </row>
    <row r="60" spans="1:10" s="482" customFormat="1" ht="15" customHeight="1">
      <c r="A60" s="482" t="s">
        <v>649</v>
      </c>
      <c r="B60" s="506"/>
    </row>
    <row r="61" spans="1:10">
      <c r="A61" s="484"/>
      <c r="B61" s="484"/>
      <c r="C61" s="484"/>
      <c r="D61" s="507"/>
      <c r="E61" s="507"/>
      <c r="F61" s="507"/>
      <c r="G61" s="507"/>
      <c r="H61" s="507"/>
      <c r="I61" s="507"/>
    </row>
    <row r="62" spans="1:10">
      <c r="A62" s="484"/>
      <c r="B62" s="484"/>
      <c r="C62" s="484"/>
      <c r="D62" s="484"/>
      <c r="E62" s="484"/>
      <c r="F62" s="484"/>
      <c r="G62" s="484"/>
      <c r="H62" s="484"/>
      <c r="I62" s="484"/>
    </row>
  </sheetData>
  <mergeCells count="5">
    <mergeCell ref="A3:I4"/>
    <mergeCell ref="A9:A10"/>
    <mergeCell ref="C9:C10"/>
    <mergeCell ref="D9:F9"/>
    <mergeCell ref="G9:I9"/>
  </mergeCells>
  <phoneticPr fontId="5"/>
  <conditionalFormatting sqref="C43:I45 C47:I58">
    <cfRule type="containsBlanks" dxfId="36" priority="1" stopIfTrue="1">
      <formula>LEN(TRIM(C43))=0</formula>
    </cfRule>
  </conditionalFormatting>
  <printOptions horizontalCentered="1"/>
  <pageMargins left="0.59055118110236227" right="0.59055118110236227" top="0.70866141732283472" bottom="0.78740157480314965" header="0.51181102362204722" footer="0.51181102362204722"/>
  <pageSetup paperSize="9" orientation="portrait" horizont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zoomScaleNormal="100" zoomScaleSheetLayoutView="100" workbookViewId="0">
      <pane xSplit="3" ySplit="6" topLeftCell="D7" activePane="bottomRight" state="frozen"/>
      <selection pane="topRight"/>
      <selection pane="bottomLeft"/>
      <selection pane="bottomRight"/>
    </sheetView>
  </sheetViews>
  <sheetFormatPr defaultRowHeight="13.5"/>
  <cols>
    <col min="1" max="1" width="1.75" style="477" customWidth="1"/>
    <col min="2" max="2" width="14.625" style="477" customWidth="1"/>
    <col min="3" max="3" width="0.5" style="477" customWidth="1"/>
    <col min="4" max="4" width="10.75" style="477" customWidth="1"/>
    <col min="5" max="5" width="10.25" style="508" customWidth="1"/>
    <col min="6" max="6" width="9.75" style="508" customWidth="1"/>
    <col min="7" max="7" width="10.25" style="508" customWidth="1"/>
    <col min="8" max="8" width="10.5" style="508" customWidth="1"/>
    <col min="9" max="10" width="10.5" style="477" customWidth="1"/>
    <col min="11" max="11" width="10.5" style="477" bestFit="1" customWidth="1"/>
    <col min="12" max="16384" width="9" style="477"/>
  </cols>
  <sheetData>
    <row r="1" spans="1:11" ht="14.25">
      <c r="A1" s="481" t="s">
        <v>650</v>
      </c>
      <c r="D1" s="481"/>
      <c r="I1" s="509"/>
    </row>
    <row r="2" spans="1:11" ht="1.5" customHeight="1">
      <c r="A2" s="481"/>
      <c r="D2" s="481"/>
      <c r="I2" s="509"/>
    </row>
    <row r="3" spans="1:11" s="513" customFormat="1" ht="12" customHeight="1" thickBot="1">
      <c r="A3" s="482" t="s">
        <v>595</v>
      </c>
      <c r="B3" s="482"/>
      <c r="C3" s="510"/>
      <c r="D3" s="482"/>
      <c r="E3" s="511"/>
      <c r="F3" s="511"/>
      <c r="G3" s="511"/>
      <c r="H3" s="511"/>
      <c r="I3" s="482"/>
      <c r="J3" s="512" t="s">
        <v>651</v>
      </c>
    </row>
    <row r="4" spans="1:11" s="514" customFormat="1" ht="11.25" customHeight="1">
      <c r="A4" s="942" t="s">
        <v>652</v>
      </c>
      <c r="B4" s="942"/>
      <c r="C4" s="944"/>
      <c r="D4" s="946" t="s">
        <v>10</v>
      </c>
      <c r="E4" s="948" t="s">
        <v>653</v>
      </c>
      <c r="F4" s="949"/>
      <c r="G4" s="950"/>
      <c r="H4" s="936" t="s">
        <v>654</v>
      </c>
      <c r="I4" s="937"/>
      <c r="J4" s="937"/>
    </row>
    <row r="5" spans="1:11" s="514" customFormat="1" ht="11.25" customHeight="1">
      <c r="A5" s="943"/>
      <c r="B5" s="943"/>
      <c r="C5" s="945"/>
      <c r="D5" s="947"/>
      <c r="E5" s="515" t="s">
        <v>655</v>
      </c>
      <c r="F5" s="516" t="s">
        <v>656</v>
      </c>
      <c r="G5" s="516" t="s">
        <v>657</v>
      </c>
      <c r="H5" s="516" t="s">
        <v>655</v>
      </c>
      <c r="I5" s="517" t="s">
        <v>658</v>
      </c>
      <c r="J5" s="518" t="s">
        <v>659</v>
      </c>
    </row>
    <row r="6" spans="1:11" s="523" customFormat="1" ht="13.5" customHeight="1">
      <c r="A6" s="941" t="s">
        <v>660</v>
      </c>
      <c r="B6" s="941"/>
      <c r="C6" s="519"/>
      <c r="D6" s="520">
        <f t="shared" ref="D6:I6" si="0">SUM(D7,D19,D26,D37,D54,D70,D80,D89,D97)</f>
        <v>61340697</v>
      </c>
      <c r="E6" s="521">
        <f t="shared" si="0"/>
        <v>21795629</v>
      </c>
      <c r="F6" s="521">
        <f t="shared" si="0"/>
        <v>2708610</v>
      </c>
      <c r="G6" s="521">
        <f t="shared" si="0"/>
        <v>19087019</v>
      </c>
      <c r="H6" s="521">
        <f t="shared" si="0"/>
        <v>39545068</v>
      </c>
      <c r="I6" s="520">
        <f t="shared" si="0"/>
        <v>16599303</v>
      </c>
      <c r="J6" s="520">
        <f>SUM(J7,J19,J26,J37,J54,J70,J80,J89,J97)</f>
        <v>22945765</v>
      </c>
      <c r="K6" s="522"/>
    </row>
    <row r="7" spans="1:11" s="529" customFormat="1" ht="10.5" customHeight="1">
      <c r="A7" s="939" t="s">
        <v>661</v>
      </c>
      <c r="B7" s="940"/>
      <c r="C7" s="524"/>
      <c r="D7" s="525">
        <f>SUM(E7,H7)</f>
        <v>153766</v>
      </c>
      <c r="E7" s="521">
        <f>SUM(F7:G7)</f>
        <v>67701</v>
      </c>
      <c r="F7" s="526">
        <v>23144</v>
      </c>
      <c r="G7" s="526">
        <v>44557</v>
      </c>
      <c r="H7" s="521">
        <f>SUM(I7:J7)</f>
        <v>86065</v>
      </c>
      <c r="I7" s="527">
        <v>18365</v>
      </c>
      <c r="J7" s="527">
        <v>67700</v>
      </c>
      <c r="K7" s="528"/>
    </row>
    <row r="8" spans="1:11" s="513" customFormat="1" ht="7.5" customHeight="1">
      <c r="A8" s="530"/>
      <c r="B8" s="531" t="s">
        <v>662</v>
      </c>
      <c r="C8" s="532"/>
      <c r="D8" s="525">
        <f t="shared" ref="D8:D71" si="1">SUM(E8,H8)</f>
        <v>88039</v>
      </c>
      <c r="E8" s="521">
        <f t="shared" ref="E8:E71" si="2">SUM(F8:G8)</f>
        <v>9639</v>
      </c>
      <c r="F8" s="533">
        <v>0</v>
      </c>
      <c r="G8" s="533">
        <v>9639</v>
      </c>
      <c r="H8" s="521">
        <f t="shared" ref="H8:H71" si="3">SUM(I8:J8)</f>
        <v>78400</v>
      </c>
      <c r="I8" s="534">
        <v>18170</v>
      </c>
      <c r="J8" s="535">
        <v>60230</v>
      </c>
      <c r="K8" s="536"/>
    </row>
    <row r="9" spans="1:11" s="513" customFormat="1" ht="7.5" customHeight="1">
      <c r="A9" s="530"/>
      <c r="B9" s="531" t="s">
        <v>663</v>
      </c>
      <c r="C9" s="532"/>
      <c r="D9" s="525">
        <f t="shared" si="1"/>
        <v>42943</v>
      </c>
      <c r="E9" s="521">
        <f t="shared" si="2"/>
        <v>38868</v>
      </c>
      <c r="F9" s="533">
        <v>21868</v>
      </c>
      <c r="G9" s="533">
        <v>17000</v>
      </c>
      <c r="H9" s="521">
        <f t="shared" si="3"/>
        <v>4075</v>
      </c>
      <c r="I9" s="535">
        <v>45</v>
      </c>
      <c r="J9" s="535">
        <v>4030</v>
      </c>
      <c r="K9" s="536"/>
    </row>
    <row r="10" spans="1:11" s="513" customFormat="1" ht="7.5" customHeight="1">
      <c r="A10" s="530"/>
      <c r="B10" s="531" t="s">
        <v>664</v>
      </c>
      <c r="C10" s="532"/>
      <c r="D10" s="525">
        <f t="shared" si="1"/>
        <v>2810</v>
      </c>
      <c r="E10" s="521">
        <f t="shared" si="2"/>
        <v>0</v>
      </c>
      <c r="F10" s="533">
        <v>0</v>
      </c>
      <c r="G10" s="533">
        <v>0</v>
      </c>
      <c r="H10" s="521">
        <f t="shared" si="3"/>
        <v>2810</v>
      </c>
      <c r="I10" s="535">
        <v>0</v>
      </c>
      <c r="J10" s="535">
        <v>2810</v>
      </c>
      <c r="K10" s="536"/>
    </row>
    <row r="11" spans="1:11" s="513" customFormat="1" ht="7.5" customHeight="1">
      <c r="A11" s="530"/>
      <c r="B11" s="531" t="s">
        <v>665</v>
      </c>
      <c r="C11" s="532"/>
      <c r="D11" s="525">
        <f t="shared" si="1"/>
        <v>15</v>
      </c>
      <c r="E11" s="521">
        <f t="shared" si="2"/>
        <v>0</v>
      </c>
      <c r="F11" s="533">
        <v>0</v>
      </c>
      <c r="G11" s="533">
        <v>0</v>
      </c>
      <c r="H11" s="521">
        <f t="shared" si="3"/>
        <v>15</v>
      </c>
      <c r="I11" s="535">
        <v>15</v>
      </c>
      <c r="J11" s="535">
        <v>0</v>
      </c>
      <c r="K11" s="536"/>
    </row>
    <row r="12" spans="1:11" s="513" customFormat="1" ht="7.5" customHeight="1">
      <c r="A12" s="530"/>
      <c r="B12" s="531" t="s">
        <v>666</v>
      </c>
      <c r="C12" s="532"/>
      <c r="D12" s="525">
        <f t="shared" si="1"/>
        <v>585</v>
      </c>
      <c r="E12" s="521">
        <f t="shared" si="2"/>
        <v>0</v>
      </c>
      <c r="F12" s="533">
        <v>0</v>
      </c>
      <c r="G12" s="533">
        <v>0</v>
      </c>
      <c r="H12" s="521">
        <f t="shared" si="3"/>
        <v>585</v>
      </c>
      <c r="I12" s="535">
        <v>0</v>
      </c>
      <c r="J12" s="535">
        <v>585</v>
      </c>
      <c r="K12" s="536"/>
    </row>
    <row r="13" spans="1:11" s="513" customFormat="1" ht="7.5" customHeight="1">
      <c r="A13" s="530"/>
      <c r="B13" s="531" t="s">
        <v>667</v>
      </c>
      <c r="C13" s="532"/>
      <c r="D13" s="525">
        <f t="shared" si="1"/>
        <v>12573</v>
      </c>
      <c r="E13" s="521">
        <f t="shared" si="2"/>
        <v>12408</v>
      </c>
      <c r="F13" s="533">
        <v>1276</v>
      </c>
      <c r="G13" s="533">
        <v>11132</v>
      </c>
      <c r="H13" s="521">
        <f t="shared" si="3"/>
        <v>165</v>
      </c>
      <c r="I13" s="535">
        <v>135</v>
      </c>
      <c r="J13" s="535">
        <v>30</v>
      </c>
      <c r="K13" s="536"/>
    </row>
    <row r="14" spans="1:11" s="513" customFormat="1" ht="7.5" customHeight="1">
      <c r="A14" s="530"/>
      <c r="B14" s="531" t="s">
        <v>668</v>
      </c>
      <c r="C14" s="537"/>
      <c r="D14" s="525">
        <f t="shared" si="1"/>
        <v>6276</v>
      </c>
      <c r="E14" s="521">
        <f t="shared" si="2"/>
        <v>6276</v>
      </c>
      <c r="F14" s="533">
        <v>0</v>
      </c>
      <c r="G14" s="533">
        <v>6276</v>
      </c>
      <c r="H14" s="521">
        <f t="shared" si="3"/>
        <v>0</v>
      </c>
      <c r="I14" s="535">
        <v>0</v>
      </c>
      <c r="J14" s="535">
        <v>0</v>
      </c>
      <c r="K14" s="536"/>
    </row>
    <row r="15" spans="1:11" s="513" customFormat="1" ht="7.5" customHeight="1">
      <c r="A15" s="530"/>
      <c r="B15" s="531" t="s">
        <v>669</v>
      </c>
      <c r="C15" s="537"/>
      <c r="D15" s="525">
        <f t="shared" si="1"/>
        <v>479</v>
      </c>
      <c r="E15" s="521">
        <f t="shared" si="2"/>
        <v>464</v>
      </c>
      <c r="F15" s="533">
        <v>0</v>
      </c>
      <c r="G15" s="533">
        <v>464</v>
      </c>
      <c r="H15" s="521">
        <f t="shared" si="3"/>
        <v>15</v>
      </c>
      <c r="I15" s="535">
        <v>0</v>
      </c>
      <c r="J15" s="535">
        <v>15</v>
      </c>
      <c r="K15" s="536"/>
    </row>
    <row r="16" spans="1:11" s="513" customFormat="1" ht="7.5" customHeight="1">
      <c r="A16" s="530"/>
      <c r="B16" s="531" t="s">
        <v>670</v>
      </c>
      <c r="C16" s="537"/>
      <c r="D16" s="525">
        <f t="shared" si="1"/>
        <v>0</v>
      </c>
      <c r="E16" s="521">
        <f t="shared" si="2"/>
        <v>0</v>
      </c>
      <c r="F16" s="533">
        <v>0</v>
      </c>
      <c r="G16" s="533">
        <v>0</v>
      </c>
      <c r="H16" s="521">
        <f t="shared" si="3"/>
        <v>0</v>
      </c>
      <c r="I16" s="535">
        <v>0</v>
      </c>
      <c r="J16" s="535">
        <v>0</v>
      </c>
      <c r="K16" s="536"/>
    </row>
    <row r="17" spans="1:11" s="513" customFormat="1" ht="7.5" customHeight="1">
      <c r="A17" s="530"/>
      <c r="B17" s="531" t="s">
        <v>671</v>
      </c>
      <c r="C17" s="537"/>
      <c r="D17" s="525">
        <f t="shared" si="1"/>
        <v>46</v>
      </c>
      <c r="E17" s="521">
        <f t="shared" si="2"/>
        <v>46</v>
      </c>
      <c r="F17" s="533">
        <v>0</v>
      </c>
      <c r="G17" s="533">
        <v>46</v>
      </c>
      <c r="H17" s="521">
        <f t="shared" si="3"/>
        <v>0</v>
      </c>
      <c r="I17" s="535">
        <v>0</v>
      </c>
      <c r="J17" s="535">
        <v>0</v>
      </c>
      <c r="K17" s="536"/>
    </row>
    <row r="18" spans="1:11" s="513" customFormat="1" ht="7.5" customHeight="1">
      <c r="A18" s="530"/>
      <c r="B18" s="531" t="s">
        <v>672</v>
      </c>
      <c r="C18" s="537"/>
      <c r="D18" s="525">
        <f t="shared" si="1"/>
        <v>0</v>
      </c>
      <c r="E18" s="521">
        <f t="shared" si="2"/>
        <v>0</v>
      </c>
      <c r="F18" s="533">
        <v>0</v>
      </c>
      <c r="G18" s="533">
        <v>0</v>
      </c>
      <c r="H18" s="521">
        <f t="shared" si="3"/>
        <v>0</v>
      </c>
      <c r="I18" s="535">
        <v>0</v>
      </c>
      <c r="J18" s="535">
        <v>0</v>
      </c>
      <c r="K18" s="536"/>
    </row>
    <row r="19" spans="1:11" s="529" customFormat="1" ht="9" customHeight="1">
      <c r="A19" s="938" t="s">
        <v>673</v>
      </c>
      <c r="B19" s="938"/>
      <c r="C19" s="538"/>
      <c r="D19" s="525">
        <f t="shared" si="1"/>
        <v>151616</v>
      </c>
      <c r="E19" s="521">
        <f t="shared" si="2"/>
        <v>43787</v>
      </c>
      <c r="F19" s="526">
        <v>2763</v>
      </c>
      <c r="G19" s="526">
        <v>41024</v>
      </c>
      <c r="H19" s="521">
        <f t="shared" si="3"/>
        <v>107829</v>
      </c>
      <c r="I19" s="527">
        <v>9615</v>
      </c>
      <c r="J19" s="527">
        <v>98214</v>
      </c>
      <c r="K19" s="528"/>
    </row>
    <row r="20" spans="1:11" s="513" customFormat="1" ht="7.5" customHeight="1">
      <c r="A20" s="539"/>
      <c r="B20" s="540" t="s">
        <v>674</v>
      </c>
      <c r="C20" s="537"/>
      <c r="D20" s="525">
        <f t="shared" si="1"/>
        <v>244</v>
      </c>
      <c r="E20" s="521">
        <f t="shared" si="2"/>
        <v>94</v>
      </c>
      <c r="F20" s="533">
        <v>94</v>
      </c>
      <c r="G20" s="533">
        <v>0</v>
      </c>
      <c r="H20" s="521">
        <f t="shared" si="3"/>
        <v>150</v>
      </c>
      <c r="I20" s="535">
        <v>150</v>
      </c>
      <c r="J20" s="535">
        <v>0</v>
      </c>
      <c r="K20" s="536"/>
    </row>
    <row r="21" spans="1:11" s="513" customFormat="1" ht="7.5" customHeight="1">
      <c r="A21" s="539"/>
      <c r="B21" s="540" t="s">
        <v>675</v>
      </c>
      <c r="C21" s="537"/>
      <c r="D21" s="525">
        <f t="shared" si="1"/>
        <v>86887</v>
      </c>
      <c r="E21" s="521">
        <f t="shared" si="2"/>
        <v>40526</v>
      </c>
      <c r="F21" s="533">
        <v>0</v>
      </c>
      <c r="G21" s="533">
        <v>40526</v>
      </c>
      <c r="H21" s="521">
        <f t="shared" si="3"/>
        <v>46361</v>
      </c>
      <c r="I21" s="534">
        <v>375</v>
      </c>
      <c r="J21" s="535">
        <v>45986</v>
      </c>
      <c r="K21" s="536"/>
    </row>
    <row r="22" spans="1:11" s="513" customFormat="1" ht="7.5" customHeight="1">
      <c r="A22" s="539"/>
      <c r="B22" s="540" t="s">
        <v>676</v>
      </c>
      <c r="C22" s="537"/>
      <c r="D22" s="525">
        <f t="shared" si="1"/>
        <v>52158</v>
      </c>
      <c r="E22" s="521">
        <f t="shared" si="2"/>
        <v>3149</v>
      </c>
      <c r="F22" s="533">
        <v>2669</v>
      </c>
      <c r="G22" s="533">
        <v>480</v>
      </c>
      <c r="H22" s="521">
        <f t="shared" si="3"/>
        <v>49009</v>
      </c>
      <c r="I22" s="534">
        <v>8115</v>
      </c>
      <c r="J22" s="535">
        <v>40894</v>
      </c>
      <c r="K22" s="536"/>
    </row>
    <row r="23" spans="1:11" s="513" customFormat="1" ht="7.5" customHeight="1">
      <c r="A23" s="539"/>
      <c r="B23" s="540" t="s">
        <v>677</v>
      </c>
      <c r="C23" s="537"/>
      <c r="D23" s="525">
        <f t="shared" si="1"/>
        <v>10974</v>
      </c>
      <c r="E23" s="521">
        <f t="shared" si="2"/>
        <v>0</v>
      </c>
      <c r="F23" s="533">
        <v>0</v>
      </c>
      <c r="G23" s="533">
        <v>0</v>
      </c>
      <c r="H23" s="521">
        <f t="shared" si="3"/>
        <v>10974</v>
      </c>
      <c r="I23" s="534">
        <v>450</v>
      </c>
      <c r="J23" s="535">
        <v>10524</v>
      </c>
      <c r="K23" s="536"/>
    </row>
    <row r="24" spans="1:11" s="513" customFormat="1" ht="7.5" customHeight="1">
      <c r="A24" s="539"/>
      <c r="B24" s="540" t="s">
        <v>678</v>
      </c>
      <c r="C24" s="537"/>
      <c r="D24" s="525">
        <f t="shared" si="1"/>
        <v>1353</v>
      </c>
      <c r="E24" s="521">
        <f t="shared" si="2"/>
        <v>18</v>
      </c>
      <c r="F24" s="533">
        <v>0</v>
      </c>
      <c r="G24" s="533">
        <v>18</v>
      </c>
      <c r="H24" s="521">
        <f t="shared" si="3"/>
        <v>1335</v>
      </c>
      <c r="I24" s="535">
        <v>525</v>
      </c>
      <c r="J24" s="535">
        <v>810</v>
      </c>
      <c r="K24" s="536"/>
    </row>
    <row r="25" spans="1:11" s="513" customFormat="1" ht="7.5" customHeight="1">
      <c r="A25" s="539"/>
      <c r="B25" s="540" t="s">
        <v>679</v>
      </c>
      <c r="C25" s="537"/>
      <c r="D25" s="525">
        <f t="shared" si="1"/>
        <v>0</v>
      </c>
      <c r="E25" s="521">
        <f t="shared" si="2"/>
        <v>0</v>
      </c>
      <c r="F25" s="533">
        <v>0</v>
      </c>
      <c r="G25" s="533">
        <v>0</v>
      </c>
      <c r="H25" s="521">
        <f t="shared" si="3"/>
        <v>0</v>
      </c>
      <c r="I25" s="535">
        <v>0</v>
      </c>
      <c r="J25" s="535">
        <v>0</v>
      </c>
      <c r="K25" s="536"/>
    </row>
    <row r="26" spans="1:11" s="529" customFormat="1" ht="9" customHeight="1">
      <c r="A26" s="938" t="s">
        <v>680</v>
      </c>
      <c r="B26" s="938"/>
      <c r="C26" s="538"/>
      <c r="D26" s="525">
        <f t="shared" si="1"/>
        <v>12241044</v>
      </c>
      <c r="E26" s="521">
        <f t="shared" si="2"/>
        <v>8013007</v>
      </c>
      <c r="F26" s="526">
        <v>90179</v>
      </c>
      <c r="G26" s="526">
        <v>7922828</v>
      </c>
      <c r="H26" s="521">
        <f t="shared" si="3"/>
        <v>4228037</v>
      </c>
      <c r="I26" s="527">
        <v>185957</v>
      </c>
      <c r="J26" s="527">
        <v>4042080</v>
      </c>
      <c r="K26" s="528"/>
    </row>
    <row r="27" spans="1:11" s="513" customFormat="1" ht="7.5" customHeight="1">
      <c r="A27" s="539"/>
      <c r="B27" s="540" t="s">
        <v>681</v>
      </c>
      <c r="C27" s="537"/>
      <c r="D27" s="525">
        <f t="shared" si="1"/>
        <v>28470</v>
      </c>
      <c r="E27" s="521">
        <f t="shared" si="2"/>
        <v>23689</v>
      </c>
      <c r="F27" s="533">
        <v>0</v>
      </c>
      <c r="G27" s="533">
        <v>23689</v>
      </c>
      <c r="H27" s="521">
        <f t="shared" si="3"/>
        <v>4781</v>
      </c>
      <c r="I27" s="535">
        <v>0</v>
      </c>
      <c r="J27" s="535">
        <v>4781</v>
      </c>
      <c r="K27" s="536"/>
    </row>
    <row r="28" spans="1:11" s="513" customFormat="1" ht="7.5" customHeight="1">
      <c r="A28" s="539"/>
      <c r="B28" s="540" t="s">
        <v>682</v>
      </c>
      <c r="C28" s="537"/>
      <c r="D28" s="525">
        <f t="shared" si="1"/>
        <v>680</v>
      </c>
      <c r="E28" s="521">
        <f t="shared" si="2"/>
        <v>0</v>
      </c>
      <c r="F28" s="533">
        <v>0</v>
      </c>
      <c r="G28" s="533">
        <v>0</v>
      </c>
      <c r="H28" s="521">
        <f t="shared" si="3"/>
        <v>680</v>
      </c>
      <c r="I28" s="535">
        <v>0</v>
      </c>
      <c r="J28" s="535">
        <v>680</v>
      </c>
      <c r="K28" s="536"/>
    </row>
    <row r="29" spans="1:11" s="513" customFormat="1" ht="7.5" customHeight="1">
      <c r="A29" s="539"/>
      <c r="B29" s="540" t="s">
        <v>683</v>
      </c>
      <c r="C29" s="537"/>
      <c r="D29" s="525">
        <f t="shared" si="1"/>
        <v>0</v>
      </c>
      <c r="E29" s="521">
        <f t="shared" si="2"/>
        <v>0</v>
      </c>
      <c r="F29" s="533">
        <v>0</v>
      </c>
      <c r="G29" s="533">
        <v>0</v>
      </c>
      <c r="H29" s="521">
        <f t="shared" si="3"/>
        <v>0</v>
      </c>
      <c r="I29" s="535">
        <v>0</v>
      </c>
      <c r="J29" s="535">
        <v>0</v>
      </c>
      <c r="K29" s="536"/>
    </row>
    <row r="30" spans="1:11" s="513" customFormat="1" ht="7.5" customHeight="1">
      <c r="A30" s="539"/>
      <c r="B30" s="540" t="s">
        <v>684</v>
      </c>
      <c r="C30" s="537"/>
      <c r="D30" s="525">
        <f t="shared" si="1"/>
        <v>1722969</v>
      </c>
      <c r="E30" s="521">
        <f t="shared" si="2"/>
        <v>122822</v>
      </c>
      <c r="F30" s="533">
        <v>81297</v>
      </c>
      <c r="G30" s="533">
        <v>41525</v>
      </c>
      <c r="H30" s="521">
        <f t="shared" si="3"/>
        <v>1600147</v>
      </c>
      <c r="I30" s="535">
        <v>180</v>
      </c>
      <c r="J30" s="535">
        <v>1599967</v>
      </c>
      <c r="K30" s="536"/>
    </row>
    <row r="31" spans="1:11" s="513" customFormat="1" ht="7.5" customHeight="1">
      <c r="A31" s="539"/>
      <c r="B31" s="540" t="s">
        <v>685</v>
      </c>
      <c r="C31" s="537"/>
      <c r="D31" s="525">
        <f t="shared" si="1"/>
        <v>275826</v>
      </c>
      <c r="E31" s="521">
        <f t="shared" si="2"/>
        <v>216</v>
      </c>
      <c r="F31" s="533">
        <v>0</v>
      </c>
      <c r="G31" s="533">
        <v>216</v>
      </c>
      <c r="H31" s="521">
        <f t="shared" si="3"/>
        <v>275610</v>
      </c>
      <c r="I31" s="535">
        <v>60</v>
      </c>
      <c r="J31" s="535">
        <v>275550</v>
      </c>
      <c r="K31" s="536"/>
    </row>
    <row r="32" spans="1:11" s="513" customFormat="1" ht="7.5" customHeight="1">
      <c r="A32" s="539"/>
      <c r="B32" s="540" t="s">
        <v>686</v>
      </c>
      <c r="C32" s="537"/>
      <c r="D32" s="525">
        <f t="shared" si="1"/>
        <v>10050320</v>
      </c>
      <c r="E32" s="521">
        <f t="shared" si="2"/>
        <v>7840757</v>
      </c>
      <c r="F32" s="533">
        <v>0</v>
      </c>
      <c r="G32" s="533">
        <v>7840757</v>
      </c>
      <c r="H32" s="521">
        <f t="shared" si="3"/>
        <v>2209563</v>
      </c>
      <c r="I32" s="535">
        <v>68700</v>
      </c>
      <c r="J32" s="535">
        <v>2140863</v>
      </c>
      <c r="K32" s="536"/>
    </row>
    <row r="33" spans="1:11" s="513" customFormat="1" ht="7.5" customHeight="1">
      <c r="A33" s="539"/>
      <c r="B33" s="540" t="s">
        <v>687</v>
      </c>
      <c r="C33" s="537"/>
      <c r="D33" s="525">
        <f t="shared" si="1"/>
        <v>0</v>
      </c>
      <c r="E33" s="521">
        <f t="shared" si="2"/>
        <v>0</v>
      </c>
      <c r="F33" s="533">
        <v>0</v>
      </c>
      <c r="G33" s="533">
        <v>0</v>
      </c>
      <c r="H33" s="521">
        <f t="shared" si="3"/>
        <v>0</v>
      </c>
      <c r="I33" s="535">
        <v>0</v>
      </c>
      <c r="J33" s="535">
        <v>0</v>
      </c>
      <c r="K33" s="536"/>
    </row>
    <row r="34" spans="1:11" s="513" customFormat="1" ht="7.5" customHeight="1">
      <c r="A34" s="539"/>
      <c r="B34" s="540" t="s">
        <v>688</v>
      </c>
      <c r="C34" s="537"/>
      <c r="D34" s="525">
        <f t="shared" si="1"/>
        <v>45</v>
      </c>
      <c r="E34" s="521">
        <f t="shared" si="2"/>
        <v>0</v>
      </c>
      <c r="F34" s="533">
        <v>0</v>
      </c>
      <c r="G34" s="533">
        <v>0</v>
      </c>
      <c r="H34" s="521">
        <f t="shared" si="3"/>
        <v>45</v>
      </c>
      <c r="I34" s="535">
        <v>45</v>
      </c>
      <c r="J34" s="535">
        <v>0</v>
      </c>
      <c r="K34" s="536"/>
    </row>
    <row r="35" spans="1:11" s="513" customFormat="1" ht="7.5" customHeight="1">
      <c r="A35" s="539"/>
      <c r="B35" s="540" t="s">
        <v>689</v>
      </c>
      <c r="C35" s="537"/>
      <c r="D35" s="525">
        <f t="shared" si="1"/>
        <v>0</v>
      </c>
      <c r="E35" s="521">
        <f t="shared" si="2"/>
        <v>0</v>
      </c>
      <c r="F35" s="533">
        <v>0</v>
      </c>
      <c r="G35" s="533">
        <v>0</v>
      </c>
      <c r="H35" s="521">
        <f t="shared" si="3"/>
        <v>0</v>
      </c>
      <c r="I35" s="535">
        <v>0</v>
      </c>
      <c r="J35" s="535">
        <v>0</v>
      </c>
      <c r="K35" s="536"/>
    </row>
    <row r="36" spans="1:11" s="513" customFormat="1" ht="7.5" customHeight="1">
      <c r="A36" s="539"/>
      <c r="B36" s="540" t="s">
        <v>690</v>
      </c>
      <c r="C36" s="537"/>
      <c r="D36" s="525">
        <f t="shared" si="1"/>
        <v>162734</v>
      </c>
      <c r="E36" s="521">
        <f t="shared" si="2"/>
        <v>25523</v>
      </c>
      <c r="F36" s="533">
        <v>8882</v>
      </c>
      <c r="G36" s="533">
        <v>16641</v>
      </c>
      <c r="H36" s="521">
        <f t="shared" si="3"/>
        <v>137211</v>
      </c>
      <c r="I36" s="534">
        <v>116972</v>
      </c>
      <c r="J36" s="535">
        <v>20239</v>
      </c>
      <c r="K36" s="536"/>
    </row>
    <row r="37" spans="1:11" s="529" customFormat="1" ht="9" customHeight="1">
      <c r="A37" s="938" t="s">
        <v>691</v>
      </c>
      <c r="B37" s="938"/>
      <c r="C37" s="541"/>
      <c r="D37" s="525">
        <f t="shared" si="1"/>
        <v>21818408</v>
      </c>
      <c r="E37" s="521">
        <f t="shared" si="2"/>
        <v>2057692</v>
      </c>
      <c r="F37" s="526">
        <v>1538557</v>
      </c>
      <c r="G37" s="526">
        <v>519135</v>
      </c>
      <c r="H37" s="521">
        <f t="shared" si="3"/>
        <v>19760716</v>
      </c>
      <c r="I37" s="527">
        <v>8120150</v>
      </c>
      <c r="J37" s="527">
        <v>11640566</v>
      </c>
      <c r="K37" s="528"/>
    </row>
    <row r="38" spans="1:11" s="513" customFormat="1" ht="7.5" customHeight="1">
      <c r="A38" s="539"/>
      <c r="B38" s="540" t="s">
        <v>692</v>
      </c>
      <c r="C38" s="537"/>
      <c r="D38" s="525">
        <f t="shared" si="1"/>
        <v>58832</v>
      </c>
      <c r="E38" s="521">
        <f t="shared" si="2"/>
        <v>50715</v>
      </c>
      <c r="F38" s="533">
        <v>33254</v>
      </c>
      <c r="G38" s="533">
        <v>17461</v>
      </c>
      <c r="H38" s="521">
        <f t="shared" si="3"/>
        <v>8117</v>
      </c>
      <c r="I38" s="534">
        <v>2525</v>
      </c>
      <c r="J38" s="535">
        <v>5592</v>
      </c>
      <c r="K38" s="536"/>
    </row>
    <row r="39" spans="1:11" s="513" customFormat="1" ht="7.5" customHeight="1">
      <c r="A39" s="539"/>
      <c r="B39" s="540" t="s">
        <v>693</v>
      </c>
      <c r="C39" s="542"/>
      <c r="D39" s="525">
        <f t="shared" si="1"/>
        <v>7217006</v>
      </c>
      <c r="E39" s="521">
        <f t="shared" si="2"/>
        <v>813652</v>
      </c>
      <c r="F39" s="533">
        <v>355755</v>
      </c>
      <c r="G39" s="533">
        <v>457897</v>
      </c>
      <c r="H39" s="521">
        <f t="shared" si="3"/>
        <v>6403354</v>
      </c>
      <c r="I39" s="534">
        <v>1669611</v>
      </c>
      <c r="J39" s="535">
        <v>4733743</v>
      </c>
      <c r="K39" s="536"/>
    </row>
    <row r="40" spans="1:11" s="513" customFormat="1" ht="7.5" customHeight="1">
      <c r="A40" s="539"/>
      <c r="B40" s="540" t="s">
        <v>694</v>
      </c>
      <c r="C40" s="537"/>
      <c r="D40" s="525">
        <f t="shared" si="1"/>
        <v>191421</v>
      </c>
      <c r="E40" s="521">
        <f t="shared" si="2"/>
        <v>73</v>
      </c>
      <c r="F40" s="533">
        <v>0</v>
      </c>
      <c r="G40" s="533">
        <v>73</v>
      </c>
      <c r="H40" s="521">
        <f t="shared" si="3"/>
        <v>191348</v>
      </c>
      <c r="I40" s="535">
        <v>16842</v>
      </c>
      <c r="J40" s="535">
        <v>174506</v>
      </c>
      <c r="K40" s="536"/>
    </row>
    <row r="41" spans="1:11" s="513" customFormat="1" ht="7.5" customHeight="1">
      <c r="A41" s="539"/>
      <c r="B41" s="540" t="s">
        <v>695</v>
      </c>
      <c r="C41" s="537"/>
      <c r="D41" s="525">
        <f t="shared" si="1"/>
        <v>8810</v>
      </c>
      <c r="E41" s="521">
        <f t="shared" si="2"/>
        <v>4440</v>
      </c>
      <c r="F41" s="533">
        <v>64</v>
      </c>
      <c r="G41" s="533">
        <v>4376</v>
      </c>
      <c r="H41" s="521">
        <f t="shared" si="3"/>
        <v>4370</v>
      </c>
      <c r="I41" s="534">
        <v>3950</v>
      </c>
      <c r="J41" s="535">
        <v>420</v>
      </c>
      <c r="K41" s="536"/>
    </row>
    <row r="42" spans="1:11" s="513" customFormat="1" ht="7.5" customHeight="1">
      <c r="A42" s="539"/>
      <c r="B42" s="540" t="s">
        <v>696</v>
      </c>
      <c r="C42" s="537"/>
      <c r="D42" s="525">
        <f t="shared" si="1"/>
        <v>32</v>
      </c>
      <c r="E42" s="521">
        <f t="shared" si="2"/>
        <v>0</v>
      </c>
      <c r="F42" s="533">
        <v>0</v>
      </c>
      <c r="G42" s="533">
        <v>0</v>
      </c>
      <c r="H42" s="521">
        <f t="shared" si="3"/>
        <v>32</v>
      </c>
      <c r="I42" s="535">
        <v>30</v>
      </c>
      <c r="J42" s="535">
        <v>2</v>
      </c>
      <c r="K42" s="536"/>
    </row>
    <row r="43" spans="1:11" s="513" customFormat="1" ht="7.5" customHeight="1">
      <c r="A43" s="539"/>
      <c r="B43" s="540" t="s">
        <v>697</v>
      </c>
      <c r="C43" s="537"/>
      <c r="D43" s="525">
        <f t="shared" si="1"/>
        <v>13273893</v>
      </c>
      <c r="E43" s="521">
        <f t="shared" si="2"/>
        <v>1176914</v>
      </c>
      <c r="F43" s="533">
        <v>1139984</v>
      </c>
      <c r="G43" s="533">
        <v>36930</v>
      </c>
      <c r="H43" s="521">
        <f t="shared" si="3"/>
        <v>12096979</v>
      </c>
      <c r="I43" s="534">
        <v>5754412</v>
      </c>
      <c r="J43" s="535">
        <v>6342567</v>
      </c>
      <c r="K43" s="536"/>
    </row>
    <row r="44" spans="1:11" s="513" customFormat="1" ht="7.5" customHeight="1">
      <c r="A44" s="539"/>
      <c r="B44" s="540" t="s">
        <v>698</v>
      </c>
      <c r="C44" s="537"/>
      <c r="D44" s="543">
        <f t="shared" si="1"/>
        <v>11020245</v>
      </c>
      <c r="E44" s="544">
        <f t="shared" si="2"/>
        <v>0</v>
      </c>
      <c r="F44" s="544">
        <v>0</v>
      </c>
      <c r="G44" s="544">
        <v>0</v>
      </c>
      <c r="H44" s="544">
        <f t="shared" si="3"/>
        <v>11020245</v>
      </c>
      <c r="I44" s="544">
        <v>5353770</v>
      </c>
      <c r="J44" s="544">
        <v>5666475</v>
      </c>
      <c r="K44" s="536"/>
    </row>
    <row r="45" spans="1:11" s="513" customFormat="1" ht="7.5" customHeight="1">
      <c r="A45" s="539"/>
      <c r="B45" s="540" t="s">
        <v>699</v>
      </c>
      <c r="C45" s="537"/>
      <c r="D45" s="525">
        <f t="shared" si="1"/>
        <v>327980</v>
      </c>
      <c r="E45" s="521">
        <f t="shared" si="2"/>
        <v>8383</v>
      </c>
      <c r="F45" s="533">
        <v>8053</v>
      </c>
      <c r="G45" s="533">
        <v>330</v>
      </c>
      <c r="H45" s="521">
        <f t="shared" si="3"/>
        <v>319597</v>
      </c>
      <c r="I45" s="534">
        <v>201089</v>
      </c>
      <c r="J45" s="535">
        <v>118508</v>
      </c>
      <c r="K45" s="536"/>
    </row>
    <row r="46" spans="1:11" s="513" customFormat="1" ht="7.5" customHeight="1">
      <c r="A46" s="539"/>
      <c r="B46" s="545" t="s">
        <v>700</v>
      </c>
      <c r="C46" s="537"/>
      <c r="D46" s="525">
        <f t="shared" si="1"/>
        <v>6</v>
      </c>
      <c r="E46" s="521">
        <f t="shared" si="2"/>
        <v>6</v>
      </c>
      <c r="F46" s="533">
        <v>0</v>
      </c>
      <c r="G46" s="533">
        <v>6</v>
      </c>
      <c r="H46" s="521">
        <f t="shared" si="3"/>
        <v>0</v>
      </c>
      <c r="I46" s="535">
        <v>0</v>
      </c>
      <c r="J46" s="535">
        <v>0</v>
      </c>
      <c r="K46" s="536"/>
    </row>
    <row r="47" spans="1:11" s="513" customFormat="1" ht="7.5" customHeight="1">
      <c r="A47" s="539"/>
      <c r="B47" s="540" t="s">
        <v>701</v>
      </c>
      <c r="C47" s="537"/>
      <c r="D47" s="525">
        <f t="shared" si="1"/>
        <v>498</v>
      </c>
      <c r="E47" s="521">
        <f t="shared" si="2"/>
        <v>498</v>
      </c>
      <c r="F47" s="533">
        <v>383</v>
      </c>
      <c r="G47" s="533">
        <v>115</v>
      </c>
      <c r="H47" s="521">
        <f t="shared" si="3"/>
        <v>0</v>
      </c>
      <c r="I47" s="535">
        <v>0</v>
      </c>
      <c r="J47" s="535">
        <v>0</v>
      </c>
      <c r="K47" s="536"/>
    </row>
    <row r="48" spans="1:11" s="513" customFormat="1" ht="7.5" customHeight="1">
      <c r="A48" s="539"/>
      <c r="B48" s="540" t="s">
        <v>702</v>
      </c>
      <c r="C48" s="537"/>
      <c r="D48" s="525">
        <f t="shared" si="1"/>
        <v>734197</v>
      </c>
      <c r="E48" s="521">
        <f t="shared" si="2"/>
        <v>494</v>
      </c>
      <c r="F48" s="533">
        <v>0</v>
      </c>
      <c r="G48" s="533">
        <v>494</v>
      </c>
      <c r="H48" s="521">
        <f t="shared" si="3"/>
        <v>733703</v>
      </c>
      <c r="I48" s="535">
        <v>470250</v>
      </c>
      <c r="J48" s="535">
        <v>263453</v>
      </c>
      <c r="K48" s="536"/>
    </row>
    <row r="49" spans="1:11" s="513" customFormat="1" ht="7.5" customHeight="1">
      <c r="A49" s="539"/>
      <c r="B49" s="540" t="s">
        <v>703</v>
      </c>
      <c r="C49" s="537"/>
      <c r="D49" s="525">
        <f t="shared" si="1"/>
        <v>2723</v>
      </c>
      <c r="E49" s="521">
        <f t="shared" si="2"/>
        <v>1272</v>
      </c>
      <c r="F49" s="533">
        <v>1023</v>
      </c>
      <c r="G49" s="533">
        <v>249</v>
      </c>
      <c r="H49" s="521">
        <f t="shared" si="3"/>
        <v>1451</v>
      </c>
      <c r="I49" s="534">
        <v>766</v>
      </c>
      <c r="J49" s="535">
        <v>685</v>
      </c>
      <c r="K49" s="536"/>
    </row>
    <row r="50" spans="1:11" s="513" customFormat="1" ht="7.5" customHeight="1">
      <c r="A50" s="539"/>
      <c r="B50" s="540" t="s">
        <v>704</v>
      </c>
      <c r="C50" s="537"/>
      <c r="D50" s="525">
        <f t="shared" si="1"/>
        <v>1154</v>
      </c>
      <c r="E50" s="521">
        <f t="shared" si="2"/>
        <v>1139</v>
      </c>
      <c r="F50" s="533">
        <v>41</v>
      </c>
      <c r="G50" s="533">
        <v>1098</v>
      </c>
      <c r="H50" s="521">
        <f t="shared" si="3"/>
        <v>15</v>
      </c>
      <c r="I50" s="535">
        <v>15</v>
      </c>
      <c r="J50" s="535">
        <v>0</v>
      </c>
      <c r="K50" s="536"/>
    </row>
    <row r="51" spans="1:11" s="513" customFormat="1" ht="7.5" customHeight="1">
      <c r="A51" s="539"/>
      <c r="B51" s="540" t="s">
        <v>705</v>
      </c>
      <c r="C51" s="537"/>
      <c r="D51" s="525">
        <f t="shared" si="1"/>
        <v>32</v>
      </c>
      <c r="E51" s="521">
        <f t="shared" si="2"/>
        <v>32</v>
      </c>
      <c r="F51" s="533">
        <v>0</v>
      </c>
      <c r="G51" s="533">
        <v>32</v>
      </c>
      <c r="H51" s="521">
        <f t="shared" si="3"/>
        <v>0</v>
      </c>
      <c r="I51" s="535">
        <v>0</v>
      </c>
      <c r="J51" s="535">
        <v>0</v>
      </c>
      <c r="K51" s="536"/>
    </row>
    <row r="52" spans="1:11" s="513" customFormat="1" ht="7.5" customHeight="1">
      <c r="A52" s="539"/>
      <c r="B52" s="540" t="s">
        <v>706</v>
      </c>
      <c r="C52" s="537"/>
      <c r="D52" s="525">
        <f t="shared" si="1"/>
        <v>0</v>
      </c>
      <c r="E52" s="521">
        <f t="shared" si="2"/>
        <v>0</v>
      </c>
      <c r="F52" s="533">
        <v>0</v>
      </c>
      <c r="G52" s="533">
        <v>0</v>
      </c>
      <c r="H52" s="521">
        <f t="shared" si="3"/>
        <v>0</v>
      </c>
      <c r="I52" s="535">
        <v>0</v>
      </c>
      <c r="J52" s="535">
        <v>0</v>
      </c>
      <c r="K52" s="536"/>
    </row>
    <row r="53" spans="1:11" s="513" customFormat="1" ht="7.5" customHeight="1">
      <c r="A53" s="539"/>
      <c r="B53" s="540" t="s">
        <v>707</v>
      </c>
      <c r="C53" s="537"/>
      <c r="D53" s="525">
        <f t="shared" si="1"/>
        <v>1824</v>
      </c>
      <c r="E53" s="521">
        <f t="shared" si="2"/>
        <v>74</v>
      </c>
      <c r="F53" s="533">
        <v>0</v>
      </c>
      <c r="G53" s="533">
        <v>74</v>
      </c>
      <c r="H53" s="521">
        <f t="shared" si="3"/>
        <v>1750</v>
      </c>
      <c r="I53" s="534">
        <v>660</v>
      </c>
      <c r="J53" s="535">
        <v>1090</v>
      </c>
      <c r="K53" s="536"/>
    </row>
    <row r="54" spans="1:11" s="529" customFormat="1" ht="9" customHeight="1">
      <c r="A54" s="938" t="s">
        <v>708</v>
      </c>
      <c r="B54" s="938"/>
      <c r="C54" s="538"/>
      <c r="D54" s="525">
        <f t="shared" si="1"/>
        <v>25737314</v>
      </c>
      <c r="E54" s="521">
        <f t="shared" si="2"/>
        <v>11151130</v>
      </c>
      <c r="F54" s="526">
        <v>825856</v>
      </c>
      <c r="G54" s="526">
        <v>10325274</v>
      </c>
      <c r="H54" s="521">
        <f t="shared" si="3"/>
        <v>14586184</v>
      </c>
      <c r="I54" s="527">
        <v>7872505</v>
      </c>
      <c r="J54" s="527">
        <v>6713679</v>
      </c>
      <c r="K54" s="528"/>
    </row>
    <row r="55" spans="1:11" s="513" customFormat="1" ht="7.5" customHeight="1">
      <c r="A55" s="539"/>
      <c r="B55" s="540" t="s">
        <v>709</v>
      </c>
      <c r="C55" s="537"/>
      <c r="D55" s="525">
        <f t="shared" si="1"/>
        <v>31</v>
      </c>
      <c r="E55" s="521">
        <f t="shared" si="2"/>
        <v>31</v>
      </c>
      <c r="F55" s="533">
        <v>0</v>
      </c>
      <c r="G55" s="533">
        <v>31</v>
      </c>
      <c r="H55" s="521">
        <f t="shared" si="3"/>
        <v>0</v>
      </c>
      <c r="I55" s="535">
        <v>0</v>
      </c>
      <c r="J55" s="535">
        <v>0</v>
      </c>
      <c r="K55" s="536"/>
    </row>
    <row r="56" spans="1:11" s="513" customFormat="1" ht="7.5" customHeight="1">
      <c r="A56" s="539"/>
      <c r="B56" s="540" t="s">
        <v>710</v>
      </c>
      <c r="C56" s="537"/>
      <c r="D56" s="525">
        <f t="shared" si="1"/>
        <v>1344126</v>
      </c>
      <c r="E56" s="521">
        <f t="shared" si="2"/>
        <v>0</v>
      </c>
      <c r="F56" s="533">
        <v>0</v>
      </c>
      <c r="G56" s="533">
        <v>0</v>
      </c>
      <c r="H56" s="521">
        <f t="shared" si="3"/>
        <v>1344126</v>
      </c>
      <c r="I56" s="535">
        <v>90</v>
      </c>
      <c r="J56" s="535">
        <v>1344036</v>
      </c>
      <c r="K56" s="536"/>
    </row>
    <row r="57" spans="1:11" s="513" customFormat="1" ht="7.5" customHeight="1">
      <c r="A57" s="539"/>
      <c r="B57" s="540" t="s">
        <v>711</v>
      </c>
      <c r="C57" s="537"/>
      <c r="D57" s="525">
        <f t="shared" si="1"/>
        <v>1830</v>
      </c>
      <c r="E57" s="521">
        <f t="shared" si="2"/>
        <v>0</v>
      </c>
      <c r="F57" s="533">
        <v>0</v>
      </c>
      <c r="G57" s="533">
        <v>0</v>
      </c>
      <c r="H57" s="521">
        <f t="shared" si="3"/>
        <v>1830</v>
      </c>
      <c r="I57" s="535">
        <v>0</v>
      </c>
      <c r="J57" s="535">
        <v>1830</v>
      </c>
      <c r="K57" s="536"/>
    </row>
    <row r="58" spans="1:11" s="513" customFormat="1" ht="7.5" customHeight="1">
      <c r="A58" s="539"/>
      <c r="B58" s="540" t="s">
        <v>712</v>
      </c>
      <c r="C58" s="537"/>
      <c r="D58" s="525">
        <f t="shared" si="1"/>
        <v>223794</v>
      </c>
      <c r="E58" s="521">
        <f t="shared" si="2"/>
        <v>4394</v>
      </c>
      <c r="F58" s="533">
        <v>0</v>
      </c>
      <c r="G58" s="533">
        <v>4394</v>
      </c>
      <c r="H58" s="521">
        <f t="shared" si="3"/>
        <v>219400</v>
      </c>
      <c r="I58" s="534">
        <v>800</v>
      </c>
      <c r="J58" s="535">
        <v>218600</v>
      </c>
      <c r="K58" s="536"/>
    </row>
    <row r="59" spans="1:11" s="513" customFormat="1" ht="7.5" customHeight="1">
      <c r="A59" s="539"/>
      <c r="B59" s="540" t="s">
        <v>713</v>
      </c>
      <c r="C59" s="537"/>
      <c r="D59" s="525">
        <f t="shared" si="1"/>
        <v>3806436</v>
      </c>
      <c r="E59" s="521">
        <f t="shared" si="2"/>
        <v>139930</v>
      </c>
      <c r="F59" s="533">
        <v>139930</v>
      </c>
      <c r="G59" s="533">
        <v>0</v>
      </c>
      <c r="H59" s="521">
        <f t="shared" si="3"/>
        <v>3666506</v>
      </c>
      <c r="I59" s="534">
        <v>2324088</v>
      </c>
      <c r="J59" s="535">
        <v>1342418</v>
      </c>
      <c r="K59" s="536"/>
    </row>
    <row r="60" spans="1:11" s="513" customFormat="1" ht="7.5" customHeight="1">
      <c r="A60" s="539"/>
      <c r="B60" s="540" t="s">
        <v>714</v>
      </c>
      <c r="C60" s="537"/>
      <c r="D60" s="525">
        <f t="shared" si="1"/>
        <v>4183923</v>
      </c>
      <c r="E60" s="521">
        <f t="shared" si="2"/>
        <v>2031135</v>
      </c>
      <c r="F60" s="533">
        <v>30124</v>
      </c>
      <c r="G60" s="533">
        <v>2001011</v>
      </c>
      <c r="H60" s="521">
        <f t="shared" si="3"/>
        <v>2152788</v>
      </c>
      <c r="I60" s="534">
        <v>1678951</v>
      </c>
      <c r="J60" s="535">
        <v>473837</v>
      </c>
      <c r="K60" s="536"/>
    </row>
    <row r="61" spans="1:11" s="513" customFormat="1" ht="7.5" customHeight="1">
      <c r="A61" s="539"/>
      <c r="B61" s="540" t="s">
        <v>715</v>
      </c>
      <c r="C61" s="537"/>
      <c r="D61" s="525">
        <f t="shared" si="1"/>
        <v>4299231</v>
      </c>
      <c r="E61" s="521">
        <f t="shared" si="2"/>
        <v>813550</v>
      </c>
      <c r="F61" s="533">
        <v>119570</v>
      </c>
      <c r="G61" s="533">
        <v>693980</v>
      </c>
      <c r="H61" s="521">
        <f t="shared" si="3"/>
        <v>3485681</v>
      </c>
      <c r="I61" s="534">
        <v>2095865</v>
      </c>
      <c r="J61" s="535">
        <v>1389816</v>
      </c>
      <c r="K61" s="536"/>
    </row>
    <row r="62" spans="1:11" s="513" customFormat="1" ht="7.5" customHeight="1">
      <c r="A62" s="539"/>
      <c r="B62" s="540" t="s">
        <v>716</v>
      </c>
      <c r="C62" s="537"/>
      <c r="D62" s="525">
        <f t="shared" si="1"/>
        <v>6793844</v>
      </c>
      <c r="E62" s="521">
        <f t="shared" si="2"/>
        <v>6793844</v>
      </c>
      <c r="F62" s="533">
        <v>0</v>
      </c>
      <c r="G62" s="533">
        <v>6793844</v>
      </c>
      <c r="H62" s="521">
        <f t="shared" si="3"/>
        <v>0</v>
      </c>
      <c r="I62" s="535">
        <v>0</v>
      </c>
      <c r="J62" s="535">
        <v>0</v>
      </c>
      <c r="K62" s="536"/>
    </row>
    <row r="63" spans="1:11" s="513" customFormat="1" ht="7.5" customHeight="1">
      <c r="A63" s="539"/>
      <c r="B63" s="540" t="s">
        <v>717</v>
      </c>
      <c r="C63" s="537"/>
      <c r="D63" s="525">
        <f t="shared" si="1"/>
        <v>1085892</v>
      </c>
      <c r="E63" s="521">
        <f t="shared" si="2"/>
        <v>711867</v>
      </c>
      <c r="F63" s="533">
        <v>45877</v>
      </c>
      <c r="G63" s="533">
        <v>665990</v>
      </c>
      <c r="H63" s="521">
        <f t="shared" si="3"/>
        <v>374025</v>
      </c>
      <c r="I63" s="535">
        <v>75206</v>
      </c>
      <c r="J63" s="535">
        <v>298819</v>
      </c>
      <c r="K63" s="536"/>
    </row>
    <row r="64" spans="1:11" s="513" customFormat="1" ht="7.5" customHeight="1">
      <c r="A64" s="539"/>
      <c r="B64" s="540" t="s">
        <v>718</v>
      </c>
      <c r="C64" s="537"/>
      <c r="D64" s="525">
        <f t="shared" si="1"/>
        <v>268996</v>
      </c>
      <c r="E64" s="521">
        <f t="shared" si="2"/>
        <v>19470</v>
      </c>
      <c r="F64" s="533">
        <v>0</v>
      </c>
      <c r="G64" s="533">
        <v>19470</v>
      </c>
      <c r="H64" s="521">
        <f t="shared" si="3"/>
        <v>249526</v>
      </c>
      <c r="I64" s="534">
        <v>60982</v>
      </c>
      <c r="J64" s="535">
        <v>188544</v>
      </c>
      <c r="K64" s="536"/>
    </row>
    <row r="65" spans="1:11" s="513" customFormat="1" ht="7.5" customHeight="1">
      <c r="A65" s="539"/>
      <c r="B65" s="540" t="s">
        <v>719</v>
      </c>
      <c r="C65" s="537"/>
      <c r="D65" s="525">
        <f t="shared" si="1"/>
        <v>409055</v>
      </c>
      <c r="E65" s="521">
        <f t="shared" si="2"/>
        <v>12504</v>
      </c>
      <c r="F65" s="533">
        <v>0</v>
      </c>
      <c r="G65" s="533">
        <v>12504</v>
      </c>
      <c r="H65" s="521">
        <f t="shared" si="3"/>
        <v>396551</v>
      </c>
      <c r="I65" s="534">
        <v>388018</v>
      </c>
      <c r="J65" s="535">
        <v>8533</v>
      </c>
      <c r="K65" s="536"/>
    </row>
    <row r="66" spans="1:11" s="513" customFormat="1" ht="7.5" customHeight="1">
      <c r="A66" s="539"/>
      <c r="B66" s="540" t="s">
        <v>720</v>
      </c>
      <c r="C66" s="537"/>
      <c r="D66" s="525">
        <f t="shared" si="1"/>
        <v>0</v>
      </c>
      <c r="E66" s="521">
        <f t="shared" si="2"/>
        <v>0</v>
      </c>
      <c r="F66" s="533">
        <v>0</v>
      </c>
      <c r="G66" s="533">
        <v>0</v>
      </c>
      <c r="H66" s="521">
        <f t="shared" si="3"/>
        <v>0</v>
      </c>
      <c r="I66" s="535">
        <v>0</v>
      </c>
      <c r="J66" s="535">
        <v>0</v>
      </c>
      <c r="K66" s="536"/>
    </row>
    <row r="67" spans="1:11" s="513" customFormat="1" ht="7.5" customHeight="1">
      <c r="A67" s="539"/>
      <c r="B67" s="540" t="s">
        <v>721</v>
      </c>
      <c r="C67" s="537"/>
      <c r="D67" s="525">
        <f t="shared" si="1"/>
        <v>2876805</v>
      </c>
      <c r="E67" s="521">
        <f t="shared" si="2"/>
        <v>560209</v>
      </c>
      <c r="F67" s="533">
        <v>471150</v>
      </c>
      <c r="G67" s="533">
        <v>89059</v>
      </c>
      <c r="H67" s="521">
        <f t="shared" si="3"/>
        <v>2316596</v>
      </c>
      <c r="I67" s="534">
        <v>1172615</v>
      </c>
      <c r="J67" s="535">
        <v>1143981</v>
      </c>
      <c r="K67" s="536"/>
    </row>
    <row r="68" spans="1:11" s="513" customFormat="1" ht="7.5" customHeight="1">
      <c r="A68" s="539"/>
      <c r="B68" s="540" t="s">
        <v>722</v>
      </c>
      <c r="C68" s="537"/>
      <c r="D68" s="525">
        <f t="shared" si="1"/>
        <v>17802</v>
      </c>
      <c r="E68" s="521">
        <f t="shared" si="2"/>
        <v>6022</v>
      </c>
      <c r="F68" s="533">
        <v>0</v>
      </c>
      <c r="G68" s="533">
        <v>6022</v>
      </c>
      <c r="H68" s="521">
        <f t="shared" si="3"/>
        <v>11780</v>
      </c>
      <c r="I68" s="534">
        <v>11070</v>
      </c>
      <c r="J68" s="535">
        <v>710</v>
      </c>
      <c r="K68" s="536"/>
    </row>
    <row r="69" spans="1:11" s="513" customFormat="1" ht="7.5" customHeight="1">
      <c r="A69" s="539"/>
      <c r="B69" s="545" t="s">
        <v>723</v>
      </c>
      <c r="C69" s="537"/>
      <c r="D69" s="525">
        <f t="shared" si="1"/>
        <v>425549</v>
      </c>
      <c r="E69" s="521">
        <f t="shared" si="2"/>
        <v>58174</v>
      </c>
      <c r="F69" s="533">
        <v>19205</v>
      </c>
      <c r="G69" s="533">
        <v>38969</v>
      </c>
      <c r="H69" s="521">
        <f t="shared" si="3"/>
        <v>367375</v>
      </c>
      <c r="I69" s="534">
        <v>64820</v>
      </c>
      <c r="J69" s="535">
        <v>302555</v>
      </c>
      <c r="K69" s="536"/>
    </row>
    <row r="70" spans="1:11" s="529" customFormat="1" ht="9" customHeight="1">
      <c r="A70" s="938" t="s">
        <v>724</v>
      </c>
      <c r="B70" s="938"/>
      <c r="C70" s="538"/>
      <c r="D70" s="525">
        <f t="shared" si="1"/>
        <v>287956</v>
      </c>
      <c r="E70" s="521">
        <f t="shared" si="2"/>
        <v>10564</v>
      </c>
      <c r="F70" s="526">
        <v>8478</v>
      </c>
      <c r="G70" s="526">
        <v>2086</v>
      </c>
      <c r="H70" s="521">
        <f t="shared" si="3"/>
        <v>277392</v>
      </c>
      <c r="I70" s="527">
        <v>7290</v>
      </c>
      <c r="J70" s="527">
        <v>270102</v>
      </c>
      <c r="K70" s="528"/>
    </row>
    <row r="71" spans="1:11" s="513" customFormat="1" ht="7.5" customHeight="1">
      <c r="A71" s="539"/>
      <c r="B71" s="540" t="s">
        <v>725</v>
      </c>
      <c r="C71" s="537"/>
      <c r="D71" s="525">
        <f t="shared" si="1"/>
        <v>250694</v>
      </c>
      <c r="E71" s="521">
        <f t="shared" si="2"/>
        <v>8617</v>
      </c>
      <c r="F71" s="533">
        <v>8478</v>
      </c>
      <c r="G71" s="533">
        <v>139</v>
      </c>
      <c r="H71" s="521">
        <f t="shared" si="3"/>
        <v>242077</v>
      </c>
      <c r="I71" s="534">
        <v>6810</v>
      </c>
      <c r="J71" s="535">
        <v>235267</v>
      </c>
      <c r="K71" s="536"/>
    </row>
    <row r="72" spans="1:11" s="513" customFormat="1" ht="7.5" customHeight="1">
      <c r="A72" s="539"/>
      <c r="B72" s="540" t="s">
        <v>726</v>
      </c>
      <c r="C72" s="537"/>
      <c r="D72" s="525">
        <f t="shared" ref="D72:D97" si="4">SUM(E72,H72)</f>
        <v>0</v>
      </c>
      <c r="E72" s="521">
        <f t="shared" ref="E72:E97" si="5">SUM(F72:G72)</f>
        <v>0</v>
      </c>
      <c r="F72" s="533">
        <v>0</v>
      </c>
      <c r="G72" s="533">
        <v>0</v>
      </c>
      <c r="H72" s="521">
        <f t="shared" ref="H72:H97" si="6">SUM(I72:J72)</f>
        <v>0</v>
      </c>
      <c r="I72" s="535">
        <v>0</v>
      </c>
      <c r="J72" s="535">
        <v>0</v>
      </c>
      <c r="K72" s="536"/>
    </row>
    <row r="73" spans="1:11" s="513" customFormat="1" ht="7.5" customHeight="1">
      <c r="A73" s="539"/>
      <c r="B73" s="540" t="s">
        <v>727</v>
      </c>
      <c r="C73" s="537"/>
      <c r="D73" s="525">
        <f t="shared" si="4"/>
        <v>2771</v>
      </c>
      <c r="E73" s="521">
        <f t="shared" si="5"/>
        <v>1916</v>
      </c>
      <c r="F73" s="533">
        <v>0</v>
      </c>
      <c r="G73" s="533">
        <v>1916</v>
      </c>
      <c r="H73" s="521">
        <f t="shared" si="6"/>
        <v>855</v>
      </c>
      <c r="I73" s="535">
        <v>15</v>
      </c>
      <c r="J73" s="535">
        <v>840</v>
      </c>
      <c r="K73" s="536"/>
    </row>
    <row r="74" spans="1:11" s="513" customFormat="1" ht="7.5" customHeight="1">
      <c r="A74" s="539"/>
      <c r="B74" s="540" t="s">
        <v>728</v>
      </c>
      <c r="C74" s="537"/>
      <c r="D74" s="525">
        <f t="shared" si="4"/>
        <v>330</v>
      </c>
      <c r="E74" s="521">
        <f t="shared" si="5"/>
        <v>0</v>
      </c>
      <c r="F74" s="533">
        <v>0</v>
      </c>
      <c r="G74" s="533">
        <v>0</v>
      </c>
      <c r="H74" s="521">
        <f t="shared" si="6"/>
        <v>330</v>
      </c>
      <c r="I74" s="535">
        <v>225</v>
      </c>
      <c r="J74" s="535">
        <v>105</v>
      </c>
      <c r="K74" s="536"/>
    </row>
    <row r="75" spans="1:11" s="513" customFormat="1" ht="7.5" customHeight="1">
      <c r="A75" s="539"/>
      <c r="B75" s="540" t="s">
        <v>729</v>
      </c>
      <c r="C75" s="537"/>
      <c r="D75" s="525">
        <f t="shared" si="4"/>
        <v>1816</v>
      </c>
      <c r="E75" s="521">
        <f t="shared" si="5"/>
        <v>31</v>
      </c>
      <c r="F75" s="533">
        <v>0</v>
      </c>
      <c r="G75" s="533">
        <v>31</v>
      </c>
      <c r="H75" s="521">
        <f t="shared" si="6"/>
        <v>1785</v>
      </c>
      <c r="I75" s="535">
        <v>0</v>
      </c>
      <c r="J75" s="535">
        <v>1785</v>
      </c>
      <c r="K75" s="536"/>
    </row>
    <row r="76" spans="1:11" s="513" customFormat="1" ht="7.5" customHeight="1">
      <c r="A76" s="539"/>
      <c r="B76" s="540" t="s">
        <v>730</v>
      </c>
      <c r="C76" s="537"/>
      <c r="D76" s="525">
        <f t="shared" si="4"/>
        <v>28965</v>
      </c>
      <c r="E76" s="521">
        <f t="shared" si="5"/>
        <v>0</v>
      </c>
      <c r="F76" s="533">
        <v>0</v>
      </c>
      <c r="G76" s="533">
        <v>0</v>
      </c>
      <c r="H76" s="521">
        <f t="shared" si="6"/>
        <v>28965</v>
      </c>
      <c r="I76" s="535">
        <v>0</v>
      </c>
      <c r="J76" s="535">
        <v>28965</v>
      </c>
      <c r="K76" s="536"/>
    </row>
    <row r="77" spans="1:11" s="513" customFormat="1" ht="7.5" customHeight="1">
      <c r="A77" s="539"/>
      <c r="B77" s="540" t="s">
        <v>731</v>
      </c>
      <c r="C77" s="537"/>
      <c r="D77" s="525">
        <f t="shared" si="4"/>
        <v>0</v>
      </c>
      <c r="E77" s="521">
        <f t="shared" si="5"/>
        <v>0</v>
      </c>
      <c r="F77" s="533">
        <v>0</v>
      </c>
      <c r="G77" s="533">
        <v>0</v>
      </c>
      <c r="H77" s="521">
        <f t="shared" si="6"/>
        <v>0</v>
      </c>
      <c r="I77" s="535">
        <v>0</v>
      </c>
      <c r="J77" s="535">
        <v>0</v>
      </c>
      <c r="K77" s="536"/>
    </row>
    <row r="78" spans="1:11" s="513" customFormat="1" ht="7.5" customHeight="1">
      <c r="A78" s="539"/>
      <c r="B78" s="540" t="s">
        <v>732</v>
      </c>
      <c r="C78" s="537"/>
      <c r="D78" s="525">
        <f t="shared" si="4"/>
        <v>0</v>
      </c>
      <c r="E78" s="521">
        <f t="shared" si="5"/>
        <v>0</v>
      </c>
      <c r="F78" s="533">
        <v>0</v>
      </c>
      <c r="G78" s="533">
        <v>0</v>
      </c>
      <c r="H78" s="521">
        <f t="shared" si="6"/>
        <v>0</v>
      </c>
      <c r="I78" s="535">
        <v>0</v>
      </c>
      <c r="J78" s="535">
        <v>0</v>
      </c>
      <c r="K78" s="536"/>
    </row>
    <row r="79" spans="1:11" s="513" customFormat="1" ht="7.5" customHeight="1">
      <c r="A79" s="539"/>
      <c r="B79" s="540" t="s">
        <v>733</v>
      </c>
      <c r="C79" s="537"/>
      <c r="D79" s="525">
        <f t="shared" si="4"/>
        <v>3380</v>
      </c>
      <c r="E79" s="521">
        <f t="shared" si="5"/>
        <v>0</v>
      </c>
      <c r="F79" s="533">
        <v>0</v>
      </c>
      <c r="G79" s="533">
        <v>0</v>
      </c>
      <c r="H79" s="521">
        <f t="shared" si="6"/>
        <v>3380</v>
      </c>
      <c r="I79" s="534">
        <v>240</v>
      </c>
      <c r="J79" s="535">
        <v>3140</v>
      </c>
      <c r="K79" s="536"/>
    </row>
    <row r="80" spans="1:11" s="529" customFormat="1" ht="9" customHeight="1">
      <c r="A80" s="938" t="s">
        <v>734</v>
      </c>
      <c r="B80" s="938"/>
      <c r="C80" s="538"/>
      <c r="D80" s="525">
        <f t="shared" si="4"/>
        <v>252733</v>
      </c>
      <c r="E80" s="521">
        <f t="shared" si="5"/>
        <v>240543</v>
      </c>
      <c r="F80" s="526">
        <v>22942</v>
      </c>
      <c r="G80" s="526">
        <v>217601</v>
      </c>
      <c r="H80" s="521">
        <f t="shared" si="6"/>
        <v>12190</v>
      </c>
      <c r="I80" s="527">
        <v>3185</v>
      </c>
      <c r="J80" s="527">
        <v>9005</v>
      </c>
      <c r="K80" s="528"/>
    </row>
    <row r="81" spans="1:11" s="513" customFormat="1" ht="7.5" customHeight="1">
      <c r="A81" s="539"/>
      <c r="B81" s="540" t="s">
        <v>735</v>
      </c>
      <c r="C81" s="537"/>
      <c r="D81" s="525">
        <f t="shared" si="4"/>
        <v>4</v>
      </c>
      <c r="E81" s="521">
        <f t="shared" si="5"/>
        <v>4</v>
      </c>
      <c r="F81" s="533">
        <v>0</v>
      </c>
      <c r="G81" s="533">
        <v>4</v>
      </c>
      <c r="H81" s="521">
        <f t="shared" si="6"/>
        <v>0</v>
      </c>
      <c r="I81" s="535">
        <v>0</v>
      </c>
      <c r="J81" s="535">
        <v>0</v>
      </c>
      <c r="K81" s="536"/>
    </row>
    <row r="82" spans="1:11" s="513" customFormat="1" ht="7.5" customHeight="1">
      <c r="A82" s="539"/>
      <c r="B82" s="540" t="s">
        <v>736</v>
      </c>
      <c r="C82" s="537"/>
      <c r="D82" s="525">
        <f t="shared" si="4"/>
        <v>8305</v>
      </c>
      <c r="E82" s="521">
        <f t="shared" si="5"/>
        <v>8290</v>
      </c>
      <c r="F82" s="533">
        <v>325</v>
      </c>
      <c r="G82" s="533">
        <v>7965</v>
      </c>
      <c r="H82" s="521">
        <f t="shared" si="6"/>
        <v>15</v>
      </c>
      <c r="I82" s="535">
        <v>15</v>
      </c>
      <c r="J82" s="535">
        <v>0</v>
      </c>
      <c r="K82" s="536"/>
    </row>
    <row r="83" spans="1:11" s="513" customFormat="1" ht="7.5" customHeight="1">
      <c r="A83" s="539"/>
      <c r="B83" s="546" t="s">
        <v>737</v>
      </c>
      <c r="C83" s="537"/>
      <c r="D83" s="525">
        <f t="shared" si="4"/>
        <v>12432</v>
      </c>
      <c r="E83" s="521">
        <f t="shared" si="5"/>
        <v>3747</v>
      </c>
      <c r="F83" s="533">
        <v>0</v>
      </c>
      <c r="G83" s="533">
        <v>3747</v>
      </c>
      <c r="H83" s="521">
        <f t="shared" si="6"/>
        <v>8685</v>
      </c>
      <c r="I83" s="535">
        <v>60</v>
      </c>
      <c r="J83" s="535">
        <v>8625</v>
      </c>
      <c r="K83" s="536"/>
    </row>
    <row r="84" spans="1:11" s="513" customFormat="1" ht="7.5" customHeight="1">
      <c r="A84" s="539"/>
      <c r="B84" s="540" t="s">
        <v>738</v>
      </c>
      <c r="C84" s="537"/>
      <c r="D84" s="525">
        <f t="shared" si="4"/>
        <v>12429</v>
      </c>
      <c r="E84" s="521">
        <f t="shared" si="5"/>
        <v>12429</v>
      </c>
      <c r="F84" s="533">
        <v>263</v>
      </c>
      <c r="G84" s="533">
        <v>12166</v>
      </c>
      <c r="H84" s="521">
        <f t="shared" si="6"/>
        <v>0</v>
      </c>
      <c r="I84" s="535">
        <v>0</v>
      </c>
      <c r="J84" s="535">
        <v>0</v>
      </c>
      <c r="K84" s="536"/>
    </row>
    <row r="85" spans="1:11" s="513" customFormat="1" ht="7.5" customHeight="1">
      <c r="A85" s="539"/>
      <c r="B85" s="540" t="s">
        <v>739</v>
      </c>
      <c r="C85" s="537"/>
      <c r="D85" s="525">
        <f t="shared" si="4"/>
        <v>54216</v>
      </c>
      <c r="E85" s="521">
        <f t="shared" si="5"/>
        <v>54116</v>
      </c>
      <c r="F85" s="533">
        <v>0</v>
      </c>
      <c r="G85" s="533">
        <v>54116</v>
      </c>
      <c r="H85" s="521">
        <f t="shared" si="6"/>
        <v>100</v>
      </c>
      <c r="I85" s="535">
        <v>50</v>
      </c>
      <c r="J85" s="535">
        <v>50</v>
      </c>
      <c r="K85" s="536"/>
    </row>
    <row r="86" spans="1:11" s="513" customFormat="1" ht="7.5" customHeight="1">
      <c r="A86" s="539"/>
      <c r="B86" s="540" t="s">
        <v>740</v>
      </c>
      <c r="C86" s="537"/>
      <c r="D86" s="525">
        <f t="shared" si="4"/>
        <v>2908</v>
      </c>
      <c r="E86" s="521">
        <f t="shared" si="5"/>
        <v>28</v>
      </c>
      <c r="F86" s="533">
        <v>28</v>
      </c>
      <c r="G86" s="533">
        <v>0</v>
      </c>
      <c r="H86" s="521">
        <f t="shared" si="6"/>
        <v>2880</v>
      </c>
      <c r="I86" s="535">
        <v>2835</v>
      </c>
      <c r="J86" s="535">
        <v>45</v>
      </c>
      <c r="K86" s="536"/>
    </row>
    <row r="87" spans="1:11" s="513" customFormat="1" ht="7.5" customHeight="1">
      <c r="A87" s="539"/>
      <c r="B87" s="540" t="s">
        <v>741</v>
      </c>
      <c r="C87" s="537"/>
      <c r="D87" s="525">
        <f t="shared" si="4"/>
        <v>162194</v>
      </c>
      <c r="E87" s="521">
        <f t="shared" si="5"/>
        <v>161684</v>
      </c>
      <c r="F87" s="533">
        <v>22326</v>
      </c>
      <c r="G87" s="533">
        <v>139358</v>
      </c>
      <c r="H87" s="521">
        <f t="shared" si="6"/>
        <v>510</v>
      </c>
      <c r="I87" s="535">
        <v>225</v>
      </c>
      <c r="J87" s="535">
        <v>285</v>
      </c>
      <c r="K87" s="536"/>
    </row>
    <row r="88" spans="1:11" s="513" customFormat="1" ht="7.5" customHeight="1">
      <c r="A88" s="539"/>
      <c r="B88" s="540" t="s">
        <v>742</v>
      </c>
      <c r="C88" s="537"/>
      <c r="D88" s="525">
        <f t="shared" si="4"/>
        <v>245</v>
      </c>
      <c r="E88" s="521">
        <f t="shared" si="5"/>
        <v>245</v>
      </c>
      <c r="F88" s="533">
        <v>0</v>
      </c>
      <c r="G88" s="533">
        <v>245</v>
      </c>
      <c r="H88" s="521">
        <f t="shared" si="6"/>
        <v>0</v>
      </c>
      <c r="I88" s="535">
        <v>0</v>
      </c>
      <c r="J88" s="535">
        <v>0</v>
      </c>
      <c r="K88" s="536"/>
    </row>
    <row r="89" spans="1:11" s="529" customFormat="1" ht="10.5">
      <c r="A89" s="938" t="s">
        <v>743</v>
      </c>
      <c r="B89" s="938"/>
      <c r="C89" s="538"/>
      <c r="D89" s="525">
        <f t="shared" si="4"/>
        <v>667268</v>
      </c>
      <c r="E89" s="521">
        <f t="shared" si="5"/>
        <v>210898</v>
      </c>
      <c r="F89" s="526">
        <v>196384</v>
      </c>
      <c r="G89" s="526">
        <v>14514</v>
      </c>
      <c r="H89" s="521">
        <f t="shared" si="6"/>
        <v>456370</v>
      </c>
      <c r="I89" s="527">
        <v>364626</v>
      </c>
      <c r="J89" s="527">
        <v>91744</v>
      </c>
      <c r="K89" s="528"/>
    </row>
    <row r="90" spans="1:11" s="513" customFormat="1" ht="7.5" customHeight="1">
      <c r="A90" s="539"/>
      <c r="B90" s="540" t="s">
        <v>744</v>
      </c>
      <c r="C90" s="537"/>
      <c r="D90" s="525">
        <f t="shared" si="4"/>
        <v>284613</v>
      </c>
      <c r="E90" s="521">
        <f t="shared" si="5"/>
        <v>195561</v>
      </c>
      <c r="F90" s="533">
        <v>187711</v>
      </c>
      <c r="G90" s="533">
        <v>7850</v>
      </c>
      <c r="H90" s="521">
        <f t="shared" si="6"/>
        <v>89052</v>
      </c>
      <c r="I90" s="534">
        <v>85630</v>
      </c>
      <c r="J90" s="535">
        <v>3422</v>
      </c>
      <c r="K90" s="536"/>
    </row>
    <row r="91" spans="1:11" s="513" customFormat="1" ht="7.5" customHeight="1">
      <c r="A91" s="539"/>
      <c r="B91" s="540" t="s">
        <v>745</v>
      </c>
      <c r="C91" s="537"/>
      <c r="D91" s="525">
        <f t="shared" si="4"/>
        <v>119165</v>
      </c>
      <c r="E91" s="521">
        <f t="shared" si="5"/>
        <v>8301</v>
      </c>
      <c r="F91" s="533">
        <v>8301</v>
      </c>
      <c r="G91" s="533">
        <v>0</v>
      </c>
      <c r="H91" s="521">
        <f t="shared" si="6"/>
        <v>110864</v>
      </c>
      <c r="I91" s="534">
        <v>62208</v>
      </c>
      <c r="J91" s="535">
        <v>48656</v>
      </c>
      <c r="K91" s="536"/>
    </row>
    <row r="92" spans="1:11" s="513" customFormat="1" ht="7.5" customHeight="1">
      <c r="A92" s="539"/>
      <c r="B92" s="540" t="s">
        <v>746</v>
      </c>
      <c r="C92" s="537"/>
      <c r="D92" s="525">
        <f t="shared" si="4"/>
        <v>7791</v>
      </c>
      <c r="E92" s="521">
        <f t="shared" si="5"/>
        <v>81</v>
      </c>
      <c r="F92" s="533">
        <v>0</v>
      </c>
      <c r="G92" s="533">
        <v>81</v>
      </c>
      <c r="H92" s="521">
        <f t="shared" si="6"/>
        <v>7710</v>
      </c>
      <c r="I92" s="534">
        <v>6525</v>
      </c>
      <c r="J92" s="535">
        <v>1185</v>
      </c>
      <c r="K92" s="536"/>
    </row>
    <row r="93" spans="1:11" s="513" customFormat="1" ht="7.5" customHeight="1">
      <c r="A93" s="539"/>
      <c r="B93" s="540" t="s">
        <v>747</v>
      </c>
      <c r="C93" s="537"/>
      <c r="D93" s="525">
        <f t="shared" si="4"/>
        <v>20869</v>
      </c>
      <c r="E93" s="521">
        <f t="shared" si="5"/>
        <v>0</v>
      </c>
      <c r="F93" s="533">
        <v>0</v>
      </c>
      <c r="G93" s="533">
        <v>0</v>
      </c>
      <c r="H93" s="521">
        <f t="shared" si="6"/>
        <v>20869</v>
      </c>
      <c r="I93" s="535">
        <v>0</v>
      </c>
      <c r="J93" s="535">
        <v>20869</v>
      </c>
      <c r="K93" s="536"/>
    </row>
    <row r="94" spans="1:11" s="513" customFormat="1" ht="7.5" customHeight="1">
      <c r="A94" s="539"/>
      <c r="B94" s="540" t="s">
        <v>748</v>
      </c>
      <c r="C94" s="537"/>
      <c r="D94" s="525">
        <f t="shared" si="4"/>
        <v>211322</v>
      </c>
      <c r="E94" s="521">
        <f t="shared" si="5"/>
        <v>0</v>
      </c>
      <c r="F94" s="533">
        <v>0</v>
      </c>
      <c r="G94" s="533">
        <v>0</v>
      </c>
      <c r="H94" s="521">
        <f t="shared" si="6"/>
        <v>211322</v>
      </c>
      <c r="I94" s="535">
        <v>205260</v>
      </c>
      <c r="J94" s="535">
        <v>6062</v>
      </c>
      <c r="K94" s="536"/>
    </row>
    <row r="95" spans="1:11" s="513" customFormat="1" ht="7.5" customHeight="1">
      <c r="A95" s="539"/>
      <c r="B95" s="540" t="s">
        <v>749</v>
      </c>
      <c r="C95" s="537"/>
      <c r="D95" s="525">
        <f t="shared" si="4"/>
        <v>23508</v>
      </c>
      <c r="E95" s="521">
        <f t="shared" si="5"/>
        <v>6955</v>
      </c>
      <c r="F95" s="533">
        <v>372</v>
      </c>
      <c r="G95" s="533">
        <v>6583</v>
      </c>
      <c r="H95" s="521">
        <f t="shared" si="6"/>
        <v>16553</v>
      </c>
      <c r="I95" s="535">
        <v>5003</v>
      </c>
      <c r="J95" s="535">
        <v>11550</v>
      </c>
      <c r="K95" s="536"/>
    </row>
    <row r="96" spans="1:11" s="513" customFormat="1" ht="7.5" customHeight="1">
      <c r="A96" s="539"/>
      <c r="B96" s="540" t="s">
        <v>750</v>
      </c>
      <c r="C96" s="537"/>
      <c r="D96" s="525">
        <f t="shared" si="4"/>
        <v>0</v>
      </c>
      <c r="E96" s="521">
        <f t="shared" si="5"/>
        <v>0</v>
      </c>
      <c r="F96" s="533">
        <v>0</v>
      </c>
      <c r="G96" s="533">
        <v>0</v>
      </c>
      <c r="H96" s="521">
        <f t="shared" si="6"/>
        <v>0</v>
      </c>
      <c r="I96" s="535">
        <v>0</v>
      </c>
      <c r="J96" s="535">
        <v>0</v>
      </c>
      <c r="K96" s="536"/>
    </row>
    <row r="97" spans="1:11" s="529" customFormat="1" ht="10.5">
      <c r="A97" s="938" t="s">
        <v>751</v>
      </c>
      <c r="B97" s="938"/>
      <c r="C97" s="538"/>
      <c r="D97" s="525">
        <f t="shared" si="4"/>
        <v>30592</v>
      </c>
      <c r="E97" s="521">
        <f t="shared" si="5"/>
        <v>307</v>
      </c>
      <c r="F97" s="526">
        <v>307</v>
      </c>
      <c r="G97" s="526">
        <v>0</v>
      </c>
      <c r="H97" s="521">
        <f t="shared" si="6"/>
        <v>30285</v>
      </c>
      <c r="I97" s="547">
        <v>17610</v>
      </c>
      <c r="J97" s="527">
        <v>12675</v>
      </c>
      <c r="K97" s="528"/>
    </row>
    <row r="98" spans="1:11" s="513" customFormat="1" ht="3" customHeight="1" thickBot="1">
      <c r="A98" s="548"/>
      <c r="B98" s="548"/>
      <c r="C98" s="549"/>
      <c r="D98" s="550"/>
      <c r="E98" s="551"/>
      <c r="F98" s="551"/>
      <c r="G98" s="552"/>
      <c r="H98" s="551"/>
      <c r="I98" s="553"/>
      <c r="J98" s="553"/>
    </row>
    <row r="99" spans="1:11">
      <c r="A99" s="482" t="s">
        <v>752</v>
      </c>
      <c r="B99" s="484"/>
      <c r="C99" s="484"/>
      <c r="D99" s="484"/>
      <c r="E99" s="554"/>
      <c r="F99" s="554"/>
      <c r="G99" s="554"/>
      <c r="H99" s="554"/>
      <c r="I99" s="484"/>
      <c r="J99" s="484"/>
    </row>
    <row r="100" spans="1:11">
      <c r="A100" s="484"/>
      <c r="B100" s="484"/>
      <c r="C100" s="484"/>
      <c r="D100" s="484"/>
      <c r="E100" s="554"/>
      <c r="F100" s="554"/>
      <c r="G100" s="554"/>
      <c r="H100" s="554"/>
      <c r="I100" s="484"/>
      <c r="J100" s="484"/>
    </row>
    <row r="101" spans="1:11">
      <c r="A101" s="484"/>
      <c r="B101" s="484"/>
      <c r="C101" s="484"/>
      <c r="D101" s="484"/>
      <c r="E101" s="554"/>
      <c r="F101" s="554"/>
      <c r="G101" s="554"/>
      <c r="H101" s="554"/>
      <c r="I101" s="484"/>
      <c r="J101" s="484"/>
    </row>
  </sheetData>
  <mergeCells count="15">
    <mergeCell ref="H4:J4"/>
    <mergeCell ref="A80:B80"/>
    <mergeCell ref="A89:B89"/>
    <mergeCell ref="A97:B97"/>
    <mergeCell ref="A7:B7"/>
    <mergeCell ref="A19:B19"/>
    <mergeCell ref="A26:B26"/>
    <mergeCell ref="A37:B37"/>
    <mergeCell ref="A54:B54"/>
    <mergeCell ref="A70:B70"/>
    <mergeCell ref="A6:B6"/>
    <mergeCell ref="A4:B5"/>
    <mergeCell ref="C4:C5"/>
    <mergeCell ref="D4:D5"/>
    <mergeCell ref="E4:G4"/>
  </mergeCells>
  <phoneticPr fontId="5"/>
  <conditionalFormatting sqref="D6:J97">
    <cfRule type="containsBlanks" dxfId="35" priority="1" stopIfTrue="1">
      <formula>LEN(TRIM(D6))=0</formula>
    </cfRule>
    <cfRule type="containsBlanks" dxfId="34" priority="2" stopIfTrue="1">
      <formula>LEN(TRIM(D6))=0</formula>
    </cfRule>
  </conditionalFormatting>
  <printOptions horizontalCentered="1"/>
  <pageMargins left="0.25" right="0.25" top="0.75" bottom="0.75" header="0.3" footer="0.3"/>
  <pageSetup paperSize="9" scale="92" orientation="portrait" horizont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zoomScaleNormal="100" zoomScaleSheetLayoutView="100" workbookViewId="0"/>
  </sheetViews>
  <sheetFormatPr defaultRowHeight="13.5"/>
  <cols>
    <col min="1" max="1" width="13.375" style="477" customWidth="1"/>
    <col min="2" max="2" width="1.25" style="477" customWidth="1"/>
    <col min="3" max="3" width="8.375" style="477" customWidth="1"/>
    <col min="4" max="4" width="13.75" style="477" customWidth="1"/>
    <col min="5" max="5" width="8.375" style="477" customWidth="1"/>
    <col min="6" max="6" width="13.75" style="477" customWidth="1"/>
    <col min="7" max="7" width="8.375" style="477" customWidth="1"/>
    <col min="8" max="8" width="13.75" style="477" customWidth="1"/>
    <col min="9" max="9" width="8.375" style="477" customWidth="1"/>
    <col min="10" max="11" width="0.625" style="477" hidden="1" customWidth="1"/>
    <col min="12" max="12" width="11.25" style="477" customWidth="1"/>
    <col min="13" max="13" width="6.875" style="477" customWidth="1"/>
    <col min="14" max="14" width="11.25" style="477" customWidth="1"/>
    <col min="15" max="15" width="6.875" style="477" customWidth="1"/>
    <col min="16" max="16" width="11.25" style="477" customWidth="1"/>
    <col min="17" max="17" width="7.375" style="477" customWidth="1"/>
    <col min="18" max="18" width="11.25" style="477" customWidth="1"/>
    <col min="19" max="19" width="6.875" style="477" customWidth="1"/>
    <col min="20" max="20" width="10" style="477" customWidth="1"/>
    <col min="21" max="21" width="5.625" style="477" customWidth="1"/>
    <col min="22" max="22" width="10.5" style="477" bestFit="1" customWidth="1"/>
    <col min="23" max="16384" width="9" style="477"/>
  </cols>
  <sheetData>
    <row r="1" spans="1:22" ht="18" customHeight="1">
      <c r="A1" s="555" t="s">
        <v>753</v>
      </c>
      <c r="L1" s="556" t="s">
        <v>754</v>
      </c>
    </row>
    <row r="2" spans="1:22" ht="6.75" customHeight="1">
      <c r="A2" s="556"/>
      <c r="B2" s="556"/>
      <c r="N2" s="556"/>
    </row>
    <row r="3" spans="1:22" ht="11.1" customHeight="1">
      <c r="A3" s="928" t="s">
        <v>755</v>
      </c>
      <c r="B3" s="928"/>
      <c r="C3" s="928"/>
      <c r="D3" s="928"/>
      <c r="E3" s="928"/>
      <c r="F3" s="928"/>
      <c r="G3" s="928"/>
      <c r="H3" s="928"/>
      <c r="I3" s="928"/>
    </row>
    <row r="4" spans="1:22" ht="11.1" customHeight="1">
      <c r="A4" s="928"/>
      <c r="B4" s="928"/>
      <c r="C4" s="928"/>
      <c r="D4" s="928"/>
      <c r="E4" s="928"/>
      <c r="F4" s="928"/>
      <c r="G4" s="928"/>
      <c r="H4" s="928"/>
      <c r="I4" s="928"/>
    </row>
    <row r="5" spans="1:22" ht="5.25" customHeight="1">
      <c r="A5" s="514"/>
      <c r="L5" s="514"/>
    </row>
    <row r="6" spans="1:22" s="557" customFormat="1" ht="14.1" customHeight="1" thickBot="1">
      <c r="A6" s="482" t="s">
        <v>756</v>
      </c>
      <c r="B6" s="482"/>
      <c r="C6" s="482"/>
      <c r="D6" s="482"/>
      <c r="E6" s="482"/>
      <c r="F6" s="482"/>
      <c r="G6" s="482"/>
      <c r="H6" s="482"/>
      <c r="I6" s="482"/>
      <c r="J6" s="482"/>
      <c r="K6" s="482"/>
      <c r="L6" s="482"/>
      <c r="M6" s="482"/>
      <c r="N6" s="482"/>
      <c r="O6" s="482"/>
      <c r="P6" s="482"/>
      <c r="Q6" s="482"/>
      <c r="R6" s="482"/>
      <c r="S6" s="482"/>
      <c r="T6" s="482"/>
      <c r="U6" s="482"/>
      <c r="V6" s="482"/>
    </row>
    <row r="7" spans="1:22" s="484" customFormat="1" ht="20.100000000000001" customHeight="1">
      <c r="A7" s="929" t="s">
        <v>757</v>
      </c>
      <c r="B7" s="483"/>
      <c r="C7" s="933" t="s">
        <v>758</v>
      </c>
      <c r="D7" s="935"/>
      <c r="E7" s="933" t="s">
        <v>759</v>
      </c>
      <c r="F7" s="935"/>
      <c r="G7" s="933" t="s">
        <v>760</v>
      </c>
      <c r="H7" s="934"/>
      <c r="I7" s="558" t="s">
        <v>761</v>
      </c>
      <c r="J7" s="489"/>
      <c r="K7" s="559"/>
      <c r="L7" s="560" t="s">
        <v>762</v>
      </c>
      <c r="M7" s="953" t="s">
        <v>763</v>
      </c>
      <c r="N7" s="931"/>
      <c r="O7" s="933" t="s">
        <v>764</v>
      </c>
      <c r="P7" s="935"/>
      <c r="Q7" s="933" t="s">
        <v>765</v>
      </c>
      <c r="R7" s="935"/>
      <c r="S7" s="933" t="s">
        <v>766</v>
      </c>
      <c r="T7" s="935"/>
      <c r="U7" s="951" t="s">
        <v>767</v>
      </c>
      <c r="V7" s="561"/>
    </row>
    <row r="8" spans="1:22" s="484" customFormat="1" ht="15" customHeight="1">
      <c r="A8" s="930"/>
      <c r="B8" s="485"/>
      <c r="C8" s="486" t="s">
        <v>768</v>
      </c>
      <c r="D8" s="487" t="s">
        <v>769</v>
      </c>
      <c r="E8" s="487" t="s">
        <v>768</v>
      </c>
      <c r="F8" s="487" t="s">
        <v>769</v>
      </c>
      <c r="G8" s="562" t="s">
        <v>768</v>
      </c>
      <c r="H8" s="486" t="s">
        <v>769</v>
      </c>
      <c r="I8" s="486" t="s">
        <v>768</v>
      </c>
      <c r="J8" s="489"/>
      <c r="K8" s="559"/>
      <c r="L8" s="563" t="s">
        <v>769</v>
      </c>
      <c r="M8" s="486" t="s">
        <v>770</v>
      </c>
      <c r="N8" s="486" t="s">
        <v>769</v>
      </c>
      <c r="O8" s="487" t="s">
        <v>770</v>
      </c>
      <c r="P8" s="487" t="s">
        <v>769</v>
      </c>
      <c r="Q8" s="487" t="s">
        <v>770</v>
      </c>
      <c r="R8" s="487" t="s">
        <v>769</v>
      </c>
      <c r="S8" s="487" t="s">
        <v>770</v>
      </c>
      <c r="T8" s="487" t="s">
        <v>769</v>
      </c>
      <c r="U8" s="952"/>
      <c r="V8" s="561"/>
    </row>
    <row r="9" spans="1:22" s="557" customFormat="1" ht="3" customHeight="1">
      <c r="A9" s="564"/>
      <c r="B9" s="565"/>
      <c r="C9" s="495"/>
      <c r="D9" s="493"/>
      <c r="E9" s="493"/>
      <c r="F9" s="493"/>
      <c r="G9" s="493"/>
      <c r="H9" s="493"/>
      <c r="I9" s="493"/>
      <c r="J9" s="493"/>
      <c r="K9" s="493"/>
      <c r="L9" s="493"/>
      <c r="M9" s="493"/>
      <c r="N9" s="493"/>
      <c r="O9" s="493"/>
      <c r="P9" s="493"/>
      <c r="Q9" s="493"/>
      <c r="R9" s="493"/>
      <c r="S9" s="493"/>
      <c r="T9" s="566"/>
      <c r="U9" s="565"/>
      <c r="V9" s="565"/>
    </row>
    <row r="10" spans="1:22" s="574" customFormat="1" ht="11.25" customHeight="1">
      <c r="A10" s="567" t="s">
        <v>771</v>
      </c>
      <c r="B10" s="568"/>
      <c r="C10" s="569">
        <v>30118</v>
      </c>
      <c r="D10" s="570">
        <v>78860253</v>
      </c>
      <c r="E10" s="570">
        <v>1096</v>
      </c>
      <c r="F10" s="570">
        <v>52654792</v>
      </c>
      <c r="G10" s="570">
        <v>925</v>
      </c>
      <c r="H10" s="570">
        <v>7576253</v>
      </c>
      <c r="I10" s="570">
        <v>1539</v>
      </c>
      <c r="J10" s="571"/>
      <c r="K10" s="571"/>
      <c r="L10" s="570">
        <v>6172564</v>
      </c>
      <c r="M10" s="570">
        <v>1921</v>
      </c>
      <c r="N10" s="570">
        <v>3780017</v>
      </c>
      <c r="O10" s="570">
        <v>4419</v>
      </c>
      <c r="P10" s="570">
        <v>3374822</v>
      </c>
      <c r="Q10" s="570">
        <v>15501</v>
      </c>
      <c r="R10" s="570">
        <v>4999424</v>
      </c>
      <c r="S10" s="494">
        <v>4717</v>
      </c>
      <c r="T10" s="572">
        <v>302381</v>
      </c>
      <c r="U10" s="573" t="s">
        <v>772</v>
      </c>
    </row>
    <row r="11" spans="1:22" s="574" customFormat="1" ht="11.25" customHeight="1">
      <c r="A11" s="575" t="s">
        <v>773</v>
      </c>
      <c r="B11" s="568"/>
      <c r="C11" s="569">
        <v>1826</v>
      </c>
      <c r="D11" s="570">
        <v>46612671</v>
      </c>
      <c r="E11" s="570">
        <v>624</v>
      </c>
      <c r="F11" s="570">
        <v>42118316</v>
      </c>
      <c r="G11" s="570">
        <v>263</v>
      </c>
      <c r="H11" s="570">
        <v>2209950</v>
      </c>
      <c r="I11" s="570">
        <v>230</v>
      </c>
      <c r="J11" s="571"/>
      <c r="K11" s="571"/>
      <c r="L11" s="570">
        <v>1073904</v>
      </c>
      <c r="M11" s="570">
        <v>633</v>
      </c>
      <c r="N11" s="570">
        <v>1157215</v>
      </c>
      <c r="O11" s="570">
        <v>54</v>
      </c>
      <c r="P11" s="570">
        <v>42638</v>
      </c>
      <c r="Q11" s="570">
        <v>22</v>
      </c>
      <c r="R11" s="570">
        <v>10648</v>
      </c>
      <c r="S11" s="570" t="s">
        <v>774</v>
      </c>
      <c r="T11" s="572">
        <v>0</v>
      </c>
      <c r="U11" s="573" t="s">
        <v>775</v>
      </c>
    </row>
    <row r="12" spans="1:22" s="579" customFormat="1" ht="11.25" customHeight="1">
      <c r="A12" s="575" t="s">
        <v>776</v>
      </c>
      <c r="B12" s="576"/>
      <c r="C12" s="569">
        <v>28292</v>
      </c>
      <c r="D12" s="570">
        <v>32247582</v>
      </c>
      <c r="E12" s="570">
        <v>472</v>
      </c>
      <c r="F12" s="570">
        <v>10536476</v>
      </c>
      <c r="G12" s="570">
        <v>662</v>
      </c>
      <c r="H12" s="570">
        <v>5366303</v>
      </c>
      <c r="I12" s="570">
        <v>1309</v>
      </c>
      <c r="J12" s="570"/>
      <c r="K12" s="570"/>
      <c r="L12" s="570">
        <v>5098660</v>
      </c>
      <c r="M12" s="570">
        <v>1288</v>
      </c>
      <c r="N12" s="570">
        <v>2622802</v>
      </c>
      <c r="O12" s="570">
        <v>4365</v>
      </c>
      <c r="P12" s="570">
        <v>3332184</v>
      </c>
      <c r="Q12" s="570">
        <v>15479</v>
      </c>
      <c r="R12" s="570">
        <v>4988776</v>
      </c>
      <c r="S12" s="570">
        <v>4717</v>
      </c>
      <c r="T12" s="577">
        <v>302381</v>
      </c>
      <c r="U12" s="578" t="s">
        <v>777</v>
      </c>
    </row>
    <row r="13" spans="1:22" s="585" customFormat="1" ht="11.25" customHeight="1">
      <c r="A13" s="580"/>
      <c r="B13" s="568"/>
      <c r="C13" s="581">
        <v>353</v>
      </c>
      <c r="D13" s="582">
        <v>5611641</v>
      </c>
      <c r="E13" s="582">
        <v>353</v>
      </c>
      <c r="F13" s="582">
        <v>5611641</v>
      </c>
      <c r="G13" s="582" t="s">
        <v>778</v>
      </c>
      <c r="H13" s="582" t="s">
        <v>778</v>
      </c>
      <c r="I13" s="582" t="s">
        <v>778</v>
      </c>
      <c r="J13" s="582" t="s">
        <v>778</v>
      </c>
      <c r="K13" s="582" t="s">
        <v>778</v>
      </c>
      <c r="L13" s="582" t="s">
        <v>778</v>
      </c>
      <c r="M13" s="582" t="s">
        <v>778</v>
      </c>
      <c r="N13" s="582" t="s">
        <v>778</v>
      </c>
      <c r="O13" s="582" t="s">
        <v>778</v>
      </c>
      <c r="P13" s="582" t="s">
        <v>778</v>
      </c>
      <c r="Q13" s="582" t="s">
        <v>778</v>
      </c>
      <c r="R13" s="582" t="s">
        <v>778</v>
      </c>
      <c r="S13" s="582" t="s">
        <v>778</v>
      </c>
      <c r="T13" s="583" t="s">
        <v>778</v>
      </c>
      <c r="U13" s="584"/>
    </row>
    <row r="14" spans="1:22" s="574" customFormat="1" ht="4.5" customHeight="1">
      <c r="A14" s="586"/>
      <c r="B14" s="568"/>
      <c r="C14" s="569"/>
      <c r="D14" s="570"/>
      <c r="E14" s="570"/>
      <c r="F14" s="570"/>
      <c r="G14" s="570"/>
      <c r="H14" s="570"/>
      <c r="I14" s="570"/>
      <c r="J14" s="570"/>
      <c r="K14" s="570"/>
      <c r="L14" s="570"/>
      <c r="M14" s="570"/>
      <c r="N14" s="570"/>
      <c r="O14" s="570"/>
      <c r="P14" s="570"/>
      <c r="Q14" s="570"/>
      <c r="R14" s="570"/>
      <c r="S14" s="570"/>
      <c r="T14" s="577"/>
      <c r="U14" s="585"/>
    </row>
    <row r="15" spans="1:22" s="574" customFormat="1" ht="11.25" customHeight="1">
      <c r="A15" s="587" t="s">
        <v>779</v>
      </c>
      <c r="B15" s="568"/>
      <c r="C15" s="569">
        <v>30333</v>
      </c>
      <c r="D15" s="570">
        <v>80867854</v>
      </c>
      <c r="E15" s="570">
        <v>1117</v>
      </c>
      <c r="F15" s="570">
        <v>54650913</v>
      </c>
      <c r="G15" s="570">
        <v>919</v>
      </c>
      <c r="H15" s="570">
        <v>7639473</v>
      </c>
      <c r="I15" s="570">
        <v>1494</v>
      </c>
      <c r="J15" s="571">
        <v>0</v>
      </c>
      <c r="K15" s="571">
        <v>0</v>
      </c>
      <c r="L15" s="570">
        <v>5903274</v>
      </c>
      <c r="M15" s="570">
        <v>1979</v>
      </c>
      <c r="N15" s="570">
        <v>3789116</v>
      </c>
      <c r="O15" s="570">
        <v>4398</v>
      </c>
      <c r="P15" s="570">
        <v>3346888</v>
      </c>
      <c r="Q15" s="570">
        <v>15714</v>
      </c>
      <c r="R15" s="570">
        <v>5223052</v>
      </c>
      <c r="S15" s="494">
        <v>4712</v>
      </c>
      <c r="T15" s="572">
        <v>315138</v>
      </c>
      <c r="U15" s="573" t="s">
        <v>772</v>
      </c>
    </row>
    <row r="16" spans="1:22" s="574" customFormat="1" ht="11.25" customHeight="1">
      <c r="A16" s="575" t="s">
        <v>773</v>
      </c>
      <c r="B16" s="568"/>
      <c r="C16" s="569">
        <v>1727</v>
      </c>
      <c r="D16" s="570">
        <v>48055819</v>
      </c>
      <c r="E16" s="570">
        <v>656</v>
      </c>
      <c r="F16" s="570">
        <v>44068735</v>
      </c>
      <c r="G16" s="570">
        <v>236</v>
      </c>
      <c r="H16" s="570">
        <v>2029133</v>
      </c>
      <c r="I16" s="570">
        <v>155</v>
      </c>
      <c r="J16" s="571"/>
      <c r="K16" s="571"/>
      <c r="L16" s="570">
        <v>739868</v>
      </c>
      <c r="M16" s="570">
        <v>635</v>
      </c>
      <c r="N16" s="570">
        <v>1187274</v>
      </c>
      <c r="O16" s="570">
        <v>30</v>
      </c>
      <c r="P16" s="570">
        <v>23833</v>
      </c>
      <c r="Q16" s="570">
        <v>14</v>
      </c>
      <c r="R16" s="570">
        <v>6957</v>
      </c>
      <c r="S16" s="570">
        <v>1</v>
      </c>
      <c r="T16" s="577">
        <v>19</v>
      </c>
      <c r="U16" s="573" t="s">
        <v>780</v>
      </c>
    </row>
    <row r="17" spans="1:22" s="579" customFormat="1" ht="11.25" customHeight="1">
      <c r="A17" s="575" t="s">
        <v>776</v>
      </c>
      <c r="B17" s="576"/>
      <c r="C17" s="569">
        <v>28606</v>
      </c>
      <c r="D17" s="570">
        <v>32812035</v>
      </c>
      <c r="E17" s="570">
        <v>461</v>
      </c>
      <c r="F17" s="570">
        <v>10582178</v>
      </c>
      <c r="G17" s="570">
        <v>683</v>
      </c>
      <c r="H17" s="570">
        <v>5610340</v>
      </c>
      <c r="I17" s="570">
        <v>1339</v>
      </c>
      <c r="J17" s="570"/>
      <c r="K17" s="570"/>
      <c r="L17" s="570">
        <v>5163406</v>
      </c>
      <c r="M17" s="570">
        <v>1344</v>
      </c>
      <c r="N17" s="570">
        <v>2601842</v>
      </c>
      <c r="O17" s="570">
        <v>4368</v>
      </c>
      <c r="P17" s="570">
        <v>3323055</v>
      </c>
      <c r="Q17" s="570">
        <v>15700</v>
      </c>
      <c r="R17" s="570">
        <v>5216095</v>
      </c>
      <c r="S17" s="570">
        <v>4711</v>
      </c>
      <c r="T17" s="577">
        <v>315119</v>
      </c>
      <c r="U17" s="578" t="s">
        <v>777</v>
      </c>
    </row>
    <row r="18" spans="1:22" s="585" customFormat="1" ht="11.25" customHeight="1">
      <c r="A18" s="580"/>
      <c r="B18" s="568"/>
      <c r="C18" s="581">
        <v>362</v>
      </c>
      <c r="D18" s="582">
        <v>5731818</v>
      </c>
      <c r="E18" s="582">
        <v>362</v>
      </c>
      <c r="F18" s="582">
        <v>5731818</v>
      </c>
      <c r="G18" s="582" t="s">
        <v>778</v>
      </c>
      <c r="H18" s="582" t="s">
        <v>778</v>
      </c>
      <c r="I18" s="582" t="s">
        <v>778</v>
      </c>
      <c r="J18" s="582" t="s">
        <v>778</v>
      </c>
      <c r="K18" s="582" t="s">
        <v>778</v>
      </c>
      <c r="L18" s="582" t="s">
        <v>778</v>
      </c>
      <c r="M18" s="582" t="s">
        <v>778</v>
      </c>
      <c r="N18" s="582" t="s">
        <v>778</v>
      </c>
      <c r="O18" s="582" t="s">
        <v>778</v>
      </c>
      <c r="P18" s="582" t="s">
        <v>778</v>
      </c>
      <c r="Q18" s="582" t="s">
        <v>778</v>
      </c>
      <c r="R18" s="582" t="s">
        <v>778</v>
      </c>
      <c r="S18" s="582" t="s">
        <v>778</v>
      </c>
      <c r="T18" s="583" t="s">
        <v>778</v>
      </c>
      <c r="U18" s="584"/>
    </row>
    <row r="19" spans="1:22" s="585" customFormat="1" ht="4.5" customHeight="1">
      <c r="A19" s="586"/>
      <c r="B19" s="568"/>
      <c r="C19" s="569"/>
      <c r="D19" s="570"/>
      <c r="E19" s="570"/>
      <c r="F19" s="570"/>
      <c r="G19" s="570"/>
      <c r="H19" s="570"/>
      <c r="I19" s="570"/>
      <c r="J19" s="570"/>
      <c r="K19" s="570"/>
      <c r="L19" s="570"/>
      <c r="M19" s="570"/>
      <c r="N19" s="570"/>
      <c r="O19" s="570"/>
      <c r="P19" s="570"/>
      <c r="Q19" s="570"/>
      <c r="R19" s="570"/>
      <c r="S19" s="570"/>
      <c r="T19" s="577"/>
    </row>
    <row r="20" spans="1:22" s="585" customFormat="1" ht="11.25" customHeight="1">
      <c r="A20" s="587" t="s">
        <v>781</v>
      </c>
      <c r="B20" s="568"/>
      <c r="C20" s="569">
        <v>30678</v>
      </c>
      <c r="D20" s="570">
        <v>78021571</v>
      </c>
      <c r="E20" s="570">
        <v>1110</v>
      </c>
      <c r="F20" s="570">
        <v>52351116</v>
      </c>
      <c r="G20" s="570">
        <v>884</v>
      </c>
      <c r="H20" s="570">
        <v>7321324</v>
      </c>
      <c r="I20" s="570">
        <v>1463</v>
      </c>
      <c r="J20" s="571"/>
      <c r="K20" s="571"/>
      <c r="L20" s="570">
        <v>5699688</v>
      </c>
      <c r="M20" s="570">
        <v>1875</v>
      </c>
      <c r="N20" s="570">
        <v>3568552</v>
      </c>
      <c r="O20" s="570">
        <v>4231</v>
      </c>
      <c r="P20" s="570">
        <v>3238925</v>
      </c>
      <c r="Q20" s="570">
        <v>16622</v>
      </c>
      <c r="R20" s="570">
        <v>5546448</v>
      </c>
      <c r="S20" s="494">
        <v>4493</v>
      </c>
      <c r="T20" s="572">
        <v>295518</v>
      </c>
      <c r="U20" s="573" t="s">
        <v>772</v>
      </c>
    </row>
    <row r="21" spans="1:22" s="585" customFormat="1" ht="11.25" customHeight="1">
      <c r="A21" s="575" t="s">
        <v>773</v>
      </c>
      <c r="B21" s="568"/>
      <c r="C21" s="569">
        <v>1644</v>
      </c>
      <c r="D21" s="570">
        <v>45183568</v>
      </c>
      <c r="E21" s="570">
        <v>656</v>
      </c>
      <c r="F21" s="570">
        <v>41701325</v>
      </c>
      <c r="G21" s="570">
        <v>194</v>
      </c>
      <c r="H21" s="570">
        <v>1677704</v>
      </c>
      <c r="I21" s="570">
        <v>136</v>
      </c>
      <c r="J21" s="571"/>
      <c r="K21" s="571"/>
      <c r="L21" s="570">
        <v>639109</v>
      </c>
      <c r="M21" s="570">
        <v>603</v>
      </c>
      <c r="N21" s="570">
        <v>1125215</v>
      </c>
      <c r="O21" s="570">
        <v>43</v>
      </c>
      <c r="P21" s="570">
        <v>34469</v>
      </c>
      <c r="Q21" s="570">
        <v>12</v>
      </c>
      <c r="R21" s="570">
        <v>5746</v>
      </c>
      <c r="S21" s="570">
        <v>0</v>
      </c>
      <c r="T21" s="572">
        <v>0</v>
      </c>
      <c r="U21" s="573" t="s">
        <v>782</v>
      </c>
    </row>
    <row r="22" spans="1:22" s="588" customFormat="1" ht="11.25" customHeight="1">
      <c r="A22" s="575" t="s">
        <v>776</v>
      </c>
      <c r="B22" s="576"/>
      <c r="C22" s="569">
        <v>29034</v>
      </c>
      <c r="D22" s="570">
        <v>32838003</v>
      </c>
      <c r="E22" s="570">
        <v>454</v>
      </c>
      <c r="F22" s="570">
        <v>10649791</v>
      </c>
      <c r="G22" s="570">
        <v>690</v>
      </c>
      <c r="H22" s="570">
        <v>5643620</v>
      </c>
      <c r="I22" s="570">
        <v>1327</v>
      </c>
      <c r="J22" s="570"/>
      <c r="K22" s="570"/>
      <c r="L22" s="570">
        <v>5060579</v>
      </c>
      <c r="M22" s="570">
        <v>1272</v>
      </c>
      <c r="N22" s="570">
        <v>2443337</v>
      </c>
      <c r="O22" s="570">
        <v>4188</v>
      </c>
      <c r="P22" s="570">
        <v>3204456</v>
      </c>
      <c r="Q22" s="570">
        <v>16610</v>
      </c>
      <c r="R22" s="570">
        <v>5540702</v>
      </c>
      <c r="S22" s="570">
        <v>4493</v>
      </c>
      <c r="T22" s="577">
        <v>295518</v>
      </c>
      <c r="U22" s="578" t="s">
        <v>777</v>
      </c>
      <c r="V22" s="585"/>
    </row>
    <row r="23" spans="1:22" s="585" customFormat="1" ht="11.25" customHeight="1">
      <c r="A23" s="580"/>
      <c r="B23" s="568"/>
      <c r="C23" s="581">
        <v>352</v>
      </c>
      <c r="D23" s="582">
        <v>5595744</v>
      </c>
      <c r="E23" s="582">
        <v>352</v>
      </c>
      <c r="F23" s="582">
        <v>5595744</v>
      </c>
      <c r="G23" s="582" t="s">
        <v>778</v>
      </c>
      <c r="H23" s="582" t="s">
        <v>778</v>
      </c>
      <c r="I23" s="582" t="s">
        <v>778</v>
      </c>
      <c r="J23" s="582" t="s">
        <v>778</v>
      </c>
      <c r="K23" s="582" t="s">
        <v>778</v>
      </c>
      <c r="L23" s="582" t="s">
        <v>778</v>
      </c>
      <c r="M23" s="582" t="s">
        <v>778</v>
      </c>
      <c r="N23" s="582" t="s">
        <v>778</v>
      </c>
      <c r="O23" s="582" t="s">
        <v>778</v>
      </c>
      <c r="P23" s="582" t="s">
        <v>778</v>
      </c>
      <c r="Q23" s="582" t="s">
        <v>778</v>
      </c>
      <c r="R23" s="582" t="s">
        <v>778</v>
      </c>
      <c r="S23" s="582" t="s">
        <v>778</v>
      </c>
      <c r="T23" s="583" t="s">
        <v>778</v>
      </c>
      <c r="U23" s="589"/>
    </row>
    <row r="24" spans="1:22" s="585" customFormat="1" ht="4.5" customHeight="1">
      <c r="A24" s="586"/>
      <c r="B24" s="568"/>
      <c r="C24" s="569"/>
      <c r="D24" s="570"/>
      <c r="E24" s="570"/>
      <c r="F24" s="570"/>
      <c r="G24" s="570"/>
      <c r="H24" s="570"/>
      <c r="I24" s="570"/>
      <c r="J24" s="570"/>
      <c r="K24" s="570"/>
      <c r="L24" s="570"/>
      <c r="M24" s="570"/>
      <c r="N24" s="570"/>
      <c r="O24" s="570"/>
      <c r="P24" s="570"/>
      <c r="Q24" s="570"/>
      <c r="R24" s="570"/>
      <c r="S24" s="570"/>
      <c r="T24" s="577"/>
    </row>
    <row r="25" spans="1:22" s="585" customFormat="1" ht="11.25" customHeight="1">
      <c r="A25" s="587" t="s">
        <v>783</v>
      </c>
      <c r="B25" s="568"/>
      <c r="C25" s="569">
        <v>28643</v>
      </c>
      <c r="D25" s="570">
        <v>75978086</v>
      </c>
      <c r="E25" s="570">
        <v>1096</v>
      </c>
      <c r="F25" s="570">
        <v>50215824</v>
      </c>
      <c r="G25" s="570">
        <v>830</v>
      </c>
      <c r="H25" s="570">
        <v>6902596</v>
      </c>
      <c r="I25" s="570">
        <v>1647</v>
      </c>
      <c r="J25" s="571">
        <v>6364548</v>
      </c>
      <c r="K25" s="571">
        <v>0</v>
      </c>
      <c r="L25" s="570">
        <v>6364548</v>
      </c>
      <c r="M25" s="570">
        <v>1987</v>
      </c>
      <c r="N25" s="570">
        <v>3943553</v>
      </c>
      <c r="O25" s="570">
        <v>4161</v>
      </c>
      <c r="P25" s="570">
        <v>3184938</v>
      </c>
      <c r="Q25" s="570">
        <v>15193</v>
      </c>
      <c r="R25" s="570">
        <v>5126257</v>
      </c>
      <c r="S25" s="494">
        <v>3729</v>
      </c>
      <c r="T25" s="572">
        <v>240370</v>
      </c>
      <c r="U25" s="573" t="s">
        <v>772</v>
      </c>
    </row>
    <row r="26" spans="1:22" s="585" customFormat="1" ht="11.25" customHeight="1">
      <c r="A26" s="575" t="s">
        <v>773</v>
      </c>
      <c r="B26" s="568"/>
      <c r="C26" s="569">
        <v>1520</v>
      </c>
      <c r="D26" s="570">
        <v>43269510</v>
      </c>
      <c r="E26" s="570">
        <v>615</v>
      </c>
      <c r="F26" s="570">
        <v>39953262</v>
      </c>
      <c r="G26" s="570">
        <v>193</v>
      </c>
      <c r="H26" s="570">
        <v>1702655</v>
      </c>
      <c r="I26" s="570">
        <v>119</v>
      </c>
      <c r="J26" s="571">
        <v>556427</v>
      </c>
      <c r="K26" s="571"/>
      <c r="L26" s="570">
        <v>556427</v>
      </c>
      <c r="M26" s="570">
        <v>532</v>
      </c>
      <c r="N26" s="570">
        <v>1012975</v>
      </c>
      <c r="O26" s="570">
        <v>46</v>
      </c>
      <c r="P26" s="570">
        <v>36733</v>
      </c>
      <c r="Q26" s="570">
        <v>15</v>
      </c>
      <c r="R26" s="570">
        <v>7458</v>
      </c>
      <c r="S26" s="570">
        <v>0</v>
      </c>
      <c r="T26" s="572">
        <v>0</v>
      </c>
      <c r="U26" s="573" t="s">
        <v>784</v>
      </c>
    </row>
    <row r="27" spans="1:22" s="588" customFormat="1" ht="11.25" customHeight="1">
      <c r="A27" s="575" t="s">
        <v>776</v>
      </c>
      <c r="B27" s="576"/>
      <c r="C27" s="569">
        <v>27123</v>
      </c>
      <c r="D27" s="570">
        <v>32708576</v>
      </c>
      <c r="E27" s="570">
        <v>481</v>
      </c>
      <c r="F27" s="570">
        <v>10262562</v>
      </c>
      <c r="G27" s="570">
        <v>637</v>
      </c>
      <c r="H27" s="570">
        <v>5199941</v>
      </c>
      <c r="I27" s="570">
        <v>1528</v>
      </c>
      <c r="J27" s="570">
        <v>5808121</v>
      </c>
      <c r="K27" s="570"/>
      <c r="L27" s="570">
        <v>5808121</v>
      </c>
      <c r="M27" s="570">
        <v>1455</v>
      </c>
      <c r="N27" s="570">
        <v>2930578</v>
      </c>
      <c r="O27" s="570">
        <v>4115</v>
      </c>
      <c r="P27" s="570">
        <v>3148205</v>
      </c>
      <c r="Q27" s="570">
        <v>15178</v>
      </c>
      <c r="R27" s="570">
        <v>5118799</v>
      </c>
      <c r="S27" s="570">
        <v>3729</v>
      </c>
      <c r="T27" s="577">
        <v>240370</v>
      </c>
      <c r="U27" s="578" t="s">
        <v>777</v>
      </c>
      <c r="V27" s="585"/>
    </row>
    <row r="28" spans="1:22" s="588" customFormat="1" ht="11.25" customHeight="1">
      <c r="A28" s="590"/>
      <c r="B28" s="576"/>
      <c r="C28" s="581">
        <v>391</v>
      </c>
      <c r="D28" s="582">
        <v>6100993</v>
      </c>
      <c r="E28" s="582">
        <v>391</v>
      </c>
      <c r="F28" s="582">
        <v>6100993</v>
      </c>
      <c r="G28" s="582" t="s">
        <v>778</v>
      </c>
      <c r="H28" s="582" t="s">
        <v>778</v>
      </c>
      <c r="I28" s="582" t="s">
        <v>778</v>
      </c>
      <c r="J28" s="582" t="s">
        <v>778</v>
      </c>
      <c r="K28" s="582" t="s">
        <v>778</v>
      </c>
      <c r="L28" s="582" t="s">
        <v>778</v>
      </c>
      <c r="M28" s="582" t="s">
        <v>778</v>
      </c>
      <c r="N28" s="582" t="s">
        <v>778</v>
      </c>
      <c r="O28" s="582" t="s">
        <v>778</v>
      </c>
      <c r="P28" s="582" t="s">
        <v>778</v>
      </c>
      <c r="Q28" s="582" t="s">
        <v>778</v>
      </c>
      <c r="R28" s="582" t="s">
        <v>778</v>
      </c>
      <c r="S28" s="582" t="s">
        <v>778</v>
      </c>
      <c r="T28" s="583" t="s">
        <v>778</v>
      </c>
      <c r="U28" s="584"/>
      <c r="V28" s="585"/>
    </row>
    <row r="29" spans="1:22" s="574" customFormat="1" ht="4.5" customHeight="1">
      <c r="A29" s="586"/>
      <c r="B29" s="591"/>
      <c r="C29" s="592"/>
      <c r="D29" s="593"/>
      <c r="E29" s="593"/>
      <c r="F29" s="593"/>
      <c r="G29" s="593"/>
      <c r="H29" s="593"/>
      <c r="I29" s="593"/>
      <c r="J29" s="593"/>
      <c r="K29" s="593"/>
      <c r="L29" s="593"/>
      <c r="M29" s="593"/>
      <c r="N29" s="593"/>
      <c r="O29" s="593"/>
      <c r="P29" s="593"/>
      <c r="Q29" s="593"/>
      <c r="R29" s="593"/>
      <c r="S29" s="593"/>
      <c r="T29" s="594"/>
      <c r="U29" s="585"/>
    </row>
    <row r="30" spans="1:22" s="574" customFormat="1" ht="11.25" customHeight="1">
      <c r="A30" s="595" t="s">
        <v>785</v>
      </c>
      <c r="B30" s="591"/>
      <c r="C30" s="592">
        <f>SUM(C31:C32)</f>
        <v>29007</v>
      </c>
      <c r="D30" s="593">
        <f>SUM(D31:D32)</f>
        <v>71719731</v>
      </c>
      <c r="E30" s="593">
        <f t="shared" ref="E30:T30" si="0">SUM(E31:E32)</f>
        <v>1161</v>
      </c>
      <c r="F30" s="593">
        <f t="shared" si="0"/>
        <v>48206889</v>
      </c>
      <c r="G30" s="593">
        <f>SUM(G31:G32)</f>
        <v>611</v>
      </c>
      <c r="H30" s="593">
        <f t="shared" si="0"/>
        <v>5226579</v>
      </c>
      <c r="I30" s="593">
        <f t="shared" si="0"/>
        <v>1593</v>
      </c>
      <c r="J30" s="593">
        <f t="shared" si="0"/>
        <v>6202550</v>
      </c>
      <c r="K30" s="593">
        <f t="shared" si="0"/>
        <v>1688</v>
      </c>
      <c r="L30" s="593">
        <f>SUM(L31:L32)</f>
        <v>6202550</v>
      </c>
      <c r="M30" s="593">
        <f t="shared" si="0"/>
        <v>1688</v>
      </c>
      <c r="N30" s="593">
        <f t="shared" si="0"/>
        <v>3330687</v>
      </c>
      <c r="O30" s="593">
        <f t="shared" si="0"/>
        <v>4009</v>
      </c>
      <c r="P30" s="593">
        <f>SUM(P31:P32)</f>
        <v>3066878</v>
      </c>
      <c r="Q30" s="593">
        <f>SUM(Q31:Q32)</f>
        <v>16005</v>
      </c>
      <c r="R30" s="593">
        <f t="shared" si="0"/>
        <v>5442258</v>
      </c>
      <c r="S30" s="593">
        <f t="shared" si="0"/>
        <v>3940</v>
      </c>
      <c r="T30" s="593">
        <f t="shared" si="0"/>
        <v>243890</v>
      </c>
      <c r="U30" s="596" t="s">
        <v>772</v>
      </c>
    </row>
    <row r="31" spans="1:22" s="574" customFormat="1" ht="11.25" customHeight="1">
      <c r="A31" s="597" t="s">
        <v>773</v>
      </c>
      <c r="B31" s="591"/>
      <c r="C31" s="592">
        <f t="shared" ref="C31:D33" si="1">SUM(E31,G31,I31,M31,O31,Q31,S31)</f>
        <v>1461</v>
      </c>
      <c r="D31" s="593">
        <f t="shared" si="1"/>
        <v>40571493</v>
      </c>
      <c r="E31" s="593">
        <v>591</v>
      </c>
      <c r="F31" s="593">
        <v>37361079</v>
      </c>
      <c r="G31" s="593">
        <v>181</v>
      </c>
      <c r="H31" s="593">
        <v>1624918</v>
      </c>
      <c r="I31" s="593">
        <v>112</v>
      </c>
      <c r="J31" s="598">
        <v>524271</v>
      </c>
      <c r="K31" s="598">
        <v>524</v>
      </c>
      <c r="L31" s="593">
        <v>524271</v>
      </c>
      <c r="M31" s="593">
        <v>524</v>
      </c>
      <c r="N31" s="593">
        <v>1023414</v>
      </c>
      <c r="O31" s="593">
        <v>40</v>
      </c>
      <c r="P31" s="593">
        <v>33051</v>
      </c>
      <c r="Q31" s="593">
        <v>12</v>
      </c>
      <c r="R31" s="593">
        <v>4741</v>
      </c>
      <c r="S31" s="502">
        <v>1</v>
      </c>
      <c r="T31" s="599">
        <v>19</v>
      </c>
      <c r="U31" s="596" t="s">
        <v>786</v>
      </c>
    </row>
    <row r="32" spans="1:22" s="579" customFormat="1" ht="11.25" customHeight="1">
      <c r="A32" s="597" t="s">
        <v>776</v>
      </c>
      <c r="B32" s="600"/>
      <c r="C32" s="592">
        <f t="shared" si="1"/>
        <v>27546</v>
      </c>
      <c r="D32" s="593">
        <f t="shared" si="1"/>
        <v>31148238</v>
      </c>
      <c r="E32" s="593">
        <v>570</v>
      </c>
      <c r="F32" s="593">
        <v>10845810</v>
      </c>
      <c r="G32" s="593">
        <v>430</v>
      </c>
      <c r="H32" s="593">
        <v>3601661</v>
      </c>
      <c r="I32" s="593">
        <v>1481</v>
      </c>
      <c r="J32" s="593">
        <v>5678279</v>
      </c>
      <c r="K32" s="593">
        <v>1164</v>
      </c>
      <c r="L32" s="593">
        <v>5678279</v>
      </c>
      <c r="M32" s="593">
        <v>1164</v>
      </c>
      <c r="N32" s="593">
        <v>2307273</v>
      </c>
      <c r="O32" s="593">
        <v>3969</v>
      </c>
      <c r="P32" s="593">
        <v>3033827</v>
      </c>
      <c r="Q32" s="593">
        <v>15993</v>
      </c>
      <c r="R32" s="593">
        <v>5437517</v>
      </c>
      <c r="S32" s="593">
        <v>3939</v>
      </c>
      <c r="T32" s="594">
        <v>243871</v>
      </c>
      <c r="U32" s="601" t="s">
        <v>777</v>
      </c>
      <c r="V32" s="574"/>
    </row>
    <row r="33" spans="1:22" s="579" customFormat="1" ht="11.25" customHeight="1">
      <c r="A33" s="602"/>
      <c r="B33" s="600"/>
      <c r="C33" s="603">
        <f t="shared" si="1"/>
        <v>366</v>
      </c>
      <c r="D33" s="593">
        <f t="shared" si="1"/>
        <v>5861656</v>
      </c>
      <c r="E33" s="604">
        <v>366</v>
      </c>
      <c r="F33" s="604">
        <v>5861656</v>
      </c>
      <c r="G33" s="604">
        <v>0</v>
      </c>
      <c r="H33" s="604">
        <v>0</v>
      </c>
      <c r="I33" s="604">
        <v>0</v>
      </c>
      <c r="J33" s="604">
        <v>0</v>
      </c>
      <c r="K33" s="604">
        <v>0</v>
      </c>
      <c r="L33" s="604">
        <v>0</v>
      </c>
      <c r="M33" s="604">
        <v>0</v>
      </c>
      <c r="N33" s="604">
        <v>0</v>
      </c>
      <c r="O33" s="604">
        <v>0</v>
      </c>
      <c r="P33" s="604">
        <v>0</v>
      </c>
      <c r="Q33" s="604">
        <v>0</v>
      </c>
      <c r="R33" s="604">
        <v>0</v>
      </c>
      <c r="S33" s="604">
        <v>0</v>
      </c>
      <c r="T33" s="605">
        <v>0</v>
      </c>
      <c r="U33" s="606"/>
      <c r="V33" s="574"/>
    </row>
    <row r="34" spans="1:22" s="612" customFormat="1" ht="4.5" customHeight="1" thickBot="1">
      <c r="A34" s="607"/>
      <c r="B34" s="607"/>
      <c r="C34" s="608"/>
      <c r="D34" s="609"/>
      <c r="E34" s="609"/>
      <c r="F34" s="609"/>
      <c r="G34" s="609"/>
      <c r="H34" s="609"/>
      <c r="I34" s="609"/>
      <c r="J34" s="610"/>
      <c r="K34" s="610"/>
      <c r="L34" s="607"/>
      <c r="M34" s="609"/>
      <c r="N34" s="607"/>
      <c r="O34" s="607"/>
      <c r="P34" s="607"/>
      <c r="Q34" s="607"/>
      <c r="R34" s="607"/>
      <c r="S34" s="607"/>
      <c r="T34" s="611"/>
      <c r="U34" s="607"/>
      <c r="V34" s="484"/>
    </row>
    <row r="35" spans="1:22" s="613" customFormat="1" ht="15" customHeight="1">
      <c r="A35" s="482" t="s">
        <v>787</v>
      </c>
      <c r="B35" s="482"/>
      <c r="C35" s="482"/>
      <c r="D35" s="482"/>
      <c r="E35" s="482"/>
      <c r="F35" s="482"/>
      <c r="G35" s="482"/>
      <c r="H35" s="482"/>
      <c r="I35" s="482"/>
      <c r="J35" s="482"/>
      <c r="K35" s="482"/>
      <c r="L35" s="482"/>
      <c r="M35" s="482"/>
      <c r="N35" s="482"/>
      <c r="O35" s="482"/>
      <c r="P35" s="482"/>
      <c r="Q35" s="482"/>
      <c r="R35" s="482"/>
      <c r="S35" s="482"/>
      <c r="T35" s="482"/>
      <c r="U35" s="482"/>
      <c r="V35" s="482"/>
    </row>
    <row r="36" spans="1:22">
      <c r="A36" s="561"/>
      <c r="B36" s="484"/>
      <c r="C36" s="484"/>
      <c r="D36" s="614"/>
      <c r="E36" s="484"/>
      <c r="F36" s="484"/>
      <c r="G36" s="484"/>
      <c r="H36" s="484"/>
      <c r="I36" s="484"/>
      <c r="J36" s="484"/>
      <c r="K36" s="484"/>
      <c r="L36" s="484"/>
      <c r="M36" s="484"/>
      <c r="N36" s="484"/>
      <c r="O36" s="484"/>
      <c r="P36" s="484"/>
      <c r="Q36" s="484"/>
      <c r="R36" s="484"/>
      <c r="S36" s="484"/>
      <c r="T36" s="484"/>
      <c r="U36" s="484"/>
      <c r="V36" s="484"/>
    </row>
    <row r="37" spans="1:22">
      <c r="A37" s="484"/>
      <c r="B37" s="484"/>
      <c r="C37" s="484"/>
      <c r="D37" s="484"/>
      <c r="E37" s="484"/>
      <c r="F37" s="484"/>
      <c r="G37" s="484"/>
      <c r="H37" s="484"/>
      <c r="I37" s="484"/>
      <c r="J37" s="484"/>
      <c r="K37" s="484"/>
      <c r="L37" s="484"/>
      <c r="M37" s="484"/>
      <c r="N37" s="484"/>
      <c r="O37" s="484"/>
      <c r="P37" s="484"/>
      <c r="Q37" s="484"/>
      <c r="R37" s="484"/>
      <c r="S37" s="484"/>
      <c r="T37" s="484"/>
      <c r="U37" s="484"/>
      <c r="V37" s="484"/>
    </row>
  </sheetData>
  <mergeCells count="10">
    <mergeCell ref="O7:P7"/>
    <mergeCell ref="Q7:R7"/>
    <mergeCell ref="S7:T7"/>
    <mergeCell ref="U7:U8"/>
    <mergeCell ref="A3:I4"/>
    <mergeCell ref="A7:A8"/>
    <mergeCell ref="C7:D7"/>
    <mergeCell ref="E7:F7"/>
    <mergeCell ref="G7:H7"/>
    <mergeCell ref="M7:N7"/>
  </mergeCells>
  <phoneticPr fontId="5"/>
  <conditionalFormatting sqref="C12:T12 C17:T17 C22:T22 C25:T28 C30:T33">
    <cfRule type="containsBlanks" dxfId="33" priority="1" stopIfTrue="1">
      <formula>LEN(TRIM(C12))=0</formula>
    </cfRule>
  </conditionalFormatting>
  <printOptions horizontalCentered="1"/>
  <pageMargins left="0.59055118110236227" right="0.59055118110236227" top="0.78740157480314965" bottom="0.78740157480314965" header="0.51181102362204722" footer="0.51181102362204722"/>
  <pageSetup paperSize="9" fitToWidth="0" fitToHeight="0" orientation="portrait" r:id="rId1"/>
  <headerFooter alignWithMargins="0"/>
  <colBreaks count="1" manualBreakCount="1">
    <brk id="10"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4"/>
  <sheetViews>
    <sheetView zoomScaleNormal="100" zoomScaleSheetLayoutView="100" workbookViewId="0"/>
  </sheetViews>
  <sheetFormatPr defaultRowHeight="13.5"/>
  <cols>
    <col min="1" max="1" width="1.875" style="477" customWidth="1"/>
    <col min="2" max="2" width="21.25" style="477" customWidth="1"/>
    <col min="3" max="3" width="0.375" style="477" customWidth="1"/>
    <col min="4" max="4" width="9.125" style="477" customWidth="1"/>
    <col min="5" max="5" width="12.875" style="477" customWidth="1"/>
    <col min="6" max="6" width="9.125" style="477" customWidth="1"/>
    <col min="7" max="7" width="12.875" style="477" customWidth="1"/>
    <col min="8" max="8" width="9.125" style="477" customWidth="1"/>
    <col min="9" max="9" width="12.875" style="477" customWidth="1"/>
    <col min="10" max="11" width="0.625" style="477" customWidth="1"/>
    <col min="12" max="12" width="9.125" style="477" customWidth="1"/>
    <col min="13" max="13" width="13" style="477" customWidth="1"/>
    <col min="14" max="14" width="9.125" style="477" customWidth="1"/>
    <col min="15" max="15" width="13" style="477" customWidth="1"/>
    <col min="16" max="16" width="9.125" style="477" customWidth="1"/>
    <col min="17" max="17" width="13" style="477" customWidth="1"/>
    <col min="18" max="18" width="5.625" style="477" customWidth="1"/>
    <col min="19" max="16384" width="9" style="477"/>
  </cols>
  <sheetData>
    <row r="1" spans="1:33" ht="15">
      <c r="A1" s="481" t="s">
        <v>788</v>
      </c>
      <c r="H1" s="478"/>
      <c r="I1" s="478"/>
      <c r="J1" s="478"/>
      <c r="K1" s="478"/>
      <c r="L1" s="478"/>
      <c r="M1" s="478"/>
      <c r="N1" s="478"/>
    </row>
    <row r="2" spans="1:33" ht="4.5" customHeight="1">
      <c r="A2" s="481"/>
      <c r="H2" s="478"/>
      <c r="I2" s="478"/>
      <c r="J2" s="478"/>
      <c r="K2" s="478"/>
      <c r="L2" s="478"/>
      <c r="M2" s="478"/>
      <c r="N2" s="478"/>
    </row>
    <row r="3" spans="1:33" s="514" customFormat="1" ht="11.1" customHeight="1">
      <c r="A3" s="514" t="s">
        <v>789</v>
      </c>
    </row>
    <row r="4" spans="1:33" ht="4.5" customHeight="1">
      <c r="A4" s="514"/>
    </row>
    <row r="5" spans="1:33" s="557" customFormat="1" ht="14.1" customHeight="1" thickBot="1">
      <c r="A5" s="482" t="s">
        <v>595</v>
      </c>
      <c r="B5" s="482"/>
      <c r="C5" s="482"/>
      <c r="D5" s="482"/>
      <c r="E5" s="482"/>
      <c r="F5" s="482"/>
      <c r="G5" s="482"/>
      <c r="H5" s="482"/>
      <c r="I5" s="482"/>
      <c r="J5" s="482"/>
      <c r="K5" s="482"/>
      <c r="L5" s="482"/>
      <c r="M5" s="482"/>
      <c r="N5" s="482"/>
      <c r="O5" s="482"/>
      <c r="P5" s="482"/>
      <c r="Q5" s="956" t="s">
        <v>790</v>
      </c>
      <c r="R5" s="956"/>
      <c r="S5" s="482"/>
      <c r="T5" s="482"/>
      <c r="U5" s="482"/>
      <c r="V5" s="482"/>
      <c r="W5" s="482"/>
      <c r="X5" s="482"/>
      <c r="Y5" s="482"/>
      <c r="Z5" s="482"/>
      <c r="AA5" s="482"/>
      <c r="AB5" s="482"/>
      <c r="AC5" s="482"/>
      <c r="AD5" s="482"/>
      <c r="AE5" s="482"/>
      <c r="AF5" s="482"/>
      <c r="AG5" s="482"/>
    </row>
    <row r="6" spans="1:33" s="612" customFormat="1" ht="11.25">
      <c r="A6" s="929" t="s">
        <v>791</v>
      </c>
      <c r="B6" s="929"/>
      <c r="C6" s="615"/>
      <c r="D6" s="933" t="s">
        <v>758</v>
      </c>
      <c r="E6" s="935"/>
      <c r="F6" s="933" t="s">
        <v>792</v>
      </c>
      <c r="G6" s="935"/>
      <c r="H6" s="933" t="s">
        <v>763</v>
      </c>
      <c r="I6" s="935"/>
      <c r="J6" s="489"/>
      <c r="K6" s="489"/>
      <c r="L6" s="933" t="s">
        <v>793</v>
      </c>
      <c r="M6" s="935"/>
      <c r="N6" s="933" t="s">
        <v>794</v>
      </c>
      <c r="O6" s="935"/>
      <c r="P6" s="933" t="s">
        <v>795</v>
      </c>
      <c r="Q6" s="935"/>
      <c r="R6" s="953" t="s">
        <v>796</v>
      </c>
      <c r="S6" s="484"/>
      <c r="T6" s="484"/>
      <c r="U6" s="484"/>
      <c r="V6" s="484"/>
      <c r="W6" s="484"/>
      <c r="X6" s="484"/>
      <c r="Y6" s="484"/>
      <c r="Z6" s="484"/>
      <c r="AA6" s="484"/>
      <c r="AB6" s="484"/>
      <c r="AC6" s="484"/>
      <c r="AD6" s="484"/>
      <c r="AE6" s="484"/>
      <c r="AF6" s="484"/>
      <c r="AG6" s="484"/>
    </row>
    <row r="7" spans="1:33" s="612" customFormat="1" ht="11.25">
      <c r="A7" s="930"/>
      <c r="B7" s="930"/>
      <c r="C7" s="489"/>
      <c r="D7" s="616" t="s">
        <v>768</v>
      </c>
      <c r="E7" s="617" t="s">
        <v>769</v>
      </c>
      <c r="F7" s="617" t="s">
        <v>768</v>
      </c>
      <c r="G7" s="617" t="s">
        <v>769</v>
      </c>
      <c r="H7" s="618" t="s">
        <v>770</v>
      </c>
      <c r="I7" s="616" t="s">
        <v>769</v>
      </c>
      <c r="J7" s="489"/>
      <c r="K7" s="489"/>
      <c r="L7" s="618" t="s">
        <v>770</v>
      </c>
      <c r="M7" s="616" t="s">
        <v>769</v>
      </c>
      <c r="N7" s="616" t="s">
        <v>770</v>
      </c>
      <c r="O7" s="618" t="s">
        <v>769</v>
      </c>
      <c r="P7" s="616" t="s">
        <v>770</v>
      </c>
      <c r="Q7" s="617" t="s">
        <v>769</v>
      </c>
      <c r="R7" s="957"/>
      <c r="S7" s="484"/>
      <c r="T7" s="484"/>
      <c r="U7" s="484"/>
      <c r="V7" s="484"/>
      <c r="W7" s="484"/>
      <c r="X7" s="484"/>
      <c r="Y7" s="484"/>
      <c r="Z7" s="484"/>
      <c r="AA7" s="484"/>
      <c r="AB7" s="484"/>
      <c r="AC7" s="484"/>
      <c r="AD7" s="484"/>
      <c r="AE7" s="484"/>
      <c r="AF7" s="484"/>
      <c r="AG7" s="484"/>
    </row>
    <row r="8" spans="1:33" s="523" customFormat="1" ht="15" customHeight="1">
      <c r="A8" s="954" t="s">
        <v>660</v>
      </c>
      <c r="B8" s="955"/>
      <c r="C8" s="619"/>
      <c r="D8" s="620">
        <v>29007</v>
      </c>
      <c r="E8" s="621">
        <v>71719731</v>
      </c>
      <c r="F8" s="621">
        <v>3365</v>
      </c>
      <c r="G8" s="621">
        <v>59636018</v>
      </c>
      <c r="H8" s="621">
        <v>1688</v>
      </c>
      <c r="I8" s="621">
        <v>3330687</v>
      </c>
      <c r="J8" s="502"/>
      <c r="K8" s="502"/>
      <c r="L8" s="621">
        <v>4009</v>
      </c>
      <c r="M8" s="621">
        <v>3066878</v>
      </c>
      <c r="N8" s="621">
        <v>16005</v>
      </c>
      <c r="O8" s="621">
        <v>5442258</v>
      </c>
      <c r="P8" s="621">
        <v>3940</v>
      </c>
      <c r="Q8" s="622">
        <v>243890</v>
      </c>
      <c r="R8" s="623" t="s">
        <v>64</v>
      </c>
      <c r="S8" s="497"/>
      <c r="T8" s="497"/>
      <c r="U8" s="497"/>
      <c r="V8" s="497"/>
      <c r="W8" s="497"/>
      <c r="X8" s="497"/>
      <c r="Y8" s="497"/>
      <c r="Z8" s="497"/>
      <c r="AA8" s="497"/>
      <c r="AB8" s="497"/>
      <c r="AC8" s="497"/>
      <c r="AD8" s="497"/>
      <c r="AE8" s="497"/>
      <c r="AF8" s="497"/>
      <c r="AG8" s="497"/>
    </row>
    <row r="9" spans="1:33" s="523" customFormat="1" ht="11.25" customHeight="1">
      <c r="A9" s="624"/>
      <c r="B9" s="625" t="s">
        <v>797</v>
      </c>
      <c r="C9" s="626"/>
      <c r="D9" s="495">
        <v>6123</v>
      </c>
      <c r="E9" s="494">
        <v>5623833</v>
      </c>
      <c r="F9" s="494">
        <v>259</v>
      </c>
      <c r="G9" s="494">
        <v>2697966</v>
      </c>
      <c r="H9" s="494">
        <v>496</v>
      </c>
      <c r="I9" s="494">
        <v>946903</v>
      </c>
      <c r="J9" s="502"/>
      <c r="K9" s="502"/>
      <c r="L9" s="494">
        <v>295</v>
      </c>
      <c r="M9" s="494">
        <v>208522</v>
      </c>
      <c r="N9" s="494">
        <v>4947</v>
      </c>
      <c r="O9" s="494">
        <v>1758258</v>
      </c>
      <c r="P9" s="494">
        <v>126</v>
      </c>
      <c r="Q9" s="572">
        <v>12184</v>
      </c>
      <c r="R9" s="489" t="s">
        <v>798</v>
      </c>
      <c r="S9" s="497"/>
      <c r="T9" s="497"/>
      <c r="U9" s="497"/>
      <c r="V9" s="497"/>
      <c r="W9" s="497"/>
      <c r="X9" s="497"/>
      <c r="Y9" s="497"/>
      <c r="Z9" s="497"/>
      <c r="AA9" s="497"/>
      <c r="AB9" s="497"/>
      <c r="AC9" s="497"/>
      <c r="AD9" s="497"/>
      <c r="AE9" s="497"/>
      <c r="AF9" s="497"/>
      <c r="AG9" s="497"/>
    </row>
    <row r="10" spans="1:33" s="557" customFormat="1" ht="11.25" customHeight="1">
      <c r="A10" s="482"/>
      <c r="B10" s="625" t="s">
        <v>799</v>
      </c>
      <c r="C10" s="625"/>
      <c r="D10" s="495">
        <v>194</v>
      </c>
      <c r="E10" s="494">
        <v>10001154</v>
      </c>
      <c r="F10" s="494">
        <v>97</v>
      </c>
      <c r="G10" s="494">
        <v>9943510</v>
      </c>
      <c r="H10" s="494">
        <v>10</v>
      </c>
      <c r="I10" s="494">
        <v>19268</v>
      </c>
      <c r="J10" s="494"/>
      <c r="K10" s="494"/>
      <c r="L10" s="494">
        <v>27</v>
      </c>
      <c r="M10" s="494">
        <v>20722</v>
      </c>
      <c r="N10" s="494">
        <v>60</v>
      </c>
      <c r="O10" s="494">
        <v>17654</v>
      </c>
      <c r="P10" s="494">
        <v>0</v>
      </c>
      <c r="Q10" s="572">
        <v>0</v>
      </c>
      <c r="R10" s="627" t="s">
        <v>800</v>
      </c>
      <c r="S10" s="482"/>
      <c r="T10" s="482"/>
      <c r="U10" s="482"/>
      <c r="V10" s="482"/>
      <c r="W10" s="482"/>
      <c r="X10" s="482"/>
      <c r="Y10" s="482"/>
      <c r="Z10" s="482"/>
      <c r="AA10" s="482"/>
      <c r="AB10" s="482"/>
      <c r="AC10" s="482"/>
      <c r="AD10" s="482"/>
      <c r="AE10" s="482"/>
      <c r="AF10" s="482"/>
      <c r="AG10" s="482"/>
    </row>
    <row r="11" spans="1:33" s="557" customFormat="1" ht="11.25" customHeight="1">
      <c r="A11" s="482"/>
      <c r="B11" s="625" t="s">
        <v>801</v>
      </c>
      <c r="C11" s="625"/>
      <c r="D11" s="495">
        <v>1466</v>
      </c>
      <c r="E11" s="494">
        <v>3713383</v>
      </c>
      <c r="F11" s="494">
        <v>88</v>
      </c>
      <c r="G11" s="494">
        <v>2235591</v>
      </c>
      <c r="H11" s="494">
        <v>332</v>
      </c>
      <c r="I11" s="494">
        <v>665625</v>
      </c>
      <c r="J11" s="494"/>
      <c r="K11" s="494"/>
      <c r="L11" s="494">
        <v>1025</v>
      </c>
      <c r="M11" s="494">
        <v>802232</v>
      </c>
      <c r="N11" s="494">
        <v>21</v>
      </c>
      <c r="O11" s="494">
        <v>9935</v>
      </c>
      <c r="P11" s="494">
        <v>0</v>
      </c>
      <c r="Q11" s="572">
        <v>0</v>
      </c>
      <c r="R11" s="489" t="s">
        <v>802</v>
      </c>
      <c r="S11" s="482"/>
      <c r="T11" s="482"/>
      <c r="U11" s="482"/>
      <c r="V11" s="482"/>
      <c r="W11" s="482"/>
      <c r="X11" s="482"/>
      <c r="Y11" s="482"/>
      <c r="Z11" s="482"/>
      <c r="AA11" s="482"/>
      <c r="AB11" s="482"/>
      <c r="AC11" s="482"/>
      <c r="AD11" s="482"/>
      <c r="AE11" s="482"/>
      <c r="AF11" s="482"/>
      <c r="AG11" s="482"/>
    </row>
    <row r="12" spans="1:33" s="557" customFormat="1" ht="11.25" customHeight="1">
      <c r="A12" s="482"/>
      <c r="B12" s="625" t="s">
        <v>803</v>
      </c>
      <c r="C12" s="625"/>
      <c r="D12" s="495">
        <v>109</v>
      </c>
      <c r="E12" s="494">
        <v>12793820</v>
      </c>
      <c r="F12" s="494">
        <v>109</v>
      </c>
      <c r="G12" s="494">
        <v>12793820</v>
      </c>
      <c r="H12" s="494">
        <v>0</v>
      </c>
      <c r="I12" s="494">
        <v>0</v>
      </c>
      <c r="J12" s="494"/>
      <c r="K12" s="494"/>
      <c r="L12" s="494">
        <v>0</v>
      </c>
      <c r="M12" s="494">
        <v>0</v>
      </c>
      <c r="N12" s="494">
        <v>0</v>
      </c>
      <c r="O12" s="494">
        <v>0</v>
      </c>
      <c r="P12" s="494">
        <v>0</v>
      </c>
      <c r="Q12" s="572">
        <v>0</v>
      </c>
      <c r="R12" s="489" t="s">
        <v>804</v>
      </c>
      <c r="S12" s="482"/>
      <c r="T12" s="482"/>
      <c r="U12" s="482"/>
      <c r="V12" s="482"/>
      <c r="W12" s="482"/>
      <c r="X12" s="482"/>
      <c r="Y12" s="482"/>
      <c r="Z12" s="482"/>
      <c r="AA12" s="482"/>
      <c r="AB12" s="482"/>
      <c r="AC12" s="482"/>
      <c r="AD12" s="482"/>
      <c r="AE12" s="482"/>
      <c r="AF12" s="482"/>
      <c r="AG12" s="482"/>
    </row>
    <row r="13" spans="1:33" s="557" customFormat="1" ht="11.25" customHeight="1">
      <c r="A13" s="482"/>
      <c r="B13" s="625" t="s">
        <v>805</v>
      </c>
      <c r="C13" s="625"/>
      <c r="D13" s="495">
        <v>9417</v>
      </c>
      <c r="E13" s="494">
        <v>12007506</v>
      </c>
      <c r="F13" s="494">
        <v>1340</v>
      </c>
      <c r="G13" s="494">
        <v>9105605</v>
      </c>
      <c r="H13" s="494">
        <v>360</v>
      </c>
      <c r="I13" s="494">
        <v>674595</v>
      </c>
      <c r="J13" s="494"/>
      <c r="K13" s="494"/>
      <c r="L13" s="494">
        <v>1286</v>
      </c>
      <c r="M13" s="494">
        <v>1049134</v>
      </c>
      <c r="N13" s="494">
        <v>4166</v>
      </c>
      <c r="O13" s="494">
        <v>994068</v>
      </c>
      <c r="P13" s="494">
        <v>2265</v>
      </c>
      <c r="Q13" s="572">
        <v>184104</v>
      </c>
      <c r="R13" s="489" t="s">
        <v>806</v>
      </c>
      <c r="S13" s="482"/>
      <c r="T13" s="482"/>
      <c r="U13" s="482"/>
      <c r="V13" s="482"/>
      <c r="W13" s="482"/>
      <c r="X13" s="482"/>
      <c r="Y13" s="482"/>
      <c r="Z13" s="482"/>
      <c r="AA13" s="482"/>
      <c r="AB13" s="482"/>
      <c r="AC13" s="482"/>
      <c r="AD13" s="482"/>
      <c r="AE13" s="482"/>
      <c r="AF13" s="482"/>
      <c r="AG13" s="482"/>
    </row>
    <row r="14" spans="1:33" s="557" customFormat="1" ht="11.25" customHeight="1">
      <c r="A14" s="482"/>
      <c r="B14" s="625" t="s">
        <v>807</v>
      </c>
      <c r="C14" s="625"/>
      <c r="D14" s="495">
        <v>2707</v>
      </c>
      <c r="E14" s="494">
        <v>1351860</v>
      </c>
      <c r="F14" s="494">
        <v>4</v>
      </c>
      <c r="G14" s="494">
        <v>29380</v>
      </c>
      <c r="H14" s="494">
        <v>45</v>
      </c>
      <c r="I14" s="494">
        <v>58477</v>
      </c>
      <c r="J14" s="494"/>
      <c r="K14" s="494"/>
      <c r="L14" s="494">
        <v>423</v>
      </c>
      <c r="M14" s="494">
        <v>284838</v>
      </c>
      <c r="N14" s="494">
        <v>2235</v>
      </c>
      <c r="O14" s="494">
        <v>979165</v>
      </c>
      <c r="P14" s="494">
        <v>0</v>
      </c>
      <c r="Q14" s="572">
        <v>0</v>
      </c>
      <c r="R14" s="489" t="s">
        <v>808</v>
      </c>
      <c r="S14" s="482"/>
      <c r="T14" s="482"/>
      <c r="U14" s="482"/>
      <c r="V14" s="482"/>
      <c r="W14" s="482"/>
      <c r="X14" s="482"/>
      <c r="Y14" s="482"/>
      <c r="Z14" s="482"/>
      <c r="AA14" s="482"/>
      <c r="AB14" s="482"/>
      <c r="AC14" s="482"/>
      <c r="AD14" s="482"/>
      <c r="AE14" s="482"/>
      <c r="AF14" s="482"/>
      <c r="AG14" s="482"/>
    </row>
    <row r="15" spans="1:33" s="557" customFormat="1" ht="11.25" customHeight="1">
      <c r="A15" s="482"/>
      <c r="B15" s="625" t="s">
        <v>809</v>
      </c>
      <c r="C15" s="625"/>
      <c r="D15" s="495">
        <v>148</v>
      </c>
      <c r="E15" s="494">
        <v>845312</v>
      </c>
      <c r="F15" s="494">
        <v>69</v>
      </c>
      <c r="G15" s="494">
        <v>724961</v>
      </c>
      <c r="H15" s="494">
        <v>46</v>
      </c>
      <c r="I15" s="494">
        <v>95373</v>
      </c>
      <c r="J15" s="494"/>
      <c r="K15" s="494"/>
      <c r="L15" s="494">
        <v>26</v>
      </c>
      <c r="M15" s="494">
        <v>21497</v>
      </c>
      <c r="N15" s="494">
        <v>7</v>
      </c>
      <c r="O15" s="494">
        <v>3481</v>
      </c>
      <c r="P15" s="494">
        <v>0</v>
      </c>
      <c r="Q15" s="572">
        <v>0</v>
      </c>
      <c r="R15" s="489" t="s">
        <v>810</v>
      </c>
      <c r="S15" s="482"/>
      <c r="T15" s="482"/>
      <c r="U15" s="482"/>
      <c r="V15" s="482"/>
      <c r="W15" s="482"/>
      <c r="X15" s="482"/>
      <c r="Y15" s="482"/>
      <c r="Z15" s="482"/>
      <c r="AA15" s="482"/>
      <c r="AB15" s="482"/>
      <c r="AC15" s="482"/>
      <c r="AD15" s="482"/>
      <c r="AE15" s="482"/>
      <c r="AF15" s="482"/>
      <c r="AG15" s="482"/>
    </row>
    <row r="16" spans="1:33" s="557" customFormat="1" ht="11.25" customHeight="1">
      <c r="A16" s="482"/>
      <c r="B16" s="625" t="s">
        <v>811</v>
      </c>
      <c r="C16" s="625"/>
      <c r="D16" s="495">
        <v>632</v>
      </c>
      <c r="E16" s="494">
        <v>474778</v>
      </c>
      <c r="F16" s="494">
        <v>26</v>
      </c>
      <c r="G16" s="494">
        <v>158866</v>
      </c>
      <c r="H16" s="494">
        <v>4</v>
      </c>
      <c r="I16" s="494">
        <v>9216</v>
      </c>
      <c r="J16" s="494"/>
      <c r="K16" s="494"/>
      <c r="L16" s="494">
        <v>252</v>
      </c>
      <c r="M16" s="494">
        <v>184726</v>
      </c>
      <c r="N16" s="494">
        <v>350</v>
      </c>
      <c r="O16" s="494">
        <v>121970</v>
      </c>
      <c r="P16" s="494">
        <v>0</v>
      </c>
      <c r="Q16" s="572">
        <v>0</v>
      </c>
      <c r="R16" s="489" t="s">
        <v>812</v>
      </c>
      <c r="S16" s="482"/>
      <c r="T16" s="482"/>
      <c r="U16" s="482"/>
      <c r="V16" s="482"/>
      <c r="W16" s="482"/>
      <c r="X16" s="482"/>
      <c r="Y16" s="482"/>
      <c r="Z16" s="482"/>
      <c r="AA16" s="482"/>
      <c r="AB16" s="482"/>
      <c r="AC16" s="482"/>
      <c r="AD16" s="482"/>
      <c r="AE16" s="482"/>
      <c r="AF16" s="482"/>
      <c r="AG16" s="482"/>
    </row>
    <row r="17" spans="1:33" s="557" customFormat="1" ht="11.25" customHeight="1">
      <c r="A17" s="482"/>
      <c r="B17" s="625" t="s">
        <v>813</v>
      </c>
      <c r="C17" s="625"/>
      <c r="D17" s="495">
        <v>2290</v>
      </c>
      <c r="E17" s="494">
        <v>540974</v>
      </c>
      <c r="F17" s="494">
        <v>0</v>
      </c>
      <c r="G17" s="494">
        <v>0</v>
      </c>
      <c r="H17" s="494">
        <v>0</v>
      </c>
      <c r="I17" s="494">
        <v>0</v>
      </c>
      <c r="J17" s="494"/>
      <c r="K17" s="494"/>
      <c r="L17" s="494">
        <v>85</v>
      </c>
      <c r="M17" s="494">
        <v>59433</v>
      </c>
      <c r="N17" s="494">
        <v>1446</v>
      </c>
      <c r="O17" s="494">
        <v>450577</v>
      </c>
      <c r="P17" s="494">
        <v>759</v>
      </c>
      <c r="Q17" s="572">
        <v>30964</v>
      </c>
      <c r="R17" s="489" t="s">
        <v>814</v>
      </c>
      <c r="S17" s="482"/>
      <c r="T17" s="482"/>
      <c r="U17" s="482"/>
      <c r="V17" s="482"/>
      <c r="W17" s="482"/>
      <c r="X17" s="482"/>
      <c r="Y17" s="482"/>
      <c r="Z17" s="482"/>
      <c r="AA17" s="482"/>
      <c r="AB17" s="482"/>
      <c r="AC17" s="482"/>
      <c r="AD17" s="482"/>
      <c r="AE17" s="482"/>
      <c r="AF17" s="482"/>
      <c r="AG17" s="482"/>
    </row>
    <row r="18" spans="1:33" s="557" customFormat="1" ht="11.25" customHeight="1">
      <c r="A18" s="482"/>
      <c r="B18" s="625" t="s">
        <v>815</v>
      </c>
      <c r="C18" s="625"/>
      <c r="D18" s="495">
        <v>1813</v>
      </c>
      <c r="E18" s="494">
        <v>951183</v>
      </c>
      <c r="F18" s="494">
        <v>4</v>
      </c>
      <c r="G18" s="494">
        <v>92172</v>
      </c>
      <c r="H18" s="494">
        <v>1</v>
      </c>
      <c r="I18" s="494">
        <v>1100</v>
      </c>
      <c r="J18" s="494"/>
      <c r="K18" s="494"/>
      <c r="L18" s="494">
        <v>53</v>
      </c>
      <c r="M18" s="494">
        <v>39968</v>
      </c>
      <c r="N18" s="494">
        <v>1754</v>
      </c>
      <c r="O18" s="494">
        <v>817924</v>
      </c>
      <c r="P18" s="494">
        <v>1</v>
      </c>
      <c r="Q18" s="572">
        <v>19</v>
      </c>
      <c r="R18" s="489" t="s">
        <v>816</v>
      </c>
      <c r="S18" s="482"/>
      <c r="T18" s="482"/>
      <c r="U18" s="482"/>
      <c r="V18" s="482"/>
      <c r="W18" s="482"/>
      <c r="X18" s="482"/>
      <c r="Y18" s="482"/>
      <c r="Z18" s="482"/>
      <c r="AA18" s="482"/>
      <c r="AB18" s="482"/>
      <c r="AC18" s="482"/>
      <c r="AD18" s="482"/>
      <c r="AE18" s="482"/>
      <c r="AF18" s="482"/>
      <c r="AG18" s="482"/>
    </row>
    <row r="19" spans="1:33" s="557" customFormat="1" ht="11.25" customHeight="1">
      <c r="A19" s="482"/>
      <c r="B19" s="625" t="s">
        <v>817</v>
      </c>
      <c r="C19" s="625"/>
      <c r="D19" s="495">
        <v>519</v>
      </c>
      <c r="E19" s="494">
        <v>1179018</v>
      </c>
      <c r="F19" s="494">
        <v>101</v>
      </c>
      <c r="G19" s="494">
        <v>569454</v>
      </c>
      <c r="H19" s="494">
        <v>180</v>
      </c>
      <c r="I19" s="494">
        <v>438089</v>
      </c>
      <c r="J19" s="494"/>
      <c r="K19" s="494"/>
      <c r="L19" s="494">
        <v>232</v>
      </c>
      <c r="M19" s="494">
        <v>168731</v>
      </c>
      <c r="N19" s="494">
        <v>6</v>
      </c>
      <c r="O19" s="494">
        <v>2744</v>
      </c>
      <c r="P19" s="494">
        <v>0</v>
      </c>
      <c r="Q19" s="572">
        <v>0</v>
      </c>
      <c r="R19" s="489" t="s">
        <v>818</v>
      </c>
      <c r="S19" s="482"/>
      <c r="T19" s="482"/>
      <c r="U19" s="482"/>
      <c r="V19" s="482"/>
      <c r="W19" s="482"/>
      <c r="X19" s="482"/>
      <c r="Y19" s="482"/>
      <c r="Z19" s="482"/>
      <c r="AA19" s="482"/>
      <c r="AB19" s="482"/>
      <c r="AC19" s="482"/>
      <c r="AD19" s="482"/>
      <c r="AE19" s="482"/>
      <c r="AF19" s="482"/>
      <c r="AG19" s="482"/>
    </row>
    <row r="20" spans="1:33" s="557" customFormat="1" ht="11.25" customHeight="1">
      <c r="A20" s="482"/>
      <c r="B20" s="625" t="s">
        <v>819</v>
      </c>
      <c r="C20" s="625"/>
      <c r="D20" s="495">
        <v>251</v>
      </c>
      <c r="E20" s="494">
        <v>127734</v>
      </c>
      <c r="F20" s="494">
        <v>0</v>
      </c>
      <c r="G20" s="494">
        <v>0</v>
      </c>
      <c r="H20" s="494">
        <v>0</v>
      </c>
      <c r="I20" s="494">
        <v>0</v>
      </c>
      <c r="J20" s="494"/>
      <c r="K20" s="494"/>
      <c r="L20" s="494">
        <v>40</v>
      </c>
      <c r="M20" s="494">
        <v>29920</v>
      </c>
      <c r="N20" s="494">
        <v>211</v>
      </c>
      <c r="O20" s="494">
        <v>97814</v>
      </c>
      <c r="P20" s="494">
        <v>0</v>
      </c>
      <c r="Q20" s="572">
        <v>0</v>
      </c>
      <c r="R20" s="489" t="s">
        <v>820</v>
      </c>
      <c r="S20" s="482"/>
      <c r="T20" s="482"/>
      <c r="U20" s="482"/>
      <c r="V20" s="482"/>
      <c r="W20" s="482"/>
      <c r="X20" s="482"/>
      <c r="Y20" s="482"/>
      <c r="Z20" s="482"/>
      <c r="AA20" s="482"/>
      <c r="AB20" s="482"/>
      <c r="AC20" s="482"/>
      <c r="AD20" s="482"/>
      <c r="AE20" s="482"/>
      <c r="AF20" s="482"/>
      <c r="AG20" s="482"/>
    </row>
    <row r="21" spans="1:33" s="557" customFormat="1" ht="11.25" customHeight="1">
      <c r="A21" s="482"/>
      <c r="B21" s="625" t="s">
        <v>821</v>
      </c>
      <c r="C21" s="625"/>
      <c r="D21" s="495">
        <v>247</v>
      </c>
      <c r="E21" s="494">
        <v>8508642</v>
      </c>
      <c r="F21" s="494">
        <v>247</v>
      </c>
      <c r="G21" s="494">
        <v>8508642</v>
      </c>
      <c r="H21" s="494">
        <v>0</v>
      </c>
      <c r="I21" s="494">
        <v>0</v>
      </c>
      <c r="J21" s="494"/>
      <c r="K21" s="494"/>
      <c r="L21" s="494">
        <v>0</v>
      </c>
      <c r="M21" s="494">
        <v>0</v>
      </c>
      <c r="N21" s="494">
        <v>0</v>
      </c>
      <c r="O21" s="494">
        <v>0</v>
      </c>
      <c r="P21" s="494">
        <v>0</v>
      </c>
      <c r="Q21" s="572">
        <v>0</v>
      </c>
      <c r="R21" s="489" t="s">
        <v>822</v>
      </c>
      <c r="S21" s="482"/>
      <c r="T21" s="482"/>
      <c r="U21" s="482"/>
      <c r="V21" s="482"/>
      <c r="W21" s="482"/>
      <c r="X21" s="482"/>
      <c r="Y21" s="482"/>
      <c r="Z21" s="482"/>
      <c r="AA21" s="482"/>
      <c r="AB21" s="482"/>
      <c r="AC21" s="482"/>
      <c r="AD21" s="482"/>
      <c r="AE21" s="482"/>
      <c r="AF21" s="482"/>
      <c r="AG21" s="482"/>
    </row>
    <row r="22" spans="1:33" s="557" customFormat="1" ht="11.25" customHeight="1">
      <c r="A22" s="482"/>
      <c r="B22" s="625" t="s">
        <v>823</v>
      </c>
      <c r="C22" s="625"/>
      <c r="D22" s="495">
        <v>184</v>
      </c>
      <c r="E22" s="494">
        <v>1315597</v>
      </c>
      <c r="F22" s="494">
        <v>95</v>
      </c>
      <c r="G22" s="494">
        <v>1234278</v>
      </c>
      <c r="H22" s="494">
        <v>20</v>
      </c>
      <c r="I22" s="494">
        <v>49798</v>
      </c>
      <c r="J22" s="494"/>
      <c r="K22" s="494"/>
      <c r="L22" s="494">
        <v>10</v>
      </c>
      <c r="M22" s="494">
        <v>7486</v>
      </c>
      <c r="N22" s="494">
        <v>59</v>
      </c>
      <c r="O22" s="494">
        <v>24035</v>
      </c>
      <c r="P22" s="494">
        <v>0</v>
      </c>
      <c r="Q22" s="572">
        <v>0</v>
      </c>
      <c r="R22" s="489" t="s">
        <v>824</v>
      </c>
      <c r="S22" s="482"/>
      <c r="T22" s="482"/>
      <c r="U22" s="482"/>
      <c r="V22" s="482"/>
      <c r="W22" s="482"/>
      <c r="X22" s="482"/>
      <c r="Y22" s="482"/>
      <c r="Z22" s="482"/>
      <c r="AA22" s="482"/>
      <c r="AB22" s="482"/>
      <c r="AC22" s="482"/>
      <c r="AD22" s="482"/>
      <c r="AE22" s="482"/>
      <c r="AF22" s="482"/>
      <c r="AG22" s="482"/>
    </row>
    <row r="23" spans="1:33" s="557" customFormat="1" ht="11.25" customHeight="1">
      <c r="A23" s="482"/>
      <c r="B23" s="625" t="s">
        <v>825</v>
      </c>
      <c r="C23" s="625"/>
      <c r="D23" s="495">
        <v>47</v>
      </c>
      <c r="E23" s="494">
        <v>12831</v>
      </c>
      <c r="F23" s="494">
        <v>0</v>
      </c>
      <c r="G23" s="494">
        <v>0</v>
      </c>
      <c r="H23" s="494">
        <v>0</v>
      </c>
      <c r="I23" s="494">
        <v>0</v>
      </c>
      <c r="J23" s="494"/>
      <c r="K23" s="494"/>
      <c r="L23" s="494">
        <v>0</v>
      </c>
      <c r="M23" s="494">
        <v>0</v>
      </c>
      <c r="N23" s="494">
        <v>47</v>
      </c>
      <c r="O23" s="494">
        <v>12831</v>
      </c>
      <c r="P23" s="494">
        <v>0</v>
      </c>
      <c r="Q23" s="572">
        <v>0</v>
      </c>
      <c r="R23" s="489" t="s">
        <v>826</v>
      </c>
      <c r="S23" s="482"/>
      <c r="T23" s="482"/>
      <c r="U23" s="482"/>
      <c r="V23" s="482"/>
      <c r="W23" s="482"/>
      <c r="X23" s="482"/>
      <c r="Y23" s="482"/>
      <c r="Z23" s="482"/>
      <c r="AA23" s="482"/>
      <c r="AB23" s="482"/>
      <c r="AC23" s="482"/>
      <c r="AD23" s="482"/>
      <c r="AE23" s="482"/>
      <c r="AF23" s="482"/>
      <c r="AG23" s="482"/>
    </row>
    <row r="24" spans="1:33" s="557" customFormat="1" ht="11.25" customHeight="1">
      <c r="A24" s="482"/>
      <c r="B24" s="625" t="s">
        <v>827</v>
      </c>
      <c r="C24" s="625"/>
      <c r="D24" s="495">
        <v>656</v>
      </c>
      <c r="E24" s="494">
        <v>5798012</v>
      </c>
      <c r="F24" s="494">
        <v>539</v>
      </c>
      <c r="G24" s="494">
        <v>5593604</v>
      </c>
      <c r="H24" s="494">
        <v>91</v>
      </c>
      <c r="I24" s="494">
        <v>199017</v>
      </c>
      <c r="J24" s="494"/>
      <c r="K24" s="494"/>
      <c r="L24" s="494">
        <v>0</v>
      </c>
      <c r="M24" s="494">
        <v>0</v>
      </c>
      <c r="N24" s="494">
        <v>26</v>
      </c>
      <c r="O24" s="494">
        <v>5391</v>
      </c>
      <c r="P24" s="494">
        <v>0</v>
      </c>
      <c r="Q24" s="572">
        <v>0</v>
      </c>
      <c r="R24" s="489" t="s">
        <v>828</v>
      </c>
      <c r="S24" s="482"/>
      <c r="T24" s="482"/>
      <c r="U24" s="482"/>
      <c r="V24" s="482"/>
      <c r="W24" s="482"/>
      <c r="X24" s="482"/>
      <c r="Y24" s="482"/>
      <c r="Z24" s="482"/>
      <c r="AA24" s="482"/>
      <c r="AB24" s="482"/>
      <c r="AC24" s="482"/>
      <c r="AD24" s="482"/>
      <c r="AE24" s="482"/>
      <c r="AF24" s="482"/>
      <c r="AG24" s="482"/>
    </row>
    <row r="25" spans="1:33" s="557" customFormat="1" ht="11.25" customHeight="1">
      <c r="A25" s="482"/>
      <c r="B25" s="625" t="s">
        <v>829</v>
      </c>
      <c r="C25" s="625"/>
      <c r="D25" s="495">
        <v>366</v>
      </c>
      <c r="E25" s="494">
        <v>5861656</v>
      </c>
      <c r="F25" s="494">
        <v>366</v>
      </c>
      <c r="G25" s="494">
        <v>5861656</v>
      </c>
      <c r="H25" s="494">
        <v>0</v>
      </c>
      <c r="I25" s="494">
        <v>0</v>
      </c>
      <c r="J25" s="494"/>
      <c r="K25" s="494"/>
      <c r="L25" s="494">
        <v>0</v>
      </c>
      <c r="M25" s="494">
        <v>0</v>
      </c>
      <c r="N25" s="494">
        <v>0</v>
      </c>
      <c r="O25" s="494">
        <v>0</v>
      </c>
      <c r="P25" s="494">
        <v>0</v>
      </c>
      <c r="Q25" s="572">
        <v>0</v>
      </c>
      <c r="R25" s="489" t="s">
        <v>830</v>
      </c>
      <c r="S25" s="482"/>
      <c r="T25" s="482"/>
      <c r="U25" s="482"/>
      <c r="V25" s="482"/>
      <c r="W25" s="482"/>
      <c r="X25" s="482"/>
      <c r="Y25" s="482"/>
      <c r="Z25" s="482"/>
      <c r="AA25" s="482"/>
      <c r="AB25" s="482"/>
      <c r="AC25" s="482"/>
      <c r="AD25" s="482"/>
      <c r="AE25" s="482"/>
      <c r="AF25" s="482"/>
      <c r="AG25" s="482"/>
    </row>
    <row r="26" spans="1:33" s="557" customFormat="1" ht="11.25" customHeight="1">
      <c r="A26" s="482"/>
      <c r="B26" s="625" t="s">
        <v>831</v>
      </c>
      <c r="C26" s="625"/>
      <c r="D26" s="495">
        <v>0</v>
      </c>
      <c r="E26" s="494">
        <v>0</v>
      </c>
      <c r="F26" s="494">
        <v>0</v>
      </c>
      <c r="G26" s="494">
        <v>0</v>
      </c>
      <c r="H26" s="494">
        <v>0</v>
      </c>
      <c r="I26" s="494">
        <v>0</v>
      </c>
      <c r="J26" s="494"/>
      <c r="K26" s="494"/>
      <c r="L26" s="494">
        <v>0</v>
      </c>
      <c r="M26" s="494">
        <v>0</v>
      </c>
      <c r="N26" s="494">
        <v>0</v>
      </c>
      <c r="O26" s="494">
        <v>0</v>
      </c>
      <c r="P26" s="494">
        <v>0</v>
      </c>
      <c r="Q26" s="572">
        <v>0</v>
      </c>
      <c r="R26" s="489" t="s">
        <v>832</v>
      </c>
      <c r="S26" s="482"/>
      <c r="T26" s="482"/>
      <c r="U26" s="482"/>
      <c r="V26" s="482"/>
      <c r="W26" s="482"/>
      <c r="X26" s="482"/>
      <c r="Y26" s="482"/>
      <c r="Z26" s="482"/>
      <c r="AA26" s="482"/>
      <c r="AB26" s="482"/>
      <c r="AC26" s="482"/>
      <c r="AD26" s="482"/>
      <c r="AE26" s="482"/>
      <c r="AF26" s="482"/>
      <c r="AG26" s="482"/>
    </row>
    <row r="27" spans="1:33" s="557" customFormat="1" ht="11.25" customHeight="1">
      <c r="A27" s="482"/>
      <c r="B27" s="625" t="s">
        <v>833</v>
      </c>
      <c r="C27" s="625"/>
      <c r="D27" s="495">
        <v>113</v>
      </c>
      <c r="E27" s="494">
        <v>92554</v>
      </c>
      <c r="F27" s="494">
        <v>0</v>
      </c>
      <c r="G27" s="494">
        <v>0</v>
      </c>
      <c r="H27" s="494">
        <v>21</v>
      </c>
      <c r="I27" s="494">
        <v>41984</v>
      </c>
      <c r="J27" s="494"/>
      <c r="K27" s="494"/>
      <c r="L27" s="494">
        <v>58</v>
      </c>
      <c r="M27" s="494">
        <v>49924</v>
      </c>
      <c r="N27" s="494">
        <v>0</v>
      </c>
      <c r="O27" s="494">
        <v>0</v>
      </c>
      <c r="P27" s="494">
        <v>34</v>
      </c>
      <c r="Q27" s="572">
        <v>646</v>
      </c>
      <c r="R27" s="489" t="s">
        <v>834</v>
      </c>
      <c r="S27" s="482"/>
      <c r="T27" s="482"/>
      <c r="U27" s="482"/>
      <c r="V27" s="482"/>
      <c r="W27" s="482"/>
      <c r="X27" s="482"/>
      <c r="Y27" s="482"/>
      <c r="Z27" s="482"/>
      <c r="AA27" s="482"/>
      <c r="AB27" s="482"/>
      <c r="AC27" s="482"/>
      <c r="AD27" s="482"/>
      <c r="AE27" s="482"/>
      <c r="AF27" s="482"/>
      <c r="AG27" s="482"/>
    </row>
    <row r="28" spans="1:33" s="557" customFormat="1" ht="11.25" customHeight="1">
      <c r="A28" s="482"/>
      <c r="B28" s="625" t="s">
        <v>835</v>
      </c>
      <c r="C28" s="625"/>
      <c r="D28" s="495">
        <v>14</v>
      </c>
      <c r="E28" s="494">
        <v>1668</v>
      </c>
      <c r="F28" s="494">
        <v>0</v>
      </c>
      <c r="G28" s="494">
        <v>0</v>
      </c>
      <c r="H28" s="494">
        <v>0</v>
      </c>
      <c r="I28" s="494">
        <v>0</v>
      </c>
      <c r="J28" s="494"/>
      <c r="K28" s="494"/>
      <c r="L28" s="494">
        <v>0</v>
      </c>
      <c r="M28" s="494">
        <v>0</v>
      </c>
      <c r="N28" s="494">
        <v>14</v>
      </c>
      <c r="O28" s="494">
        <v>1668</v>
      </c>
      <c r="P28" s="494">
        <v>0</v>
      </c>
      <c r="Q28" s="572">
        <v>0</v>
      </c>
      <c r="R28" s="489" t="s">
        <v>836</v>
      </c>
      <c r="S28" s="482"/>
      <c r="T28" s="482"/>
      <c r="U28" s="482"/>
      <c r="V28" s="482"/>
      <c r="W28" s="482"/>
      <c r="X28" s="482"/>
      <c r="Y28" s="482"/>
      <c r="Z28" s="482"/>
      <c r="AA28" s="482"/>
      <c r="AB28" s="482"/>
      <c r="AC28" s="482"/>
      <c r="AD28" s="482"/>
      <c r="AE28" s="482"/>
      <c r="AF28" s="482"/>
      <c r="AG28" s="482"/>
    </row>
    <row r="29" spans="1:33" s="557" customFormat="1" ht="11.25" customHeight="1">
      <c r="A29" s="482"/>
      <c r="B29" s="625" t="s">
        <v>837</v>
      </c>
      <c r="C29" s="625"/>
      <c r="D29" s="495">
        <v>1331</v>
      </c>
      <c r="E29" s="494">
        <v>275246</v>
      </c>
      <c r="F29" s="494">
        <v>21</v>
      </c>
      <c r="G29" s="494">
        <v>86513</v>
      </c>
      <c r="H29" s="494">
        <v>0</v>
      </c>
      <c r="I29" s="494">
        <v>0</v>
      </c>
      <c r="J29" s="494"/>
      <c r="K29" s="494"/>
      <c r="L29" s="494">
        <v>112</v>
      </c>
      <c r="M29" s="494">
        <v>75334</v>
      </c>
      <c r="N29" s="494">
        <v>474</v>
      </c>
      <c r="O29" s="494">
        <v>98041</v>
      </c>
      <c r="P29" s="494">
        <v>724</v>
      </c>
      <c r="Q29" s="572">
        <v>15358</v>
      </c>
      <c r="R29" s="489" t="s">
        <v>838</v>
      </c>
      <c r="S29" s="482"/>
      <c r="T29" s="482"/>
      <c r="U29" s="482"/>
      <c r="V29" s="482"/>
      <c r="W29" s="482"/>
      <c r="X29" s="482"/>
      <c r="Y29" s="482"/>
      <c r="Z29" s="482"/>
      <c r="AA29" s="482"/>
      <c r="AB29" s="482"/>
      <c r="AC29" s="482"/>
      <c r="AD29" s="482"/>
      <c r="AE29" s="482"/>
      <c r="AF29" s="482"/>
      <c r="AG29" s="482"/>
    </row>
    <row r="30" spans="1:33" s="557" customFormat="1" ht="11.25" customHeight="1">
      <c r="A30" s="482"/>
      <c r="B30" s="625" t="s">
        <v>839</v>
      </c>
      <c r="C30" s="625"/>
      <c r="D30" s="495">
        <v>1</v>
      </c>
      <c r="E30" s="494">
        <v>510</v>
      </c>
      <c r="F30" s="494">
        <v>0</v>
      </c>
      <c r="G30" s="494">
        <v>0</v>
      </c>
      <c r="H30" s="494">
        <v>0</v>
      </c>
      <c r="I30" s="494">
        <v>0</v>
      </c>
      <c r="J30" s="494"/>
      <c r="K30" s="494"/>
      <c r="L30" s="494">
        <v>1</v>
      </c>
      <c r="M30" s="494">
        <v>510</v>
      </c>
      <c r="N30" s="494">
        <v>0</v>
      </c>
      <c r="O30" s="494">
        <v>0</v>
      </c>
      <c r="P30" s="494">
        <v>0</v>
      </c>
      <c r="Q30" s="572">
        <v>0</v>
      </c>
      <c r="R30" s="489" t="s">
        <v>840</v>
      </c>
      <c r="S30" s="482"/>
      <c r="T30" s="482"/>
      <c r="U30" s="482"/>
      <c r="V30" s="482"/>
      <c r="W30" s="482"/>
      <c r="X30" s="482"/>
      <c r="Y30" s="482"/>
      <c r="Z30" s="482"/>
      <c r="AA30" s="482"/>
      <c r="AB30" s="482"/>
      <c r="AC30" s="482"/>
      <c r="AD30" s="482"/>
      <c r="AE30" s="482"/>
      <c r="AF30" s="482"/>
      <c r="AG30" s="482"/>
    </row>
    <row r="31" spans="1:33" s="557" customFormat="1" ht="11.25" customHeight="1">
      <c r="A31" s="482"/>
      <c r="B31" s="625" t="s">
        <v>841</v>
      </c>
      <c r="C31" s="625"/>
      <c r="D31" s="495">
        <v>379</v>
      </c>
      <c r="E31" s="494">
        <v>242460</v>
      </c>
      <c r="F31" s="494">
        <v>0</v>
      </c>
      <c r="G31" s="494">
        <v>0</v>
      </c>
      <c r="H31" s="494">
        <v>82</v>
      </c>
      <c r="I31" s="494">
        <v>131242</v>
      </c>
      <c r="J31" s="494"/>
      <c r="K31" s="494"/>
      <c r="L31" s="494">
        <v>84</v>
      </c>
      <c r="M31" s="494">
        <v>63901</v>
      </c>
      <c r="N31" s="494">
        <v>182</v>
      </c>
      <c r="O31" s="494">
        <v>46702</v>
      </c>
      <c r="P31" s="494">
        <v>31</v>
      </c>
      <c r="Q31" s="572">
        <v>615</v>
      </c>
      <c r="R31" s="489" t="s">
        <v>842</v>
      </c>
      <c r="S31" s="482"/>
      <c r="T31" s="482"/>
      <c r="U31" s="482"/>
      <c r="V31" s="482"/>
      <c r="W31" s="482"/>
      <c r="X31" s="482"/>
      <c r="Y31" s="482"/>
      <c r="Z31" s="482"/>
      <c r="AA31" s="482"/>
      <c r="AB31" s="482"/>
      <c r="AC31" s="482"/>
      <c r="AD31" s="482"/>
      <c r="AE31" s="482"/>
      <c r="AF31" s="482"/>
      <c r="AG31" s="482"/>
    </row>
    <row r="32" spans="1:33" ht="3" customHeight="1" thickBot="1">
      <c r="A32" s="607"/>
      <c r="B32" s="628"/>
      <c r="C32" s="628"/>
      <c r="D32" s="629"/>
      <c r="E32" s="630"/>
      <c r="F32" s="631"/>
      <c r="G32" s="630"/>
      <c r="H32" s="631">
        <v>1</v>
      </c>
      <c r="I32" s="631"/>
      <c r="J32" s="632"/>
      <c r="K32" s="632"/>
      <c r="L32" s="631">
        <v>1</v>
      </c>
      <c r="M32" s="631"/>
      <c r="N32" s="631"/>
      <c r="O32" s="631"/>
      <c r="P32" s="631"/>
      <c r="Q32" s="631"/>
      <c r="R32" s="633"/>
      <c r="S32" s="484"/>
      <c r="T32" s="484"/>
      <c r="U32" s="484"/>
      <c r="V32" s="484"/>
      <c r="W32" s="484"/>
      <c r="X32" s="484"/>
      <c r="Y32" s="484"/>
      <c r="Z32" s="484"/>
      <c r="AA32" s="484"/>
      <c r="AB32" s="484"/>
      <c r="AC32" s="484"/>
      <c r="AD32" s="484"/>
      <c r="AE32" s="484"/>
      <c r="AF32" s="484"/>
      <c r="AG32" s="484"/>
    </row>
    <row r="33" spans="1:33" s="613" customFormat="1">
      <c r="A33" s="482" t="s">
        <v>752</v>
      </c>
      <c r="B33" s="482"/>
      <c r="C33" s="482"/>
      <c r="D33" s="482"/>
      <c r="E33" s="482"/>
      <c r="F33" s="482"/>
      <c r="G33" s="482"/>
      <c r="H33" s="482"/>
      <c r="I33" s="482"/>
      <c r="J33" s="634"/>
      <c r="K33" s="634"/>
      <c r="L33" s="482"/>
      <c r="M33" s="482"/>
      <c r="N33" s="482"/>
      <c r="O33" s="482"/>
      <c r="P33" s="482"/>
      <c r="Q33" s="482"/>
      <c r="R33" s="482"/>
      <c r="S33" s="482"/>
      <c r="T33" s="482"/>
      <c r="U33" s="482"/>
      <c r="V33" s="482"/>
      <c r="W33" s="482"/>
      <c r="X33" s="482"/>
      <c r="Y33" s="482"/>
      <c r="Z33" s="482"/>
      <c r="AA33" s="482"/>
      <c r="AB33" s="482"/>
      <c r="AC33" s="482"/>
      <c r="AD33" s="482"/>
      <c r="AE33" s="482"/>
      <c r="AF33" s="482"/>
      <c r="AG33" s="482"/>
    </row>
    <row r="34" spans="1:33">
      <c r="A34" s="484"/>
      <c r="B34" s="484"/>
      <c r="C34" s="484"/>
      <c r="D34" s="484"/>
      <c r="E34" s="484"/>
      <c r="F34" s="484"/>
      <c r="G34" s="484"/>
      <c r="H34" s="484"/>
      <c r="I34" s="484"/>
      <c r="J34" s="484"/>
      <c r="K34" s="484"/>
      <c r="L34" s="484"/>
      <c r="M34" s="484"/>
      <c r="N34" s="484"/>
      <c r="O34" s="484"/>
      <c r="P34" s="484"/>
      <c r="Q34" s="484"/>
      <c r="R34" s="484"/>
      <c r="S34" s="484"/>
      <c r="T34" s="484"/>
      <c r="U34" s="484"/>
      <c r="V34" s="484"/>
      <c r="W34" s="484"/>
      <c r="X34" s="484"/>
      <c r="Y34" s="484"/>
      <c r="Z34" s="484"/>
      <c r="AA34" s="484"/>
      <c r="AB34" s="484"/>
      <c r="AC34" s="484"/>
      <c r="AD34" s="484"/>
      <c r="AE34" s="484"/>
      <c r="AF34" s="484"/>
      <c r="AG34" s="484"/>
    </row>
  </sheetData>
  <mergeCells count="10">
    <mergeCell ref="A8:B8"/>
    <mergeCell ref="Q5:R5"/>
    <mergeCell ref="A6:B7"/>
    <mergeCell ref="D6:E6"/>
    <mergeCell ref="F6:G6"/>
    <mergeCell ref="H6:I6"/>
    <mergeCell ref="L6:M6"/>
    <mergeCell ref="N6:O6"/>
    <mergeCell ref="P6:Q6"/>
    <mergeCell ref="R6:R7"/>
  </mergeCells>
  <phoneticPr fontId="5"/>
  <conditionalFormatting sqref="D8:I8 D9:F9 H9:I10 F10:G10 F11:I25 D10:E25 L8:Q31 D26:I31">
    <cfRule type="containsBlanks" dxfId="32" priority="2" stopIfTrue="1">
      <formula>LEN(TRIM(D8))=0</formula>
    </cfRule>
  </conditionalFormatting>
  <conditionalFormatting sqref="G9">
    <cfRule type="containsBlanks" dxfId="31" priority="1" stopIfTrue="1">
      <formula>LEN(TRIM(G9))=0</formula>
    </cfRule>
  </conditionalFormatting>
  <pageMargins left="0.70866141732283472" right="0.70866141732283472" top="0.74803149606299213" bottom="0.74803149606299213" header="0.31496062992125984" footer="0.31496062992125984"/>
  <pageSetup paperSize="9" fitToWidth="0" fitToHeight="0" orientation="landscape" r:id="rId1"/>
  <colBreaks count="1" manualBreakCount="1">
    <brk id="10"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8"/>
  <sheetViews>
    <sheetView view="pageBreakPreview" zoomScaleNormal="100" zoomScaleSheetLayoutView="100" workbookViewId="0"/>
  </sheetViews>
  <sheetFormatPr defaultRowHeight="13.5"/>
  <cols>
    <col min="1" max="1" width="1.875" style="477" customWidth="1"/>
    <col min="2" max="2" width="1.625" style="477" customWidth="1"/>
    <col min="3" max="3" width="20" style="477" customWidth="1"/>
    <col min="4" max="4" width="0.5" style="477" customWidth="1"/>
    <col min="5" max="5" width="8.5" style="477" customWidth="1"/>
    <col min="6" max="6" width="13.25" style="477" customWidth="1"/>
    <col min="7" max="7" width="8.5" style="477" customWidth="1"/>
    <col min="8" max="8" width="13.25" style="477" customWidth="1"/>
    <col min="9" max="9" width="9" style="477"/>
    <col min="10" max="10" width="10.5" style="477" bestFit="1" customWidth="1"/>
    <col min="11" max="16384" width="9" style="477"/>
  </cols>
  <sheetData>
    <row r="1" spans="1:10" ht="18" customHeight="1">
      <c r="A1" s="481" t="s">
        <v>843</v>
      </c>
    </row>
    <row r="2" spans="1:10" s="635" customFormat="1" ht="14.25" customHeight="1" thickBot="1">
      <c r="A2" s="482" t="s">
        <v>595</v>
      </c>
      <c r="B2" s="482"/>
      <c r="C2" s="482"/>
      <c r="D2" s="482"/>
      <c r="E2" s="482"/>
      <c r="F2" s="482"/>
      <c r="G2" s="482"/>
      <c r="H2" s="482"/>
    </row>
    <row r="3" spans="1:10" s="612" customFormat="1" ht="12" customHeight="1">
      <c r="A3" s="959" t="s">
        <v>844</v>
      </c>
      <c r="B3" s="959"/>
      <c r="C3" s="959"/>
      <c r="D3" s="636"/>
      <c r="E3" s="961" t="s">
        <v>845</v>
      </c>
      <c r="F3" s="962"/>
      <c r="G3" s="961" t="s">
        <v>846</v>
      </c>
      <c r="H3" s="962"/>
      <c r="I3" s="961" t="s">
        <v>847</v>
      </c>
      <c r="J3" s="963"/>
    </row>
    <row r="4" spans="1:10" s="612" customFormat="1" ht="12" customHeight="1">
      <c r="A4" s="960"/>
      <c r="B4" s="960"/>
      <c r="C4" s="960"/>
      <c r="D4" s="637"/>
      <c r="E4" s="638" t="s">
        <v>848</v>
      </c>
      <c r="F4" s="639" t="s">
        <v>769</v>
      </c>
      <c r="G4" s="638" t="s">
        <v>848</v>
      </c>
      <c r="H4" s="639" t="s">
        <v>769</v>
      </c>
      <c r="I4" s="638" t="s">
        <v>848</v>
      </c>
      <c r="J4" s="639" t="s">
        <v>769</v>
      </c>
    </row>
    <row r="5" spans="1:10" s="612" customFormat="1" ht="1.5" customHeight="1">
      <c r="A5" s="640"/>
      <c r="B5" s="640"/>
      <c r="C5" s="640"/>
      <c r="D5" s="641"/>
      <c r="E5" s="489"/>
      <c r="F5" s="489"/>
      <c r="G5" s="489"/>
      <c r="H5" s="489"/>
      <c r="I5" s="489"/>
      <c r="J5" s="489"/>
    </row>
    <row r="6" spans="1:10" s="523" customFormat="1" ht="13.5" customHeight="1">
      <c r="A6" s="958" t="s">
        <v>660</v>
      </c>
      <c r="B6" s="958"/>
      <c r="C6" s="958"/>
      <c r="D6" s="642"/>
      <c r="E6" s="643">
        <v>1644</v>
      </c>
      <c r="F6" s="643">
        <v>45182508</v>
      </c>
      <c r="G6" s="643">
        <v>1520</v>
      </c>
      <c r="H6" s="643">
        <v>43269510</v>
      </c>
      <c r="I6" s="644">
        <v>1461</v>
      </c>
      <c r="J6" s="644">
        <v>40571493</v>
      </c>
    </row>
    <row r="7" spans="1:10" s="523" customFormat="1" ht="1.5" customHeight="1">
      <c r="A7" s="519"/>
      <c r="B7" s="519"/>
      <c r="C7" s="519"/>
      <c r="D7" s="642"/>
      <c r="E7" s="643"/>
      <c r="F7" s="643"/>
      <c r="G7" s="643"/>
      <c r="H7" s="643"/>
      <c r="I7" s="643"/>
      <c r="J7" s="643"/>
    </row>
    <row r="8" spans="1:10" s="523" customFormat="1" ht="11.25" customHeight="1">
      <c r="A8" s="645"/>
      <c r="B8" s="519"/>
      <c r="C8" s="519" t="s">
        <v>849</v>
      </c>
      <c r="D8" s="642"/>
      <c r="E8" s="643">
        <v>71</v>
      </c>
      <c r="F8" s="643">
        <v>7794087</v>
      </c>
      <c r="G8" s="643">
        <v>63</v>
      </c>
      <c r="H8" s="643">
        <v>7262305</v>
      </c>
      <c r="I8" s="644">
        <v>70</v>
      </c>
      <c r="J8" s="644">
        <v>5555265</v>
      </c>
    </row>
    <row r="9" spans="1:10" s="523" customFormat="1" ht="1.5" customHeight="1">
      <c r="A9" s="645"/>
      <c r="B9" s="519"/>
      <c r="C9" s="519"/>
      <c r="D9" s="642"/>
      <c r="E9" s="643"/>
      <c r="F9" s="643"/>
      <c r="G9" s="643"/>
      <c r="H9" s="643"/>
      <c r="I9" s="643"/>
      <c r="J9" s="643"/>
    </row>
    <row r="10" spans="1:10" s="523" customFormat="1" ht="11.25" customHeight="1">
      <c r="A10" s="645"/>
      <c r="B10" s="964" t="s">
        <v>850</v>
      </c>
      <c r="C10" s="964"/>
      <c r="D10" s="646"/>
      <c r="E10" s="643">
        <v>639</v>
      </c>
      <c r="F10" s="643">
        <v>10696163</v>
      </c>
      <c r="G10" s="643">
        <v>578</v>
      </c>
      <c r="H10" s="643">
        <v>9456815</v>
      </c>
      <c r="I10" s="644">
        <v>603</v>
      </c>
      <c r="J10" s="644">
        <v>9683139</v>
      </c>
    </row>
    <row r="11" spans="1:10" s="557" customFormat="1" ht="9.75" customHeight="1">
      <c r="A11" s="647"/>
      <c r="B11" s="648"/>
      <c r="C11" s="648" t="s">
        <v>851</v>
      </c>
      <c r="D11" s="649"/>
      <c r="E11" s="650">
        <v>350</v>
      </c>
      <c r="F11" s="650">
        <v>925719</v>
      </c>
      <c r="G11" s="650">
        <v>318</v>
      </c>
      <c r="H11" s="650">
        <v>779643</v>
      </c>
      <c r="I11" s="651">
        <v>327</v>
      </c>
      <c r="J11" s="651">
        <v>1210107</v>
      </c>
    </row>
    <row r="12" spans="1:10" s="557" customFormat="1" ht="9.75" customHeight="1">
      <c r="A12" s="647"/>
      <c r="B12" s="648"/>
      <c r="C12" s="648" t="s">
        <v>852</v>
      </c>
      <c r="D12" s="649"/>
      <c r="E12" s="650">
        <v>0</v>
      </c>
      <c r="F12" s="650">
        <v>0</v>
      </c>
      <c r="G12" s="650">
        <v>0</v>
      </c>
      <c r="H12" s="650">
        <v>0</v>
      </c>
      <c r="I12" s="651" t="s">
        <v>853</v>
      </c>
      <c r="J12" s="651" t="s">
        <v>853</v>
      </c>
    </row>
    <row r="13" spans="1:10" s="557" customFormat="1" ht="9.75" customHeight="1">
      <c r="A13" s="647"/>
      <c r="B13" s="648"/>
      <c r="C13" s="648" t="s">
        <v>854</v>
      </c>
      <c r="D13" s="649"/>
      <c r="E13" s="650">
        <v>12</v>
      </c>
      <c r="F13" s="650">
        <v>353671</v>
      </c>
      <c r="G13" s="650">
        <v>12</v>
      </c>
      <c r="H13" s="650">
        <v>456854</v>
      </c>
      <c r="I13" s="651">
        <v>13</v>
      </c>
      <c r="J13" s="651">
        <v>213139</v>
      </c>
    </row>
    <row r="14" spans="1:10" s="557" customFormat="1" ht="9.75" customHeight="1">
      <c r="A14" s="647"/>
      <c r="B14" s="648"/>
      <c r="C14" s="648" t="s">
        <v>855</v>
      </c>
      <c r="D14" s="649"/>
      <c r="E14" s="650">
        <v>119</v>
      </c>
      <c r="F14" s="650">
        <v>2297991</v>
      </c>
      <c r="G14" s="650">
        <v>119</v>
      </c>
      <c r="H14" s="650">
        <v>2195438</v>
      </c>
      <c r="I14" s="651">
        <v>120</v>
      </c>
      <c r="J14" s="651">
        <v>2057743</v>
      </c>
    </row>
    <row r="15" spans="1:10" s="557" customFormat="1" ht="9.75" customHeight="1">
      <c r="A15" s="647"/>
      <c r="B15" s="648"/>
      <c r="C15" s="648" t="s">
        <v>856</v>
      </c>
      <c r="D15" s="649"/>
      <c r="E15" s="650">
        <v>5</v>
      </c>
      <c r="F15" s="650">
        <v>546405</v>
      </c>
      <c r="G15" s="650">
        <v>1</v>
      </c>
      <c r="H15" s="650">
        <v>109281</v>
      </c>
      <c r="I15" s="651">
        <v>0</v>
      </c>
      <c r="J15" s="651">
        <v>0</v>
      </c>
    </row>
    <row r="16" spans="1:10" s="557" customFormat="1" ht="9.75" customHeight="1">
      <c r="A16" s="647"/>
      <c r="B16" s="648"/>
      <c r="C16" s="648" t="s">
        <v>857</v>
      </c>
      <c r="D16" s="649"/>
      <c r="E16" s="650">
        <v>0</v>
      </c>
      <c r="F16" s="650">
        <v>0</v>
      </c>
      <c r="G16" s="650">
        <v>0</v>
      </c>
      <c r="H16" s="650">
        <v>0</v>
      </c>
      <c r="I16" s="651">
        <v>1</v>
      </c>
      <c r="J16" s="651">
        <v>6980</v>
      </c>
    </row>
    <row r="17" spans="1:10" s="557" customFormat="1" ht="9.75" customHeight="1">
      <c r="A17" s="647"/>
      <c r="B17" s="648"/>
      <c r="C17" s="648" t="s">
        <v>858</v>
      </c>
      <c r="D17" s="649"/>
      <c r="E17" s="650">
        <v>75</v>
      </c>
      <c r="F17" s="650">
        <v>3250026</v>
      </c>
      <c r="G17" s="650">
        <v>69</v>
      </c>
      <c r="H17" s="650">
        <v>3674788</v>
      </c>
      <c r="I17" s="651">
        <v>75</v>
      </c>
      <c r="J17" s="651">
        <v>3588516</v>
      </c>
    </row>
    <row r="18" spans="1:10" s="557" customFormat="1" ht="9.75" customHeight="1">
      <c r="A18" s="647"/>
      <c r="B18" s="648"/>
      <c r="C18" s="648" t="s">
        <v>859</v>
      </c>
      <c r="D18" s="649"/>
      <c r="E18" s="650">
        <v>3</v>
      </c>
      <c r="F18" s="650">
        <v>25869</v>
      </c>
      <c r="G18" s="650">
        <v>1</v>
      </c>
      <c r="H18" s="650">
        <v>8479</v>
      </c>
      <c r="I18" s="651">
        <v>3</v>
      </c>
      <c r="J18" s="651">
        <v>26655</v>
      </c>
    </row>
    <row r="19" spans="1:10" s="557" customFormat="1" ht="9.75" customHeight="1">
      <c r="A19" s="647"/>
      <c r="B19" s="648"/>
      <c r="C19" s="648" t="s">
        <v>860</v>
      </c>
      <c r="D19" s="649"/>
      <c r="E19" s="650">
        <v>0</v>
      </c>
      <c r="F19" s="650">
        <v>0</v>
      </c>
      <c r="G19" s="650">
        <v>0</v>
      </c>
      <c r="H19" s="650">
        <v>0</v>
      </c>
      <c r="I19" s="651" t="s">
        <v>853</v>
      </c>
      <c r="J19" s="651" t="s">
        <v>853</v>
      </c>
    </row>
    <row r="20" spans="1:10" s="557" customFormat="1" ht="9.75" customHeight="1">
      <c r="A20" s="647"/>
      <c r="B20" s="648"/>
      <c r="C20" s="648" t="s">
        <v>861</v>
      </c>
      <c r="D20" s="649"/>
      <c r="E20" s="650">
        <v>4</v>
      </c>
      <c r="F20" s="650">
        <v>33530</v>
      </c>
      <c r="G20" s="650">
        <v>3</v>
      </c>
      <c r="H20" s="650">
        <v>19803</v>
      </c>
      <c r="I20" s="651">
        <v>5</v>
      </c>
      <c r="J20" s="651">
        <v>38205</v>
      </c>
    </row>
    <row r="21" spans="1:10" s="557" customFormat="1" ht="9.75" customHeight="1">
      <c r="A21" s="647"/>
      <c r="B21" s="648"/>
      <c r="C21" s="648" t="s">
        <v>862</v>
      </c>
      <c r="D21" s="649"/>
      <c r="E21" s="650">
        <v>8</v>
      </c>
      <c r="F21" s="650">
        <v>711441</v>
      </c>
      <c r="G21" s="650">
        <v>2</v>
      </c>
      <c r="H21" s="650">
        <v>222922</v>
      </c>
      <c r="I21" s="651">
        <v>5</v>
      </c>
      <c r="J21" s="651">
        <v>513611</v>
      </c>
    </row>
    <row r="22" spans="1:10" s="557" customFormat="1" ht="9.75" customHeight="1">
      <c r="A22" s="647"/>
      <c r="B22" s="648"/>
      <c r="C22" s="648" t="s">
        <v>863</v>
      </c>
      <c r="D22" s="649"/>
      <c r="E22" s="650">
        <v>39</v>
      </c>
      <c r="F22" s="650">
        <v>1352686</v>
      </c>
      <c r="G22" s="650">
        <v>47</v>
      </c>
      <c r="H22" s="650">
        <v>1550621</v>
      </c>
      <c r="I22" s="651">
        <v>45</v>
      </c>
      <c r="J22" s="651">
        <v>1631914</v>
      </c>
    </row>
    <row r="23" spans="1:10" s="557" customFormat="1" ht="9.75" customHeight="1">
      <c r="A23" s="647"/>
      <c r="B23" s="648"/>
      <c r="C23" s="648" t="s">
        <v>864</v>
      </c>
      <c r="D23" s="649"/>
      <c r="E23" s="650">
        <v>2</v>
      </c>
      <c r="F23" s="650">
        <v>32540</v>
      </c>
      <c r="G23" s="650">
        <v>1</v>
      </c>
      <c r="H23" s="650">
        <v>30042</v>
      </c>
      <c r="I23" s="651">
        <v>3</v>
      </c>
      <c r="J23" s="651">
        <v>39029</v>
      </c>
    </row>
    <row r="24" spans="1:10" s="557" customFormat="1" ht="9.75" customHeight="1">
      <c r="A24" s="647"/>
      <c r="B24" s="648"/>
      <c r="C24" s="652" t="s">
        <v>865</v>
      </c>
      <c r="D24" s="653"/>
      <c r="E24" s="650">
        <v>0</v>
      </c>
      <c r="F24" s="650">
        <v>0</v>
      </c>
      <c r="G24" s="650">
        <v>1</v>
      </c>
      <c r="H24" s="650">
        <v>60401</v>
      </c>
      <c r="I24" s="650">
        <v>0</v>
      </c>
      <c r="J24" s="650">
        <v>0</v>
      </c>
    </row>
    <row r="25" spans="1:10" s="557" customFormat="1" ht="9.75" customHeight="1">
      <c r="A25" s="647"/>
      <c r="B25" s="648"/>
      <c r="C25" s="648" t="s">
        <v>866</v>
      </c>
      <c r="D25" s="649"/>
      <c r="E25" s="650">
        <v>4</v>
      </c>
      <c r="F25" s="650">
        <v>230808</v>
      </c>
      <c r="G25" s="650">
        <v>0</v>
      </c>
      <c r="H25" s="650">
        <v>0</v>
      </c>
      <c r="I25" s="651">
        <v>2</v>
      </c>
      <c r="J25" s="651">
        <v>66381</v>
      </c>
    </row>
    <row r="26" spans="1:10" s="557" customFormat="1" ht="9.75" customHeight="1">
      <c r="A26" s="647"/>
      <c r="B26" s="648"/>
      <c r="C26" s="648" t="s">
        <v>867</v>
      </c>
      <c r="D26" s="649"/>
      <c r="E26" s="650">
        <v>0</v>
      </c>
      <c r="F26" s="650">
        <v>0</v>
      </c>
      <c r="G26" s="650">
        <v>0</v>
      </c>
      <c r="H26" s="650">
        <v>0</v>
      </c>
      <c r="I26" s="651" t="s">
        <v>853</v>
      </c>
      <c r="J26" s="651" t="s">
        <v>853</v>
      </c>
    </row>
    <row r="27" spans="1:10" s="557" customFormat="1" ht="9.75" customHeight="1">
      <c r="A27" s="647"/>
      <c r="B27" s="648"/>
      <c r="C27" s="648" t="s">
        <v>868</v>
      </c>
      <c r="D27" s="649"/>
      <c r="E27" s="650">
        <v>0</v>
      </c>
      <c r="F27" s="650">
        <v>0</v>
      </c>
      <c r="G27" s="650">
        <v>0</v>
      </c>
      <c r="H27" s="650">
        <v>0</v>
      </c>
      <c r="I27" s="651" t="s">
        <v>853</v>
      </c>
      <c r="J27" s="651" t="s">
        <v>853</v>
      </c>
    </row>
    <row r="28" spans="1:10" s="557" customFormat="1" ht="9.75" customHeight="1">
      <c r="A28" s="647"/>
      <c r="B28" s="648"/>
      <c r="C28" s="648" t="s">
        <v>869</v>
      </c>
      <c r="D28" s="649"/>
      <c r="E28" s="650">
        <v>0</v>
      </c>
      <c r="F28" s="650">
        <v>0</v>
      </c>
      <c r="G28" s="650">
        <v>0</v>
      </c>
      <c r="H28" s="650">
        <v>0</v>
      </c>
      <c r="I28" s="651" t="s">
        <v>853</v>
      </c>
      <c r="J28" s="651" t="s">
        <v>853</v>
      </c>
    </row>
    <row r="29" spans="1:10" s="557" customFormat="1" ht="9.75" customHeight="1">
      <c r="A29" s="647"/>
      <c r="B29" s="648"/>
      <c r="C29" s="648" t="s">
        <v>870</v>
      </c>
      <c r="D29" s="649"/>
      <c r="E29" s="650">
        <v>7</v>
      </c>
      <c r="F29" s="650">
        <v>362152</v>
      </c>
      <c r="G29" s="650">
        <v>3</v>
      </c>
      <c r="H29" s="650">
        <v>301484</v>
      </c>
      <c r="I29" s="651">
        <v>1</v>
      </c>
      <c r="J29" s="651">
        <v>122239</v>
      </c>
    </row>
    <row r="30" spans="1:10" s="557" customFormat="1" ht="9.75" customHeight="1">
      <c r="A30" s="647"/>
      <c r="B30" s="648"/>
      <c r="C30" s="648" t="s">
        <v>871</v>
      </c>
      <c r="D30" s="649"/>
      <c r="E30" s="650">
        <v>1</v>
      </c>
      <c r="F30" s="650">
        <v>62945</v>
      </c>
      <c r="G30" s="650">
        <v>1</v>
      </c>
      <c r="H30" s="650">
        <v>47059</v>
      </c>
      <c r="I30" s="651">
        <v>0</v>
      </c>
      <c r="J30" s="651">
        <v>0</v>
      </c>
    </row>
    <row r="31" spans="1:10" s="557" customFormat="1" ht="9.75" customHeight="1">
      <c r="A31" s="647"/>
      <c r="B31" s="648"/>
      <c r="C31" s="648" t="s">
        <v>872</v>
      </c>
      <c r="D31" s="649"/>
      <c r="E31" s="650">
        <v>0</v>
      </c>
      <c r="F31" s="650">
        <v>0</v>
      </c>
      <c r="G31" s="650">
        <v>0</v>
      </c>
      <c r="H31" s="650">
        <v>0</v>
      </c>
      <c r="I31" s="651">
        <v>1</v>
      </c>
      <c r="J31" s="651">
        <v>29791</v>
      </c>
    </row>
    <row r="32" spans="1:10" s="557" customFormat="1" ht="9.75" customHeight="1">
      <c r="A32" s="647"/>
      <c r="B32" s="648"/>
      <c r="C32" s="648" t="s">
        <v>873</v>
      </c>
      <c r="D32" s="649"/>
      <c r="E32" s="650">
        <v>10</v>
      </c>
      <c r="F32" s="650">
        <v>510380</v>
      </c>
      <c r="G32" s="650">
        <v>0</v>
      </c>
      <c r="H32" s="650">
        <v>0</v>
      </c>
      <c r="I32" s="651" t="s">
        <v>853</v>
      </c>
      <c r="J32" s="651" t="s">
        <v>853</v>
      </c>
    </row>
    <row r="33" spans="1:10" s="557" customFormat="1" ht="9.75" customHeight="1">
      <c r="A33" s="647"/>
      <c r="B33" s="648"/>
      <c r="C33" s="648" t="s">
        <v>874</v>
      </c>
      <c r="D33" s="649"/>
      <c r="E33" s="650">
        <v>0</v>
      </c>
      <c r="F33" s="650">
        <v>0</v>
      </c>
      <c r="G33" s="650">
        <v>0</v>
      </c>
      <c r="H33" s="650">
        <v>0</v>
      </c>
      <c r="I33" s="651">
        <v>2</v>
      </c>
      <c r="J33" s="651">
        <v>138829</v>
      </c>
    </row>
    <row r="34" spans="1:10" s="557" customFormat="1" ht="1.5" customHeight="1">
      <c r="A34" s="647"/>
      <c r="B34" s="648"/>
      <c r="C34" s="648"/>
      <c r="D34" s="654"/>
      <c r="E34" s="655"/>
      <c r="F34" s="655"/>
      <c r="G34" s="655"/>
      <c r="H34" s="655"/>
      <c r="I34" s="655"/>
      <c r="J34" s="655"/>
    </row>
    <row r="35" spans="1:10" s="523" customFormat="1" ht="11.25" customHeight="1">
      <c r="A35" s="656"/>
      <c r="B35" s="958" t="s">
        <v>875</v>
      </c>
      <c r="C35" s="958"/>
      <c r="D35" s="642"/>
      <c r="E35" s="643">
        <v>83</v>
      </c>
      <c r="F35" s="643">
        <v>4733209</v>
      </c>
      <c r="G35" s="643">
        <v>79</v>
      </c>
      <c r="H35" s="643">
        <v>4191182</v>
      </c>
      <c r="I35" s="644">
        <v>73</v>
      </c>
      <c r="J35" s="644">
        <v>3574034</v>
      </c>
    </row>
    <row r="36" spans="1:10" s="557" customFormat="1" ht="9.75" customHeight="1">
      <c r="A36" s="657"/>
      <c r="B36" s="658"/>
      <c r="C36" s="659" t="s">
        <v>876</v>
      </c>
      <c r="D36" s="649"/>
      <c r="E36" s="650">
        <v>3</v>
      </c>
      <c r="F36" s="650">
        <v>315030</v>
      </c>
      <c r="G36" s="650">
        <v>3</v>
      </c>
      <c r="H36" s="650">
        <v>315030</v>
      </c>
      <c r="I36" s="651">
        <v>3</v>
      </c>
      <c r="J36" s="651">
        <v>315030</v>
      </c>
    </row>
    <row r="37" spans="1:10" s="557" customFormat="1" ht="9.75" customHeight="1">
      <c r="A37" s="657"/>
      <c r="B37" s="658"/>
      <c r="C37" s="659" t="s">
        <v>877</v>
      </c>
      <c r="D37" s="649"/>
      <c r="E37" s="650">
        <v>0</v>
      </c>
      <c r="F37" s="650">
        <v>0</v>
      </c>
      <c r="G37" s="650">
        <v>1</v>
      </c>
      <c r="H37" s="650">
        <v>2697</v>
      </c>
      <c r="I37" s="651">
        <v>0</v>
      </c>
      <c r="J37" s="651">
        <v>0</v>
      </c>
    </row>
    <row r="38" spans="1:10" s="557" customFormat="1" ht="9.75" customHeight="1">
      <c r="A38" s="657"/>
      <c r="B38" s="658"/>
      <c r="C38" s="659" t="s">
        <v>878</v>
      </c>
      <c r="D38" s="649"/>
      <c r="E38" s="650">
        <v>0</v>
      </c>
      <c r="F38" s="650">
        <v>0</v>
      </c>
      <c r="G38" s="650">
        <v>0</v>
      </c>
      <c r="H38" s="650">
        <v>0</v>
      </c>
      <c r="I38" s="651" t="s">
        <v>853</v>
      </c>
      <c r="J38" s="651" t="s">
        <v>853</v>
      </c>
    </row>
    <row r="39" spans="1:10" s="557" customFormat="1" ht="9.75" customHeight="1">
      <c r="A39" s="657"/>
      <c r="B39" s="658"/>
      <c r="C39" s="659" t="s">
        <v>879</v>
      </c>
      <c r="D39" s="649"/>
      <c r="E39" s="650">
        <v>2</v>
      </c>
      <c r="F39" s="650">
        <v>2115</v>
      </c>
      <c r="G39" s="650">
        <v>0</v>
      </c>
      <c r="H39" s="650">
        <v>0</v>
      </c>
      <c r="I39" s="651" t="s">
        <v>853</v>
      </c>
      <c r="J39" s="651" t="s">
        <v>853</v>
      </c>
    </row>
    <row r="40" spans="1:10" s="557" customFormat="1" ht="9.75" customHeight="1">
      <c r="A40" s="657"/>
      <c r="B40" s="658"/>
      <c r="C40" s="659" t="s">
        <v>880</v>
      </c>
      <c r="D40" s="649"/>
      <c r="E40" s="650">
        <v>0</v>
      </c>
      <c r="F40" s="650">
        <v>0</v>
      </c>
      <c r="G40" s="650">
        <v>0</v>
      </c>
      <c r="H40" s="650">
        <v>0</v>
      </c>
      <c r="I40" s="651" t="s">
        <v>853</v>
      </c>
      <c r="J40" s="651" t="s">
        <v>853</v>
      </c>
    </row>
    <row r="41" spans="1:10" s="557" customFormat="1" ht="9.75" customHeight="1">
      <c r="A41" s="657"/>
      <c r="B41" s="658"/>
      <c r="C41" s="659" t="s">
        <v>881</v>
      </c>
      <c r="D41" s="649"/>
      <c r="E41" s="650">
        <v>0</v>
      </c>
      <c r="F41" s="650">
        <v>0</v>
      </c>
      <c r="G41" s="650">
        <v>0</v>
      </c>
      <c r="H41" s="650">
        <v>0</v>
      </c>
      <c r="I41" s="651" t="s">
        <v>853</v>
      </c>
      <c r="J41" s="651" t="s">
        <v>853</v>
      </c>
    </row>
    <row r="42" spans="1:10" s="557" customFormat="1" ht="9.75" customHeight="1">
      <c r="A42" s="657"/>
      <c r="B42" s="658"/>
      <c r="C42" s="659" t="s">
        <v>882</v>
      </c>
      <c r="D42" s="649"/>
      <c r="E42" s="650">
        <v>1</v>
      </c>
      <c r="F42" s="650">
        <v>1092</v>
      </c>
      <c r="G42" s="650">
        <v>0</v>
      </c>
      <c r="H42" s="650">
        <v>0</v>
      </c>
      <c r="I42" s="651" t="s">
        <v>853</v>
      </c>
      <c r="J42" s="651" t="s">
        <v>853</v>
      </c>
    </row>
    <row r="43" spans="1:10" s="557" customFormat="1" ht="9.75" customHeight="1">
      <c r="A43" s="657"/>
      <c r="B43" s="658"/>
      <c r="C43" s="659" t="s">
        <v>883</v>
      </c>
      <c r="D43" s="649"/>
      <c r="E43" s="650">
        <v>0</v>
      </c>
      <c r="F43" s="650">
        <v>0</v>
      </c>
      <c r="G43" s="650">
        <v>0</v>
      </c>
      <c r="H43" s="650">
        <v>0</v>
      </c>
      <c r="I43" s="651">
        <v>4</v>
      </c>
      <c r="J43" s="651">
        <v>6667</v>
      </c>
    </row>
    <row r="44" spans="1:10" s="557" customFormat="1" ht="9.75" customHeight="1">
      <c r="A44" s="657"/>
      <c r="B44" s="658"/>
      <c r="C44" s="659" t="s">
        <v>884</v>
      </c>
      <c r="D44" s="649"/>
      <c r="E44" s="650">
        <v>0</v>
      </c>
      <c r="F44" s="650">
        <v>0</v>
      </c>
      <c r="G44" s="650">
        <v>1</v>
      </c>
      <c r="H44" s="650">
        <v>2927</v>
      </c>
      <c r="I44" s="651">
        <v>2</v>
      </c>
      <c r="J44" s="651">
        <v>4223</v>
      </c>
    </row>
    <row r="45" spans="1:10" s="557" customFormat="1" ht="9.75" customHeight="1">
      <c r="A45" s="657"/>
      <c r="B45" s="658"/>
      <c r="C45" s="659" t="s">
        <v>885</v>
      </c>
      <c r="D45" s="649"/>
      <c r="E45" s="650">
        <v>75</v>
      </c>
      <c r="F45" s="650">
        <v>4341528</v>
      </c>
      <c r="G45" s="650">
        <v>66</v>
      </c>
      <c r="H45" s="650">
        <v>3793576</v>
      </c>
      <c r="I45" s="651">
        <v>61</v>
      </c>
      <c r="J45" s="651">
        <v>3239512</v>
      </c>
    </row>
    <row r="46" spans="1:10" s="557" customFormat="1" ht="9.75" customHeight="1">
      <c r="A46" s="657"/>
      <c r="B46" s="658"/>
      <c r="C46" s="659" t="s">
        <v>886</v>
      </c>
      <c r="D46" s="649"/>
      <c r="E46" s="650">
        <v>1</v>
      </c>
      <c r="F46" s="650">
        <v>4573</v>
      </c>
      <c r="G46" s="650">
        <v>7</v>
      </c>
      <c r="H46" s="650">
        <v>24988</v>
      </c>
      <c r="I46" s="651">
        <v>2</v>
      </c>
      <c r="J46" s="651">
        <v>1677</v>
      </c>
    </row>
    <row r="47" spans="1:10" s="557" customFormat="1" ht="9.75" customHeight="1">
      <c r="A47" s="657"/>
      <c r="B47" s="658"/>
      <c r="C47" s="659" t="s">
        <v>887</v>
      </c>
      <c r="D47" s="649"/>
      <c r="E47" s="650">
        <v>1</v>
      </c>
      <c r="F47" s="650">
        <v>68871</v>
      </c>
      <c r="G47" s="650">
        <v>1</v>
      </c>
      <c r="H47" s="650">
        <v>51964</v>
      </c>
      <c r="I47" s="651">
        <v>1</v>
      </c>
      <c r="J47" s="651">
        <v>6925</v>
      </c>
    </row>
    <row r="48" spans="1:10" s="557" customFormat="1" ht="1.5" customHeight="1">
      <c r="A48" s="657"/>
      <c r="B48" s="658"/>
      <c r="C48" s="659"/>
      <c r="D48" s="654"/>
      <c r="E48" s="655"/>
      <c r="F48" s="655"/>
      <c r="G48" s="655"/>
      <c r="H48" s="655"/>
      <c r="I48" s="655" t="s">
        <v>853</v>
      </c>
      <c r="J48" s="655" t="s">
        <v>853</v>
      </c>
    </row>
    <row r="49" spans="1:10" s="523" customFormat="1" ht="11.25" customHeight="1">
      <c r="A49" s="660"/>
      <c r="B49" s="958" t="s">
        <v>888</v>
      </c>
      <c r="C49" s="958"/>
      <c r="D49" s="642"/>
      <c r="E49" s="643">
        <v>101</v>
      </c>
      <c r="F49" s="643">
        <v>2544875</v>
      </c>
      <c r="G49" s="643">
        <v>73</v>
      </c>
      <c r="H49" s="643">
        <v>2700287</v>
      </c>
      <c r="I49" s="644">
        <v>84</v>
      </c>
      <c r="J49" s="644">
        <v>4013843</v>
      </c>
    </row>
    <row r="50" spans="1:10" s="557" customFormat="1" ht="9.75" customHeight="1">
      <c r="A50" s="658"/>
      <c r="B50" s="658"/>
      <c r="C50" s="658" t="s">
        <v>889</v>
      </c>
      <c r="D50" s="661"/>
      <c r="E50" s="650">
        <v>0</v>
      </c>
      <c r="F50" s="650">
        <v>0</v>
      </c>
      <c r="G50" s="650">
        <v>1</v>
      </c>
      <c r="H50" s="650">
        <v>9799</v>
      </c>
      <c r="I50" s="651">
        <v>1</v>
      </c>
      <c r="J50" s="651">
        <v>9799</v>
      </c>
    </row>
    <row r="51" spans="1:10" s="557" customFormat="1" ht="9.75" customHeight="1">
      <c r="A51" s="658"/>
      <c r="B51" s="658"/>
      <c r="C51" s="658" t="s">
        <v>890</v>
      </c>
      <c r="D51" s="661"/>
      <c r="E51" s="650">
        <v>0</v>
      </c>
      <c r="F51" s="650">
        <v>0</v>
      </c>
      <c r="G51" s="650">
        <v>0</v>
      </c>
      <c r="H51" s="650">
        <v>0</v>
      </c>
      <c r="I51" s="651">
        <v>2</v>
      </c>
      <c r="J51" s="651">
        <v>3082</v>
      </c>
    </row>
    <row r="52" spans="1:10" s="557" customFormat="1" ht="9.75" customHeight="1">
      <c r="A52" s="658"/>
      <c r="B52" s="658"/>
      <c r="C52" s="658" t="s">
        <v>891</v>
      </c>
      <c r="D52" s="661"/>
      <c r="E52" s="650">
        <v>35</v>
      </c>
      <c r="F52" s="650">
        <v>54706</v>
      </c>
      <c r="G52" s="650">
        <v>15</v>
      </c>
      <c r="H52" s="650">
        <v>29428</v>
      </c>
      <c r="I52" s="651">
        <v>16</v>
      </c>
      <c r="J52" s="651">
        <v>25491</v>
      </c>
    </row>
    <row r="53" spans="1:10" s="557" customFormat="1" ht="9.75" customHeight="1">
      <c r="A53" s="658"/>
      <c r="B53" s="658"/>
      <c r="C53" s="658" t="s">
        <v>892</v>
      </c>
      <c r="D53" s="661"/>
      <c r="E53" s="650">
        <v>15</v>
      </c>
      <c r="F53" s="650">
        <v>24000</v>
      </c>
      <c r="G53" s="650">
        <v>13</v>
      </c>
      <c r="H53" s="650">
        <v>30557</v>
      </c>
      <c r="I53" s="651">
        <v>8</v>
      </c>
      <c r="J53" s="651">
        <v>13457</v>
      </c>
    </row>
    <row r="54" spans="1:10" s="557" customFormat="1" ht="9.75" customHeight="1">
      <c r="A54" s="658"/>
      <c r="B54" s="658"/>
      <c r="C54" s="658" t="s">
        <v>893</v>
      </c>
      <c r="D54" s="661"/>
      <c r="E54" s="650">
        <v>50</v>
      </c>
      <c r="F54" s="650">
        <v>2407655</v>
      </c>
      <c r="G54" s="650">
        <v>44</v>
      </c>
      <c r="H54" s="650">
        <v>2630503</v>
      </c>
      <c r="I54" s="651">
        <v>57</v>
      </c>
      <c r="J54" s="651">
        <v>3962014</v>
      </c>
    </row>
    <row r="55" spans="1:10" s="557" customFormat="1" ht="9.75" customHeight="1">
      <c r="A55" s="658"/>
      <c r="B55" s="658"/>
      <c r="C55" s="658" t="s">
        <v>894</v>
      </c>
      <c r="D55" s="661"/>
      <c r="E55" s="650">
        <v>1</v>
      </c>
      <c r="F55" s="650">
        <v>58514</v>
      </c>
      <c r="G55" s="650">
        <v>0</v>
      </c>
      <c r="H55" s="650">
        <v>0</v>
      </c>
      <c r="I55" s="651" t="s">
        <v>853</v>
      </c>
      <c r="J55" s="651" t="s">
        <v>853</v>
      </c>
    </row>
    <row r="56" spans="1:10" s="557" customFormat="1" ht="1.5" customHeight="1">
      <c r="A56" s="658"/>
      <c r="B56" s="658"/>
      <c r="C56" s="658"/>
      <c r="D56" s="662"/>
      <c r="E56" s="655"/>
      <c r="F56" s="655"/>
      <c r="G56" s="655"/>
      <c r="H56" s="655"/>
      <c r="I56" s="655"/>
      <c r="J56" s="655"/>
    </row>
    <row r="57" spans="1:10" s="523" customFormat="1" ht="11.25" customHeight="1">
      <c r="A57" s="660"/>
      <c r="B57" s="958" t="s">
        <v>895</v>
      </c>
      <c r="C57" s="958"/>
      <c r="D57" s="642"/>
      <c r="E57" s="643">
        <v>52</v>
      </c>
      <c r="F57" s="643">
        <v>3704604</v>
      </c>
      <c r="G57" s="643">
        <v>59</v>
      </c>
      <c r="H57" s="643">
        <v>3939276</v>
      </c>
      <c r="I57" s="644">
        <v>55</v>
      </c>
      <c r="J57" s="644">
        <v>3053967</v>
      </c>
    </row>
    <row r="58" spans="1:10" s="557" customFormat="1" ht="9.75" customHeight="1">
      <c r="A58" s="647"/>
      <c r="B58" s="658"/>
      <c r="C58" s="659" t="s">
        <v>896</v>
      </c>
      <c r="D58" s="649"/>
      <c r="E58" s="650">
        <v>12</v>
      </c>
      <c r="F58" s="650">
        <v>828233</v>
      </c>
      <c r="G58" s="650">
        <v>24</v>
      </c>
      <c r="H58" s="650">
        <v>1678591</v>
      </c>
      <c r="I58" s="651">
        <v>5</v>
      </c>
      <c r="J58" s="651">
        <v>464400</v>
      </c>
    </row>
    <row r="59" spans="1:10" s="557" customFormat="1" ht="9.75" customHeight="1">
      <c r="A59" s="647"/>
      <c r="B59" s="658"/>
      <c r="C59" s="659" t="s">
        <v>897</v>
      </c>
      <c r="D59" s="649"/>
      <c r="E59" s="650">
        <v>0</v>
      </c>
      <c r="F59" s="650">
        <v>0</v>
      </c>
      <c r="G59" s="650">
        <v>0</v>
      </c>
      <c r="H59" s="650">
        <v>0</v>
      </c>
      <c r="I59" s="651" t="s">
        <v>853</v>
      </c>
      <c r="J59" s="651" t="s">
        <v>853</v>
      </c>
    </row>
    <row r="60" spans="1:10" s="557" customFormat="1" ht="9.75" customHeight="1">
      <c r="A60" s="647"/>
      <c r="B60" s="658"/>
      <c r="C60" s="659" t="s">
        <v>898</v>
      </c>
      <c r="D60" s="649"/>
      <c r="E60" s="650">
        <v>0</v>
      </c>
      <c r="F60" s="650">
        <v>0</v>
      </c>
      <c r="G60" s="650">
        <v>0</v>
      </c>
      <c r="H60" s="650">
        <v>0</v>
      </c>
      <c r="I60" s="651">
        <v>1</v>
      </c>
      <c r="J60" s="651">
        <v>9627</v>
      </c>
    </row>
    <row r="61" spans="1:10" s="557" customFormat="1" ht="9.75" customHeight="1">
      <c r="A61" s="647"/>
      <c r="B61" s="658"/>
      <c r="C61" s="659" t="s">
        <v>899</v>
      </c>
      <c r="D61" s="649"/>
      <c r="E61" s="650">
        <v>0</v>
      </c>
      <c r="F61" s="650">
        <v>0</v>
      </c>
      <c r="G61" s="650">
        <v>0</v>
      </c>
      <c r="H61" s="650">
        <v>0</v>
      </c>
      <c r="I61" s="651" t="s">
        <v>853</v>
      </c>
      <c r="J61" s="651" t="s">
        <v>853</v>
      </c>
    </row>
    <row r="62" spans="1:10" s="557" customFormat="1" ht="9.75" customHeight="1">
      <c r="A62" s="647"/>
      <c r="B62" s="658"/>
      <c r="C62" s="659" t="s">
        <v>900</v>
      </c>
      <c r="D62" s="649"/>
      <c r="E62" s="650">
        <v>1</v>
      </c>
      <c r="F62" s="650">
        <v>31433</v>
      </c>
      <c r="G62" s="650">
        <v>3</v>
      </c>
      <c r="H62" s="650">
        <v>88158</v>
      </c>
      <c r="I62" s="651">
        <v>4</v>
      </c>
      <c r="J62" s="651">
        <v>143581</v>
      </c>
    </row>
    <row r="63" spans="1:10" s="557" customFormat="1" ht="9.75" customHeight="1">
      <c r="A63" s="647"/>
      <c r="B63" s="658"/>
      <c r="C63" s="659" t="s">
        <v>901</v>
      </c>
      <c r="D63" s="649"/>
      <c r="E63" s="650">
        <v>3</v>
      </c>
      <c r="F63" s="650">
        <v>285290</v>
      </c>
      <c r="G63" s="650">
        <v>0</v>
      </c>
      <c r="H63" s="650">
        <v>0</v>
      </c>
      <c r="I63" s="651" t="s">
        <v>853</v>
      </c>
      <c r="J63" s="651" t="s">
        <v>853</v>
      </c>
    </row>
    <row r="64" spans="1:10" s="557" customFormat="1" ht="9.75" customHeight="1">
      <c r="A64" s="647"/>
      <c r="B64" s="658"/>
      <c r="C64" s="659" t="s">
        <v>902</v>
      </c>
      <c r="D64" s="649"/>
      <c r="E64" s="650">
        <v>0</v>
      </c>
      <c r="F64" s="650">
        <v>0</v>
      </c>
      <c r="G64" s="650">
        <v>0</v>
      </c>
      <c r="H64" s="650">
        <v>0</v>
      </c>
      <c r="I64" s="651">
        <v>4</v>
      </c>
      <c r="J64" s="651">
        <v>4044</v>
      </c>
    </row>
    <row r="65" spans="1:10" s="557" customFormat="1" ht="9.75" customHeight="1">
      <c r="A65" s="647"/>
      <c r="B65" s="658"/>
      <c r="C65" s="659" t="s">
        <v>903</v>
      </c>
      <c r="D65" s="649"/>
      <c r="E65" s="650">
        <v>6</v>
      </c>
      <c r="F65" s="650">
        <v>694772</v>
      </c>
      <c r="G65" s="650">
        <v>5</v>
      </c>
      <c r="H65" s="650">
        <v>649982</v>
      </c>
      <c r="I65" s="651">
        <v>5</v>
      </c>
      <c r="J65" s="651">
        <v>574261</v>
      </c>
    </row>
    <row r="66" spans="1:10" s="557" customFormat="1" ht="9.75" customHeight="1">
      <c r="A66" s="647"/>
      <c r="B66" s="658"/>
      <c r="C66" s="659" t="s">
        <v>904</v>
      </c>
      <c r="D66" s="649"/>
      <c r="E66" s="650">
        <v>3</v>
      </c>
      <c r="F66" s="650">
        <v>343412</v>
      </c>
      <c r="G66" s="650">
        <v>0</v>
      </c>
      <c r="H66" s="650">
        <v>0</v>
      </c>
      <c r="I66" s="651" t="s">
        <v>853</v>
      </c>
      <c r="J66" s="651" t="s">
        <v>853</v>
      </c>
    </row>
    <row r="67" spans="1:10" s="557" customFormat="1" ht="9.75" customHeight="1">
      <c r="A67" s="647"/>
      <c r="B67" s="658"/>
      <c r="C67" s="659" t="s">
        <v>905</v>
      </c>
      <c r="D67" s="649"/>
      <c r="E67" s="650">
        <v>0</v>
      </c>
      <c r="F67" s="650">
        <v>0</v>
      </c>
      <c r="G67" s="650">
        <v>0</v>
      </c>
      <c r="H67" s="650">
        <v>0</v>
      </c>
      <c r="I67" s="651">
        <v>1</v>
      </c>
      <c r="J67" s="651">
        <v>47053</v>
      </c>
    </row>
    <row r="68" spans="1:10" s="557" customFormat="1" ht="9.75" customHeight="1">
      <c r="A68" s="647"/>
      <c r="B68" s="658"/>
      <c r="C68" s="659" t="s">
        <v>906</v>
      </c>
      <c r="D68" s="649"/>
      <c r="E68" s="650">
        <v>2</v>
      </c>
      <c r="F68" s="650">
        <v>73422</v>
      </c>
      <c r="G68" s="650">
        <v>0</v>
      </c>
      <c r="H68" s="650">
        <v>0</v>
      </c>
      <c r="I68" s="651">
        <v>6</v>
      </c>
      <c r="J68" s="651">
        <v>198121</v>
      </c>
    </row>
    <row r="69" spans="1:10" s="557" customFormat="1" ht="9.75" customHeight="1">
      <c r="A69" s="647"/>
      <c r="B69" s="658"/>
      <c r="C69" s="659" t="s">
        <v>907</v>
      </c>
      <c r="D69" s="649"/>
      <c r="E69" s="650">
        <v>11</v>
      </c>
      <c r="F69" s="650">
        <v>734910</v>
      </c>
      <c r="G69" s="650">
        <v>15</v>
      </c>
      <c r="H69" s="650">
        <v>914372</v>
      </c>
      <c r="I69" s="651">
        <v>13</v>
      </c>
      <c r="J69" s="651">
        <v>736706</v>
      </c>
    </row>
    <row r="70" spans="1:10" s="557" customFormat="1" ht="9.75" customHeight="1">
      <c r="A70" s="647"/>
      <c r="B70" s="658"/>
      <c r="C70" s="659" t="s">
        <v>908</v>
      </c>
      <c r="D70" s="649"/>
      <c r="E70" s="650">
        <v>10</v>
      </c>
      <c r="F70" s="650">
        <v>540704</v>
      </c>
      <c r="G70" s="650">
        <v>7</v>
      </c>
      <c r="H70" s="650">
        <v>389866</v>
      </c>
      <c r="I70" s="651">
        <v>12</v>
      </c>
      <c r="J70" s="651">
        <v>760535</v>
      </c>
    </row>
    <row r="71" spans="1:10" s="557" customFormat="1" ht="9.75" customHeight="1">
      <c r="A71" s="647"/>
      <c r="B71" s="658"/>
      <c r="C71" s="663" t="s">
        <v>909</v>
      </c>
      <c r="D71" s="649"/>
      <c r="E71" s="650">
        <v>0</v>
      </c>
      <c r="F71" s="650">
        <v>0</v>
      </c>
      <c r="G71" s="650">
        <v>0</v>
      </c>
      <c r="H71" s="650">
        <v>0</v>
      </c>
      <c r="I71" s="651">
        <v>1</v>
      </c>
      <c r="J71" s="651">
        <v>5391</v>
      </c>
    </row>
    <row r="72" spans="1:10" s="557" customFormat="1" ht="9.75" customHeight="1">
      <c r="A72" s="647"/>
      <c r="B72" s="658"/>
      <c r="C72" s="663" t="s">
        <v>910</v>
      </c>
      <c r="D72" s="649"/>
      <c r="E72" s="650">
        <v>0</v>
      </c>
      <c r="F72" s="650">
        <v>0</v>
      </c>
      <c r="G72" s="650">
        <v>1</v>
      </c>
      <c r="H72" s="650">
        <v>29785</v>
      </c>
      <c r="I72" s="650">
        <v>0</v>
      </c>
      <c r="J72" s="650">
        <v>0</v>
      </c>
    </row>
    <row r="73" spans="1:10" s="557" customFormat="1" ht="9.75" customHeight="1">
      <c r="A73" s="647"/>
      <c r="B73" s="658"/>
      <c r="C73" s="663" t="s">
        <v>911</v>
      </c>
      <c r="D73" s="649"/>
      <c r="E73" s="650">
        <v>0</v>
      </c>
      <c r="F73" s="650">
        <v>0</v>
      </c>
      <c r="G73" s="650">
        <v>1</v>
      </c>
      <c r="H73" s="650">
        <v>5902</v>
      </c>
      <c r="I73" s="651">
        <v>2</v>
      </c>
      <c r="J73" s="651">
        <v>45939</v>
      </c>
    </row>
    <row r="74" spans="1:10" s="557" customFormat="1" ht="9.75" customHeight="1">
      <c r="A74" s="647"/>
      <c r="B74" s="658"/>
      <c r="C74" s="659" t="s">
        <v>912</v>
      </c>
      <c r="D74" s="649"/>
      <c r="E74" s="650">
        <v>0</v>
      </c>
      <c r="F74" s="650">
        <v>0</v>
      </c>
      <c r="G74" s="650">
        <v>3</v>
      </c>
      <c r="H74" s="650">
        <v>182620</v>
      </c>
      <c r="I74" s="650">
        <v>0</v>
      </c>
      <c r="J74" s="650">
        <v>0</v>
      </c>
    </row>
    <row r="75" spans="1:10" s="557" customFormat="1" ht="9.75" customHeight="1">
      <c r="A75" s="647"/>
      <c r="B75" s="658"/>
      <c r="C75" s="659" t="s">
        <v>913</v>
      </c>
      <c r="D75" s="649"/>
      <c r="E75" s="650">
        <v>4</v>
      </c>
      <c r="F75" s="650">
        <v>172428</v>
      </c>
      <c r="G75" s="650">
        <v>0</v>
      </c>
      <c r="H75" s="650">
        <v>0</v>
      </c>
      <c r="I75" s="651">
        <v>1</v>
      </c>
      <c r="J75" s="651">
        <v>64309</v>
      </c>
    </row>
    <row r="76" spans="1:10" s="557" customFormat="1" ht="1.5" customHeight="1">
      <c r="A76" s="647"/>
      <c r="B76" s="658"/>
      <c r="C76" s="659"/>
      <c r="D76" s="654"/>
      <c r="E76" s="655"/>
      <c r="F76" s="655"/>
      <c r="G76" s="655"/>
      <c r="H76" s="655"/>
      <c r="I76" s="655"/>
      <c r="J76" s="655"/>
    </row>
    <row r="77" spans="1:10" s="523" customFormat="1" ht="11.25" customHeight="1">
      <c r="A77" s="656"/>
      <c r="B77" s="958" t="s">
        <v>914</v>
      </c>
      <c r="C77" s="958"/>
      <c r="D77" s="642"/>
      <c r="E77" s="643">
        <v>688</v>
      </c>
      <c r="F77" s="643">
        <v>15684790</v>
      </c>
      <c r="G77" s="643">
        <v>661</v>
      </c>
      <c r="H77" s="643">
        <v>15702359</v>
      </c>
      <c r="I77" s="644">
        <v>569</v>
      </c>
      <c r="J77" s="644">
        <v>14673944</v>
      </c>
    </row>
    <row r="78" spans="1:10" s="557" customFormat="1" ht="9.75" customHeight="1">
      <c r="A78" s="657"/>
      <c r="B78" s="658"/>
      <c r="C78" s="659" t="s">
        <v>915</v>
      </c>
      <c r="D78" s="649"/>
      <c r="E78" s="650">
        <v>0</v>
      </c>
      <c r="F78" s="650">
        <v>0</v>
      </c>
      <c r="G78" s="650">
        <v>0</v>
      </c>
      <c r="H78" s="650">
        <v>0</v>
      </c>
      <c r="I78" s="651">
        <v>4</v>
      </c>
      <c r="J78" s="651">
        <v>108884</v>
      </c>
    </row>
    <row r="79" spans="1:10" s="557" customFormat="1" ht="9.75" customHeight="1">
      <c r="A79" s="657"/>
      <c r="B79" s="658"/>
      <c r="C79" s="659" t="s">
        <v>916</v>
      </c>
      <c r="D79" s="649"/>
      <c r="E79" s="650">
        <v>4</v>
      </c>
      <c r="F79" s="650">
        <v>417302</v>
      </c>
      <c r="G79" s="650">
        <v>4</v>
      </c>
      <c r="H79" s="650">
        <v>372948</v>
      </c>
      <c r="I79" s="651">
        <v>2</v>
      </c>
      <c r="J79" s="651">
        <v>214070</v>
      </c>
    </row>
    <row r="80" spans="1:10" s="557" customFormat="1" ht="9.75" customHeight="1">
      <c r="A80" s="657"/>
      <c r="B80" s="658"/>
      <c r="C80" s="659" t="s">
        <v>917</v>
      </c>
      <c r="D80" s="649"/>
      <c r="E80" s="650">
        <v>1</v>
      </c>
      <c r="F80" s="650">
        <v>2611</v>
      </c>
      <c r="G80" s="650">
        <v>1</v>
      </c>
      <c r="H80" s="650">
        <v>2611</v>
      </c>
      <c r="I80" s="651">
        <v>3</v>
      </c>
      <c r="J80" s="651">
        <v>7833</v>
      </c>
    </row>
    <row r="81" spans="1:10" s="557" customFormat="1" ht="9.75" customHeight="1">
      <c r="A81" s="657"/>
      <c r="B81" s="658"/>
      <c r="C81" s="659" t="s">
        <v>918</v>
      </c>
      <c r="D81" s="649"/>
      <c r="E81" s="650">
        <v>525</v>
      </c>
      <c r="F81" s="650">
        <v>10117728</v>
      </c>
      <c r="G81" s="650">
        <v>516</v>
      </c>
      <c r="H81" s="650">
        <v>9858684</v>
      </c>
      <c r="I81" s="651">
        <v>433</v>
      </c>
      <c r="J81" s="651">
        <v>9269428</v>
      </c>
    </row>
    <row r="82" spans="1:10" s="557" customFormat="1" ht="9.75" customHeight="1">
      <c r="A82" s="657"/>
      <c r="B82" s="658"/>
      <c r="C82" s="659" t="s">
        <v>919</v>
      </c>
      <c r="D82" s="649"/>
      <c r="E82" s="650">
        <v>53</v>
      </c>
      <c r="F82" s="650">
        <v>4886255</v>
      </c>
      <c r="G82" s="650">
        <v>59</v>
      </c>
      <c r="H82" s="650">
        <v>5296161</v>
      </c>
      <c r="I82" s="651">
        <v>55</v>
      </c>
      <c r="J82" s="651">
        <v>4859034</v>
      </c>
    </row>
    <row r="83" spans="1:10" s="557" customFormat="1" ht="9.75" customHeight="1">
      <c r="A83" s="657"/>
      <c r="B83" s="658"/>
      <c r="C83" s="659" t="s">
        <v>920</v>
      </c>
      <c r="D83" s="649"/>
      <c r="E83" s="650">
        <v>100</v>
      </c>
      <c r="F83" s="650">
        <v>175504</v>
      </c>
      <c r="G83" s="650">
        <v>78</v>
      </c>
      <c r="H83" s="650">
        <v>157875</v>
      </c>
      <c r="I83" s="651">
        <v>66</v>
      </c>
      <c r="J83" s="651">
        <v>120393</v>
      </c>
    </row>
    <row r="84" spans="1:10" s="557" customFormat="1" ht="9.75" customHeight="1">
      <c r="A84" s="657"/>
      <c r="B84" s="658"/>
      <c r="C84" s="659" t="s">
        <v>921</v>
      </c>
      <c r="D84" s="649"/>
      <c r="E84" s="650">
        <v>0</v>
      </c>
      <c r="F84" s="650">
        <v>0</v>
      </c>
      <c r="G84" s="650">
        <v>0</v>
      </c>
      <c r="H84" s="650">
        <v>0</v>
      </c>
      <c r="I84" s="651" t="s">
        <v>853</v>
      </c>
      <c r="J84" s="651" t="s">
        <v>853</v>
      </c>
    </row>
    <row r="85" spans="1:10" s="557" customFormat="1" ht="9.75" customHeight="1">
      <c r="A85" s="657"/>
      <c r="B85" s="658"/>
      <c r="C85" s="663" t="s">
        <v>922</v>
      </c>
      <c r="D85" s="649"/>
      <c r="E85" s="650">
        <v>0</v>
      </c>
      <c r="F85" s="650">
        <v>0</v>
      </c>
      <c r="G85" s="650">
        <v>1</v>
      </c>
      <c r="H85" s="650">
        <v>1065</v>
      </c>
      <c r="I85" s="651">
        <v>2</v>
      </c>
      <c r="J85" s="651">
        <v>5296</v>
      </c>
    </row>
    <row r="86" spans="1:10" s="557" customFormat="1" ht="9.75" customHeight="1">
      <c r="A86" s="657"/>
      <c r="B86" s="658"/>
      <c r="C86" s="663" t="s">
        <v>923</v>
      </c>
      <c r="D86" s="649"/>
      <c r="E86" s="650">
        <v>3</v>
      </c>
      <c r="F86" s="650">
        <v>14587</v>
      </c>
      <c r="G86" s="650">
        <v>2</v>
      </c>
      <c r="H86" s="650">
        <v>13015</v>
      </c>
      <c r="I86" s="651">
        <v>0</v>
      </c>
      <c r="J86" s="651">
        <v>0</v>
      </c>
    </row>
    <row r="87" spans="1:10" s="557" customFormat="1" ht="9.75" customHeight="1">
      <c r="A87" s="657"/>
      <c r="B87" s="658"/>
      <c r="C87" s="659" t="s">
        <v>924</v>
      </c>
      <c r="D87" s="649"/>
      <c r="E87" s="650">
        <v>1</v>
      </c>
      <c r="F87" s="650">
        <v>11864</v>
      </c>
      <c r="G87" s="650">
        <v>0</v>
      </c>
      <c r="H87" s="650">
        <v>0</v>
      </c>
      <c r="I87" s="651">
        <v>3</v>
      </c>
      <c r="J87" s="651">
        <v>28863</v>
      </c>
    </row>
    <row r="88" spans="1:10" s="557" customFormat="1" ht="9.75" customHeight="1">
      <c r="A88" s="657"/>
      <c r="B88" s="658"/>
      <c r="C88" s="659" t="s">
        <v>925</v>
      </c>
      <c r="D88" s="649"/>
      <c r="E88" s="650">
        <v>1</v>
      </c>
      <c r="F88" s="650">
        <v>58939</v>
      </c>
      <c r="G88" s="650">
        <v>0</v>
      </c>
      <c r="H88" s="650">
        <v>0</v>
      </c>
      <c r="I88" s="651">
        <v>1</v>
      </c>
      <c r="J88" s="651">
        <v>60143</v>
      </c>
    </row>
    <row r="89" spans="1:10" s="557" customFormat="1" ht="1.5" customHeight="1">
      <c r="A89" s="657"/>
      <c r="B89" s="658"/>
      <c r="C89" s="659"/>
      <c r="D89" s="654"/>
      <c r="E89" s="655"/>
      <c r="F89" s="655"/>
      <c r="G89" s="655"/>
      <c r="H89" s="655"/>
      <c r="I89" s="655"/>
      <c r="J89" s="655"/>
    </row>
    <row r="90" spans="1:10" s="523" customFormat="1" ht="11.25" customHeight="1">
      <c r="A90" s="656"/>
      <c r="B90" s="958" t="s">
        <v>926</v>
      </c>
      <c r="C90" s="958"/>
      <c r="D90" s="646"/>
      <c r="E90" s="643">
        <v>10</v>
      </c>
      <c r="F90" s="643">
        <v>24780</v>
      </c>
      <c r="G90" s="643">
        <v>7</v>
      </c>
      <c r="H90" s="643">
        <v>17286</v>
      </c>
      <c r="I90" s="664">
        <v>6</v>
      </c>
      <c r="J90" s="664">
        <v>15620</v>
      </c>
    </row>
    <row r="91" spans="1:10" s="557" customFormat="1" ht="9.75" customHeight="1">
      <c r="C91" s="659" t="s">
        <v>927</v>
      </c>
      <c r="D91" s="649"/>
      <c r="E91" s="650">
        <v>10</v>
      </c>
      <c r="F91" s="650">
        <v>24780</v>
      </c>
      <c r="G91" s="650">
        <v>7</v>
      </c>
      <c r="H91" s="650">
        <v>17286</v>
      </c>
      <c r="I91" s="651">
        <v>6</v>
      </c>
      <c r="J91" s="651">
        <v>15620</v>
      </c>
    </row>
    <row r="92" spans="1:10" s="557" customFormat="1" ht="9.75" customHeight="1">
      <c r="B92" s="958" t="s">
        <v>928</v>
      </c>
      <c r="C92" s="958"/>
      <c r="D92" s="649"/>
      <c r="E92" s="643">
        <v>0</v>
      </c>
      <c r="F92" s="643">
        <v>0</v>
      </c>
      <c r="G92" s="643">
        <v>0</v>
      </c>
      <c r="H92" s="643">
        <v>0</v>
      </c>
      <c r="I92" s="644">
        <v>1</v>
      </c>
      <c r="J92" s="644">
        <v>1681</v>
      </c>
    </row>
    <row r="93" spans="1:10" s="484" customFormat="1" ht="3" customHeight="1" thickBot="1">
      <c r="A93" s="665"/>
      <c r="B93" s="666"/>
      <c r="C93" s="667"/>
      <c r="D93" s="668"/>
      <c r="E93" s="669"/>
      <c r="F93" s="670"/>
      <c r="G93" s="669"/>
      <c r="H93" s="670"/>
      <c r="I93" s="669"/>
      <c r="J93" s="670"/>
    </row>
    <row r="94" spans="1:10" s="484" customFormat="1" ht="12.75" customHeight="1">
      <c r="A94" s="482" t="s">
        <v>752</v>
      </c>
      <c r="B94" s="482"/>
      <c r="C94" s="482"/>
      <c r="D94" s="482"/>
      <c r="E94" s="482"/>
      <c r="F94" s="482"/>
      <c r="G94" s="482"/>
      <c r="H94" s="482"/>
      <c r="I94" s="482"/>
      <c r="J94" s="482"/>
    </row>
    <row r="95" spans="1:10">
      <c r="A95" s="484"/>
      <c r="B95" s="484"/>
      <c r="C95" s="671"/>
      <c r="D95" s="671"/>
      <c r="E95" s="484"/>
      <c r="F95" s="484"/>
      <c r="G95" s="484"/>
      <c r="H95" s="507"/>
    </row>
    <row r="96" spans="1:10">
      <c r="A96" s="484"/>
      <c r="B96" s="484"/>
      <c r="C96" s="484"/>
      <c r="D96" s="484"/>
      <c r="E96" s="484"/>
      <c r="F96" s="484"/>
      <c r="G96" s="507"/>
      <c r="H96" s="507"/>
    </row>
    <row r="97" spans="1:8">
      <c r="A97" s="484"/>
      <c r="B97" s="484"/>
      <c r="C97" s="484"/>
      <c r="D97" s="484"/>
      <c r="E97" s="484"/>
      <c r="F97" s="484"/>
      <c r="G97" s="484"/>
      <c r="H97" s="484"/>
    </row>
    <row r="98" spans="1:8">
      <c r="A98" s="484"/>
      <c r="B98" s="484"/>
      <c r="C98" s="484"/>
      <c r="D98" s="484"/>
      <c r="E98" s="484"/>
      <c r="F98" s="484"/>
      <c r="G98" s="484"/>
      <c r="H98" s="484"/>
    </row>
  </sheetData>
  <mergeCells count="12">
    <mergeCell ref="B92:C92"/>
    <mergeCell ref="A3:C4"/>
    <mergeCell ref="E3:F3"/>
    <mergeCell ref="G3:H3"/>
    <mergeCell ref="I3:J3"/>
    <mergeCell ref="A6:C6"/>
    <mergeCell ref="B10:C10"/>
    <mergeCell ref="B35:C35"/>
    <mergeCell ref="B49:C49"/>
    <mergeCell ref="B57:C57"/>
    <mergeCell ref="B77:C77"/>
    <mergeCell ref="B90:C90"/>
  </mergeCells>
  <phoneticPr fontId="5"/>
  <conditionalFormatting sqref="G90:H91 G49:H50 G35:H35 G6:H6 G8:H8 G10:H23 G55:H55 G57:H63 G77:H77 G52:H53 G65:H66 G68:H70 G73:H73 G79:H88 G25:H32 G75:H75">
    <cfRule type="containsBlanks" dxfId="30" priority="13" stopIfTrue="1">
      <formula>LEN(TRIM(G6))=0</formula>
    </cfRule>
  </conditionalFormatting>
  <conditionalFormatting sqref="G36:G42 G45">
    <cfRule type="containsBlanks" dxfId="29" priority="12" stopIfTrue="1">
      <formula>LEN(TRIM(G36))=0</formula>
    </cfRule>
  </conditionalFormatting>
  <conditionalFormatting sqref="H36:H42 H45">
    <cfRule type="containsBlanks" dxfId="28" priority="11" stopIfTrue="1">
      <formula>LEN(TRIM(H36))=0</formula>
    </cfRule>
  </conditionalFormatting>
  <conditionalFormatting sqref="G46">
    <cfRule type="containsBlanks" dxfId="27" priority="10" stopIfTrue="1">
      <formula>LEN(TRIM(G46))=0</formula>
    </cfRule>
  </conditionalFormatting>
  <conditionalFormatting sqref="H46">
    <cfRule type="containsBlanks" dxfId="26" priority="9" stopIfTrue="1">
      <formula>LEN(TRIM(H46))=0</formula>
    </cfRule>
  </conditionalFormatting>
  <conditionalFormatting sqref="G54:H54">
    <cfRule type="containsBlanks" dxfId="25" priority="8" stopIfTrue="1">
      <formula>LEN(TRIM(G54))=0</formula>
    </cfRule>
  </conditionalFormatting>
  <conditionalFormatting sqref="G33:H33">
    <cfRule type="containsBlanks" dxfId="24" priority="7" stopIfTrue="1">
      <formula>LEN(TRIM(G33))=0</formula>
    </cfRule>
  </conditionalFormatting>
  <conditionalFormatting sqref="I86:J91">
    <cfRule type="expression" dxfId="23" priority="14" stopIfTrue="1">
      <formula>ISBLANK(I86:I160)=FALSE</formula>
    </cfRule>
  </conditionalFormatting>
  <conditionalFormatting sqref="I79:J84">
    <cfRule type="expression" dxfId="22" priority="15" stopIfTrue="1">
      <formula>ISBLANK(I79:I154)=FALSE</formula>
    </cfRule>
  </conditionalFormatting>
  <conditionalFormatting sqref="I75:J77">
    <cfRule type="expression" dxfId="21" priority="16" stopIfTrue="1">
      <formula>ISBLANK(I75:I151)=FALSE</formula>
    </cfRule>
  </conditionalFormatting>
  <conditionalFormatting sqref="I73:J73">
    <cfRule type="expression" dxfId="20" priority="17" stopIfTrue="1">
      <formula>ISBLANK(I73:I150)=FALSE</formula>
    </cfRule>
  </conditionalFormatting>
  <conditionalFormatting sqref="G64:H64">
    <cfRule type="containsBlanks" dxfId="19" priority="6" stopIfTrue="1">
      <formula>LEN(TRIM(G64))=0</formula>
    </cfRule>
  </conditionalFormatting>
  <conditionalFormatting sqref="E67:H67">
    <cfRule type="containsBlanks" dxfId="18" priority="5" stopIfTrue="1">
      <formula>LEN(TRIM(E67))=0</formula>
    </cfRule>
  </conditionalFormatting>
  <conditionalFormatting sqref="I67:J70">
    <cfRule type="expression" dxfId="17" priority="18" stopIfTrue="1">
      <formula>ISBLANK(I67:I146)=FALSE</formula>
    </cfRule>
  </conditionalFormatting>
  <conditionalFormatting sqref="I71:J71">
    <cfRule type="expression" dxfId="16" priority="19" stopIfTrue="1">
      <formula>ISBLANK(I71:I149)=FALSE</formula>
    </cfRule>
  </conditionalFormatting>
  <conditionalFormatting sqref="I78:J78">
    <cfRule type="expression" dxfId="15" priority="20" stopIfTrue="1">
      <formula>ISBLANK(I78:I153)=FALSE</formula>
    </cfRule>
  </conditionalFormatting>
  <conditionalFormatting sqref="I85:J85">
    <cfRule type="expression" dxfId="14" priority="21" stopIfTrue="1">
      <formula>ISBLANK(I85:I159)=FALSE</formula>
    </cfRule>
  </conditionalFormatting>
  <conditionalFormatting sqref="I64:J66">
    <cfRule type="expression" dxfId="13" priority="22" stopIfTrue="1">
      <formula>ISBLANK(I64:I144)=FALSE</formula>
    </cfRule>
  </conditionalFormatting>
  <conditionalFormatting sqref="I6:J6 I25:J33">
    <cfRule type="expression" dxfId="12" priority="23" stopIfTrue="1">
      <formula>ISBLANK(I6:I91)=FALSE</formula>
    </cfRule>
  </conditionalFormatting>
  <conditionalFormatting sqref="I92:J92">
    <cfRule type="expression" dxfId="11" priority="24" stopIfTrue="1">
      <formula>ISBLANK(I92:I166)=FALSE</formula>
    </cfRule>
  </conditionalFormatting>
  <conditionalFormatting sqref="G92:H92">
    <cfRule type="containsBlanks" dxfId="10" priority="4" stopIfTrue="1">
      <formula>LEN(TRIM(G92))=0</formula>
    </cfRule>
  </conditionalFormatting>
  <conditionalFormatting sqref="E24:J24">
    <cfRule type="containsBlanks" dxfId="9" priority="3" stopIfTrue="1">
      <formula>LEN(TRIM(E24))=0</formula>
    </cfRule>
  </conditionalFormatting>
  <conditionalFormatting sqref="I51:J63 I43:J43">
    <cfRule type="expression" dxfId="8" priority="25" stopIfTrue="1">
      <formula>ISBLANK(I43:I124)=FALSE</formula>
    </cfRule>
  </conditionalFormatting>
  <conditionalFormatting sqref="G74:H74">
    <cfRule type="containsBlanks" dxfId="7" priority="2" stopIfTrue="1">
      <formula>LEN(TRIM(G74))=0</formula>
    </cfRule>
  </conditionalFormatting>
  <conditionalFormatting sqref="I44:J50">
    <cfRule type="expression" dxfId="6" priority="26" stopIfTrue="1">
      <formula>ISBLANK(I44:I126)=FALSE</formula>
    </cfRule>
  </conditionalFormatting>
  <conditionalFormatting sqref="G72:H72">
    <cfRule type="containsBlanks" dxfId="5" priority="1" stopIfTrue="1">
      <formula>LEN(TRIM(G72))=0</formula>
    </cfRule>
  </conditionalFormatting>
  <conditionalFormatting sqref="I34:J42">
    <cfRule type="expression" dxfId="4" priority="27" stopIfTrue="1">
      <formula>ISBLANK(I34:I118)=FALSE</formula>
    </cfRule>
  </conditionalFormatting>
  <conditionalFormatting sqref="I7:J23">
    <cfRule type="expression" dxfId="3" priority="28" stopIfTrue="1">
      <formula>ISBLANK(I7:I93)=FALSE</formula>
    </cfRule>
  </conditionalFormatting>
  <printOptions horizontalCentered="1"/>
  <pageMargins left="0.39370078740157483" right="0.39370078740157483" top="0.70866141732283472" bottom="0.78740157480314965" header="0.51181102362204722" footer="0.51181102362204722"/>
  <pageSetup paperSize="9" scale="86" orientation="portrait" horizont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zoomScaleNormal="100" zoomScaleSheetLayoutView="100" workbookViewId="0"/>
  </sheetViews>
  <sheetFormatPr defaultRowHeight="13.5"/>
  <cols>
    <col min="1" max="1" width="2" style="168" customWidth="1"/>
    <col min="2" max="2" width="3" style="168" customWidth="1"/>
    <col min="3" max="3" width="19.75" style="168" customWidth="1"/>
    <col min="4" max="4" width="0.875" style="168" customWidth="1"/>
    <col min="5" max="9" width="12.75" style="168" customWidth="1"/>
    <col min="10" max="16384" width="9" style="168"/>
  </cols>
  <sheetData>
    <row r="1" spans="1:10" ht="18" customHeight="1">
      <c r="A1" s="167" t="s">
        <v>929</v>
      </c>
      <c r="B1" s="169"/>
      <c r="D1" s="169"/>
    </row>
    <row r="2" spans="1:10" ht="11.1" customHeight="1">
      <c r="A2" s="177"/>
      <c r="B2" s="177"/>
    </row>
    <row r="3" spans="1:10" s="178" customFormat="1" ht="11.1" customHeight="1">
      <c r="A3" s="178" t="s">
        <v>930</v>
      </c>
    </row>
    <row r="4" spans="1:10" ht="11.1" customHeight="1">
      <c r="A4" s="672" t="s">
        <v>931</v>
      </c>
      <c r="B4" s="178"/>
    </row>
    <row r="5" spans="1:10" s="181" customFormat="1" ht="14.1" customHeight="1" thickBot="1">
      <c r="E5" s="267"/>
      <c r="F5" s="267"/>
      <c r="G5" s="267"/>
      <c r="H5" s="267"/>
      <c r="I5" s="267" t="s">
        <v>932</v>
      </c>
    </row>
    <row r="6" spans="1:10" s="181" customFormat="1" ht="13.5" customHeight="1">
      <c r="A6" s="812" t="s">
        <v>933</v>
      </c>
      <c r="B6" s="812"/>
      <c r="C6" s="812"/>
      <c r="D6" s="847"/>
      <c r="E6" s="970" t="s">
        <v>373</v>
      </c>
      <c r="F6" s="970" t="s">
        <v>374</v>
      </c>
      <c r="G6" s="970" t="s">
        <v>238</v>
      </c>
      <c r="H6" s="970" t="s">
        <v>375</v>
      </c>
      <c r="I6" s="968" t="s">
        <v>934</v>
      </c>
    </row>
    <row r="7" spans="1:10" s="181" customFormat="1" ht="15" customHeight="1">
      <c r="A7" s="814"/>
      <c r="B7" s="814"/>
      <c r="C7" s="814"/>
      <c r="D7" s="878"/>
      <c r="E7" s="971"/>
      <c r="F7" s="971"/>
      <c r="G7" s="971"/>
      <c r="H7" s="971"/>
      <c r="I7" s="969"/>
    </row>
    <row r="8" spans="1:10" s="181" customFormat="1" ht="5.0999999999999996" customHeight="1">
      <c r="A8" s="673"/>
      <c r="B8" s="673"/>
      <c r="C8" s="673"/>
      <c r="D8" s="293"/>
      <c r="E8" s="182"/>
      <c r="F8" s="182"/>
      <c r="G8" s="182"/>
      <c r="H8" s="182"/>
      <c r="I8" s="182"/>
    </row>
    <row r="9" spans="1:10" s="196" customFormat="1" ht="21.95" customHeight="1">
      <c r="A9" s="894" t="s">
        <v>935</v>
      </c>
      <c r="B9" s="894"/>
      <c r="C9" s="894"/>
      <c r="D9" s="674"/>
      <c r="E9" s="675">
        <v>83783</v>
      </c>
      <c r="F9" s="675">
        <v>78324</v>
      </c>
      <c r="G9" s="675">
        <v>72107</v>
      </c>
      <c r="H9" s="675">
        <f>SUM(H10:H11)</f>
        <v>66945</v>
      </c>
      <c r="I9" s="675">
        <v>64743</v>
      </c>
      <c r="J9" s="279"/>
    </row>
    <row r="10" spans="1:10" s="181" customFormat="1" ht="18" customHeight="1">
      <c r="A10" s="676"/>
      <c r="B10" s="966" t="s">
        <v>936</v>
      </c>
      <c r="C10" s="965"/>
      <c r="D10" s="677"/>
      <c r="E10" s="356">
        <v>16559</v>
      </c>
      <c r="F10" s="356">
        <v>15793</v>
      </c>
      <c r="G10" s="356">
        <v>14324</v>
      </c>
      <c r="H10" s="356">
        <v>13449</v>
      </c>
      <c r="I10" s="356">
        <v>14707</v>
      </c>
    </row>
    <row r="11" spans="1:10" s="181" customFormat="1" ht="18" customHeight="1">
      <c r="A11" s="676"/>
      <c r="B11" s="966" t="s">
        <v>937</v>
      </c>
      <c r="C11" s="965"/>
      <c r="D11" s="677"/>
      <c r="E11" s="356">
        <v>67224</v>
      </c>
      <c r="F11" s="356">
        <v>62531</v>
      </c>
      <c r="G11" s="356">
        <v>57783</v>
      </c>
      <c r="H11" s="356">
        <v>53496</v>
      </c>
      <c r="I11" s="356">
        <v>50036</v>
      </c>
    </row>
    <row r="12" spans="1:10" s="181" customFormat="1" ht="18" customHeight="1">
      <c r="A12" s="676"/>
      <c r="B12" s="966" t="s">
        <v>938</v>
      </c>
      <c r="C12" s="965"/>
      <c r="D12" s="677"/>
      <c r="E12" s="356">
        <v>0</v>
      </c>
      <c r="F12" s="356">
        <v>0</v>
      </c>
      <c r="G12" s="356">
        <v>0</v>
      </c>
      <c r="H12" s="356">
        <v>0</v>
      </c>
      <c r="I12" s="356">
        <v>0</v>
      </c>
    </row>
    <row r="13" spans="1:10" s="196" customFormat="1" ht="21.95" customHeight="1">
      <c r="A13" s="967" t="s">
        <v>939</v>
      </c>
      <c r="B13" s="967"/>
      <c r="C13" s="967"/>
      <c r="D13" s="674"/>
      <c r="E13" s="675">
        <v>9621</v>
      </c>
      <c r="F13" s="675">
        <v>8625</v>
      </c>
      <c r="G13" s="675">
        <v>7784</v>
      </c>
      <c r="H13" s="675">
        <f>H14+H17</f>
        <v>7027</v>
      </c>
      <c r="I13" s="675">
        <v>7474</v>
      </c>
    </row>
    <row r="14" spans="1:10" s="181" customFormat="1" ht="18" customHeight="1">
      <c r="A14" s="676"/>
      <c r="B14" s="965" t="s">
        <v>940</v>
      </c>
      <c r="C14" s="965"/>
      <c r="D14" s="677"/>
      <c r="E14" s="356">
        <v>9578</v>
      </c>
      <c r="F14" s="356">
        <v>8593</v>
      </c>
      <c r="G14" s="356">
        <v>7755</v>
      </c>
      <c r="H14" s="356">
        <v>6999</v>
      </c>
      <c r="I14" s="356">
        <v>7325</v>
      </c>
    </row>
    <row r="15" spans="1:10" s="181" customFormat="1" ht="18" customHeight="1">
      <c r="A15" s="676"/>
      <c r="B15" s="676"/>
      <c r="C15" s="236" t="s">
        <v>936</v>
      </c>
      <c r="D15" s="677"/>
      <c r="E15" s="356">
        <v>8594</v>
      </c>
      <c r="F15" s="356">
        <v>7756</v>
      </c>
      <c r="G15" s="356">
        <v>6972</v>
      </c>
      <c r="H15" s="356">
        <v>6305</v>
      </c>
      <c r="I15" s="356">
        <v>6697</v>
      </c>
    </row>
    <row r="16" spans="1:10" s="181" customFormat="1" ht="18" customHeight="1">
      <c r="A16" s="676"/>
      <c r="B16" s="676"/>
      <c r="C16" s="236" t="s">
        <v>937</v>
      </c>
      <c r="D16" s="677"/>
      <c r="E16" s="356">
        <v>984</v>
      </c>
      <c r="F16" s="356">
        <v>837</v>
      </c>
      <c r="G16" s="356">
        <v>783</v>
      </c>
      <c r="H16" s="356">
        <v>694</v>
      </c>
      <c r="I16" s="356">
        <v>628</v>
      </c>
    </row>
    <row r="17" spans="1:9" s="181" customFormat="1" ht="21.95" customHeight="1">
      <c r="A17" s="676"/>
      <c r="B17" s="966" t="s">
        <v>941</v>
      </c>
      <c r="C17" s="965"/>
      <c r="D17" s="677"/>
      <c r="E17" s="356">
        <v>43</v>
      </c>
      <c r="F17" s="356">
        <v>32</v>
      </c>
      <c r="G17" s="356">
        <v>29</v>
      </c>
      <c r="H17" s="356">
        <v>28</v>
      </c>
      <c r="I17" s="356">
        <v>149</v>
      </c>
    </row>
    <row r="18" spans="1:9" s="196" customFormat="1" ht="18" customHeight="1">
      <c r="A18" s="967" t="s">
        <v>942</v>
      </c>
      <c r="B18" s="967"/>
      <c r="C18" s="967"/>
      <c r="D18" s="674"/>
      <c r="E18" s="675">
        <v>1040</v>
      </c>
      <c r="F18" s="675">
        <v>1003</v>
      </c>
      <c r="G18" s="675">
        <v>963</v>
      </c>
      <c r="H18" s="675">
        <f>SUM(H19:H20)</f>
        <v>916</v>
      </c>
      <c r="I18" s="675">
        <v>753</v>
      </c>
    </row>
    <row r="19" spans="1:9" s="181" customFormat="1" ht="18" customHeight="1">
      <c r="A19" s="676"/>
      <c r="B19" s="966" t="s">
        <v>943</v>
      </c>
      <c r="C19" s="965"/>
      <c r="D19" s="677"/>
      <c r="E19" s="356">
        <v>657</v>
      </c>
      <c r="F19" s="356">
        <v>644</v>
      </c>
      <c r="G19" s="356">
        <v>617</v>
      </c>
      <c r="H19" s="356">
        <v>576</v>
      </c>
      <c r="I19" s="356">
        <v>475</v>
      </c>
    </row>
    <row r="20" spans="1:9" s="181" customFormat="1" ht="18" customHeight="1">
      <c r="A20" s="676"/>
      <c r="B20" s="966" t="s">
        <v>944</v>
      </c>
      <c r="C20" s="965"/>
      <c r="D20" s="677"/>
      <c r="E20" s="356">
        <v>383</v>
      </c>
      <c r="F20" s="356">
        <v>359</v>
      </c>
      <c r="G20" s="356">
        <v>346</v>
      </c>
      <c r="H20" s="356">
        <v>340</v>
      </c>
      <c r="I20" s="356">
        <v>278</v>
      </c>
    </row>
    <row r="21" spans="1:9" ht="3" customHeight="1" thickBot="1">
      <c r="A21" s="678"/>
      <c r="B21" s="678"/>
      <c r="C21" s="679"/>
      <c r="D21" s="680"/>
      <c r="E21" s="681"/>
      <c r="F21" s="682"/>
      <c r="G21" s="682"/>
      <c r="H21" s="682"/>
      <c r="I21" s="682"/>
    </row>
    <row r="22" spans="1:9" ht="15" customHeight="1">
      <c r="A22" s="181" t="s">
        <v>945</v>
      </c>
      <c r="B22" s="177"/>
    </row>
  </sheetData>
  <mergeCells count="17">
    <mergeCell ref="A13:C13"/>
    <mergeCell ref="A6:C7"/>
    <mergeCell ref="D6:D7"/>
    <mergeCell ref="E6:E7"/>
    <mergeCell ref="F6:F7"/>
    <mergeCell ref="I6:I7"/>
    <mergeCell ref="A9:C9"/>
    <mergeCell ref="B10:C10"/>
    <mergeCell ref="B11:C11"/>
    <mergeCell ref="B12:C12"/>
    <mergeCell ref="G6:G7"/>
    <mergeCell ref="H6:H7"/>
    <mergeCell ref="B14:C14"/>
    <mergeCell ref="B17:C17"/>
    <mergeCell ref="A18:C18"/>
    <mergeCell ref="B19:C19"/>
    <mergeCell ref="B20:C20"/>
  </mergeCells>
  <phoneticPr fontId="5"/>
  <conditionalFormatting sqref="I9:I11 I13:I20">
    <cfRule type="containsBlanks" dxfId="2" priority="1" stopIfTrue="1">
      <formula>LEN(TRIM(I9))=0</formula>
    </cfRule>
  </conditionalFormatting>
  <printOptions horizontalCentered="1"/>
  <pageMargins left="0.59055118110236227" right="0.59055118110236227" top="0.78740157480314965" bottom="0.78740157480314965" header="0.51181102362204722" footer="0.51181102362204722"/>
  <pageSetup paperSize="9" fitToHeight="0"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zoomScaleNormal="100" zoomScaleSheetLayoutView="100" workbookViewId="0"/>
  </sheetViews>
  <sheetFormatPr defaultRowHeight="13.5"/>
  <cols>
    <col min="1" max="1" width="18" customWidth="1"/>
    <col min="2" max="3" width="10" customWidth="1"/>
    <col min="7" max="8" width="0.375" customWidth="1"/>
  </cols>
  <sheetData>
    <row r="1" spans="1:16" ht="17.25">
      <c r="A1" s="22" t="s">
        <v>965</v>
      </c>
      <c r="B1" s="4"/>
      <c r="C1" s="3"/>
      <c r="D1" s="2"/>
      <c r="E1" s="2"/>
      <c r="F1" s="2"/>
      <c r="G1" s="2"/>
      <c r="H1" s="2"/>
      <c r="I1" s="3" t="s">
        <v>19</v>
      </c>
      <c r="J1" s="4"/>
      <c r="K1" s="2"/>
      <c r="L1" s="2"/>
      <c r="M1" s="4"/>
      <c r="N1" s="4"/>
      <c r="O1" s="4"/>
      <c r="P1" s="4"/>
    </row>
    <row r="2" spans="1:16" ht="15">
      <c r="A2" s="3"/>
      <c r="B2" s="4"/>
      <c r="C2" s="3"/>
      <c r="D2" s="2"/>
      <c r="E2" s="2"/>
      <c r="F2" s="2"/>
      <c r="G2" s="2"/>
      <c r="H2" s="2"/>
      <c r="I2" s="3"/>
      <c r="J2" s="4"/>
      <c r="K2" s="2"/>
      <c r="L2" s="2"/>
      <c r="M2" s="4"/>
      <c r="N2" s="4"/>
      <c r="O2" s="4"/>
      <c r="P2" s="4"/>
    </row>
    <row r="3" spans="1:16" ht="14.25">
      <c r="A3" s="5" t="s">
        <v>20</v>
      </c>
      <c r="B3" s="4"/>
      <c r="C3" s="4"/>
      <c r="D3" s="2"/>
      <c r="E3" s="2"/>
      <c r="F3" s="2"/>
      <c r="G3" s="2"/>
      <c r="H3" s="2"/>
      <c r="I3" s="2" t="s">
        <v>19</v>
      </c>
      <c r="J3" s="4"/>
      <c r="K3" s="2"/>
      <c r="L3" s="2"/>
      <c r="M3" s="4"/>
      <c r="N3" s="4"/>
      <c r="O3" s="4"/>
      <c r="P3" s="4"/>
    </row>
    <row r="4" spans="1:16">
      <c r="A4" s="1"/>
      <c r="B4" s="4"/>
      <c r="C4" s="4"/>
      <c r="D4" s="4"/>
      <c r="E4" s="4"/>
      <c r="F4" s="4"/>
      <c r="G4" s="4"/>
      <c r="H4" s="4"/>
      <c r="I4" s="4"/>
      <c r="J4" s="4"/>
      <c r="K4" s="1"/>
      <c r="L4" s="4"/>
      <c r="M4" s="4"/>
      <c r="N4" s="4"/>
      <c r="O4" s="4"/>
      <c r="P4" s="4"/>
    </row>
    <row r="5" spans="1:16">
      <c r="A5" s="51" t="s">
        <v>21</v>
      </c>
      <c r="B5" s="51"/>
      <c r="C5" s="51"/>
      <c r="D5" s="51"/>
      <c r="E5" s="51"/>
      <c r="F5" s="51"/>
      <c r="G5" s="51"/>
      <c r="H5" s="51"/>
      <c r="I5" s="51"/>
      <c r="J5" s="51"/>
      <c r="K5" s="2"/>
      <c r="L5" s="2"/>
      <c r="M5" s="2"/>
      <c r="N5" s="2"/>
      <c r="O5" s="2"/>
      <c r="P5" s="2"/>
    </row>
    <row r="6" spans="1:16">
      <c r="A6" s="51" t="s">
        <v>22</v>
      </c>
      <c r="B6" s="51"/>
      <c r="C6" s="51"/>
      <c r="D6" s="51"/>
      <c r="E6" s="51"/>
      <c r="F6" s="51"/>
      <c r="G6" s="51"/>
      <c r="H6" s="51"/>
      <c r="I6" s="51"/>
      <c r="J6" s="2"/>
      <c r="K6" s="2"/>
      <c r="L6" s="2"/>
      <c r="M6" s="2"/>
      <c r="N6" s="2"/>
      <c r="O6" s="2"/>
      <c r="P6" s="2"/>
    </row>
    <row r="7" spans="1:16">
      <c r="A7" s="2"/>
      <c r="B7" s="2"/>
      <c r="C7" s="2"/>
      <c r="D7" s="2"/>
      <c r="E7" s="2"/>
      <c r="F7" s="2"/>
      <c r="G7" s="2"/>
      <c r="H7" s="2"/>
      <c r="I7" s="2"/>
      <c r="J7" s="2"/>
      <c r="K7" s="2"/>
      <c r="L7" s="2"/>
      <c r="M7" s="2"/>
      <c r="N7" s="2"/>
      <c r="O7" s="2"/>
      <c r="P7" s="2"/>
    </row>
    <row r="8" spans="1:16" ht="14.25" thickBot="1">
      <c r="A8" s="18" t="s">
        <v>23</v>
      </c>
      <c r="B8" s="14"/>
      <c r="C8" s="14"/>
      <c r="D8" s="14"/>
      <c r="E8" s="14"/>
      <c r="F8" s="14"/>
      <c r="G8" s="14"/>
      <c r="H8" s="14"/>
      <c r="I8" s="14"/>
      <c r="J8" s="14"/>
      <c r="K8" s="14"/>
      <c r="L8" s="14"/>
      <c r="M8" s="14"/>
      <c r="N8" s="14"/>
      <c r="O8" s="14"/>
      <c r="P8" s="14"/>
    </row>
    <row r="9" spans="1:16">
      <c r="A9" s="702" t="s">
        <v>0</v>
      </c>
      <c r="B9" s="704" t="s">
        <v>1</v>
      </c>
      <c r="C9" s="705"/>
      <c r="D9" s="706"/>
      <c r="E9" s="704" t="s">
        <v>2</v>
      </c>
      <c r="F9" s="705"/>
      <c r="G9" s="7"/>
      <c r="H9" s="7"/>
      <c r="I9" s="6" t="s">
        <v>7</v>
      </c>
      <c r="J9" s="704" t="s">
        <v>15</v>
      </c>
      <c r="K9" s="705"/>
      <c r="L9" s="706"/>
      <c r="M9" s="704" t="s">
        <v>16</v>
      </c>
      <c r="N9" s="705"/>
      <c r="O9" s="706"/>
      <c r="P9" s="700" t="s">
        <v>8</v>
      </c>
    </row>
    <row r="10" spans="1:16">
      <c r="A10" s="703"/>
      <c r="B10" s="10" t="s">
        <v>3</v>
      </c>
      <c r="C10" s="11" t="s">
        <v>4</v>
      </c>
      <c r="D10" s="11" t="s">
        <v>5</v>
      </c>
      <c r="E10" s="11" t="s">
        <v>3</v>
      </c>
      <c r="F10" s="10" t="s">
        <v>4</v>
      </c>
      <c r="G10" s="7"/>
      <c r="H10" s="7"/>
      <c r="I10" s="11" t="s">
        <v>9</v>
      </c>
      <c r="J10" s="10" t="s">
        <v>10</v>
      </c>
      <c r="K10" s="10" t="s">
        <v>11</v>
      </c>
      <c r="L10" s="10" t="s">
        <v>9</v>
      </c>
      <c r="M10" s="10" t="s">
        <v>10</v>
      </c>
      <c r="N10" s="10" t="s">
        <v>11</v>
      </c>
      <c r="O10" s="10" t="s">
        <v>9</v>
      </c>
      <c r="P10" s="701"/>
    </row>
    <row r="11" spans="1:16">
      <c r="A11" s="17"/>
      <c r="B11" s="26"/>
      <c r="C11" s="27"/>
      <c r="D11" s="27"/>
      <c r="E11" s="27"/>
      <c r="F11" s="27"/>
      <c r="G11" s="28"/>
      <c r="H11" s="28"/>
      <c r="I11" s="27"/>
      <c r="J11" s="27"/>
      <c r="K11" s="27"/>
      <c r="L11" s="27"/>
      <c r="M11" s="27"/>
      <c r="N11" s="27"/>
      <c r="O11" s="29"/>
      <c r="P11" s="17"/>
    </row>
    <row r="12" spans="1:16">
      <c r="A12" s="15" t="s">
        <v>29</v>
      </c>
      <c r="B12" s="30">
        <v>28541</v>
      </c>
      <c r="C12" s="31">
        <v>20036</v>
      </c>
      <c r="D12" s="31">
        <v>8505</v>
      </c>
      <c r="E12" s="31">
        <v>812</v>
      </c>
      <c r="F12" s="31">
        <v>545</v>
      </c>
      <c r="G12" s="31"/>
      <c r="H12" s="31"/>
      <c r="I12" s="31">
        <v>266</v>
      </c>
      <c r="J12" s="31">
        <v>4401</v>
      </c>
      <c r="K12" s="31">
        <v>2969</v>
      </c>
      <c r="L12" s="31">
        <v>1432</v>
      </c>
      <c r="M12" s="31">
        <v>8741</v>
      </c>
      <c r="N12" s="31">
        <v>5998</v>
      </c>
      <c r="O12" s="32">
        <v>2742</v>
      </c>
      <c r="P12" s="24">
        <v>29</v>
      </c>
    </row>
    <row r="13" spans="1:16" ht="15.75" customHeight="1">
      <c r="A13" s="15" t="s">
        <v>26</v>
      </c>
      <c r="B13" s="30">
        <v>28558</v>
      </c>
      <c r="C13" s="31">
        <v>20060</v>
      </c>
      <c r="D13" s="31">
        <v>8497</v>
      </c>
      <c r="E13" s="31">
        <v>811</v>
      </c>
      <c r="F13" s="31">
        <v>549</v>
      </c>
      <c r="G13" s="31"/>
      <c r="H13" s="31"/>
      <c r="I13" s="31">
        <v>262</v>
      </c>
      <c r="J13" s="31">
        <v>4387</v>
      </c>
      <c r="K13" s="31">
        <v>2966</v>
      </c>
      <c r="L13" s="31">
        <v>1421</v>
      </c>
      <c r="M13" s="31">
        <v>8780</v>
      </c>
      <c r="N13" s="31">
        <v>6027</v>
      </c>
      <c r="O13" s="32">
        <v>2753</v>
      </c>
      <c r="P13" s="24">
        <v>30</v>
      </c>
    </row>
    <row r="14" spans="1:16" ht="17.25" customHeight="1">
      <c r="A14" s="15" t="s">
        <v>30</v>
      </c>
      <c r="B14" s="30">
        <v>28746</v>
      </c>
      <c r="C14" s="31">
        <v>20210</v>
      </c>
      <c r="D14" s="31">
        <v>8536</v>
      </c>
      <c r="E14" s="31">
        <v>814</v>
      </c>
      <c r="F14" s="31">
        <v>555</v>
      </c>
      <c r="G14" s="31"/>
      <c r="H14" s="31"/>
      <c r="I14" s="31">
        <v>258</v>
      </c>
      <c r="J14" s="31">
        <v>4409</v>
      </c>
      <c r="K14" s="31">
        <v>2991</v>
      </c>
      <c r="L14" s="31">
        <v>1419</v>
      </c>
      <c r="M14" s="31">
        <v>8867</v>
      </c>
      <c r="N14" s="31">
        <v>6100</v>
      </c>
      <c r="O14" s="32">
        <v>2767</v>
      </c>
      <c r="P14" s="24" t="s">
        <v>27</v>
      </c>
    </row>
    <row r="15" spans="1:16" ht="14.25" customHeight="1">
      <c r="A15" s="15" t="s">
        <v>31</v>
      </c>
      <c r="B15" s="33">
        <v>23311</v>
      </c>
      <c r="C15" s="34">
        <v>17385</v>
      </c>
      <c r="D15" s="34">
        <v>5928</v>
      </c>
      <c r="E15" s="34">
        <v>687</v>
      </c>
      <c r="F15" s="34">
        <v>493</v>
      </c>
      <c r="G15" s="34"/>
      <c r="H15" s="34"/>
      <c r="I15" s="34">
        <v>195</v>
      </c>
      <c r="J15" s="34">
        <v>3607</v>
      </c>
      <c r="K15" s="34">
        <v>2610</v>
      </c>
      <c r="L15" s="34">
        <v>997</v>
      </c>
      <c r="M15" s="34">
        <v>7186</v>
      </c>
      <c r="N15" s="34">
        <v>5288</v>
      </c>
      <c r="O15" s="35">
        <v>1898</v>
      </c>
      <c r="P15" s="24" t="s">
        <v>28</v>
      </c>
    </row>
    <row r="16" spans="1:16" ht="13.5" customHeight="1">
      <c r="A16" s="23" t="s">
        <v>32</v>
      </c>
      <c r="B16" s="36">
        <v>24067</v>
      </c>
      <c r="C16" s="37">
        <v>17664</v>
      </c>
      <c r="D16" s="37">
        <v>6405</v>
      </c>
      <c r="E16" s="37">
        <v>698</v>
      </c>
      <c r="F16" s="37">
        <v>496</v>
      </c>
      <c r="G16" s="37"/>
      <c r="H16" s="37"/>
      <c r="I16" s="37">
        <v>202</v>
      </c>
      <c r="J16" s="37">
        <v>3731</v>
      </c>
      <c r="K16" s="37">
        <v>2662</v>
      </c>
      <c r="L16" s="37">
        <v>1069</v>
      </c>
      <c r="M16" s="37">
        <v>7527</v>
      </c>
      <c r="N16" s="37">
        <v>5443</v>
      </c>
      <c r="O16" s="38">
        <v>2085</v>
      </c>
      <c r="P16" s="25" t="s">
        <v>33</v>
      </c>
    </row>
    <row r="17" spans="1:16">
      <c r="A17" s="16"/>
      <c r="B17" s="39"/>
      <c r="C17" s="40"/>
      <c r="D17" s="40"/>
      <c r="E17" s="40"/>
      <c r="F17" s="40"/>
      <c r="G17" s="41"/>
      <c r="H17" s="41"/>
      <c r="I17" s="40"/>
      <c r="J17" s="40"/>
      <c r="K17" s="40"/>
      <c r="L17" s="40"/>
      <c r="M17" s="40"/>
      <c r="N17" s="40"/>
      <c r="O17" s="42"/>
      <c r="P17" s="16"/>
    </row>
    <row r="18" spans="1:16" ht="26.25" customHeight="1">
      <c r="A18" s="17" t="s">
        <v>24</v>
      </c>
      <c r="B18" s="33">
        <v>65937</v>
      </c>
      <c r="C18" s="34">
        <v>48395</v>
      </c>
      <c r="D18" s="34">
        <v>17548</v>
      </c>
      <c r="E18" s="34">
        <v>1913</v>
      </c>
      <c r="F18" s="34">
        <v>1359</v>
      </c>
      <c r="G18" s="34"/>
      <c r="H18" s="34"/>
      <c r="I18" s="34">
        <v>554</v>
      </c>
      <c r="J18" s="34">
        <v>10223</v>
      </c>
      <c r="K18" s="34">
        <v>7294</v>
      </c>
      <c r="L18" s="34">
        <v>2929</v>
      </c>
      <c r="M18" s="34">
        <v>20623</v>
      </c>
      <c r="N18" s="34">
        <v>14912</v>
      </c>
      <c r="O18" s="35">
        <v>5712</v>
      </c>
      <c r="P18" s="16" t="s">
        <v>12</v>
      </c>
    </row>
    <row r="19" spans="1:16" ht="14.25" thickBot="1">
      <c r="A19" s="16"/>
      <c r="B19" s="39"/>
      <c r="C19" s="43"/>
      <c r="D19" s="43"/>
      <c r="E19" s="43"/>
      <c r="F19" s="43"/>
      <c r="G19" s="44"/>
      <c r="H19" s="44"/>
      <c r="I19" s="43"/>
      <c r="J19" s="43"/>
      <c r="K19" s="43"/>
      <c r="L19" s="43"/>
      <c r="M19" s="43"/>
      <c r="N19" s="43"/>
      <c r="O19" s="45"/>
      <c r="P19" s="16"/>
    </row>
    <row r="20" spans="1:16">
      <c r="A20" s="702" t="s">
        <v>0</v>
      </c>
      <c r="B20" s="704" t="s">
        <v>18</v>
      </c>
      <c r="C20" s="705"/>
      <c r="D20" s="706"/>
      <c r="E20" s="704" t="s">
        <v>6</v>
      </c>
      <c r="F20" s="705"/>
      <c r="G20" s="7"/>
      <c r="H20" s="7"/>
      <c r="I20" s="6" t="s">
        <v>13</v>
      </c>
      <c r="J20" s="704" t="s">
        <v>17</v>
      </c>
      <c r="K20" s="705"/>
      <c r="L20" s="706"/>
      <c r="M20" s="704" t="s">
        <v>14</v>
      </c>
      <c r="N20" s="705"/>
      <c r="O20" s="706"/>
      <c r="P20" s="700" t="s">
        <v>8</v>
      </c>
    </row>
    <row r="21" spans="1:16">
      <c r="A21" s="703"/>
      <c r="B21" s="10" t="s">
        <v>3</v>
      </c>
      <c r="C21" s="11" t="s">
        <v>4</v>
      </c>
      <c r="D21" s="11" t="s">
        <v>5</v>
      </c>
      <c r="E21" s="11" t="s">
        <v>3</v>
      </c>
      <c r="F21" s="10" t="s">
        <v>4</v>
      </c>
      <c r="G21" s="7"/>
      <c r="H21" s="7"/>
      <c r="I21" s="9" t="s">
        <v>9</v>
      </c>
      <c r="J21" s="12" t="s">
        <v>10</v>
      </c>
      <c r="K21" s="13" t="s">
        <v>11</v>
      </c>
      <c r="L21" s="13" t="s">
        <v>9</v>
      </c>
      <c r="M21" s="11" t="s">
        <v>10</v>
      </c>
      <c r="N21" s="11" t="s">
        <v>11</v>
      </c>
      <c r="O21" s="11" t="s">
        <v>9</v>
      </c>
      <c r="P21" s="701"/>
    </row>
    <row r="22" spans="1:16">
      <c r="A22" s="17"/>
      <c r="B22" s="26"/>
      <c r="C22" s="27"/>
      <c r="D22" s="27"/>
      <c r="E22" s="27"/>
      <c r="F22" s="27"/>
      <c r="G22" s="28"/>
      <c r="H22" s="28"/>
      <c r="I22" s="27"/>
      <c r="J22" s="27"/>
      <c r="K22" s="27"/>
      <c r="L22" s="27"/>
      <c r="M22" s="27"/>
      <c r="N22" s="27"/>
      <c r="O22" s="29"/>
      <c r="P22" s="17"/>
    </row>
    <row r="23" spans="1:16">
      <c r="A23" s="15" t="s">
        <v>29</v>
      </c>
      <c r="B23" s="30">
        <v>1425</v>
      </c>
      <c r="C23" s="31">
        <v>1002</v>
      </c>
      <c r="D23" s="31">
        <v>423</v>
      </c>
      <c r="E23" s="31">
        <v>3194</v>
      </c>
      <c r="F23" s="31">
        <v>2361</v>
      </c>
      <c r="G23" s="31"/>
      <c r="H23" s="31"/>
      <c r="I23" s="31">
        <v>833</v>
      </c>
      <c r="J23" s="31">
        <v>3154</v>
      </c>
      <c r="K23" s="31">
        <v>2318</v>
      </c>
      <c r="L23" s="31">
        <v>837</v>
      </c>
      <c r="M23" s="31">
        <v>6814</v>
      </c>
      <c r="N23" s="31">
        <v>4843</v>
      </c>
      <c r="O23" s="32">
        <v>1972</v>
      </c>
      <c r="P23" s="24">
        <v>29</v>
      </c>
    </row>
    <row r="24" spans="1:16">
      <c r="A24" s="15" t="s">
        <v>26</v>
      </c>
      <c r="B24" s="30">
        <v>1419</v>
      </c>
      <c r="C24" s="31">
        <v>997</v>
      </c>
      <c r="D24" s="31">
        <v>422</v>
      </c>
      <c r="E24" s="31">
        <v>3197</v>
      </c>
      <c r="F24" s="31">
        <v>2366</v>
      </c>
      <c r="G24" s="31"/>
      <c r="H24" s="31"/>
      <c r="I24" s="31">
        <v>831</v>
      </c>
      <c r="J24" s="31">
        <v>3084</v>
      </c>
      <c r="K24" s="31">
        <v>2262</v>
      </c>
      <c r="L24" s="31">
        <v>822</v>
      </c>
      <c r="M24" s="31">
        <v>6880</v>
      </c>
      <c r="N24" s="31">
        <v>4893</v>
      </c>
      <c r="O24" s="32">
        <v>1986</v>
      </c>
      <c r="P24" s="24">
        <v>30</v>
      </c>
    </row>
    <row r="25" spans="1:16">
      <c r="A25" s="15" t="s">
        <v>30</v>
      </c>
      <c r="B25" s="30">
        <v>1435</v>
      </c>
      <c r="C25" s="31">
        <v>987</v>
      </c>
      <c r="D25" s="31">
        <v>448</v>
      </c>
      <c r="E25" s="31">
        <v>3185</v>
      </c>
      <c r="F25" s="31">
        <v>2368</v>
      </c>
      <c r="G25" s="31"/>
      <c r="H25" s="31"/>
      <c r="I25" s="31">
        <v>817</v>
      </c>
      <c r="J25" s="31">
        <v>3047</v>
      </c>
      <c r="K25" s="31">
        <v>2244</v>
      </c>
      <c r="L25" s="31">
        <v>803</v>
      </c>
      <c r="M25" s="31">
        <v>6989</v>
      </c>
      <c r="N25" s="31">
        <v>4965</v>
      </c>
      <c r="O25" s="32">
        <v>2024</v>
      </c>
      <c r="P25" s="24" t="s">
        <v>27</v>
      </c>
    </row>
    <row r="26" spans="1:16">
      <c r="A26" s="15" t="s">
        <v>31</v>
      </c>
      <c r="B26" s="33">
        <v>1126</v>
      </c>
      <c r="C26" s="34">
        <v>852</v>
      </c>
      <c r="D26" s="34">
        <v>274</v>
      </c>
      <c r="E26" s="34">
        <v>2526</v>
      </c>
      <c r="F26" s="34">
        <v>1962</v>
      </c>
      <c r="G26" s="34"/>
      <c r="H26" s="34"/>
      <c r="I26" s="34">
        <v>564</v>
      </c>
      <c r="J26" s="34">
        <v>2472</v>
      </c>
      <c r="K26" s="34">
        <v>1920</v>
      </c>
      <c r="L26" s="34">
        <v>553</v>
      </c>
      <c r="M26" s="34">
        <v>5707</v>
      </c>
      <c r="N26" s="34">
        <v>4260</v>
      </c>
      <c r="O26" s="35">
        <v>1447</v>
      </c>
      <c r="P26" s="24" t="s">
        <v>28</v>
      </c>
    </row>
    <row r="27" spans="1:16">
      <c r="A27" s="23" t="s">
        <v>32</v>
      </c>
      <c r="B27" s="36">
        <v>1129</v>
      </c>
      <c r="C27" s="37">
        <v>834</v>
      </c>
      <c r="D27" s="37">
        <v>296</v>
      </c>
      <c r="E27" s="37">
        <v>2603</v>
      </c>
      <c r="F27" s="37">
        <v>1995</v>
      </c>
      <c r="G27" s="37"/>
      <c r="H27" s="37"/>
      <c r="I27" s="37">
        <v>608</v>
      </c>
      <c r="J27" s="37">
        <v>2493</v>
      </c>
      <c r="K27" s="37">
        <v>1905</v>
      </c>
      <c r="L27" s="37">
        <v>588</v>
      </c>
      <c r="M27" s="37">
        <v>5886</v>
      </c>
      <c r="N27" s="37">
        <v>4329</v>
      </c>
      <c r="O27" s="38">
        <v>1557</v>
      </c>
      <c r="P27" s="25" t="s">
        <v>33</v>
      </c>
    </row>
    <row r="28" spans="1:16">
      <c r="A28" s="16"/>
      <c r="B28" s="46"/>
      <c r="C28" s="40"/>
      <c r="D28" s="41"/>
      <c r="E28" s="40"/>
      <c r="F28" s="40"/>
      <c r="G28" s="41"/>
      <c r="H28" s="41"/>
      <c r="I28" s="40"/>
      <c r="J28" s="40"/>
      <c r="K28" s="40"/>
      <c r="L28" s="40"/>
      <c r="M28" s="40"/>
      <c r="N28" s="40"/>
      <c r="O28" s="42"/>
      <c r="P28" s="16"/>
    </row>
    <row r="29" spans="1:16" ht="26.25" customHeight="1">
      <c r="A29" s="17" t="s">
        <v>24</v>
      </c>
      <c r="B29" s="33">
        <v>3094</v>
      </c>
      <c r="C29" s="34">
        <v>2284</v>
      </c>
      <c r="D29" s="34">
        <v>811</v>
      </c>
      <c r="E29" s="34">
        <v>7131</v>
      </c>
      <c r="F29" s="34">
        <v>5465</v>
      </c>
      <c r="G29" s="34"/>
      <c r="H29" s="34"/>
      <c r="I29" s="34">
        <v>1666</v>
      </c>
      <c r="J29" s="34">
        <v>6831</v>
      </c>
      <c r="K29" s="34">
        <v>5220</v>
      </c>
      <c r="L29" s="34">
        <v>1611</v>
      </c>
      <c r="M29" s="34">
        <v>16126</v>
      </c>
      <c r="N29" s="34">
        <v>11859</v>
      </c>
      <c r="O29" s="35">
        <v>4266</v>
      </c>
      <c r="P29" s="16" t="s">
        <v>12</v>
      </c>
    </row>
    <row r="30" spans="1:16" ht="14.25" thickBot="1">
      <c r="A30" s="19"/>
      <c r="B30" s="47"/>
      <c r="C30" s="48"/>
      <c r="D30" s="48"/>
      <c r="E30" s="48"/>
      <c r="F30" s="48"/>
      <c r="G30" s="49"/>
      <c r="H30" s="49"/>
      <c r="I30" s="48"/>
      <c r="J30" s="48"/>
      <c r="K30" s="48"/>
      <c r="L30" s="48"/>
      <c r="M30" s="48"/>
      <c r="N30" s="48"/>
      <c r="O30" s="48"/>
      <c r="P30" s="20"/>
    </row>
    <row r="31" spans="1:16">
      <c r="A31" s="14" t="s">
        <v>25</v>
      </c>
      <c r="B31" s="8"/>
      <c r="C31" s="8"/>
      <c r="D31" s="8"/>
      <c r="E31" s="8"/>
      <c r="F31" s="8"/>
      <c r="G31" s="8"/>
      <c r="H31" s="8"/>
      <c r="I31" s="8"/>
      <c r="J31" s="8"/>
      <c r="K31" s="21"/>
      <c r="L31" s="8"/>
      <c r="M31" s="8"/>
      <c r="N31" s="8"/>
      <c r="O31" s="8"/>
      <c r="P31" s="8"/>
    </row>
    <row r="32" spans="1:16">
      <c r="A32" s="50"/>
      <c r="B32" s="50"/>
      <c r="C32" s="50"/>
      <c r="D32" s="50"/>
      <c r="E32" s="50"/>
      <c r="F32" s="50"/>
      <c r="G32" s="50"/>
      <c r="H32" s="50"/>
      <c r="I32" s="50"/>
      <c r="J32" s="50"/>
      <c r="K32" s="50"/>
      <c r="L32" s="50"/>
      <c r="M32" s="50"/>
      <c r="N32" s="50"/>
      <c r="O32" s="50"/>
      <c r="P32" s="50"/>
    </row>
    <row r="33" spans="1:16" ht="13.5" customHeight="1">
      <c r="A33" s="14"/>
      <c r="B33" s="8"/>
      <c r="C33" s="8"/>
      <c r="D33" s="8"/>
      <c r="E33" s="8"/>
      <c r="F33" s="8"/>
      <c r="G33" s="8"/>
      <c r="H33" s="8"/>
      <c r="I33" s="8"/>
      <c r="J33" s="8"/>
      <c r="K33" s="21"/>
      <c r="L33" s="8"/>
      <c r="M33" s="8"/>
      <c r="N33" s="8"/>
      <c r="O33" s="8"/>
      <c r="P33" s="8"/>
    </row>
  </sheetData>
  <mergeCells count="12">
    <mergeCell ref="P9:P10"/>
    <mergeCell ref="A20:A21"/>
    <mergeCell ref="B20:D20"/>
    <mergeCell ref="E20:F20"/>
    <mergeCell ref="J20:L20"/>
    <mergeCell ref="M20:O20"/>
    <mergeCell ref="P20:P21"/>
    <mergeCell ref="A9:A10"/>
    <mergeCell ref="B9:D9"/>
    <mergeCell ref="E9:F9"/>
    <mergeCell ref="J9:L9"/>
    <mergeCell ref="M9:O9"/>
  </mergeCells>
  <phoneticPr fontId="5"/>
  <conditionalFormatting sqref="B16:F16 B18:F18 I16:O16 I18:O18">
    <cfRule type="containsBlanks" dxfId="111" priority="8" stopIfTrue="1">
      <formula>LEN(TRIM(B16))=0</formula>
    </cfRule>
  </conditionalFormatting>
  <conditionalFormatting sqref="I29:O29 I27:O27 B27:F27 B29:F29">
    <cfRule type="containsBlanks" dxfId="110" priority="7" stopIfTrue="1">
      <formula>LEN(TRIM(B27))=0</formula>
    </cfRule>
  </conditionalFormatting>
  <conditionalFormatting sqref="B15:F15 I15:O15">
    <cfRule type="containsBlanks" dxfId="109" priority="6" stopIfTrue="1">
      <formula>LEN(TRIM(B15))=0</formula>
    </cfRule>
  </conditionalFormatting>
  <conditionalFormatting sqref="I26:O26 B26:F26">
    <cfRule type="containsBlanks" dxfId="108" priority="5" stopIfTrue="1">
      <formula>LEN(TRIM(B26))=0</formula>
    </cfRule>
  </conditionalFormatting>
  <pageMargins left="0.7" right="0.7" top="0.75" bottom="0.75" header="0.3" footer="0.3"/>
  <pageSetup paperSize="9" orientation="portrait" r:id="rId1"/>
  <colBreaks count="1" manualBreakCount="1">
    <brk id="7"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zoomScaleNormal="100" zoomScaleSheetLayoutView="100" workbookViewId="0"/>
  </sheetViews>
  <sheetFormatPr defaultRowHeight="13.5"/>
  <cols>
    <col min="1" max="1" width="6.375" style="168" customWidth="1"/>
    <col min="2" max="2" width="25" style="168" customWidth="1"/>
    <col min="3" max="3" width="31.25" style="168" customWidth="1"/>
    <col min="4" max="4" width="17.125" style="168" customWidth="1"/>
    <col min="5" max="16384" width="9" style="168"/>
  </cols>
  <sheetData>
    <row r="1" spans="1:4" ht="18" customHeight="1">
      <c r="A1" s="255" t="s">
        <v>984</v>
      </c>
      <c r="C1" s="170"/>
    </row>
    <row r="2" spans="1:4" ht="7.5" customHeight="1"/>
    <row r="3" spans="1:4" s="172" customFormat="1" ht="35.25" customHeight="1">
      <c r="A3" s="683"/>
      <c r="B3" s="972" t="s">
        <v>946</v>
      </c>
      <c r="C3" s="972"/>
    </row>
    <row r="4" spans="1:4" ht="11.1" customHeight="1">
      <c r="A4" s="178"/>
    </row>
    <row r="5" spans="1:4" s="181" customFormat="1" ht="14.1" customHeight="1" thickBot="1">
      <c r="C5" s="267" t="s">
        <v>947</v>
      </c>
      <c r="D5" s="684"/>
    </row>
    <row r="6" spans="1:4" s="181" customFormat="1" ht="15.95" customHeight="1">
      <c r="A6" s="806" t="s">
        <v>948</v>
      </c>
      <c r="B6" s="973"/>
      <c r="C6" s="685" t="s">
        <v>949</v>
      </c>
    </row>
    <row r="7" spans="1:4" s="688" customFormat="1" ht="15" customHeight="1">
      <c r="A7" s="974" t="s">
        <v>158</v>
      </c>
      <c r="B7" s="974"/>
      <c r="C7" s="686">
        <v>513</v>
      </c>
      <c r="D7" s="687"/>
    </row>
    <row r="8" spans="1:4" s="334" customFormat="1" ht="4.5" customHeight="1">
      <c r="A8" s="689"/>
      <c r="B8" s="690"/>
      <c r="C8" s="691"/>
      <c r="D8" s="692"/>
    </row>
    <row r="9" spans="1:4" s="181" customFormat="1" ht="15.95" customHeight="1">
      <c r="A9" s="182"/>
      <c r="B9" s="236" t="s">
        <v>950</v>
      </c>
      <c r="C9" s="220">
        <v>139</v>
      </c>
      <c r="D9" s="351"/>
    </row>
    <row r="10" spans="1:4" s="181" customFormat="1" ht="15.95" customHeight="1">
      <c r="A10" s="182"/>
      <c r="B10" s="236" t="s">
        <v>951</v>
      </c>
      <c r="C10" s="220">
        <v>77</v>
      </c>
      <c r="D10" s="351"/>
    </row>
    <row r="11" spans="1:4" s="181" customFormat="1" ht="15.95" customHeight="1">
      <c r="A11" s="182"/>
      <c r="B11" s="236" t="s">
        <v>952</v>
      </c>
      <c r="C11" s="220">
        <v>52</v>
      </c>
      <c r="D11" s="351"/>
    </row>
    <row r="12" spans="1:4" s="181" customFormat="1" ht="15.95" customHeight="1">
      <c r="A12" s="182"/>
      <c r="B12" s="236" t="s">
        <v>953</v>
      </c>
      <c r="C12" s="220">
        <v>47</v>
      </c>
      <c r="D12" s="351"/>
    </row>
    <row r="13" spans="1:4" s="181" customFormat="1" ht="15.95" customHeight="1">
      <c r="A13" s="182"/>
      <c r="B13" s="236" t="s">
        <v>954</v>
      </c>
      <c r="C13" s="220">
        <v>105</v>
      </c>
      <c r="D13" s="351"/>
    </row>
    <row r="14" spans="1:4" s="181" customFormat="1" ht="15.95" customHeight="1">
      <c r="A14" s="236"/>
      <c r="B14" s="236" t="s">
        <v>955</v>
      </c>
      <c r="C14" s="220">
        <v>68</v>
      </c>
      <c r="D14" s="351"/>
    </row>
    <row r="15" spans="1:4" s="234" customFormat="1" ht="15.95" customHeight="1">
      <c r="A15" s="307"/>
      <c r="B15" s="236" t="s">
        <v>956</v>
      </c>
      <c r="C15" s="693">
        <v>25</v>
      </c>
      <c r="D15" s="694"/>
    </row>
    <row r="16" spans="1:4" s="234" customFormat="1" ht="3" customHeight="1" thickBot="1">
      <c r="A16" s="695"/>
      <c r="B16" s="696"/>
      <c r="C16" s="697"/>
      <c r="D16" s="694"/>
    </row>
    <row r="17" spans="1:1" ht="15" customHeight="1">
      <c r="A17" s="181" t="s">
        <v>957</v>
      </c>
    </row>
    <row r="18" spans="1:1">
      <c r="A18" s="290"/>
    </row>
    <row r="19" spans="1:1">
      <c r="A19" s="290"/>
    </row>
  </sheetData>
  <mergeCells count="3">
    <mergeCell ref="B3:C3"/>
    <mergeCell ref="A6:B6"/>
    <mergeCell ref="A7:B7"/>
  </mergeCells>
  <phoneticPr fontId="5"/>
  <conditionalFormatting sqref="C7 C9:C15">
    <cfRule type="containsBlanks" dxfId="1" priority="1" stopIfTrue="1">
      <formula>LEN(TRIM(C7))=0</formula>
    </cfRule>
    <cfRule type="containsBlanks" dxfId="0" priority="2" stopIfTrue="1">
      <formula>LEN(TRIM(C7))=0</formula>
    </cfRule>
  </conditionalFormatting>
  <pageMargins left="0.59055118110236227" right="0.59055118110236227" top="0.70866141732283472" bottom="0.78740157480314965" header="0.51181102362204722" footer="0.51181102362204722"/>
  <pageSetup paperSize="9"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zoomScaleNormal="100" zoomScaleSheetLayoutView="100" workbookViewId="0"/>
  </sheetViews>
  <sheetFormatPr defaultRowHeight="13.5"/>
  <cols>
    <col min="1" max="1" width="1.75" style="57" customWidth="1"/>
    <col min="2" max="2" width="7.5" style="57" customWidth="1"/>
    <col min="3" max="3" width="4.5" style="57" bestFit="1" customWidth="1"/>
    <col min="4" max="4" width="8.875" style="57" customWidth="1"/>
    <col min="5" max="24" width="7.375" style="57" customWidth="1"/>
    <col min="25" max="25" width="7.25" style="57" customWidth="1"/>
    <col min="26" max="16384" width="9" style="57"/>
  </cols>
  <sheetData>
    <row r="1" spans="1:25" ht="18" customHeight="1">
      <c r="A1" s="54" t="s">
        <v>35</v>
      </c>
      <c r="B1" s="55"/>
      <c r="C1" s="55"/>
      <c r="D1" s="55"/>
      <c r="E1" s="55"/>
      <c r="F1" s="55"/>
      <c r="G1" s="55"/>
      <c r="H1" s="56"/>
      <c r="I1" s="56"/>
      <c r="J1" s="56"/>
      <c r="K1" s="56"/>
      <c r="L1" s="56"/>
      <c r="M1" s="56"/>
      <c r="N1" s="707"/>
      <c r="O1" s="707"/>
      <c r="P1" s="707"/>
      <c r="Q1" s="707"/>
      <c r="R1" s="707"/>
      <c r="S1" s="707"/>
      <c r="T1" s="56"/>
      <c r="U1" s="56"/>
      <c r="V1" s="56"/>
      <c r="W1" s="56"/>
      <c r="X1" s="56"/>
      <c r="Y1" s="56"/>
    </row>
    <row r="2" spans="1:25" ht="11.1" customHeight="1">
      <c r="A2" s="54"/>
      <c r="B2" s="55"/>
      <c r="C2" s="55"/>
      <c r="D2" s="55"/>
      <c r="E2" s="55"/>
      <c r="F2" s="55"/>
      <c r="G2" s="55"/>
      <c r="H2" s="56"/>
      <c r="I2" s="56"/>
      <c r="J2" s="56"/>
      <c r="K2" s="56"/>
      <c r="L2" s="56"/>
      <c r="M2" s="56"/>
      <c r="N2" s="58"/>
      <c r="O2" s="58"/>
      <c r="P2" s="58"/>
      <c r="Q2" s="58"/>
      <c r="R2" s="58"/>
      <c r="S2" s="58"/>
      <c r="T2" s="56"/>
      <c r="U2" s="56"/>
      <c r="V2" s="56"/>
      <c r="W2" s="56"/>
      <c r="X2" s="56"/>
      <c r="Y2" s="56"/>
    </row>
    <row r="3" spans="1:25" ht="11.1" customHeight="1">
      <c r="A3" s="708" t="s">
        <v>36</v>
      </c>
      <c r="B3" s="708"/>
      <c r="C3" s="708"/>
      <c r="D3" s="708"/>
      <c r="E3" s="708"/>
      <c r="F3" s="708"/>
      <c r="G3" s="708"/>
      <c r="H3" s="708"/>
      <c r="I3" s="708"/>
      <c r="J3" s="708"/>
      <c r="K3" s="708"/>
      <c r="L3" s="708"/>
      <c r="M3" s="708"/>
      <c r="N3" s="55"/>
      <c r="O3" s="55"/>
      <c r="P3" s="55"/>
      <c r="Q3" s="55"/>
      <c r="R3" s="55"/>
      <c r="S3" s="55"/>
      <c r="T3" s="55"/>
      <c r="U3" s="55"/>
      <c r="V3" s="55"/>
      <c r="W3" s="55"/>
      <c r="X3" s="55"/>
      <c r="Y3" s="55"/>
    </row>
    <row r="4" spans="1:25" ht="11.1" customHeight="1">
      <c r="A4" s="708"/>
      <c r="B4" s="708"/>
      <c r="C4" s="708"/>
      <c r="D4" s="708"/>
      <c r="E4" s="708"/>
      <c r="F4" s="708"/>
      <c r="G4" s="708"/>
      <c r="H4" s="708"/>
      <c r="I4" s="708"/>
      <c r="J4" s="708"/>
      <c r="K4" s="708"/>
      <c r="L4" s="708"/>
      <c r="M4" s="708"/>
      <c r="N4" s="55"/>
      <c r="O4" s="55"/>
      <c r="P4" s="55"/>
      <c r="Q4" s="55"/>
      <c r="R4" s="55"/>
      <c r="S4" s="55"/>
      <c r="T4" s="55"/>
      <c r="U4" s="55"/>
      <c r="V4" s="55"/>
      <c r="W4" s="59"/>
      <c r="X4" s="55"/>
      <c r="Y4" s="55"/>
    </row>
    <row r="5" spans="1:25" ht="14.25" thickBot="1">
      <c r="A5" s="60" t="s">
        <v>37</v>
      </c>
      <c r="B5" s="61"/>
      <c r="C5" s="61"/>
      <c r="D5" s="61"/>
      <c r="E5" s="61"/>
      <c r="F5" s="61"/>
      <c r="G5" s="61"/>
      <c r="H5" s="61"/>
      <c r="I5" s="61"/>
      <c r="J5" s="61"/>
      <c r="K5" s="61"/>
      <c r="L5" s="61"/>
      <c r="M5" s="61"/>
      <c r="N5" s="61"/>
      <c r="O5" s="61"/>
      <c r="P5" s="61"/>
      <c r="Q5" s="61"/>
      <c r="R5" s="61"/>
      <c r="S5" s="61"/>
      <c r="T5" s="61"/>
      <c r="U5" s="61"/>
      <c r="V5" s="61"/>
      <c r="W5" s="709" t="s">
        <v>38</v>
      </c>
      <c r="X5" s="709"/>
      <c r="Y5" s="709"/>
    </row>
    <row r="6" spans="1:25" ht="21" customHeight="1">
      <c r="A6" s="710" t="s">
        <v>39</v>
      </c>
      <c r="B6" s="710"/>
      <c r="C6" s="711"/>
      <c r="D6" s="62" t="s">
        <v>40</v>
      </c>
      <c r="E6" s="62" t="s">
        <v>41</v>
      </c>
      <c r="F6" s="62" t="s">
        <v>42</v>
      </c>
      <c r="G6" s="62" t="s">
        <v>43</v>
      </c>
      <c r="H6" s="62" t="s">
        <v>44</v>
      </c>
      <c r="I6" s="62" t="s">
        <v>45</v>
      </c>
      <c r="J6" s="62" t="s">
        <v>46</v>
      </c>
      <c r="K6" s="62" t="s">
        <v>47</v>
      </c>
      <c r="L6" s="62" t="s">
        <v>48</v>
      </c>
      <c r="M6" s="63" t="s">
        <v>49</v>
      </c>
      <c r="N6" s="62" t="s">
        <v>50</v>
      </c>
      <c r="O6" s="62" t="s">
        <v>51</v>
      </c>
      <c r="P6" s="62" t="s">
        <v>52</v>
      </c>
      <c r="Q6" s="62" t="s">
        <v>53</v>
      </c>
      <c r="R6" s="62" t="s">
        <v>54</v>
      </c>
      <c r="S6" s="62" t="s">
        <v>55</v>
      </c>
      <c r="T6" s="62" t="s">
        <v>56</v>
      </c>
      <c r="U6" s="62" t="s">
        <v>57</v>
      </c>
      <c r="V6" s="62" t="s">
        <v>58</v>
      </c>
      <c r="W6" s="62" t="s">
        <v>59</v>
      </c>
      <c r="X6" s="62" t="s">
        <v>60</v>
      </c>
      <c r="Y6" s="64" t="s">
        <v>61</v>
      </c>
    </row>
    <row r="7" spans="1:25" ht="3" customHeight="1">
      <c r="A7" s="65"/>
      <c r="B7" s="65"/>
      <c r="C7" s="66"/>
      <c r="D7" s="65"/>
      <c r="E7" s="65"/>
      <c r="F7" s="65"/>
      <c r="G7" s="65"/>
      <c r="H7" s="65"/>
      <c r="I7" s="65"/>
      <c r="J7" s="65"/>
      <c r="K7" s="65"/>
      <c r="L7" s="65"/>
      <c r="M7" s="65"/>
      <c r="N7" s="65"/>
      <c r="O7" s="65"/>
      <c r="P7" s="65"/>
      <c r="Q7" s="65"/>
      <c r="R7" s="65"/>
      <c r="S7" s="65"/>
      <c r="T7" s="65"/>
      <c r="U7" s="65"/>
      <c r="V7" s="65"/>
      <c r="W7" s="65"/>
      <c r="X7" s="66"/>
      <c r="Y7" s="65"/>
    </row>
    <row r="8" spans="1:25" ht="15" customHeight="1">
      <c r="A8" s="67"/>
      <c r="B8" s="68" t="s">
        <v>62</v>
      </c>
      <c r="C8" s="69" t="s">
        <v>63</v>
      </c>
      <c r="D8" s="70">
        <f>D12+D16+D20</f>
        <v>106577</v>
      </c>
      <c r="E8" s="71">
        <f t="shared" ref="E8:X8" si="0">E12+E16+E20</f>
        <v>1474</v>
      </c>
      <c r="F8" s="71">
        <f t="shared" si="0"/>
        <v>5923</v>
      </c>
      <c r="G8" s="71">
        <f t="shared" si="0"/>
        <v>15545</v>
      </c>
      <c r="H8" s="71">
        <f t="shared" si="0"/>
        <v>11954</v>
      </c>
      <c r="I8" s="71">
        <f t="shared" si="0"/>
        <v>5144</v>
      </c>
      <c r="J8" s="71">
        <f t="shared" si="0"/>
        <v>3867</v>
      </c>
      <c r="K8" s="71">
        <f t="shared" si="0"/>
        <v>2922</v>
      </c>
      <c r="L8" s="71">
        <f t="shared" si="0"/>
        <v>3276</v>
      </c>
      <c r="M8" s="71">
        <f t="shared" si="0"/>
        <v>2711</v>
      </c>
      <c r="N8" s="71">
        <f t="shared" si="0"/>
        <v>2640</v>
      </c>
      <c r="O8" s="71">
        <f t="shared" si="0"/>
        <v>3367</v>
      </c>
      <c r="P8" s="71">
        <f t="shared" si="0"/>
        <v>5330</v>
      </c>
      <c r="Q8" s="71">
        <f t="shared" si="0"/>
        <v>7873</v>
      </c>
      <c r="R8" s="71">
        <f t="shared" si="0"/>
        <v>10252</v>
      </c>
      <c r="S8" s="71">
        <f t="shared" si="0"/>
        <v>8572</v>
      </c>
      <c r="T8" s="71">
        <f t="shared" si="0"/>
        <v>6051</v>
      </c>
      <c r="U8" s="71">
        <f t="shared" si="0"/>
        <v>4261</v>
      </c>
      <c r="V8" s="71">
        <f t="shared" si="0"/>
        <v>2925</v>
      </c>
      <c r="W8" s="71">
        <f t="shared" si="0"/>
        <v>1798</v>
      </c>
      <c r="X8" s="72">
        <f t="shared" si="0"/>
        <v>692</v>
      </c>
      <c r="Y8" s="73" t="s">
        <v>64</v>
      </c>
    </row>
    <row r="9" spans="1:25" ht="15" customHeight="1">
      <c r="A9" s="74"/>
      <c r="B9" s="75"/>
      <c r="C9" s="69" t="s">
        <v>65</v>
      </c>
      <c r="D9" s="70">
        <f t="shared" ref="D9:X10" si="1">D13+D17+D21</f>
        <v>53847</v>
      </c>
      <c r="E9" s="71">
        <f t="shared" si="1"/>
        <v>1317</v>
      </c>
      <c r="F9" s="71">
        <f t="shared" si="1"/>
        <v>5276</v>
      </c>
      <c r="G9" s="71">
        <f t="shared" si="1"/>
        <v>13418</v>
      </c>
      <c r="H9" s="71">
        <f t="shared" si="1"/>
        <v>8712</v>
      </c>
      <c r="I9" s="71">
        <f>I13+I17+I21</f>
        <v>3528</v>
      </c>
      <c r="J9" s="71">
        <f t="shared" si="1"/>
        <v>2200</v>
      </c>
      <c r="K9" s="71">
        <f t="shared" si="1"/>
        <v>1886</v>
      </c>
      <c r="L9" s="71">
        <f t="shared" si="1"/>
        <v>1668</v>
      </c>
      <c r="M9" s="71">
        <f t="shared" si="1"/>
        <v>1368</v>
      </c>
      <c r="N9" s="71">
        <f t="shared" si="1"/>
        <v>1297</v>
      </c>
      <c r="O9" s="71">
        <f t="shared" si="1"/>
        <v>1436</v>
      </c>
      <c r="P9" s="71">
        <f t="shared" si="1"/>
        <v>2077</v>
      </c>
      <c r="Q9" s="71">
        <f t="shared" si="1"/>
        <v>2691</v>
      </c>
      <c r="R9" s="71">
        <f t="shared" si="1"/>
        <v>2353</v>
      </c>
      <c r="S9" s="71">
        <f t="shared" si="1"/>
        <v>1793</v>
      </c>
      <c r="T9" s="71">
        <f t="shared" si="1"/>
        <v>1202</v>
      </c>
      <c r="U9" s="71">
        <f t="shared" si="1"/>
        <v>839</v>
      </c>
      <c r="V9" s="71">
        <f t="shared" si="1"/>
        <v>525</v>
      </c>
      <c r="W9" s="71">
        <f t="shared" si="1"/>
        <v>248</v>
      </c>
      <c r="X9" s="72">
        <f t="shared" si="1"/>
        <v>13</v>
      </c>
      <c r="Y9" s="76" t="s">
        <v>66</v>
      </c>
    </row>
    <row r="10" spans="1:25" ht="15" customHeight="1">
      <c r="A10" s="74"/>
      <c r="B10" s="75"/>
      <c r="C10" s="69" t="s">
        <v>67</v>
      </c>
      <c r="D10" s="70">
        <f t="shared" si="1"/>
        <v>52730</v>
      </c>
      <c r="E10" s="71">
        <f t="shared" si="1"/>
        <v>157</v>
      </c>
      <c r="F10" s="71">
        <f t="shared" si="1"/>
        <v>647</v>
      </c>
      <c r="G10" s="71">
        <f t="shared" si="1"/>
        <v>2127</v>
      </c>
      <c r="H10" s="71">
        <f t="shared" si="1"/>
        <v>3242</v>
      </c>
      <c r="I10" s="71">
        <f>I14+I18+I22</f>
        <v>1616</v>
      </c>
      <c r="J10" s="71">
        <f t="shared" si="1"/>
        <v>1667</v>
      </c>
      <c r="K10" s="71">
        <f t="shared" si="1"/>
        <v>1036</v>
      </c>
      <c r="L10" s="71">
        <f t="shared" si="1"/>
        <v>1608</v>
      </c>
      <c r="M10" s="71">
        <f t="shared" si="1"/>
        <v>1343</v>
      </c>
      <c r="N10" s="71">
        <f t="shared" si="1"/>
        <v>1343</v>
      </c>
      <c r="O10" s="71">
        <f t="shared" si="1"/>
        <v>1931</v>
      </c>
      <c r="P10" s="71">
        <f t="shared" si="1"/>
        <v>3253</v>
      </c>
      <c r="Q10" s="71">
        <f t="shared" si="1"/>
        <v>5182</v>
      </c>
      <c r="R10" s="71">
        <f t="shared" si="1"/>
        <v>7899</v>
      </c>
      <c r="S10" s="71">
        <f t="shared" si="1"/>
        <v>6779</v>
      </c>
      <c r="T10" s="71">
        <f t="shared" si="1"/>
        <v>4849</v>
      </c>
      <c r="U10" s="71">
        <f t="shared" si="1"/>
        <v>3422</v>
      </c>
      <c r="V10" s="71">
        <f t="shared" si="1"/>
        <v>2400</v>
      </c>
      <c r="W10" s="71">
        <f t="shared" si="1"/>
        <v>1550</v>
      </c>
      <c r="X10" s="72">
        <f t="shared" si="1"/>
        <v>679</v>
      </c>
      <c r="Y10" s="76" t="s">
        <v>68</v>
      </c>
    </row>
    <row r="11" spans="1:25" ht="15" customHeight="1">
      <c r="A11" s="77"/>
      <c r="B11" s="78"/>
      <c r="C11" s="79"/>
      <c r="D11" s="80"/>
      <c r="E11" s="81"/>
      <c r="F11" s="81"/>
      <c r="G11" s="81"/>
      <c r="H11" s="81"/>
      <c r="I11" s="81"/>
      <c r="J11" s="81"/>
      <c r="K11" s="81"/>
      <c r="L11" s="81"/>
      <c r="M11" s="81"/>
      <c r="N11" s="81"/>
      <c r="O11" s="81"/>
      <c r="P11" s="81"/>
      <c r="Q11" s="81"/>
      <c r="R11" s="81"/>
      <c r="S11" s="81"/>
      <c r="T11" s="81"/>
      <c r="U11" s="81"/>
      <c r="V11" s="81"/>
      <c r="W11" s="81"/>
      <c r="X11" s="82"/>
      <c r="Y11" s="83"/>
    </row>
    <row r="12" spans="1:25" ht="15" customHeight="1">
      <c r="A12" s="77">
        <v>1</v>
      </c>
      <c r="B12" s="78" t="s">
        <v>69</v>
      </c>
      <c r="C12" s="79" t="s">
        <v>63</v>
      </c>
      <c r="D12" s="80">
        <v>23016</v>
      </c>
      <c r="E12" s="81">
        <v>309</v>
      </c>
      <c r="F12" s="81">
        <v>1050</v>
      </c>
      <c r="G12" s="81">
        <v>2880</v>
      </c>
      <c r="H12" s="81">
        <v>2496</v>
      </c>
      <c r="I12" s="81">
        <v>1221</v>
      </c>
      <c r="J12" s="81">
        <v>816</v>
      </c>
      <c r="K12" s="81">
        <v>753</v>
      </c>
      <c r="L12" s="81">
        <v>752</v>
      </c>
      <c r="M12" s="81">
        <v>678</v>
      </c>
      <c r="N12" s="81">
        <v>630</v>
      </c>
      <c r="O12" s="81">
        <v>851</v>
      </c>
      <c r="P12" s="81">
        <v>1211</v>
      </c>
      <c r="Q12" s="81">
        <v>1757</v>
      </c>
      <c r="R12" s="81">
        <v>2239</v>
      </c>
      <c r="S12" s="81">
        <v>1928</v>
      </c>
      <c r="T12" s="81">
        <v>1267</v>
      </c>
      <c r="U12" s="81">
        <v>971</v>
      </c>
      <c r="V12" s="81">
        <v>674</v>
      </c>
      <c r="W12" s="81">
        <v>379</v>
      </c>
      <c r="X12" s="82">
        <v>154</v>
      </c>
      <c r="Y12" s="83" t="s">
        <v>64</v>
      </c>
    </row>
    <row r="13" spans="1:25" ht="15" customHeight="1">
      <c r="A13" s="84"/>
      <c r="B13" s="78"/>
      <c r="C13" s="79" t="s">
        <v>65</v>
      </c>
      <c r="D13" s="80">
        <v>11505</v>
      </c>
      <c r="E13" s="81">
        <v>277</v>
      </c>
      <c r="F13" s="81">
        <v>951</v>
      </c>
      <c r="G13" s="81">
        <v>2577</v>
      </c>
      <c r="H13" s="81">
        <v>2007</v>
      </c>
      <c r="I13" s="81">
        <v>819</v>
      </c>
      <c r="J13" s="81">
        <v>491</v>
      </c>
      <c r="K13" s="81">
        <v>424</v>
      </c>
      <c r="L13" s="81">
        <v>369</v>
      </c>
      <c r="M13" s="81">
        <v>328</v>
      </c>
      <c r="N13" s="81">
        <v>293</v>
      </c>
      <c r="O13" s="81">
        <v>350</v>
      </c>
      <c r="P13" s="81">
        <v>402</v>
      </c>
      <c r="Q13" s="81">
        <v>559</v>
      </c>
      <c r="R13" s="81">
        <v>497</v>
      </c>
      <c r="S13" s="81">
        <v>420</v>
      </c>
      <c r="T13" s="81">
        <v>267</v>
      </c>
      <c r="U13" s="81">
        <v>253</v>
      </c>
      <c r="V13" s="81">
        <v>155</v>
      </c>
      <c r="W13" s="81">
        <v>61</v>
      </c>
      <c r="X13" s="82">
        <v>5</v>
      </c>
      <c r="Y13" s="83" t="s">
        <v>70</v>
      </c>
    </row>
    <row r="14" spans="1:25" ht="15" customHeight="1">
      <c r="A14" s="84"/>
      <c r="B14" s="78"/>
      <c r="C14" s="79" t="s">
        <v>67</v>
      </c>
      <c r="D14" s="80">
        <v>11511</v>
      </c>
      <c r="E14" s="81">
        <v>32</v>
      </c>
      <c r="F14" s="81">
        <v>99</v>
      </c>
      <c r="G14" s="81">
        <v>303</v>
      </c>
      <c r="H14" s="81">
        <v>489</v>
      </c>
      <c r="I14" s="81">
        <v>402</v>
      </c>
      <c r="J14" s="81">
        <v>325</v>
      </c>
      <c r="K14" s="81">
        <v>329</v>
      </c>
      <c r="L14" s="81">
        <v>383</v>
      </c>
      <c r="M14" s="81">
        <v>350</v>
      </c>
      <c r="N14" s="81">
        <v>337</v>
      </c>
      <c r="O14" s="81">
        <v>501</v>
      </c>
      <c r="P14" s="81">
        <v>809</v>
      </c>
      <c r="Q14" s="81">
        <v>1198</v>
      </c>
      <c r="R14" s="81">
        <v>1742</v>
      </c>
      <c r="S14" s="81">
        <v>1508</v>
      </c>
      <c r="T14" s="81">
        <v>1000</v>
      </c>
      <c r="U14" s="81">
        <v>718</v>
      </c>
      <c r="V14" s="81">
        <v>519</v>
      </c>
      <c r="W14" s="81">
        <v>318</v>
      </c>
      <c r="X14" s="82">
        <v>149</v>
      </c>
      <c r="Y14" s="83" t="s">
        <v>68</v>
      </c>
    </row>
    <row r="15" spans="1:25" ht="15" customHeight="1">
      <c r="A15" s="77"/>
      <c r="B15" s="78"/>
      <c r="C15" s="79"/>
      <c r="D15" s="80"/>
      <c r="E15" s="81"/>
      <c r="F15" s="81"/>
      <c r="G15" s="81"/>
      <c r="H15" s="81"/>
      <c r="I15" s="81"/>
      <c r="J15" s="81"/>
      <c r="K15" s="81"/>
      <c r="L15" s="81"/>
      <c r="M15" s="81"/>
      <c r="N15" s="81"/>
      <c r="O15" s="81"/>
      <c r="P15" s="81"/>
      <c r="Q15" s="81"/>
      <c r="R15" s="81"/>
      <c r="S15" s="81"/>
      <c r="T15" s="81"/>
      <c r="U15" s="81"/>
      <c r="V15" s="81"/>
      <c r="W15" s="81"/>
      <c r="X15" s="82"/>
      <c r="Y15" s="85"/>
    </row>
    <row r="16" spans="1:25" ht="15" customHeight="1">
      <c r="A16" s="77">
        <v>2</v>
      </c>
      <c r="B16" s="78" t="s">
        <v>71</v>
      </c>
      <c r="C16" s="79" t="s">
        <v>63</v>
      </c>
      <c r="D16" s="80">
        <v>19145</v>
      </c>
      <c r="E16" s="81">
        <v>270</v>
      </c>
      <c r="F16" s="81">
        <v>1151</v>
      </c>
      <c r="G16" s="81">
        <v>2827</v>
      </c>
      <c r="H16" s="81">
        <v>2216</v>
      </c>
      <c r="I16" s="81">
        <v>860</v>
      </c>
      <c r="J16" s="81">
        <v>593</v>
      </c>
      <c r="K16" s="81">
        <v>553</v>
      </c>
      <c r="L16" s="81">
        <v>574</v>
      </c>
      <c r="M16" s="81">
        <v>565</v>
      </c>
      <c r="N16" s="81">
        <v>463</v>
      </c>
      <c r="O16" s="81">
        <v>681</v>
      </c>
      <c r="P16" s="81">
        <v>935</v>
      </c>
      <c r="Q16" s="81">
        <v>1582</v>
      </c>
      <c r="R16" s="81">
        <v>1872</v>
      </c>
      <c r="S16" s="81">
        <v>1440</v>
      </c>
      <c r="T16" s="81">
        <v>1003</v>
      </c>
      <c r="U16" s="81">
        <v>629</v>
      </c>
      <c r="V16" s="81">
        <v>514</v>
      </c>
      <c r="W16" s="81">
        <v>304</v>
      </c>
      <c r="X16" s="82">
        <v>113</v>
      </c>
      <c r="Y16" s="85" t="s">
        <v>64</v>
      </c>
    </row>
    <row r="17" spans="1:25" ht="15" customHeight="1">
      <c r="A17" s="84"/>
      <c r="B17" s="78"/>
      <c r="C17" s="79" t="s">
        <v>65</v>
      </c>
      <c r="D17" s="80">
        <v>9641</v>
      </c>
      <c r="E17" s="81">
        <v>249</v>
      </c>
      <c r="F17" s="81">
        <v>1029</v>
      </c>
      <c r="G17" s="81">
        <v>2331</v>
      </c>
      <c r="H17" s="81">
        <v>1404</v>
      </c>
      <c r="I17" s="81">
        <v>599</v>
      </c>
      <c r="J17" s="81">
        <v>401</v>
      </c>
      <c r="K17" s="81">
        <v>359</v>
      </c>
      <c r="L17" s="81">
        <v>301</v>
      </c>
      <c r="M17" s="81">
        <v>268</v>
      </c>
      <c r="N17" s="81">
        <v>202</v>
      </c>
      <c r="O17" s="81">
        <v>284</v>
      </c>
      <c r="P17" s="81">
        <v>394</v>
      </c>
      <c r="Q17" s="81">
        <v>633</v>
      </c>
      <c r="R17" s="81">
        <v>451</v>
      </c>
      <c r="S17" s="81">
        <v>327</v>
      </c>
      <c r="T17" s="81">
        <v>176</v>
      </c>
      <c r="U17" s="81">
        <v>122</v>
      </c>
      <c r="V17" s="81">
        <v>64</v>
      </c>
      <c r="W17" s="81">
        <v>43</v>
      </c>
      <c r="X17" s="82">
        <v>4</v>
      </c>
      <c r="Y17" s="85" t="s">
        <v>72</v>
      </c>
    </row>
    <row r="18" spans="1:25" ht="15" customHeight="1">
      <c r="A18" s="84"/>
      <c r="B18" s="78"/>
      <c r="C18" s="79" t="s">
        <v>67</v>
      </c>
      <c r="D18" s="80">
        <v>9504</v>
      </c>
      <c r="E18" s="81">
        <v>21</v>
      </c>
      <c r="F18" s="81">
        <v>122</v>
      </c>
      <c r="G18" s="81">
        <v>496</v>
      </c>
      <c r="H18" s="81">
        <v>812</v>
      </c>
      <c r="I18" s="81">
        <v>261</v>
      </c>
      <c r="J18" s="81">
        <v>192</v>
      </c>
      <c r="K18" s="81">
        <v>194</v>
      </c>
      <c r="L18" s="81">
        <v>273</v>
      </c>
      <c r="M18" s="81">
        <v>297</v>
      </c>
      <c r="N18" s="81">
        <v>261</v>
      </c>
      <c r="O18" s="81">
        <v>397</v>
      </c>
      <c r="P18" s="81">
        <v>541</v>
      </c>
      <c r="Q18" s="81">
        <v>949</v>
      </c>
      <c r="R18" s="81">
        <v>1421</v>
      </c>
      <c r="S18" s="81">
        <v>1113</v>
      </c>
      <c r="T18" s="81">
        <v>827</v>
      </c>
      <c r="U18" s="81">
        <v>507</v>
      </c>
      <c r="V18" s="81">
        <v>450</v>
      </c>
      <c r="W18" s="81">
        <v>261</v>
      </c>
      <c r="X18" s="82">
        <v>109</v>
      </c>
      <c r="Y18" s="85" t="s">
        <v>68</v>
      </c>
    </row>
    <row r="19" spans="1:25" ht="15" customHeight="1">
      <c r="A19" s="77"/>
      <c r="B19" s="78"/>
      <c r="C19" s="79"/>
      <c r="D19" s="80"/>
      <c r="E19" s="81"/>
      <c r="F19" s="81"/>
      <c r="G19" s="81"/>
      <c r="H19" s="81"/>
      <c r="I19" s="81"/>
      <c r="J19" s="81"/>
      <c r="K19" s="81"/>
      <c r="L19" s="81"/>
      <c r="M19" s="81"/>
      <c r="N19" s="81"/>
      <c r="O19" s="81"/>
      <c r="P19" s="81"/>
      <c r="Q19" s="81"/>
      <c r="R19" s="81"/>
      <c r="S19" s="81"/>
      <c r="T19" s="81"/>
      <c r="U19" s="81"/>
      <c r="V19" s="81"/>
      <c r="W19" s="81"/>
      <c r="X19" s="82"/>
      <c r="Y19" s="85"/>
    </row>
    <row r="20" spans="1:25" ht="15" customHeight="1">
      <c r="A20" s="77">
        <v>3</v>
      </c>
      <c r="B20" s="78" t="s">
        <v>73</v>
      </c>
      <c r="C20" s="79" t="s">
        <v>63</v>
      </c>
      <c r="D20" s="80">
        <v>64416</v>
      </c>
      <c r="E20" s="81">
        <v>895</v>
      </c>
      <c r="F20" s="81">
        <v>3722</v>
      </c>
      <c r="G20" s="81">
        <v>9838</v>
      </c>
      <c r="H20" s="81">
        <v>7242</v>
      </c>
      <c r="I20" s="81">
        <v>3063</v>
      </c>
      <c r="J20" s="81">
        <v>2458</v>
      </c>
      <c r="K20" s="81">
        <v>1616</v>
      </c>
      <c r="L20" s="81">
        <v>1950</v>
      </c>
      <c r="M20" s="81">
        <v>1468</v>
      </c>
      <c r="N20" s="81">
        <v>1547</v>
      </c>
      <c r="O20" s="81">
        <v>1835</v>
      </c>
      <c r="P20" s="81">
        <v>3184</v>
      </c>
      <c r="Q20" s="81">
        <v>4534</v>
      </c>
      <c r="R20" s="81">
        <v>6141</v>
      </c>
      <c r="S20" s="81">
        <v>5204</v>
      </c>
      <c r="T20" s="81">
        <v>3781</v>
      </c>
      <c r="U20" s="81">
        <v>2661</v>
      </c>
      <c r="V20" s="81">
        <v>1737</v>
      </c>
      <c r="W20" s="81">
        <v>1115</v>
      </c>
      <c r="X20" s="82">
        <v>425</v>
      </c>
      <c r="Y20" s="85" t="s">
        <v>64</v>
      </c>
    </row>
    <row r="21" spans="1:25" ht="15" customHeight="1">
      <c r="A21" s="84"/>
      <c r="B21" s="78"/>
      <c r="C21" s="79" t="s">
        <v>65</v>
      </c>
      <c r="D21" s="80">
        <v>32701</v>
      </c>
      <c r="E21" s="81">
        <v>791</v>
      </c>
      <c r="F21" s="81">
        <v>3296</v>
      </c>
      <c r="G21" s="81">
        <v>8510</v>
      </c>
      <c r="H21" s="81">
        <v>5301</v>
      </c>
      <c r="I21" s="81">
        <v>2110</v>
      </c>
      <c r="J21" s="81">
        <v>1308</v>
      </c>
      <c r="K21" s="81">
        <v>1103</v>
      </c>
      <c r="L21" s="81">
        <v>998</v>
      </c>
      <c r="M21" s="81">
        <v>772</v>
      </c>
      <c r="N21" s="81">
        <v>802</v>
      </c>
      <c r="O21" s="81">
        <v>802</v>
      </c>
      <c r="P21" s="81">
        <v>1281</v>
      </c>
      <c r="Q21" s="81">
        <v>1499</v>
      </c>
      <c r="R21" s="81">
        <v>1405</v>
      </c>
      <c r="S21" s="81">
        <v>1046</v>
      </c>
      <c r="T21" s="81">
        <v>759</v>
      </c>
      <c r="U21" s="81">
        <v>464</v>
      </c>
      <c r="V21" s="81">
        <v>306</v>
      </c>
      <c r="W21" s="81">
        <v>144</v>
      </c>
      <c r="X21" s="86">
        <v>4</v>
      </c>
      <c r="Y21" s="85" t="s">
        <v>74</v>
      </c>
    </row>
    <row r="22" spans="1:25" ht="15" customHeight="1">
      <c r="A22" s="84"/>
      <c r="B22" s="78"/>
      <c r="C22" s="79" t="s">
        <v>67</v>
      </c>
      <c r="D22" s="80">
        <v>31715</v>
      </c>
      <c r="E22" s="81">
        <v>104</v>
      </c>
      <c r="F22" s="81">
        <v>426</v>
      </c>
      <c r="G22" s="81">
        <v>1328</v>
      </c>
      <c r="H22" s="81">
        <v>1941</v>
      </c>
      <c r="I22" s="81">
        <v>953</v>
      </c>
      <c r="J22" s="81">
        <v>1150</v>
      </c>
      <c r="K22" s="81">
        <v>513</v>
      </c>
      <c r="L22" s="81">
        <v>952</v>
      </c>
      <c r="M22" s="81">
        <v>696</v>
      </c>
      <c r="N22" s="81">
        <v>745</v>
      </c>
      <c r="O22" s="81">
        <v>1033</v>
      </c>
      <c r="P22" s="81">
        <v>1903</v>
      </c>
      <c r="Q22" s="81">
        <v>3035</v>
      </c>
      <c r="R22" s="81">
        <v>4736</v>
      </c>
      <c r="S22" s="81">
        <v>4158</v>
      </c>
      <c r="T22" s="81">
        <v>3022</v>
      </c>
      <c r="U22" s="81">
        <v>2197</v>
      </c>
      <c r="V22" s="81">
        <v>1431</v>
      </c>
      <c r="W22" s="81">
        <v>971</v>
      </c>
      <c r="X22" s="82">
        <v>421</v>
      </c>
      <c r="Y22" s="87" t="s">
        <v>68</v>
      </c>
    </row>
    <row r="23" spans="1:25" ht="3" customHeight="1" thickBot="1">
      <c r="A23" s="88"/>
      <c r="B23" s="89"/>
      <c r="C23" s="90"/>
      <c r="D23" s="91"/>
      <c r="E23" s="92"/>
      <c r="F23" s="92"/>
      <c r="G23" s="92"/>
      <c r="H23" s="91"/>
      <c r="I23" s="92"/>
      <c r="J23" s="92"/>
      <c r="K23" s="92"/>
      <c r="L23" s="92"/>
      <c r="M23" s="92"/>
      <c r="N23" s="92"/>
      <c r="O23" s="91"/>
      <c r="P23" s="91"/>
      <c r="Q23" s="91"/>
      <c r="R23" s="91"/>
      <c r="S23" s="91"/>
      <c r="T23" s="91"/>
      <c r="U23" s="91"/>
      <c r="V23" s="91"/>
      <c r="W23" s="91"/>
      <c r="X23" s="92"/>
      <c r="Y23" s="93"/>
    </row>
    <row r="24" spans="1:25">
      <c r="A24" s="61" t="s">
        <v>75</v>
      </c>
      <c r="B24" s="94"/>
      <c r="C24" s="94"/>
      <c r="D24" s="94"/>
      <c r="E24" s="94"/>
      <c r="F24" s="94"/>
      <c r="G24" s="94"/>
      <c r="H24" s="94"/>
      <c r="I24" s="94"/>
      <c r="J24" s="94"/>
      <c r="K24" s="94"/>
      <c r="L24" s="94"/>
      <c r="M24" s="94"/>
      <c r="N24" s="94"/>
      <c r="O24" s="94"/>
      <c r="P24" s="94"/>
      <c r="Q24" s="94"/>
      <c r="R24" s="94"/>
      <c r="S24" s="94"/>
      <c r="T24" s="94"/>
      <c r="U24" s="94"/>
      <c r="V24" s="94"/>
      <c r="W24" s="94"/>
      <c r="X24" s="94"/>
      <c r="Y24" s="94"/>
    </row>
  </sheetData>
  <mergeCells count="4">
    <mergeCell ref="N1:S1"/>
    <mergeCell ref="A3:M4"/>
    <mergeCell ref="W5:Y5"/>
    <mergeCell ref="A6:C6"/>
  </mergeCells>
  <phoneticPr fontId="5"/>
  <conditionalFormatting sqref="D8:X10 D12:X14 D16:X18 D20:X22">
    <cfRule type="containsBlanks" dxfId="107" priority="1" stopIfTrue="1">
      <formula>LEN(TRIM(D8))=0</formula>
    </cfRule>
  </conditionalFormatting>
  <printOptions horizontalCentered="1"/>
  <pageMargins left="0.59055118110236227" right="0.59055118110236227" top="0.78740157480314965" bottom="0.78740157480314965" header="0.31496062992125984" footer="0.31496062992125984"/>
  <pageSetup paperSize="9"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7"/>
  <sheetViews>
    <sheetView zoomScaleNormal="100" zoomScaleSheetLayoutView="100" workbookViewId="0">
      <pane xSplit="4" ySplit="7" topLeftCell="E8" activePane="bottomRight" state="frozen"/>
      <selection pane="topRight"/>
      <selection pane="bottomLeft"/>
      <selection pane="bottomRight"/>
    </sheetView>
  </sheetViews>
  <sheetFormatPr defaultRowHeight="13.5"/>
  <cols>
    <col min="1" max="1" width="1.5" style="97" customWidth="1"/>
    <col min="2" max="2" width="6.125" style="100" customWidth="1"/>
    <col min="3" max="3" width="7.75" style="100" customWidth="1"/>
    <col min="4" max="4" width="6.25" style="100" customWidth="1"/>
    <col min="5" max="9" width="9.625" style="100" customWidth="1"/>
    <col min="10" max="10" width="11.75" style="100" customWidth="1"/>
    <col min="11" max="11" width="7.5" style="100" customWidth="1"/>
    <col min="12" max="12" width="0.625" style="100" customWidth="1"/>
    <col min="13" max="13" width="0.625" style="166" customWidth="1"/>
    <col min="14" max="24" width="7.375" style="100" customWidth="1"/>
    <col min="25" max="25" width="7.125" style="100" customWidth="1"/>
    <col min="26" max="16384" width="9" style="100"/>
  </cols>
  <sheetData>
    <row r="1" spans="1:25" ht="18" customHeight="1">
      <c r="A1" s="95" t="s">
        <v>76</v>
      </c>
      <c r="B1" s="96"/>
      <c r="C1" s="96"/>
      <c r="D1" s="96"/>
      <c r="E1" s="97"/>
      <c r="F1" s="97"/>
      <c r="G1" s="97"/>
      <c r="H1" s="97"/>
      <c r="I1" s="97"/>
      <c r="J1" s="97"/>
      <c r="K1" s="97"/>
      <c r="L1" s="97"/>
      <c r="M1" s="98"/>
      <c r="N1" s="95" t="s">
        <v>19</v>
      </c>
      <c r="O1" s="97"/>
      <c r="P1" s="97"/>
      <c r="Q1" s="97"/>
      <c r="R1" s="97"/>
      <c r="S1" s="97"/>
      <c r="T1" s="99"/>
    </row>
    <row r="2" spans="1:25" ht="49.5" customHeight="1">
      <c r="A2" s="95"/>
      <c r="B2" s="96"/>
      <c r="C2" s="730" t="s">
        <v>77</v>
      </c>
      <c r="D2" s="730"/>
      <c r="E2" s="730"/>
      <c r="F2" s="730"/>
      <c r="G2" s="730"/>
      <c r="H2" s="730"/>
      <c r="I2" s="730"/>
      <c r="J2" s="730"/>
      <c r="K2" s="730"/>
      <c r="L2" s="97"/>
      <c r="M2" s="98"/>
      <c r="N2" s="95"/>
      <c r="O2" s="97"/>
      <c r="P2" s="97"/>
      <c r="Q2" s="97"/>
      <c r="R2" s="97"/>
      <c r="S2" s="97"/>
      <c r="T2" s="99"/>
    </row>
    <row r="3" spans="1:25" s="44" customFormat="1" ht="13.5" customHeight="1" thickBot="1">
      <c r="A3" s="44" t="s">
        <v>23</v>
      </c>
      <c r="L3" s="41"/>
      <c r="M3" s="101"/>
    </row>
    <row r="4" spans="1:25" s="104" customFormat="1" ht="7.5" customHeight="1">
      <c r="A4" s="731" t="s">
        <v>78</v>
      </c>
      <c r="B4" s="732"/>
      <c r="C4" s="732"/>
      <c r="D4" s="733"/>
      <c r="E4" s="738" t="s">
        <v>79</v>
      </c>
      <c r="F4" s="738" t="s">
        <v>80</v>
      </c>
      <c r="G4" s="738" t="s">
        <v>81</v>
      </c>
      <c r="H4" s="741" t="s">
        <v>82</v>
      </c>
      <c r="I4" s="741" t="s">
        <v>83</v>
      </c>
      <c r="J4" s="102"/>
      <c r="K4" s="727" t="s">
        <v>84</v>
      </c>
      <c r="L4" s="27"/>
      <c r="M4" s="103"/>
      <c r="N4" s="724" t="s">
        <v>85</v>
      </c>
      <c r="O4" s="727" t="s">
        <v>86</v>
      </c>
      <c r="P4" s="727" t="s">
        <v>87</v>
      </c>
      <c r="Q4" s="727" t="s">
        <v>88</v>
      </c>
      <c r="R4" s="727" t="s">
        <v>89</v>
      </c>
      <c r="S4" s="727" t="s">
        <v>90</v>
      </c>
      <c r="T4" s="727" t="s">
        <v>91</v>
      </c>
      <c r="U4" s="727" t="s">
        <v>92</v>
      </c>
      <c r="V4" s="727" t="s">
        <v>93</v>
      </c>
      <c r="W4" s="727" t="s">
        <v>94</v>
      </c>
      <c r="X4" s="727" t="s">
        <v>95</v>
      </c>
      <c r="Y4" s="721" t="s">
        <v>96</v>
      </c>
    </row>
    <row r="5" spans="1:25" s="104" customFormat="1" ht="14.1" customHeight="1">
      <c r="A5" s="734"/>
      <c r="B5" s="734"/>
      <c r="C5" s="734"/>
      <c r="D5" s="735"/>
      <c r="E5" s="739"/>
      <c r="F5" s="739"/>
      <c r="G5" s="739"/>
      <c r="H5" s="742"/>
      <c r="I5" s="742"/>
      <c r="J5" s="744" t="s">
        <v>97</v>
      </c>
      <c r="K5" s="728"/>
      <c r="L5" s="27"/>
      <c r="M5" s="103"/>
      <c r="N5" s="725"/>
      <c r="O5" s="728"/>
      <c r="P5" s="728"/>
      <c r="Q5" s="728"/>
      <c r="R5" s="728"/>
      <c r="S5" s="728"/>
      <c r="T5" s="728"/>
      <c r="U5" s="728"/>
      <c r="V5" s="728"/>
      <c r="W5" s="728"/>
      <c r="X5" s="728"/>
      <c r="Y5" s="722"/>
    </row>
    <row r="6" spans="1:25" s="104" customFormat="1" ht="14.1" customHeight="1">
      <c r="A6" s="736"/>
      <c r="B6" s="736"/>
      <c r="C6" s="736"/>
      <c r="D6" s="737"/>
      <c r="E6" s="740"/>
      <c r="F6" s="740"/>
      <c r="G6" s="740"/>
      <c r="H6" s="743"/>
      <c r="I6" s="743"/>
      <c r="J6" s="729"/>
      <c r="K6" s="729"/>
      <c r="L6" s="27"/>
      <c r="M6" s="103"/>
      <c r="N6" s="726"/>
      <c r="O6" s="729"/>
      <c r="P6" s="729"/>
      <c r="Q6" s="729"/>
      <c r="R6" s="729"/>
      <c r="S6" s="729"/>
      <c r="T6" s="729"/>
      <c r="U6" s="729"/>
      <c r="V6" s="729"/>
      <c r="W6" s="729"/>
      <c r="X6" s="729"/>
      <c r="Y6" s="723"/>
    </row>
    <row r="7" spans="1:25" s="104" customFormat="1" ht="3" customHeight="1">
      <c r="A7" s="105"/>
      <c r="B7" s="105"/>
      <c r="C7" s="105"/>
      <c r="D7" s="106"/>
      <c r="E7" s="27"/>
      <c r="F7" s="27"/>
      <c r="G7" s="27"/>
      <c r="H7" s="27"/>
      <c r="I7" s="27"/>
      <c r="J7" s="27"/>
      <c r="K7" s="27"/>
      <c r="L7" s="27"/>
      <c r="M7" s="103"/>
      <c r="N7" s="27"/>
      <c r="O7" s="27"/>
      <c r="P7" s="27"/>
      <c r="Q7" s="27"/>
      <c r="R7" s="27"/>
      <c r="S7" s="27"/>
      <c r="T7" s="27"/>
      <c r="U7" s="27"/>
      <c r="V7" s="27"/>
      <c r="W7" s="27"/>
      <c r="X7" s="29"/>
      <c r="Y7" s="26"/>
    </row>
    <row r="8" spans="1:25" s="108" customFormat="1" ht="12" customHeight="1">
      <c r="A8" s="107" t="s">
        <v>98</v>
      </c>
      <c r="D8" s="109"/>
      <c r="K8" s="110"/>
      <c r="L8" s="110"/>
      <c r="M8" s="111"/>
      <c r="W8" s="112"/>
      <c r="X8" s="107"/>
      <c r="Y8" s="107" t="s">
        <v>99</v>
      </c>
    </row>
    <row r="9" spans="1:25" s="108" customFormat="1" ht="12.75" customHeight="1">
      <c r="A9" s="110"/>
      <c r="B9" s="107" t="s">
        <v>100</v>
      </c>
      <c r="C9" s="107" t="s">
        <v>101</v>
      </c>
      <c r="D9" s="113" t="s">
        <v>102</v>
      </c>
      <c r="E9" s="112">
        <v>8632</v>
      </c>
      <c r="F9" s="112">
        <v>8731</v>
      </c>
      <c r="G9" s="112">
        <v>8863</v>
      </c>
      <c r="H9" s="112">
        <v>7747</v>
      </c>
      <c r="I9" s="112">
        <v>7514</v>
      </c>
      <c r="J9" s="114">
        <v>20872.222222222223</v>
      </c>
      <c r="K9" s="114">
        <v>629</v>
      </c>
      <c r="L9" s="112"/>
      <c r="M9" s="115"/>
      <c r="N9" s="114">
        <v>633</v>
      </c>
      <c r="O9" s="114">
        <v>635</v>
      </c>
      <c r="P9" s="114">
        <v>658</v>
      </c>
      <c r="Q9" s="114">
        <v>627</v>
      </c>
      <c r="R9" s="114">
        <v>615</v>
      </c>
      <c r="S9" s="114">
        <v>650</v>
      </c>
      <c r="T9" s="114">
        <v>634</v>
      </c>
      <c r="U9" s="114">
        <v>643</v>
      </c>
      <c r="V9" s="114">
        <v>625</v>
      </c>
      <c r="W9" s="114">
        <v>561</v>
      </c>
      <c r="X9" s="107">
        <v>604</v>
      </c>
      <c r="Y9" s="107" t="s">
        <v>103</v>
      </c>
    </row>
    <row r="10" spans="1:25" s="108" customFormat="1" ht="11.25" customHeight="1">
      <c r="A10" s="110" t="s">
        <v>104</v>
      </c>
      <c r="B10" s="107" t="s">
        <v>105</v>
      </c>
      <c r="C10" s="717" t="s">
        <v>106</v>
      </c>
      <c r="D10" s="113" t="s">
        <v>65</v>
      </c>
      <c r="E10" s="112">
        <v>6024</v>
      </c>
      <c r="F10" s="112">
        <v>6024</v>
      </c>
      <c r="G10" s="112">
        <v>6039</v>
      </c>
      <c r="H10" s="112">
        <v>4221</v>
      </c>
      <c r="I10" s="112">
        <v>4499</v>
      </c>
      <c r="J10" s="114">
        <v>12292.349726775956</v>
      </c>
      <c r="K10" s="114">
        <v>355</v>
      </c>
      <c r="L10" s="112"/>
      <c r="M10" s="115"/>
      <c r="N10" s="114">
        <v>282</v>
      </c>
      <c r="O10" s="114">
        <v>346</v>
      </c>
      <c r="P10" s="114">
        <v>393</v>
      </c>
      <c r="Q10" s="114">
        <v>356</v>
      </c>
      <c r="R10" s="114">
        <v>346</v>
      </c>
      <c r="S10" s="114">
        <v>416</v>
      </c>
      <c r="T10" s="114">
        <v>420</v>
      </c>
      <c r="U10" s="114">
        <v>454</v>
      </c>
      <c r="V10" s="114">
        <v>382</v>
      </c>
      <c r="W10" s="114">
        <v>321</v>
      </c>
      <c r="X10" s="107">
        <v>428</v>
      </c>
      <c r="Y10" s="107" t="s">
        <v>107</v>
      </c>
    </row>
    <row r="11" spans="1:25" s="108" customFormat="1" ht="11.25" customHeight="1">
      <c r="A11" s="110" t="s">
        <v>104</v>
      </c>
      <c r="B11" s="107" t="s">
        <v>105</v>
      </c>
      <c r="C11" s="718"/>
      <c r="D11" s="113" t="s">
        <v>67</v>
      </c>
      <c r="E11" s="112">
        <v>6577</v>
      </c>
      <c r="F11" s="112">
        <v>6575</v>
      </c>
      <c r="G11" s="112">
        <v>6429</v>
      </c>
      <c r="H11" s="112">
        <v>4464</v>
      </c>
      <c r="I11" s="112">
        <v>4731</v>
      </c>
      <c r="J11" s="114">
        <v>12926.229508196722</v>
      </c>
      <c r="K11" s="114">
        <v>369</v>
      </c>
      <c r="L11" s="112"/>
      <c r="M11" s="115"/>
      <c r="N11" s="114">
        <v>297</v>
      </c>
      <c r="O11" s="114">
        <v>366</v>
      </c>
      <c r="P11" s="114">
        <v>412</v>
      </c>
      <c r="Q11" s="114">
        <v>372</v>
      </c>
      <c r="R11" s="114">
        <v>364</v>
      </c>
      <c r="S11" s="114">
        <v>436</v>
      </c>
      <c r="T11" s="114">
        <v>441</v>
      </c>
      <c r="U11" s="114">
        <v>479</v>
      </c>
      <c r="V11" s="114">
        <v>400</v>
      </c>
      <c r="W11" s="114">
        <v>339</v>
      </c>
      <c r="X11" s="107">
        <v>456</v>
      </c>
      <c r="Y11" s="107" t="s">
        <v>108</v>
      </c>
    </row>
    <row r="12" spans="1:25" s="44" customFormat="1" ht="3.75" customHeight="1">
      <c r="A12" s="41"/>
      <c r="B12" s="41"/>
      <c r="C12" s="41"/>
      <c r="D12" s="42"/>
      <c r="E12" s="110"/>
      <c r="F12" s="110"/>
      <c r="G12" s="110"/>
      <c r="H12" s="110"/>
      <c r="I12" s="116"/>
      <c r="J12" s="116"/>
      <c r="K12" s="116"/>
      <c r="L12" s="116"/>
      <c r="M12" s="117"/>
      <c r="N12" s="116"/>
      <c r="O12" s="116"/>
      <c r="P12" s="116"/>
      <c r="Q12" s="116"/>
      <c r="R12" s="116"/>
      <c r="S12" s="116"/>
      <c r="T12" s="116"/>
      <c r="U12" s="116"/>
      <c r="V12" s="116"/>
      <c r="W12" s="116"/>
      <c r="X12" s="41"/>
      <c r="Y12" s="41"/>
    </row>
    <row r="13" spans="1:25" s="44" customFormat="1" ht="11.25" customHeight="1">
      <c r="A13" s="41">
        <v>1</v>
      </c>
      <c r="B13" s="41" t="s">
        <v>109</v>
      </c>
      <c r="C13" s="41"/>
      <c r="D13" s="42"/>
      <c r="E13" s="118"/>
      <c r="F13" s="118"/>
      <c r="G13" s="118"/>
      <c r="H13" s="118"/>
      <c r="I13" s="118"/>
      <c r="J13" s="118"/>
      <c r="K13" s="118"/>
      <c r="L13" s="118"/>
      <c r="M13" s="119"/>
      <c r="N13" s="118"/>
      <c r="O13" s="118"/>
      <c r="P13" s="118"/>
      <c r="Q13" s="118"/>
      <c r="R13" s="118"/>
      <c r="S13" s="118"/>
      <c r="T13" s="118"/>
      <c r="U13" s="118"/>
      <c r="V13" s="118"/>
      <c r="W13" s="118"/>
      <c r="X13" s="41"/>
      <c r="Y13" s="41"/>
    </row>
    <row r="14" spans="1:25" s="44" customFormat="1" ht="11.25" customHeight="1">
      <c r="A14" s="41" t="s">
        <v>104</v>
      </c>
      <c r="B14" s="41" t="s">
        <v>105</v>
      </c>
      <c r="C14" s="41" t="s">
        <v>101</v>
      </c>
      <c r="D14" s="120" t="s">
        <v>102</v>
      </c>
      <c r="E14" s="121">
        <v>1063</v>
      </c>
      <c r="F14" s="121">
        <v>1093</v>
      </c>
      <c r="G14" s="121">
        <v>1101</v>
      </c>
      <c r="H14" s="121">
        <v>984</v>
      </c>
      <c r="I14" s="121">
        <v>985</v>
      </c>
      <c r="J14" s="122">
        <v>2736.1111111111113</v>
      </c>
      <c r="K14" s="123">
        <v>82</v>
      </c>
      <c r="L14" s="124"/>
      <c r="M14" s="125"/>
      <c r="N14" s="122">
        <v>80</v>
      </c>
      <c r="O14" s="122">
        <v>82</v>
      </c>
      <c r="P14" s="122">
        <v>86</v>
      </c>
      <c r="Q14" s="122">
        <v>83</v>
      </c>
      <c r="R14" s="122">
        <v>81</v>
      </c>
      <c r="S14" s="122">
        <v>86</v>
      </c>
      <c r="T14" s="122">
        <v>84</v>
      </c>
      <c r="U14" s="122">
        <v>85</v>
      </c>
      <c r="V14" s="122">
        <v>83</v>
      </c>
      <c r="W14" s="122">
        <v>74</v>
      </c>
      <c r="X14" s="41">
        <v>79</v>
      </c>
      <c r="Y14" s="41" t="s">
        <v>103</v>
      </c>
    </row>
    <row r="15" spans="1:25" s="44" customFormat="1" ht="11.25" customHeight="1">
      <c r="A15" s="41" t="s">
        <v>104</v>
      </c>
      <c r="B15" s="41" t="s">
        <v>105</v>
      </c>
      <c r="C15" s="719" t="s">
        <v>106</v>
      </c>
      <c r="D15" s="120" t="s">
        <v>65</v>
      </c>
      <c r="E15" s="121">
        <v>904</v>
      </c>
      <c r="F15" s="121">
        <v>888</v>
      </c>
      <c r="G15" s="121">
        <v>893</v>
      </c>
      <c r="H15" s="121">
        <v>674</v>
      </c>
      <c r="I15" s="121">
        <v>714</v>
      </c>
      <c r="J15" s="122">
        <v>1950.8196721311474</v>
      </c>
      <c r="K15" s="123">
        <v>54</v>
      </c>
      <c r="L15" s="124"/>
      <c r="M15" s="125"/>
      <c r="N15" s="122">
        <v>37</v>
      </c>
      <c r="O15" s="122">
        <v>54</v>
      </c>
      <c r="P15" s="122">
        <v>64</v>
      </c>
      <c r="Q15" s="122">
        <v>58</v>
      </c>
      <c r="R15" s="122">
        <v>55</v>
      </c>
      <c r="S15" s="122">
        <v>65</v>
      </c>
      <c r="T15" s="122">
        <v>66</v>
      </c>
      <c r="U15" s="122">
        <v>72</v>
      </c>
      <c r="V15" s="122">
        <v>68</v>
      </c>
      <c r="W15" s="122">
        <v>52</v>
      </c>
      <c r="X15" s="41">
        <v>69</v>
      </c>
      <c r="Y15" s="41" t="s">
        <v>110</v>
      </c>
    </row>
    <row r="16" spans="1:25" s="44" customFormat="1" ht="11.25" customHeight="1">
      <c r="A16" s="41" t="s">
        <v>104</v>
      </c>
      <c r="B16" s="41" t="s">
        <v>105</v>
      </c>
      <c r="C16" s="720"/>
      <c r="D16" s="120" t="s">
        <v>67</v>
      </c>
      <c r="E16" s="121">
        <v>1041</v>
      </c>
      <c r="F16" s="121">
        <v>1046</v>
      </c>
      <c r="G16" s="121">
        <v>1037</v>
      </c>
      <c r="H16" s="121">
        <v>762</v>
      </c>
      <c r="I16" s="121">
        <v>804</v>
      </c>
      <c r="J16" s="122">
        <v>2196.7213114754099</v>
      </c>
      <c r="K16" s="123">
        <v>61</v>
      </c>
      <c r="L16" s="124"/>
      <c r="M16" s="125"/>
      <c r="N16" s="122">
        <v>45</v>
      </c>
      <c r="O16" s="122">
        <v>62</v>
      </c>
      <c r="P16" s="122">
        <v>71</v>
      </c>
      <c r="Q16" s="122">
        <v>65</v>
      </c>
      <c r="R16" s="122">
        <v>63</v>
      </c>
      <c r="S16" s="122">
        <v>72</v>
      </c>
      <c r="T16" s="122">
        <v>74</v>
      </c>
      <c r="U16" s="122">
        <v>80</v>
      </c>
      <c r="V16" s="122">
        <v>74</v>
      </c>
      <c r="W16" s="122">
        <v>59</v>
      </c>
      <c r="X16" s="41">
        <v>78</v>
      </c>
      <c r="Y16" s="41" t="s">
        <v>108</v>
      </c>
    </row>
    <row r="17" spans="1:26" s="44" customFormat="1" ht="11.25" customHeight="1">
      <c r="A17" s="41">
        <v>2</v>
      </c>
      <c r="B17" s="41" t="s">
        <v>111</v>
      </c>
      <c r="C17" s="41"/>
      <c r="D17" s="42"/>
      <c r="E17" s="110"/>
      <c r="F17" s="110"/>
      <c r="G17" s="110"/>
      <c r="H17" s="110"/>
      <c r="I17" s="116"/>
      <c r="J17" s="116"/>
      <c r="K17" s="116"/>
      <c r="L17" s="116"/>
      <c r="M17" s="117"/>
      <c r="N17" s="116"/>
      <c r="O17" s="116"/>
      <c r="P17" s="116"/>
      <c r="Q17" s="116"/>
      <c r="R17" s="116"/>
      <c r="S17" s="116"/>
      <c r="T17" s="116"/>
      <c r="U17" s="116"/>
      <c r="V17" s="116"/>
      <c r="W17" s="116"/>
      <c r="X17" s="41"/>
      <c r="Y17" s="41"/>
    </row>
    <row r="18" spans="1:26" s="44" customFormat="1" ht="11.25" customHeight="1">
      <c r="A18" s="41" t="s">
        <v>104</v>
      </c>
      <c r="B18" s="41" t="s">
        <v>105</v>
      </c>
      <c r="C18" s="41" t="s">
        <v>101</v>
      </c>
      <c r="D18" s="120" t="s">
        <v>102</v>
      </c>
      <c r="E18" s="121">
        <v>3757</v>
      </c>
      <c r="F18" s="121">
        <v>3825</v>
      </c>
      <c r="G18" s="121">
        <v>3896</v>
      </c>
      <c r="H18" s="121">
        <v>3386</v>
      </c>
      <c r="I18" s="121">
        <v>3272</v>
      </c>
      <c r="J18" s="122">
        <v>9088.8888888888887</v>
      </c>
      <c r="K18" s="123">
        <v>274</v>
      </c>
      <c r="L18" s="124"/>
      <c r="M18" s="125"/>
      <c r="N18" s="122">
        <v>275</v>
      </c>
      <c r="O18" s="122">
        <v>275</v>
      </c>
      <c r="P18" s="122">
        <v>287</v>
      </c>
      <c r="Q18" s="122">
        <v>274</v>
      </c>
      <c r="R18" s="122">
        <v>267</v>
      </c>
      <c r="S18" s="122">
        <v>283</v>
      </c>
      <c r="T18" s="122">
        <v>276</v>
      </c>
      <c r="U18" s="122">
        <v>280</v>
      </c>
      <c r="V18" s="122">
        <v>272</v>
      </c>
      <c r="W18" s="122">
        <v>244</v>
      </c>
      <c r="X18" s="41">
        <v>265</v>
      </c>
      <c r="Y18" s="41" t="s">
        <v>103</v>
      </c>
    </row>
    <row r="19" spans="1:26" s="44" customFormat="1" ht="11.25" customHeight="1">
      <c r="A19" s="41" t="s">
        <v>104</v>
      </c>
      <c r="B19" s="41" t="s">
        <v>105</v>
      </c>
      <c r="C19" s="719" t="s">
        <v>106</v>
      </c>
      <c r="D19" s="120" t="s">
        <v>65</v>
      </c>
      <c r="E19" s="121">
        <v>3059</v>
      </c>
      <c r="F19" s="121">
        <v>3063</v>
      </c>
      <c r="G19" s="121">
        <v>3073</v>
      </c>
      <c r="H19" s="121">
        <v>2078</v>
      </c>
      <c r="I19" s="121">
        <v>2220</v>
      </c>
      <c r="J19" s="122">
        <v>6065.5737704918038</v>
      </c>
      <c r="K19" s="123">
        <v>174</v>
      </c>
      <c r="L19" s="124"/>
      <c r="M19" s="125"/>
      <c r="N19" s="122">
        <v>139</v>
      </c>
      <c r="O19" s="122">
        <v>170</v>
      </c>
      <c r="P19" s="122">
        <v>195</v>
      </c>
      <c r="Q19" s="122">
        <v>176</v>
      </c>
      <c r="R19" s="122">
        <v>168</v>
      </c>
      <c r="S19" s="122">
        <v>208</v>
      </c>
      <c r="T19" s="122">
        <v>208</v>
      </c>
      <c r="U19" s="122">
        <v>226</v>
      </c>
      <c r="V19" s="122">
        <v>185</v>
      </c>
      <c r="W19" s="122">
        <v>158</v>
      </c>
      <c r="X19" s="41">
        <v>213</v>
      </c>
      <c r="Y19" s="41" t="s">
        <v>112</v>
      </c>
    </row>
    <row r="20" spans="1:26" s="44" customFormat="1" ht="11.25" customHeight="1">
      <c r="A20" s="41" t="s">
        <v>104</v>
      </c>
      <c r="B20" s="41" t="s">
        <v>105</v>
      </c>
      <c r="C20" s="720"/>
      <c r="D20" s="120" t="s">
        <v>67</v>
      </c>
      <c r="E20" s="121">
        <v>3266</v>
      </c>
      <c r="F20" s="121">
        <v>3260</v>
      </c>
      <c r="G20" s="121">
        <v>3177</v>
      </c>
      <c r="H20" s="121">
        <v>2153</v>
      </c>
      <c r="I20" s="121">
        <v>2283</v>
      </c>
      <c r="J20" s="122">
        <v>6237.7049180327867</v>
      </c>
      <c r="K20" s="123">
        <v>177</v>
      </c>
      <c r="L20" s="124"/>
      <c r="M20" s="125"/>
      <c r="N20" s="122">
        <v>142</v>
      </c>
      <c r="O20" s="122">
        <v>176</v>
      </c>
      <c r="P20" s="122">
        <v>199</v>
      </c>
      <c r="Q20" s="122">
        <v>180</v>
      </c>
      <c r="R20" s="122">
        <v>172</v>
      </c>
      <c r="S20" s="122">
        <v>213</v>
      </c>
      <c r="T20" s="122">
        <v>216</v>
      </c>
      <c r="U20" s="122">
        <v>234</v>
      </c>
      <c r="V20" s="122">
        <v>191</v>
      </c>
      <c r="W20" s="122">
        <v>162</v>
      </c>
      <c r="X20" s="41">
        <v>221</v>
      </c>
      <c r="Y20" s="41" t="s">
        <v>108</v>
      </c>
    </row>
    <row r="21" spans="1:26" s="44" customFormat="1" ht="11.25" customHeight="1">
      <c r="A21" s="41">
        <v>3</v>
      </c>
      <c r="B21" s="41" t="s">
        <v>113</v>
      </c>
      <c r="C21" s="41"/>
      <c r="D21" s="42"/>
      <c r="E21" s="110"/>
      <c r="F21" s="110"/>
      <c r="G21" s="110"/>
      <c r="H21" s="110"/>
      <c r="I21" s="116"/>
      <c r="J21" s="116"/>
      <c r="K21" s="116"/>
      <c r="L21" s="116"/>
      <c r="M21" s="117"/>
      <c r="N21" s="116"/>
      <c r="O21" s="116"/>
      <c r="P21" s="116"/>
      <c r="Q21" s="116"/>
      <c r="R21" s="116"/>
      <c r="S21" s="116"/>
      <c r="T21" s="116"/>
      <c r="U21" s="121"/>
      <c r="V21" s="116"/>
      <c r="W21" s="116"/>
      <c r="X21" s="41"/>
      <c r="Y21" s="41"/>
    </row>
    <row r="22" spans="1:26" s="44" customFormat="1" ht="11.25" customHeight="1">
      <c r="A22" s="41" t="s">
        <v>104</v>
      </c>
      <c r="B22" s="41" t="s">
        <v>105</v>
      </c>
      <c r="C22" s="41" t="s">
        <v>101</v>
      </c>
      <c r="D22" s="120" t="s">
        <v>102</v>
      </c>
      <c r="E22" s="121">
        <v>738</v>
      </c>
      <c r="F22" s="121">
        <v>751</v>
      </c>
      <c r="G22" s="121">
        <v>762</v>
      </c>
      <c r="H22" s="122">
        <v>661</v>
      </c>
      <c r="I22" s="122">
        <v>660</v>
      </c>
      <c r="J22" s="122">
        <v>1833.3333333333333</v>
      </c>
      <c r="K22" s="123">
        <v>55</v>
      </c>
      <c r="L22" s="124"/>
      <c r="M22" s="125"/>
      <c r="N22" s="122">
        <v>55</v>
      </c>
      <c r="O22" s="122">
        <v>55</v>
      </c>
      <c r="P22" s="122">
        <v>57</v>
      </c>
      <c r="Q22" s="122">
        <v>53</v>
      </c>
      <c r="R22" s="122">
        <v>53</v>
      </c>
      <c r="S22" s="122">
        <v>58</v>
      </c>
      <c r="T22" s="122">
        <v>57</v>
      </c>
      <c r="U22" s="122">
        <v>58</v>
      </c>
      <c r="V22" s="122">
        <v>56</v>
      </c>
      <c r="W22" s="122">
        <v>50</v>
      </c>
      <c r="X22" s="41">
        <v>53</v>
      </c>
      <c r="Y22" s="41" t="s">
        <v>103</v>
      </c>
    </row>
    <row r="23" spans="1:26" s="44" customFormat="1" ht="11.25" customHeight="1">
      <c r="A23" s="41" t="s">
        <v>104</v>
      </c>
      <c r="B23" s="41" t="s">
        <v>105</v>
      </c>
      <c r="C23" s="719" t="s">
        <v>106</v>
      </c>
      <c r="D23" s="120" t="s">
        <v>65</v>
      </c>
      <c r="E23" s="121">
        <v>444</v>
      </c>
      <c r="F23" s="121">
        <v>444</v>
      </c>
      <c r="G23" s="121">
        <v>453</v>
      </c>
      <c r="H23" s="122">
        <v>330</v>
      </c>
      <c r="I23" s="122">
        <v>345</v>
      </c>
      <c r="J23" s="122">
        <v>942.62295081967216</v>
      </c>
      <c r="K23" s="123">
        <v>27</v>
      </c>
      <c r="L23" s="124"/>
      <c r="M23" s="125"/>
      <c r="N23" s="122">
        <v>23</v>
      </c>
      <c r="O23" s="122">
        <v>26</v>
      </c>
      <c r="P23" s="122">
        <v>29</v>
      </c>
      <c r="Q23" s="122">
        <v>27</v>
      </c>
      <c r="R23" s="122">
        <v>27</v>
      </c>
      <c r="S23" s="122">
        <v>32</v>
      </c>
      <c r="T23" s="122">
        <v>32</v>
      </c>
      <c r="U23" s="122">
        <v>35</v>
      </c>
      <c r="V23" s="122">
        <v>29</v>
      </c>
      <c r="W23" s="122">
        <v>25</v>
      </c>
      <c r="X23" s="41">
        <v>33</v>
      </c>
      <c r="Y23" s="41" t="s">
        <v>114</v>
      </c>
    </row>
    <row r="24" spans="1:26" s="44" customFormat="1" ht="11.25" customHeight="1">
      <c r="A24" s="41" t="s">
        <v>104</v>
      </c>
      <c r="B24" s="41" t="s">
        <v>105</v>
      </c>
      <c r="C24" s="720"/>
      <c r="D24" s="120" t="s">
        <v>67</v>
      </c>
      <c r="E24" s="121">
        <v>448</v>
      </c>
      <c r="F24" s="121">
        <v>455</v>
      </c>
      <c r="G24" s="121">
        <v>450</v>
      </c>
      <c r="H24" s="122">
        <v>323</v>
      </c>
      <c r="I24" s="122">
        <v>336</v>
      </c>
      <c r="J24" s="122">
        <v>918.03278688524597</v>
      </c>
      <c r="K24" s="123">
        <v>26</v>
      </c>
      <c r="L24" s="124"/>
      <c r="M24" s="125"/>
      <c r="N24" s="122">
        <v>22</v>
      </c>
      <c r="O24" s="122">
        <v>26</v>
      </c>
      <c r="P24" s="122">
        <v>29</v>
      </c>
      <c r="Q24" s="122">
        <v>26</v>
      </c>
      <c r="R24" s="122">
        <v>26</v>
      </c>
      <c r="S24" s="122">
        <v>31</v>
      </c>
      <c r="T24" s="122">
        <v>31</v>
      </c>
      <c r="U24" s="122">
        <v>35</v>
      </c>
      <c r="V24" s="122">
        <v>28</v>
      </c>
      <c r="W24" s="122">
        <v>24</v>
      </c>
      <c r="X24" s="41">
        <v>32</v>
      </c>
      <c r="Y24" s="41" t="s">
        <v>108</v>
      </c>
    </row>
    <row r="25" spans="1:26" s="44" customFormat="1" ht="11.25" customHeight="1">
      <c r="A25" s="41">
        <v>4</v>
      </c>
      <c r="B25" s="41" t="s">
        <v>115</v>
      </c>
      <c r="C25" s="41"/>
      <c r="D25" s="42"/>
      <c r="E25" s="110"/>
      <c r="F25" s="110"/>
      <c r="G25" s="110"/>
      <c r="H25" s="110"/>
      <c r="I25" s="116"/>
      <c r="J25" s="116"/>
      <c r="K25" s="116"/>
      <c r="L25" s="116"/>
      <c r="M25" s="117"/>
      <c r="N25" s="116"/>
      <c r="O25" s="116"/>
      <c r="P25" s="116"/>
      <c r="Q25" s="116"/>
      <c r="R25" s="116"/>
      <c r="S25" s="116"/>
      <c r="T25" s="116"/>
      <c r="U25" s="121"/>
      <c r="V25" s="116"/>
      <c r="W25" s="116"/>
      <c r="X25" s="41"/>
      <c r="Y25" s="41"/>
      <c r="Z25" s="41"/>
    </row>
    <row r="26" spans="1:26" s="44" customFormat="1" ht="11.25" customHeight="1">
      <c r="A26" s="41" t="s">
        <v>104</v>
      </c>
      <c r="B26" s="41" t="s">
        <v>105</v>
      </c>
      <c r="C26" s="41" t="s">
        <v>101</v>
      </c>
      <c r="D26" s="120" t="s">
        <v>102</v>
      </c>
      <c r="E26" s="121">
        <v>1660</v>
      </c>
      <c r="F26" s="121">
        <v>1688</v>
      </c>
      <c r="G26" s="121">
        <v>1739</v>
      </c>
      <c r="H26" s="122">
        <v>1558</v>
      </c>
      <c r="I26" s="122">
        <v>1473</v>
      </c>
      <c r="J26" s="122">
        <v>4091.666666666667</v>
      </c>
      <c r="K26" s="123">
        <v>125</v>
      </c>
      <c r="L26" s="124"/>
      <c r="M26" s="125"/>
      <c r="N26" s="122">
        <v>126</v>
      </c>
      <c r="O26" s="122">
        <v>127</v>
      </c>
      <c r="P26" s="122">
        <v>129</v>
      </c>
      <c r="Q26" s="122">
        <v>124</v>
      </c>
      <c r="R26" s="122">
        <v>122</v>
      </c>
      <c r="S26" s="122">
        <v>126</v>
      </c>
      <c r="T26" s="122">
        <v>121</v>
      </c>
      <c r="U26" s="122">
        <v>123</v>
      </c>
      <c r="V26" s="122">
        <v>120</v>
      </c>
      <c r="W26" s="122">
        <v>110</v>
      </c>
      <c r="X26" s="41">
        <v>120</v>
      </c>
      <c r="Y26" s="41" t="s">
        <v>103</v>
      </c>
    </row>
    <row r="27" spans="1:26" s="44" customFormat="1" ht="11.25" customHeight="1">
      <c r="A27" s="41" t="s">
        <v>104</v>
      </c>
      <c r="B27" s="41" t="s">
        <v>105</v>
      </c>
      <c r="C27" s="719" t="s">
        <v>106</v>
      </c>
      <c r="D27" s="120" t="s">
        <v>65</v>
      </c>
      <c r="E27" s="121">
        <v>832</v>
      </c>
      <c r="F27" s="121">
        <v>833</v>
      </c>
      <c r="G27" s="121">
        <v>814</v>
      </c>
      <c r="H27" s="122">
        <v>583</v>
      </c>
      <c r="I27" s="122">
        <v>636</v>
      </c>
      <c r="J27" s="122">
        <v>1737.7049180327867</v>
      </c>
      <c r="K27" s="123">
        <v>52</v>
      </c>
      <c r="L27" s="124"/>
      <c r="M27" s="125"/>
      <c r="N27" s="122">
        <v>44</v>
      </c>
      <c r="O27" s="122">
        <v>51</v>
      </c>
      <c r="P27" s="122">
        <v>54</v>
      </c>
      <c r="Q27" s="122">
        <v>49</v>
      </c>
      <c r="R27" s="122">
        <v>51</v>
      </c>
      <c r="S27" s="122">
        <v>57</v>
      </c>
      <c r="T27" s="122">
        <v>58</v>
      </c>
      <c r="U27" s="122">
        <v>63</v>
      </c>
      <c r="V27" s="122">
        <v>52</v>
      </c>
      <c r="W27" s="122">
        <v>46</v>
      </c>
      <c r="X27" s="41">
        <v>59</v>
      </c>
      <c r="Y27" s="41" t="s">
        <v>116</v>
      </c>
    </row>
    <row r="28" spans="1:26" s="44" customFormat="1" ht="11.25" customHeight="1">
      <c r="A28" s="41" t="s">
        <v>104</v>
      </c>
      <c r="B28" s="41" t="s">
        <v>105</v>
      </c>
      <c r="C28" s="720"/>
      <c r="D28" s="120" t="s">
        <v>67</v>
      </c>
      <c r="E28" s="121">
        <v>964</v>
      </c>
      <c r="F28" s="121">
        <v>975</v>
      </c>
      <c r="G28" s="121">
        <v>951</v>
      </c>
      <c r="H28" s="122">
        <v>671</v>
      </c>
      <c r="I28" s="122">
        <v>722</v>
      </c>
      <c r="J28" s="122">
        <v>1972.6775956284152</v>
      </c>
      <c r="K28" s="123">
        <v>58</v>
      </c>
      <c r="L28" s="124"/>
      <c r="M28" s="125"/>
      <c r="N28" s="122">
        <v>49</v>
      </c>
      <c r="O28" s="122">
        <v>58</v>
      </c>
      <c r="P28" s="122">
        <v>62</v>
      </c>
      <c r="Q28" s="122">
        <v>56</v>
      </c>
      <c r="R28" s="122">
        <v>58</v>
      </c>
      <c r="S28" s="122">
        <v>66</v>
      </c>
      <c r="T28" s="122">
        <v>65</v>
      </c>
      <c r="U28" s="122">
        <v>71</v>
      </c>
      <c r="V28" s="122">
        <v>59</v>
      </c>
      <c r="W28" s="122">
        <v>52</v>
      </c>
      <c r="X28" s="41">
        <v>68</v>
      </c>
      <c r="Y28" s="41" t="s">
        <v>108</v>
      </c>
    </row>
    <row r="29" spans="1:26" s="44" customFormat="1" ht="11.25" customHeight="1">
      <c r="A29" s="41">
        <v>5</v>
      </c>
      <c r="B29" s="41" t="s">
        <v>117</v>
      </c>
      <c r="C29" s="41"/>
      <c r="D29" s="42"/>
      <c r="E29" s="110"/>
      <c r="F29" s="110"/>
      <c r="G29" s="110"/>
      <c r="H29" s="110"/>
      <c r="I29" s="41"/>
      <c r="J29" s="116"/>
      <c r="K29" s="116"/>
      <c r="L29" s="116"/>
      <c r="M29" s="117"/>
      <c r="N29" s="116"/>
      <c r="O29" s="116"/>
      <c r="P29" s="116"/>
      <c r="Q29" s="116"/>
      <c r="R29" s="116"/>
      <c r="S29" s="116"/>
      <c r="T29" s="116"/>
      <c r="U29" s="116"/>
      <c r="V29" s="116"/>
      <c r="W29" s="116"/>
      <c r="X29" s="41"/>
      <c r="Y29" s="41"/>
    </row>
    <row r="30" spans="1:26" s="44" customFormat="1" ht="11.25" customHeight="1">
      <c r="A30" s="41" t="s">
        <v>104</v>
      </c>
      <c r="B30" s="41" t="s">
        <v>105</v>
      </c>
      <c r="C30" s="41" t="s">
        <v>101</v>
      </c>
      <c r="D30" s="120" t="s">
        <v>102</v>
      </c>
      <c r="E30" s="121">
        <v>940</v>
      </c>
      <c r="F30" s="121">
        <v>908</v>
      </c>
      <c r="G30" s="121">
        <v>902</v>
      </c>
      <c r="H30" s="122">
        <v>766</v>
      </c>
      <c r="I30" s="122">
        <v>739</v>
      </c>
      <c r="J30" s="122">
        <v>2052.7777777777774</v>
      </c>
      <c r="K30" s="123">
        <v>61</v>
      </c>
      <c r="L30" s="124"/>
      <c r="M30" s="125"/>
      <c r="N30" s="122">
        <v>63</v>
      </c>
      <c r="O30" s="122">
        <v>63</v>
      </c>
      <c r="P30" s="122">
        <v>65</v>
      </c>
      <c r="Q30" s="122">
        <v>61</v>
      </c>
      <c r="R30" s="122">
        <v>60</v>
      </c>
      <c r="S30" s="122">
        <v>64</v>
      </c>
      <c r="T30" s="122">
        <v>63</v>
      </c>
      <c r="U30" s="122">
        <v>64</v>
      </c>
      <c r="V30" s="122">
        <v>62</v>
      </c>
      <c r="W30" s="122">
        <v>55</v>
      </c>
      <c r="X30" s="41">
        <v>58</v>
      </c>
      <c r="Y30" s="41" t="s">
        <v>103</v>
      </c>
    </row>
    <row r="31" spans="1:26" s="44" customFormat="1" ht="11.25" customHeight="1">
      <c r="A31" s="41" t="s">
        <v>104</v>
      </c>
      <c r="B31" s="41" t="s">
        <v>105</v>
      </c>
      <c r="C31" s="719" t="s">
        <v>106</v>
      </c>
      <c r="D31" s="120" t="s">
        <v>65</v>
      </c>
      <c r="E31" s="121">
        <v>479</v>
      </c>
      <c r="F31" s="121">
        <v>480</v>
      </c>
      <c r="G31" s="121">
        <v>487</v>
      </c>
      <c r="H31" s="122">
        <v>349</v>
      </c>
      <c r="I31" s="122">
        <v>371</v>
      </c>
      <c r="J31" s="122">
        <v>1013.6612021857923</v>
      </c>
      <c r="K31" s="123">
        <v>30</v>
      </c>
      <c r="L31" s="124"/>
      <c r="M31" s="125"/>
      <c r="N31" s="122">
        <v>24</v>
      </c>
      <c r="O31" s="122">
        <v>29</v>
      </c>
      <c r="P31" s="122">
        <v>33</v>
      </c>
      <c r="Q31" s="122">
        <v>29</v>
      </c>
      <c r="R31" s="122">
        <v>29</v>
      </c>
      <c r="S31" s="122">
        <v>34</v>
      </c>
      <c r="T31" s="122">
        <v>35</v>
      </c>
      <c r="U31" s="122">
        <v>37</v>
      </c>
      <c r="V31" s="122">
        <v>31</v>
      </c>
      <c r="W31" s="122">
        <v>26</v>
      </c>
      <c r="X31" s="41">
        <v>34</v>
      </c>
      <c r="Y31" s="41" t="s">
        <v>118</v>
      </c>
    </row>
    <row r="32" spans="1:26" s="44" customFormat="1" ht="11.25" customHeight="1">
      <c r="A32" s="41" t="s">
        <v>104</v>
      </c>
      <c r="B32" s="41" t="s">
        <v>105</v>
      </c>
      <c r="C32" s="720"/>
      <c r="D32" s="120" t="s">
        <v>67</v>
      </c>
      <c r="E32" s="121">
        <v>546</v>
      </c>
      <c r="F32" s="121">
        <v>529</v>
      </c>
      <c r="G32" s="121">
        <v>511</v>
      </c>
      <c r="H32" s="122">
        <v>362</v>
      </c>
      <c r="I32" s="122">
        <v>385</v>
      </c>
      <c r="J32" s="122">
        <v>1051.9125683060108</v>
      </c>
      <c r="K32" s="123">
        <v>31</v>
      </c>
      <c r="L32" s="124"/>
      <c r="M32" s="125"/>
      <c r="N32" s="122">
        <v>25</v>
      </c>
      <c r="O32" s="122">
        <v>29</v>
      </c>
      <c r="P32" s="122">
        <v>34</v>
      </c>
      <c r="Q32" s="122">
        <v>30</v>
      </c>
      <c r="R32" s="122">
        <v>30</v>
      </c>
      <c r="S32" s="122">
        <v>35</v>
      </c>
      <c r="T32" s="122">
        <v>35</v>
      </c>
      <c r="U32" s="122">
        <v>39</v>
      </c>
      <c r="V32" s="122">
        <v>32</v>
      </c>
      <c r="W32" s="122">
        <v>28</v>
      </c>
      <c r="X32" s="41">
        <v>37</v>
      </c>
      <c r="Y32" s="41" t="s">
        <v>108</v>
      </c>
    </row>
    <row r="33" spans="1:25" s="44" customFormat="1" ht="11.25" customHeight="1">
      <c r="A33" s="41">
        <v>6</v>
      </c>
      <c r="B33" s="41" t="s">
        <v>119</v>
      </c>
      <c r="C33" s="41"/>
      <c r="D33" s="120"/>
      <c r="E33" s="110"/>
      <c r="F33" s="110"/>
      <c r="G33" s="110"/>
      <c r="H33" s="110"/>
      <c r="I33" s="116"/>
      <c r="J33" s="116"/>
      <c r="K33" s="116"/>
      <c r="L33" s="116"/>
      <c r="M33" s="117"/>
      <c r="N33" s="116"/>
      <c r="O33" s="116"/>
      <c r="P33" s="116"/>
      <c r="Q33" s="116"/>
      <c r="R33" s="116"/>
      <c r="S33" s="116"/>
      <c r="T33" s="116"/>
      <c r="U33" s="116"/>
      <c r="V33" s="116"/>
      <c r="W33" s="116"/>
      <c r="X33" s="41"/>
      <c r="Y33" s="41"/>
    </row>
    <row r="34" spans="1:25" s="44" customFormat="1" ht="11.25" customHeight="1">
      <c r="A34" s="41" t="s">
        <v>104</v>
      </c>
      <c r="B34" s="41" t="s">
        <v>105</v>
      </c>
      <c r="C34" s="41" t="s">
        <v>101</v>
      </c>
      <c r="D34" s="120" t="s">
        <v>102</v>
      </c>
      <c r="E34" s="121">
        <v>474</v>
      </c>
      <c r="F34" s="121">
        <v>466</v>
      </c>
      <c r="G34" s="121">
        <v>463</v>
      </c>
      <c r="H34" s="122">
        <v>392</v>
      </c>
      <c r="I34" s="122">
        <v>385</v>
      </c>
      <c r="J34" s="122">
        <v>1069.4444444444443</v>
      </c>
      <c r="K34" s="123">
        <v>32</v>
      </c>
      <c r="L34" s="124"/>
      <c r="M34" s="125"/>
      <c r="N34" s="122">
        <v>34</v>
      </c>
      <c r="O34" s="122">
        <v>33</v>
      </c>
      <c r="P34" s="122">
        <v>34</v>
      </c>
      <c r="Q34" s="122">
        <v>32</v>
      </c>
      <c r="R34" s="122">
        <v>32</v>
      </c>
      <c r="S34" s="122">
        <v>33</v>
      </c>
      <c r="T34" s="122">
        <v>33</v>
      </c>
      <c r="U34" s="122">
        <v>33</v>
      </c>
      <c r="V34" s="122">
        <v>32</v>
      </c>
      <c r="W34" s="122">
        <v>28</v>
      </c>
      <c r="X34" s="41">
        <v>29</v>
      </c>
      <c r="Y34" s="41" t="s">
        <v>103</v>
      </c>
    </row>
    <row r="35" spans="1:25" s="44" customFormat="1" ht="11.25" customHeight="1">
      <c r="A35" s="41" t="s">
        <v>104</v>
      </c>
      <c r="B35" s="41" t="s">
        <v>105</v>
      </c>
      <c r="C35" s="719" t="s">
        <v>106</v>
      </c>
      <c r="D35" s="120" t="s">
        <v>65</v>
      </c>
      <c r="E35" s="121">
        <v>306</v>
      </c>
      <c r="F35" s="121">
        <v>316</v>
      </c>
      <c r="G35" s="121">
        <v>319</v>
      </c>
      <c r="H35" s="122">
        <v>207</v>
      </c>
      <c r="I35" s="122">
        <v>213</v>
      </c>
      <c r="J35" s="122">
        <v>581.96721311475403</v>
      </c>
      <c r="K35" s="123">
        <v>18</v>
      </c>
      <c r="L35" s="124"/>
      <c r="M35" s="125"/>
      <c r="N35" s="122">
        <v>15</v>
      </c>
      <c r="O35" s="122">
        <v>16</v>
      </c>
      <c r="P35" s="122">
        <v>18</v>
      </c>
      <c r="Q35" s="122">
        <v>17</v>
      </c>
      <c r="R35" s="122">
        <v>16</v>
      </c>
      <c r="S35" s="122">
        <v>20</v>
      </c>
      <c r="T35" s="122">
        <v>21</v>
      </c>
      <c r="U35" s="122">
        <v>21</v>
      </c>
      <c r="V35" s="122">
        <v>17</v>
      </c>
      <c r="W35" s="122">
        <v>14</v>
      </c>
      <c r="X35" s="41">
        <v>20</v>
      </c>
      <c r="Y35" s="41" t="s">
        <v>120</v>
      </c>
    </row>
    <row r="36" spans="1:25" s="44" customFormat="1" ht="11.25" customHeight="1">
      <c r="A36" s="41" t="s">
        <v>104</v>
      </c>
      <c r="B36" s="41" t="s">
        <v>105</v>
      </c>
      <c r="C36" s="720"/>
      <c r="D36" s="120" t="s">
        <v>67</v>
      </c>
      <c r="E36" s="121">
        <v>312</v>
      </c>
      <c r="F36" s="121">
        <v>310</v>
      </c>
      <c r="G36" s="121">
        <v>303</v>
      </c>
      <c r="H36" s="122">
        <v>193</v>
      </c>
      <c r="I36" s="122">
        <v>201</v>
      </c>
      <c r="J36" s="122">
        <v>549.18032786885249</v>
      </c>
      <c r="K36" s="123">
        <v>16</v>
      </c>
      <c r="L36" s="124"/>
      <c r="M36" s="125"/>
      <c r="N36" s="122">
        <v>14</v>
      </c>
      <c r="O36" s="122">
        <v>15</v>
      </c>
      <c r="P36" s="122">
        <v>17</v>
      </c>
      <c r="Q36" s="122">
        <v>15</v>
      </c>
      <c r="R36" s="122">
        <v>15</v>
      </c>
      <c r="S36" s="122">
        <v>19</v>
      </c>
      <c r="T36" s="122">
        <v>20</v>
      </c>
      <c r="U36" s="122">
        <v>20</v>
      </c>
      <c r="V36" s="122">
        <v>16</v>
      </c>
      <c r="W36" s="122">
        <v>14</v>
      </c>
      <c r="X36" s="41">
        <v>20</v>
      </c>
      <c r="Y36" s="41" t="s">
        <v>108</v>
      </c>
    </row>
    <row r="37" spans="1:25" s="44" customFormat="1" ht="7.5" customHeight="1">
      <c r="A37" s="41"/>
      <c r="B37" s="41"/>
      <c r="C37" s="41"/>
      <c r="D37" s="42"/>
      <c r="E37" s="110"/>
      <c r="F37" s="110"/>
      <c r="G37" s="110"/>
      <c r="H37" s="110"/>
      <c r="I37" s="116"/>
      <c r="J37" s="116"/>
      <c r="K37" s="116"/>
      <c r="L37" s="116"/>
      <c r="M37" s="117"/>
      <c r="N37" s="116"/>
      <c r="O37" s="116"/>
      <c r="P37" s="116"/>
      <c r="Q37" s="116"/>
      <c r="R37" s="116"/>
      <c r="S37" s="116"/>
      <c r="T37" s="116"/>
      <c r="U37" s="116"/>
      <c r="V37" s="116"/>
      <c r="W37" s="116"/>
      <c r="X37" s="41"/>
      <c r="Y37" s="41"/>
    </row>
    <row r="38" spans="1:25" s="108" customFormat="1" ht="12" customHeight="1">
      <c r="A38" s="107" t="s">
        <v>121</v>
      </c>
      <c r="D38" s="109"/>
      <c r="E38" s="110"/>
      <c r="F38" s="110"/>
      <c r="G38" s="110"/>
      <c r="H38" s="110"/>
      <c r="I38" s="116"/>
      <c r="J38" s="116"/>
      <c r="K38" s="116"/>
      <c r="L38" s="116"/>
      <c r="M38" s="117"/>
      <c r="N38" s="116"/>
      <c r="O38" s="116"/>
      <c r="P38" s="116"/>
      <c r="Q38" s="116"/>
      <c r="R38" s="116"/>
      <c r="S38" s="116"/>
      <c r="T38" s="116"/>
      <c r="U38" s="116"/>
      <c r="V38" s="116"/>
      <c r="W38" s="116"/>
      <c r="X38" s="107"/>
      <c r="Y38" s="107" t="s">
        <v>122</v>
      </c>
    </row>
    <row r="39" spans="1:25" s="108" customFormat="1" ht="11.25" customHeight="1">
      <c r="A39" s="110"/>
      <c r="B39" s="107" t="s">
        <v>100</v>
      </c>
      <c r="C39" s="107" t="s">
        <v>101</v>
      </c>
      <c r="D39" s="113" t="s">
        <v>102</v>
      </c>
      <c r="E39" s="112">
        <v>19510</v>
      </c>
      <c r="F39" s="112">
        <v>19403</v>
      </c>
      <c r="G39" s="112">
        <v>19602</v>
      </c>
      <c r="H39" s="114">
        <v>16855</v>
      </c>
      <c r="I39" s="114">
        <v>16740</v>
      </c>
      <c r="J39" s="114">
        <v>46500</v>
      </c>
      <c r="K39" s="114">
        <v>1371</v>
      </c>
      <c r="L39" s="112"/>
      <c r="M39" s="115"/>
      <c r="N39" s="114">
        <v>1448</v>
      </c>
      <c r="O39" s="114">
        <v>1424</v>
      </c>
      <c r="P39" s="114">
        <v>1487</v>
      </c>
      <c r="Q39" s="114">
        <v>1383</v>
      </c>
      <c r="R39" s="114">
        <v>1367</v>
      </c>
      <c r="S39" s="114">
        <v>1461</v>
      </c>
      <c r="T39" s="114">
        <v>1444</v>
      </c>
      <c r="U39" s="114">
        <v>1456</v>
      </c>
      <c r="V39" s="114">
        <v>1392</v>
      </c>
      <c r="W39" s="114">
        <v>1229</v>
      </c>
      <c r="X39" s="107">
        <v>1278</v>
      </c>
      <c r="Y39" s="107" t="s">
        <v>103</v>
      </c>
    </row>
    <row r="40" spans="1:25" s="108" customFormat="1" ht="11.25" customHeight="1">
      <c r="A40" s="110"/>
      <c r="B40" s="107"/>
      <c r="C40" s="107"/>
      <c r="D40" s="113"/>
      <c r="E40" s="126">
        <v>11437</v>
      </c>
      <c r="F40" s="126">
        <v>11676</v>
      </c>
      <c r="G40" s="126">
        <v>11953</v>
      </c>
      <c r="H40" s="127">
        <v>9782</v>
      </c>
      <c r="I40" s="127">
        <v>9819</v>
      </c>
      <c r="J40" s="127">
        <v>27275</v>
      </c>
      <c r="K40" s="127">
        <v>757</v>
      </c>
      <c r="L40" s="126"/>
      <c r="M40" s="128"/>
      <c r="N40" s="127">
        <v>871</v>
      </c>
      <c r="O40" s="127">
        <v>833</v>
      </c>
      <c r="P40" s="127">
        <v>893</v>
      </c>
      <c r="Q40" s="127">
        <v>811</v>
      </c>
      <c r="R40" s="127">
        <v>785</v>
      </c>
      <c r="S40" s="127">
        <v>855</v>
      </c>
      <c r="T40" s="127">
        <v>869</v>
      </c>
      <c r="U40" s="127">
        <v>886</v>
      </c>
      <c r="V40" s="127">
        <v>806</v>
      </c>
      <c r="W40" s="127">
        <v>729</v>
      </c>
      <c r="X40" s="107">
        <v>724</v>
      </c>
      <c r="Y40" s="107"/>
    </row>
    <row r="41" spans="1:25" s="108" customFormat="1" ht="11.25" customHeight="1">
      <c r="A41" s="110" t="s">
        <v>104</v>
      </c>
      <c r="B41" s="107" t="s">
        <v>105</v>
      </c>
      <c r="C41" s="107" t="s">
        <v>123</v>
      </c>
      <c r="D41" s="113" t="s">
        <v>65</v>
      </c>
      <c r="E41" s="112">
        <v>14379</v>
      </c>
      <c r="F41" s="112">
        <v>14517</v>
      </c>
      <c r="G41" s="112">
        <v>14520</v>
      </c>
      <c r="H41" s="114">
        <v>10354</v>
      </c>
      <c r="I41" s="114">
        <v>11195</v>
      </c>
      <c r="J41" s="114">
        <v>30587.43169398907</v>
      </c>
      <c r="K41" s="114">
        <v>875</v>
      </c>
      <c r="L41" s="112"/>
      <c r="M41" s="115"/>
      <c r="N41" s="114">
        <v>709</v>
      </c>
      <c r="O41" s="114">
        <v>859</v>
      </c>
      <c r="P41" s="114">
        <v>994</v>
      </c>
      <c r="Q41" s="114">
        <v>866</v>
      </c>
      <c r="R41" s="114">
        <v>841</v>
      </c>
      <c r="S41" s="114">
        <v>1034</v>
      </c>
      <c r="T41" s="114">
        <v>1053</v>
      </c>
      <c r="U41" s="114">
        <v>1142</v>
      </c>
      <c r="V41" s="114">
        <v>930</v>
      </c>
      <c r="W41" s="114">
        <v>808</v>
      </c>
      <c r="X41" s="107">
        <v>1084</v>
      </c>
      <c r="Y41" s="107" t="s">
        <v>107</v>
      </c>
    </row>
    <row r="42" spans="1:25" s="108" customFormat="1" ht="11.25" customHeight="1">
      <c r="A42" s="110" t="s">
        <v>104</v>
      </c>
      <c r="B42" s="107" t="s">
        <v>105</v>
      </c>
      <c r="C42" s="107" t="s">
        <v>124</v>
      </c>
      <c r="D42" s="113"/>
      <c r="E42" s="126">
        <v>5631</v>
      </c>
      <c r="F42" s="126">
        <v>5707</v>
      </c>
      <c r="G42" s="126">
        <v>5723</v>
      </c>
      <c r="H42" s="127">
        <v>4052</v>
      </c>
      <c r="I42" s="127">
        <v>4450</v>
      </c>
      <c r="J42" s="127">
        <v>12158.469945355191</v>
      </c>
      <c r="K42" s="127">
        <v>363</v>
      </c>
      <c r="L42" s="126"/>
      <c r="M42" s="128"/>
      <c r="N42" s="127">
        <v>286</v>
      </c>
      <c r="O42" s="127">
        <v>337</v>
      </c>
      <c r="P42" s="127">
        <v>386</v>
      </c>
      <c r="Q42" s="127">
        <v>349</v>
      </c>
      <c r="R42" s="127">
        <v>337</v>
      </c>
      <c r="S42" s="127">
        <v>396</v>
      </c>
      <c r="T42" s="127">
        <v>419</v>
      </c>
      <c r="U42" s="127">
        <v>441</v>
      </c>
      <c r="V42" s="127">
        <v>388</v>
      </c>
      <c r="W42" s="127">
        <v>330</v>
      </c>
      <c r="X42" s="107">
        <v>418</v>
      </c>
      <c r="Y42" s="107"/>
    </row>
    <row r="43" spans="1:25" s="108" customFormat="1" ht="11.25" customHeight="1">
      <c r="A43" s="110" t="s">
        <v>104</v>
      </c>
      <c r="B43" s="107" t="s">
        <v>105</v>
      </c>
      <c r="C43" s="107" t="s">
        <v>123</v>
      </c>
      <c r="D43" s="113" t="s">
        <v>67</v>
      </c>
      <c r="E43" s="112">
        <v>14698</v>
      </c>
      <c r="F43" s="112">
        <v>14805</v>
      </c>
      <c r="G43" s="112">
        <v>14637</v>
      </c>
      <c r="H43" s="114">
        <v>10452</v>
      </c>
      <c r="I43" s="114">
        <v>11292</v>
      </c>
      <c r="J43" s="114">
        <v>30852.459016393444</v>
      </c>
      <c r="K43" s="114">
        <v>880</v>
      </c>
      <c r="L43" s="112"/>
      <c r="M43" s="115"/>
      <c r="N43" s="114">
        <v>719</v>
      </c>
      <c r="O43" s="114">
        <v>863</v>
      </c>
      <c r="P43" s="114">
        <v>1001</v>
      </c>
      <c r="Q43" s="114">
        <v>875</v>
      </c>
      <c r="R43" s="114">
        <v>849</v>
      </c>
      <c r="S43" s="114">
        <v>1043</v>
      </c>
      <c r="T43" s="114">
        <v>1067</v>
      </c>
      <c r="U43" s="114">
        <v>1152</v>
      </c>
      <c r="V43" s="114">
        <v>939</v>
      </c>
      <c r="W43" s="114">
        <v>818</v>
      </c>
      <c r="X43" s="107">
        <v>1086</v>
      </c>
      <c r="Y43" s="107" t="s">
        <v>108</v>
      </c>
    </row>
    <row r="44" spans="1:25" s="108" customFormat="1" ht="11.25" customHeight="1">
      <c r="A44" s="110"/>
      <c r="B44" s="107"/>
      <c r="C44" s="107"/>
      <c r="D44" s="129"/>
      <c r="E44" s="126">
        <v>5510</v>
      </c>
      <c r="F44" s="126">
        <v>5562</v>
      </c>
      <c r="G44" s="126">
        <v>5561</v>
      </c>
      <c r="H44" s="127">
        <v>3991</v>
      </c>
      <c r="I44" s="127">
        <v>4390</v>
      </c>
      <c r="J44" s="127">
        <v>11994.535519125684</v>
      </c>
      <c r="K44" s="127">
        <v>346</v>
      </c>
      <c r="L44" s="126"/>
      <c r="M44" s="128"/>
      <c r="N44" s="127">
        <v>270</v>
      </c>
      <c r="O44" s="127">
        <v>341</v>
      </c>
      <c r="P44" s="127">
        <v>392</v>
      </c>
      <c r="Q44" s="127">
        <v>337</v>
      </c>
      <c r="R44" s="127">
        <v>328</v>
      </c>
      <c r="S44" s="127">
        <v>404</v>
      </c>
      <c r="T44" s="127">
        <v>416</v>
      </c>
      <c r="U44" s="127">
        <v>447</v>
      </c>
      <c r="V44" s="127">
        <v>367</v>
      </c>
      <c r="W44" s="127">
        <v>314</v>
      </c>
      <c r="X44" s="107">
        <v>428</v>
      </c>
      <c r="Y44" s="107"/>
    </row>
    <row r="45" spans="1:25" s="44" customFormat="1" ht="3.75" customHeight="1">
      <c r="A45" s="41"/>
      <c r="B45" s="41"/>
      <c r="C45" s="41"/>
      <c r="D45" s="42"/>
      <c r="E45" s="110"/>
      <c r="F45" s="110"/>
      <c r="G45" s="110"/>
      <c r="H45" s="110"/>
      <c r="I45" s="116"/>
      <c r="J45" s="116"/>
      <c r="K45" s="116"/>
      <c r="L45" s="116"/>
      <c r="M45" s="117"/>
      <c r="N45" s="116"/>
      <c r="O45" s="116"/>
      <c r="P45" s="116"/>
      <c r="Q45" s="116"/>
      <c r="R45" s="116"/>
      <c r="S45" s="116"/>
      <c r="T45" s="116"/>
      <c r="U45" s="116"/>
      <c r="V45" s="116"/>
      <c r="W45" s="116"/>
      <c r="X45" s="41"/>
      <c r="Y45" s="41"/>
    </row>
    <row r="46" spans="1:25" s="44" customFormat="1" ht="11.25" customHeight="1">
      <c r="A46" s="41">
        <v>1</v>
      </c>
      <c r="B46" s="41" t="s">
        <v>125</v>
      </c>
      <c r="C46" s="41"/>
      <c r="D46" s="42"/>
      <c r="E46" s="110"/>
      <c r="F46" s="110"/>
      <c r="G46" s="110"/>
      <c r="H46" s="110"/>
      <c r="I46" s="116"/>
      <c r="J46" s="116"/>
      <c r="K46" s="116"/>
      <c r="L46" s="116"/>
      <c r="M46" s="117"/>
      <c r="N46" s="116"/>
      <c r="O46" s="116"/>
      <c r="P46" s="116"/>
      <c r="Q46" s="116"/>
      <c r="R46" s="116"/>
      <c r="S46" s="116"/>
      <c r="T46" s="116"/>
      <c r="U46" s="116"/>
      <c r="V46" s="116"/>
      <c r="W46" s="116"/>
      <c r="X46" s="41"/>
      <c r="Y46" s="41"/>
    </row>
    <row r="47" spans="1:25" s="44" customFormat="1" ht="11.25" customHeight="1">
      <c r="A47" s="41" t="s">
        <v>104</v>
      </c>
      <c r="B47" s="41" t="s">
        <v>105</v>
      </c>
      <c r="C47" s="41" t="s">
        <v>101</v>
      </c>
      <c r="D47" s="120" t="s">
        <v>102</v>
      </c>
      <c r="E47" s="121">
        <v>1013</v>
      </c>
      <c r="F47" s="121">
        <v>1044</v>
      </c>
      <c r="G47" s="121">
        <v>1065</v>
      </c>
      <c r="H47" s="122">
        <v>857</v>
      </c>
      <c r="I47" s="122">
        <v>914</v>
      </c>
      <c r="J47" s="122">
        <v>2538.8888888888887</v>
      </c>
      <c r="K47" s="123">
        <v>77</v>
      </c>
      <c r="L47" s="124"/>
      <c r="M47" s="125"/>
      <c r="N47" s="122">
        <v>82</v>
      </c>
      <c r="O47" s="122">
        <v>79</v>
      </c>
      <c r="P47" s="122">
        <v>88</v>
      </c>
      <c r="Q47" s="122">
        <v>68</v>
      </c>
      <c r="R47" s="122">
        <v>67</v>
      </c>
      <c r="S47" s="122">
        <v>78</v>
      </c>
      <c r="T47" s="122">
        <v>85</v>
      </c>
      <c r="U47" s="122">
        <v>85</v>
      </c>
      <c r="V47" s="122">
        <v>77</v>
      </c>
      <c r="W47" s="122">
        <v>64</v>
      </c>
      <c r="X47" s="41">
        <v>64</v>
      </c>
      <c r="Y47" s="41" t="s">
        <v>103</v>
      </c>
    </row>
    <row r="48" spans="1:25" s="44" customFormat="1" ht="11.25" customHeight="1">
      <c r="A48" s="41" t="s">
        <v>104</v>
      </c>
      <c r="B48" s="41" t="s">
        <v>105</v>
      </c>
      <c r="C48" s="719" t="s">
        <v>106</v>
      </c>
      <c r="D48" s="120" t="s">
        <v>65</v>
      </c>
      <c r="E48" s="121">
        <v>534</v>
      </c>
      <c r="F48" s="121">
        <v>531</v>
      </c>
      <c r="G48" s="121">
        <v>511</v>
      </c>
      <c r="H48" s="122">
        <v>371</v>
      </c>
      <c r="I48" s="122">
        <v>405</v>
      </c>
      <c r="J48" s="122">
        <v>1106.5573770491803</v>
      </c>
      <c r="K48" s="123">
        <v>33</v>
      </c>
      <c r="L48" s="124"/>
      <c r="M48" s="125"/>
      <c r="N48" s="122">
        <v>26</v>
      </c>
      <c r="O48" s="122">
        <v>32</v>
      </c>
      <c r="P48" s="122">
        <v>37</v>
      </c>
      <c r="Q48" s="122">
        <v>31</v>
      </c>
      <c r="R48" s="122">
        <v>31</v>
      </c>
      <c r="S48" s="122">
        <v>38</v>
      </c>
      <c r="T48" s="122">
        <v>37</v>
      </c>
      <c r="U48" s="122">
        <v>41</v>
      </c>
      <c r="V48" s="122">
        <v>34</v>
      </c>
      <c r="W48" s="122">
        <v>28</v>
      </c>
      <c r="X48" s="41">
        <v>37</v>
      </c>
      <c r="Y48" s="41" t="s">
        <v>110</v>
      </c>
    </row>
    <row r="49" spans="1:26" s="44" customFormat="1" ht="11.25" customHeight="1">
      <c r="A49" s="41" t="s">
        <v>104</v>
      </c>
      <c r="B49" s="41" t="s">
        <v>105</v>
      </c>
      <c r="C49" s="720"/>
      <c r="D49" s="120" t="s">
        <v>67</v>
      </c>
      <c r="E49" s="121">
        <v>497</v>
      </c>
      <c r="F49" s="121">
        <v>499</v>
      </c>
      <c r="G49" s="121">
        <v>498</v>
      </c>
      <c r="H49" s="122">
        <v>364</v>
      </c>
      <c r="I49" s="122">
        <v>398</v>
      </c>
      <c r="J49" s="122">
        <v>1087.4316939890712</v>
      </c>
      <c r="K49" s="123">
        <v>32</v>
      </c>
      <c r="L49" s="124"/>
      <c r="M49" s="125"/>
      <c r="N49" s="122">
        <v>25</v>
      </c>
      <c r="O49" s="122">
        <v>31</v>
      </c>
      <c r="P49" s="122">
        <v>36</v>
      </c>
      <c r="Q49" s="122">
        <v>31</v>
      </c>
      <c r="R49" s="122">
        <v>30</v>
      </c>
      <c r="S49" s="122">
        <v>37</v>
      </c>
      <c r="T49" s="122">
        <v>37</v>
      </c>
      <c r="U49" s="122">
        <v>40</v>
      </c>
      <c r="V49" s="122">
        <v>34</v>
      </c>
      <c r="W49" s="122">
        <v>28</v>
      </c>
      <c r="X49" s="41">
        <v>37</v>
      </c>
      <c r="Y49" s="41" t="s">
        <v>108</v>
      </c>
    </row>
    <row r="50" spans="1:26" s="44" customFormat="1" ht="11.25" customHeight="1">
      <c r="A50" s="41">
        <v>2</v>
      </c>
      <c r="B50" s="41" t="s">
        <v>126</v>
      </c>
      <c r="C50" s="41"/>
      <c r="D50" s="42"/>
      <c r="E50" s="110"/>
      <c r="F50" s="110"/>
      <c r="G50" s="110"/>
      <c r="H50" s="110"/>
      <c r="I50" s="116"/>
      <c r="J50" s="116"/>
      <c r="K50" s="116"/>
      <c r="L50" s="116"/>
      <c r="M50" s="117"/>
      <c r="N50" s="116"/>
      <c r="O50" s="116"/>
      <c r="P50" s="116"/>
      <c r="Q50" s="116"/>
      <c r="R50" s="116"/>
      <c r="S50" s="116"/>
      <c r="T50" s="116"/>
      <c r="U50" s="116"/>
      <c r="V50" s="116"/>
      <c r="W50" s="116"/>
      <c r="X50" s="41"/>
      <c r="Y50" s="41"/>
    </row>
    <row r="51" spans="1:26" s="44" customFormat="1" ht="11.25" customHeight="1">
      <c r="A51" s="41" t="s">
        <v>104</v>
      </c>
      <c r="B51" s="41" t="s">
        <v>105</v>
      </c>
      <c r="C51" s="41" t="s">
        <v>101</v>
      </c>
      <c r="D51" s="120" t="s">
        <v>102</v>
      </c>
      <c r="E51" s="121">
        <v>6000</v>
      </c>
      <c r="F51" s="121">
        <v>5962</v>
      </c>
      <c r="G51" s="121">
        <v>6064</v>
      </c>
      <c r="H51" s="122">
        <v>5416</v>
      </c>
      <c r="I51" s="122">
        <v>5305</v>
      </c>
      <c r="J51" s="122">
        <v>14736.111111111111</v>
      </c>
      <c r="K51" s="123">
        <v>430</v>
      </c>
      <c r="L51" s="124"/>
      <c r="M51" s="125"/>
      <c r="N51" s="122">
        <v>452</v>
      </c>
      <c r="O51" s="122">
        <v>449</v>
      </c>
      <c r="P51" s="122">
        <v>463</v>
      </c>
      <c r="Q51" s="122">
        <v>448</v>
      </c>
      <c r="R51" s="122">
        <v>442</v>
      </c>
      <c r="S51" s="122">
        <v>460</v>
      </c>
      <c r="T51" s="122">
        <v>447</v>
      </c>
      <c r="U51" s="122">
        <v>453</v>
      </c>
      <c r="V51" s="122">
        <v>440</v>
      </c>
      <c r="W51" s="122">
        <v>398</v>
      </c>
      <c r="X51" s="41">
        <v>423</v>
      </c>
      <c r="Y51" s="41" t="s">
        <v>103</v>
      </c>
    </row>
    <row r="52" spans="1:26" s="44" customFormat="1" ht="11.25" customHeight="1">
      <c r="A52" s="41" t="s">
        <v>104</v>
      </c>
      <c r="B52" s="41" t="s">
        <v>105</v>
      </c>
      <c r="C52" s="719" t="s">
        <v>106</v>
      </c>
      <c r="D52" s="120" t="s">
        <v>65</v>
      </c>
      <c r="E52" s="121">
        <v>4696</v>
      </c>
      <c r="F52" s="121">
        <v>4743</v>
      </c>
      <c r="G52" s="121">
        <v>4873</v>
      </c>
      <c r="H52" s="122">
        <v>3533</v>
      </c>
      <c r="I52" s="122">
        <v>3824</v>
      </c>
      <c r="J52" s="122">
        <v>10448.087431693988</v>
      </c>
      <c r="K52" s="123">
        <v>296</v>
      </c>
      <c r="L52" s="124"/>
      <c r="M52" s="125"/>
      <c r="N52" s="122">
        <v>239</v>
      </c>
      <c r="O52" s="122">
        <v>294</v>
      </c>
      <c r="P52" s="122">
        <v>335</v>
      </c>
      <c r="Q52" s="122">
        <v>288</v>
      </c>
      <c r="R52" s="122">
        <v>284</v>
      </c>
      <c r="S52" s="122">
        <v>356</v>
      </c>
      <c r="T52" s="122">
        <v>362</v>
      </c>
      <c r="U52" s="122">
        <v>396</v>
      </c>
      <c r="V52" s="122">
        <v>316</v>
      </c>
      <c r="W52" s="122">
        <v>286</v>
      </c>
      <c r="X52" s="41">
        <v>372</v>
      </c>
      <c r="Y52" s="41" t="s">
        <v>112</v>
      </c>
    </row>
    <row r="53" spans="1:26" s="44" customFormat="1" ht="11.25" customHeight="1">
      <c r="A53" s="41" t="s">
        <v>104</v>
      </c>
      <c r="B53" s="41" t="s">
        <v>105</v>
      </c>
      <c r="C53" s="720"/>
      <c r="D53" s="120" t="s">
        <v>67</v>
      </c>
      <c r="E53" s="121">
        <v>5027</v>
      </c>
      <c r="F53" s="121">
        <v>5013</v>
      </c>
      <c r="G53" s="121">
        <v>4921</v>
      </c>
      <c r="H53" s="122">
        <v>3524</v>
      </c>
      <c r="I53" s="122">
        <v>3805</v>
      </c>
      <c r="J53" s="122">
        <v>10396.174863387978</v>
      </c>
      <c r="K53" s="123">
        <v>293</v>
      </c>
      <c r="L53" s="124"/>
      <c r="M53" s="125"/>
      <c r="N53" s="122">
        <v>239</v>
      </c>
      <c r="O53" s="122">
        <v>291</v>
      </c>
      <c r="P53" s="122">
        <v>333</v>
      </c>
      <c r="Q53" s="122">
        <v>289</v>
      </c>
      <c r="R53" s="122">
        <v>283</v>
      </c>
      <c r="S53" s="122">
        <v>353</v>
      </c>
      <c r="T53" s="122">
        <v>361</v>
      </c>
      <c r="U53" s="122">
        <v>395</v>
      </c>
      <c r="V53" s="122">
        <v>317</v>
      </c>
      <c r="W53" s="122">
        <v>284</v>
      </c>
      <c r="X53" s="41">
        <v>367</v>
      </c>
      <c r="Y53" s="41" t="s">
        <v>108</v>
      </c>
    </row>
    <row r="54" spans="1:26" s="44" customFormat="1" ht="11.25" customHeight="1">
      <c r="A54" s="41">
        <v>3</v>
      </c>
      <c r="B54" s="41" t="s">
        <v>127</v>
      </c>
      <c r="C54" s="41"/>
      <c r="D54" s="42"/>
      <c r="E54" s="110"/>
      <c r="F54" s="110"/>
      <c r="G54" s="110"/>
      <c r="H54" s="110"/>
      <c r="I54" s="116"/>
      <c r="J54" s="116"/>
      <c r="K54" s="116"/>
      <c r="L54" s="116"/>
      <c r="M54" s="117"/>
      <c r="N54" s="116"/>
      <c r="O54" s="116"/>
      <c r="P54" s="116"/>
      <c r="Q54" s="116"/>
      <c r="R54" s="116"/>
      <c r="S54" s="116"/>
      <c r="T54" s="116"/>
      <c r="U54" s="116"/>
      <c r="V54" s="116"/>
      <c r="W54" s="116"/>
      <c r="X54" s="41"/>
      <c r="Y54" s="41"/>
    </row>
    <row r="55" spans="1:26" s="44" customFormat="1" ht="11.25" customHeight="1">
      <c r="A55" s="41" t="s">
        <v>104</v>
      </c>
      <c r="B55" s="41" t="s">
        <v>105</v>
      </c>
      <c r="C55" s="41" t="s">
        <v>101</v>
      </c>
      <c r="D55" s="120" t="s">
        <v>102</v>
      </c>
      <c r="E55" s="121">
        <v>2053</v>
      </c>
      <c r="F55" s="121">
        <v>2031</v>
      </c>
      <c r="G55" s="121">
        <v>2045</v>
      </c>
      <c r="H55" s="122">
        <v>1723</v>
      </c>
      <c r="I55" s="122">
        <v>1733</v>
      </c>
      <c r="J55" s="122">
        <v>4813.8888888888887</v>
      </c>
      <c r="K55" s="123">
        <v>136</v>
      </c>
      <c r="L55" s="124"/>
      <c r="M55" s="125"/>
      <c r="N55" s="122">
        <v>152</v>
      </c>
      <c r="O55" s="122">
        <v>147</v>
      </c>
      <c r="P55" s="122">
        <v>155</v>
      </c>
      <c r="Q55" s="122">
        <v>142</v>
      </c>
      <c r="R55" s="122">
        <v>140</v>
      </c>
      <c r="S55" s="122">
        <v>154</v>
      </c>
      <c r="T55" s="122">
        <v>153</v>
      </c>
      <c r="U55" s="122">
        <v>155</v>
      </c>
      <c r="V55" s="122">
        <v>144</v>
      </c>
      <c r="W55" s="122">
        <v>127</v>
      </c>
      <c r="X55" s="41">
        <v>128</v>
      </c>
      <c r="Y55" s="41" t="s">
        <v>103</v>
      </c>
    </row>
    <row r="56" spans="1:26" s="44" customFormat="1" ht="11.25" customHeight="1">
      <c r="A56" s="41"/>
      <c r="B56" s="41"/>
      <c r="C56" s="41"/>
      <c r="D56" s="120"/>
      <c r="E56" s="130">
        <v>2540</v>
      </c>
      <c r="F56" s="130">
        <v>2575</v>
      </c>
      <c r="G56" s="130">
        <v>2620</v>
      </c>
      <c r="H56" s="131">
        <v>2282</v>
      </c>
      <c r="I56" s="131">
        <v>2295</v>
      </c>
      <c r="J56" s="131">
        <v>6375</v>
      </c>
      <c r="K56" s="132">
        <v>182</v>
      </c>
      <c r="L56" s="133"/>
      <c r="M56" s="134"/>
      <c r="N56" s="131">
        <v>201</v>
      </c>
      <c r="O56" s="131">
        <v>195</v>
      </c>
      <c r="P56" s="131">
        <v>209</v>
      </c>
      <c r="Q56" s="131">
        <v>191</v>
      </c>
      <c r="R56" s="131">
        <v>187</v>
      </c>
      <c r="S56" s="131">
        <v>202</v>
      </c>
      <c r="T56" s="131">
        <v>196</v>
      </c>
      <c r="U56" s="131">
        <v>201</v>
      </c>
      <c r="V56" s="131">
        <v>189</v>
      </c>
      <c r="W56" s="131">
        <v>170</v>
      </c>
      <c r="X56" s="41">
        <v>172</v>
      </c>
      <c r="Y56" s="41"/>
    </row>
    <row r="57" spans="1:26" s="44" customFormat="1" ht="11.25" customHeight="1">
      <c r="A57" s="41" t="s">
        <v>104</v>
      </c>
      <c r="B57" s="41" t="s">
        <v>105</v>
      </c>
      <c r="C57" s="41" t="s">
        <v>123</v>
      </c>
      <c r="D57" s="120" t="s">
        <v>65</v>
      </c>
      <c r="E57" s="121">
        <v>2555</v>
      </c>
      <c r="F57" s="121">
        <v>2644</v>
      </c>
      <c r="G57" s="121">
        <v>2666</v>
      </c>
      <c r="H57" s="122">
        <v>1825</v>
      </c>
      <c r="I57" s="122">
        <v>1961</v>
      </c>
      <c r="J57" s="122">
        <v>5357.9234972677596</v>
      </c>
      <c r="K57" s="123">
        <v>154</v>
      </c>
      <c r="L57" s="124"/>
      <c r="M57" s="125"/>
      <c r="N57" s="122">
        <v>122</v>
      </c>
      <c r="O57" s="122">
        <v>148</v>
      </c>
      <c r="P57" s="122">
        <v>177</v>
      </c>
      <c r="Q57" s="122">
        <v>154</v>
      </c>
      <c r="R57" s="122">
        <v>146</v>
      </c>
      <c r="S57" s="122">
        <v>182</v>
      </c>
      <c r="T57" s="122">
        <v>186</v>
      </c>
      <c r="U57" s="122">
        <v>200</v>
      </c>
      <c r="V57" s="122">
        <v>163</v>
      </c>
      <c r="W57" s="122">
        <v>138</v>
      </c>
      <c r="X57" s="41">
        <v>191</v>
      </c>
      <c r="Y57" s="41" t="s">
        <v>128</v>
      </c>
    </row>
    <row r="58" spans="1:26" s="44" customFormat="1" ht="11.25" customHeight="1">
      <c r="A58" s="41" t="s">
        <v>104</v>
      </c>
      <c r="B58" s="41" t="s">
        <v>105</v>
      </c>
      <c r="C58" s="41" t="s">
        <v>129</v>
      </c>
      <c r="D58" s="120"/>
      <c r="E58" s="130">
        <v>152</v>
      </c>
      <c r="F58" s="130">
        <v>137</v>
      </c>
      <c r="G58" s="130">
        <v>126</v>
      </c>
      <c r="H58" s="131">
        <v>80</v>
      </c>
      <c r="I58" s="131">
        <v>85</v>
      </c>
      <c r="J58" s="131">
        <v>232.24043715846994</v>
      </c>
      <c r="K58" s="132">
        <v>7</v>
      </c>
      <c r="L58" s="133"/>
      <c r="M58" s="134"/>
      <c r="N58" s="131">
        <v>6</v>
      </c>
      <c r="O58" s="131">
        <v>6</v>
      </c>
      <c r="P58" s="131">
        <v>7</v>
      </c>
      <c r="Q58" s="131">
        <v>7</v>
      </c>
      <c r="R58" s="131">
        <v>7</v>
      </c>
      <c r="S58" s="131">
        <v>7</v>
      </c>
      <c r="T58" s="131">
        <v>8</v>
      </c>
      <c r="U58" s="131">
        <v>8</v>
      </c>
      <c r="V58" s="131">
        <v>8</v>
      </c>
      <c r="W58" s="131">
        <v>7</v>
      </c>
      <c r="X58" s="41">
        <v>7</v>
      </c>
      <c r="Y58" s="41"/>
    </row>
    <row r="59" spans="1:26" s="44" customFormat="1" ht="11.25" customHeight="1">
      <c r="A59" s="41" t="s">
        <v>104</v>
      </c>
      <c r="B59" s="41" t="s">
        <v>105</v>
      </c>
      <c r="C59" s="41" t="s">
        <v>123</v>
      </c>
      <c r="D59" s="120" t="s">
        <v>67</v>
      </c>
      <c r="E59" s="121">
        <v>2462</v>
      </c>
      <c r="F59" s="121">
        <v>2515</v>
      </c>
      <c r="G59" s="121">
        <v>2519</v>
      </c>
      <c r="H59" s="122">
        <v>1769</v>
      </c>
      <c r="I59" s="122">
        <v>1918</v>
      </c>
      <c r="J59" s="122">
        <v>5240.4371584699456</v>
      </c>
      <c r="K59" s="123">
        <v>151</v>
      </c>
      <c r="L59" s="124"/>
      <c r="M59" s="125"/>
      <c r="N59" s="122">
        <v>120</v>
      </c>
      <c r="O59" s="122">
        <v>145</v>
      </c>
      <c r="P59" s="122">
        <v>173</v>
      </c>
      <c r="Q59" s="122">
        <v>150</v>
      </c>
      <c r="R59" s="122">
        <v>143</v>
      </c>
      <c r="S59" s="122">
        <v>177</v>
      </c>
      <c r="T59" s="122">
        <v>181</v>
      </c>
      <c r="U59" s="122">
        <v>196</v>
      </c>
      <c r="V59" s="122">
        <v>159</v>
      </c>
      <c r="W59" s="122">
        <v>136</v>
      </c>
      <c r="X59" s="41">
        <v>187</v>
      </c>
      <c r="Y59" s="41" t="s">
        <v>108</v>
      </c>
    </row>
    <row r="60" spans="1:26" s="44" customFormat="1" ht="11.25" customHeight="1">
      <c r="A60" s="41"/>
      <c r="B60" s="41"/>
      <c r="C60" s="41"/>
      <c r="D60" s="120"/>
      <c r="E60" s="130">
        <v>112</v>
      </c>
      <c r="F60" s="130">
        <v>89</v>
      </c>
      <c r="G60" s="130">
        <v>65</v>
      </c>
      <c r="H60" s="131">
        <v>34</v>
      </c>
      <c r="I60" s="131">
        <v>34</v>
      </c>
      <c r="J60" s="131">
        <v>92.896174863387984</v>
      </c>
      <c r="K60" s="132">
        <v>3</v>
      </c>
      <c r="L60" s="133"/>
      <c r="M60" s="134"/>
      <c r="N60" s="131">
        <v>2</v>
      </c>
      <c r="O60" s="131">
        <v>3</v>
      </c>
      <c r="P60" s="131">
        <v>3</v>
      </c>
      <c r="Q60" s="131">
        <v>3</v>
      </c>
      <c r="R60" s="131">
        <v>2</v>
      </c>
      <c r="S60" s="131">
        <v>3</v>
      </c>
      <c r="T60" s="131">
        <v>3</v>
      </c>
      <c r="U60" s="131">
        <v>4</v>
      </c>
      <c r="V60" s="131">
        <v>3</v>
      </c>
      <c r="W60" s="131">
        <v>2</v>
      </c>
      <c r="X60" s="41">
        <v>3</v>
      </c>
      <c r="Y60" s="41"/>
    </row>
    <row r="61" spans="1:26" s="44" customFormat="1" ht="11.25" customHeight="1">
      <c r="A61" s="41">
        <v>4</v>
      </c>
      <c r="B61" s="41" t="s">
        <v>130</v>
      </c>
      <c r="C61" s="41"/>
      <c r="D61" s="42"/>
      <c r="E61" s="110"/>
      <c r="F61" s="110"/>
      <c r="G61" s="110"/>
      <c r="H61" s="110"/>
      <c r="I61" s="116"/>
      <c r="J61" s="116"/>
      <c r="K61" s="116"/>
      <c r="L61" s="116"/>
      <c r="M61" s="117"/>
      <c r="N61" s="116"/>
      <c r="O61" s="116"/>
      <c r="P61" s="116"/>
      <c r="Q61" s="116"/>
      <c r="R61" s="116"/>
      <c r="S61" s="116"/>
      <c r="T61" s="116"/>
      <c r="U61" s="116"/>
      <c r="V61" s="116"/>
      <c r="W61" s="116"/>
      <c r="X61" s="41"/>
      <c r="Y61" s="41"/>
      <c r="Z61" s="41"/>
    </row>
    <row r="62" spans="1:26" s="44" customFormat="1" ht="11.25" customHeight="1">
      <c r="A62" s="41" t="s">
        <v>104</v>
      </c>
      <c r="B62" s="41" t="s">
        <v>105</v>
      </c>
      <c r="C62" s="41" t="s">
        <v>101</v>
      </c>
      <c r="D62" s="120" t="s">
        <v>102</v>
      </c>
      <c r="E62" s="121">
        <v>472</v>
      </c>
      <c r="F62" s="121">
        <v>466</v>
      </c>
      <c r="G62" s="121">
        <v>476</v>
      </c>
      <c r="H62" s="122">
        <v>416</v>
      </c>
      <c r="I62" s="122">
        <v>419</v>
      </c>
      <c r="J62" s="122">
        <v>1163.8888888888889</v>
      </c>
      <c r="K62" s="123">
        <v>34</v>
      </c>
      <c r="L62" s="124"/>
      <c r="M62" s="125"/>
      <c r="N62" s="122">
        <v>36</v>
      </c>
      <c r="O62" s="122">
        <v>36</v>
      </c>
      <c r="P62" s="122">
        <v>37</v>
      </c>
      <c r="Q62" s="122">
        <v>35</v>
      </c>
      <c r="R62" s="122">
        <v>35</v>
      </c>
      <c r="S62" s="122">
        <v>37</v>
      </c>
      <c r="T62" s="122">
        <v>35</v>
      </c>
      <c r="U62" s="122">
        <v>36</v>
      </c>
      <c r="V62" s="122">
        <v>35</v>
      </c>
      <c r="W62" s="122">
        <v>31</v>
      </c>
      <c r="X62" s="41">
        <v>32</v>
      </c>
      <c r="Y62" s="41" t="s">
        <v>103</v>
      </c>
    </row>
    <row r="63" spans="1:26" s="44" customFormat="1" ht="11.25" customHeight="1">
      <c r="A63" s="41" t="s">
        <v>104</v>
      </c>
      <c r="B63" s="41" t="s">
        <v>105</v>
      </c>
      <c r="C63" s="719" t="s">
        <v>106</v>
      </c>
      <c r="D63" s="120" t="s">
        <v>65</v>
      </c>
      <c r="E63" s="121">
        <v>359</v>
      </c>
      <c r="F63" s="121">
        <v>361</v>
      </c>
      <c r="G63" s="121">
        <v>346</v>
      </c>
      <c r="H63" s="122">
        <v>262</v>
      </c>
      <c r="I63" s="122">
        <v>277</v>
      </c>
      <c r="J63" s="122">
        <v>756.83060109289613</v>
      </c>
      <c r="K63" s="123">
        <v>22</v>
      </c>
      <c r="L63" s="124"/>
      <c r="M63" s="125"/>
      <c r="N63" s="122">
        <v>19</v>
      </c>
      <c r="O63" s="122">
        <v>22</v>
      </c>
      <c r="P63" s="122">
        <v>25</v>
      </c>
      <c r="Q63" s="122">
        <v>23</v>
      </c>
      <c r="R63" s="122">
        <v>22</v>
      </c>
      <c r="S63" s="122">
        <v>25</v>
      </c>
      <c r="T63" s="122">
        <v>25</v>
      </c>
      <c r="U63" s="122">
        <v>27</v>
      </c>
      <c r="V63" s="122">
        <v>23</v>
      </c>
      <c r="W63" s="122">
        <v>19</v>
      </c>
      <c r="X63" s="41">
        <v>25</v>
      </c>
      <c r="Y63" s="41" t="s">
        <v>116</v>
      </c>
    </row>
    <row r="64" spans="1:26" s="44" customFormat="1" ht="11.25" customHeight="1">
      <c r="A64" s="41" t="s">
        <v>104</v>
      </c>
      <c r="B64" s="41" t="s">
        <v>105</v>
      </c>
      <c r="C64" s="720"/>
      <c r="D64" s="120" t="s">
        <v>67</v>
      </c>
      <c r="E64" s="121">
        <v>343</v>
      </c>
      <c r="F64" s="121">
        <v>348</v>
      </c>
      <c r="G64" s="121">
        <v>348</v>
      </c>
      <c r="H64" s="122">
        <v>256</v>
      </c>
      <c r="I64" s="122">
        <v>270</v>
      </c>
      <c r="J64" s="122">
        <v>737.70491803278696</v>
      </c>
      <c r="K64" s="123">
        <v>21</v>
      </c>
      <c r="L64" s="124"/>
      <c r="M64" s="125"/>
      <c r="N64" s="122">
        <v>18</v>
      </c>
      <c r="O64" s="122">
        <v>21</v>
      </c>
      <c r="P64" s="122">
        <v>25</v>
      </c>
      <c r="Q64" s="122">
        <v>22</v>
      </c>
      <c r="R64" s="122">
        <v>21</v>
      </c>
      <c r="S64" s="122">
        <v>24</v>
      </c>
      <c r="T64" s="122">
        <v>25</v>
      </c>
      <c r="U64" s="122">
        <v>27</v>
      </c>
      <c r="V64" s="122">
        <v>22</v>
      </c>
      <c r="W64" s="122">
        <v>19</v>
      </c>
      <c r="X64" s="41">
        <v>25</v>
      </c>
      <c r="Y64" s="41" t="s">
        <v>108</v>
      </c>
    </row>
    <row r="65" spans="1:25" ht="3" customHeight="1">
      <c r="A65" s="135"/>
      <c r="B65" s="135"/>
      <c r="C65" s="136"/>
      <c r="D65" s="137"/>
      <c r="E65" s="138"/>
      <c r="F65" s="138"/>
      <c r="G65" s="138"/>
      <c r="H65" s="138"/>
      <c r="I65" s="138"/>
      <c r="J65" s="138"/>
      <c r="K65" s="138"/>
      <c r="L65" s="138"/>
      <c r="M65" s="139"/>
      <c r="N65" s="138"/>
      <c r="O65" s="138"/>
      <c r="P65" s="138"/>
      <c r="Q65" s="138"/>
      <c r="R65" s="138"/>
      <c r="S65" s="138"/>
      <c r="T65" s="138"/>
      <c r="U65" s="138"/>
      <c r="V65" s="138"/>
      <c r="W65" s="138"/>
      <c r="X65" s="138"/>
      <c r="Y65" s="140"/>
    </row>
    <row r="66" spans="1:25" s="44" customFormat="1" ht="15" customHeight="1">
      <c r="A66" s="141">
        <v>5</v>
      </c>
      <c r="B66" s="141" t="s">
        <v>131</v>
      </c>
      <c r="C66" s="141"/>
      <c r="D66" s="142"/>
      <c r="E66" s="143"/>
      <c r="F66" s="143"/>
      <c r="G66" s="143"/>
      <c r="H66" s="143"/>
      <c r="I66" s="143"/>
      <c r="J66" s="143"/>
      <c r="K66" s="143"/>
      <c r="L66" s="143"/>
      <c r="M66" s="143"/>
      <c r="N66" s="143"/>
      <c r="O66" s="143"/>
      <c r="P66" s="143"/>
      <c r="Q66" s="143"/>
      <c r="R66" s="143"/>
      <c r="S66" s="143"/>
      <c r="T66" s="143"/>
      <c r="U66" s="143"/>
      <c r="V66" s="143"/>
      <c r="W66" s="143"/>
      <c r="X66" s="144"/>
      <c r="Y66" s="41"/>
    </row>
    <row r="67" spans="1:25">
      <c r="A67" s="141" t="s">
        <v>104</v>
      </c>
      <c r="B67" s="141" t="s">
        <v>105</v>
      </c>
      <c r="C67" s="141" t="s">
        <v>101</v>
      </c>
      <c r="D67" s="142" t="s">
        <v>102</v>
      </c>
      <c r="E67" s="121">
        <v>2004</v>
      </c>
      <c r="F67" s="121">
        <v>1865</v>
      </c>
      <c r="G67" s="121">
        <v>1864</v>
      </c>
      <c r="H67" s="122">
        <v>1581</v>
      </c>
      <c r="I67" s="122">
        <v>1539</v>
      </c>
      <c r="J67" s="122">
        <v>4275</v>
      </c>
      <c r="K67" s="122">
        <v>129</v>
      </c>
      <c r="L67" s="121"/>
      <c r="M67" s="121"/>
      <c r="N67" s="122">
        <v>134</v>
      </c>
      <c r="O67" s="122">
        <v>131</v>
      </c>
      <c r="P67" s="122">
        <v>139</v>
      </c>
      <c r="Q67" s="122">
        <v>128</v>
      </c>
      <c r="R67" s="122">
        <v>126</v>
      </c>
      <c r="S67" s="122">
        <v>135</v>
      </c>
      <c r="T67" s="122">
        <v>133</v>
      </c>
      <c r="U67" s="122">
        <v>133</v>
      </c>
      <c r="V67" s="122">
        <v>126</v>
      </c>
      <c r="W67" s="122">
        <v>110</v>
      </c>
      <c r="X67" s="145">
        <v>115</v>
      </c>
      <c r="Y67" s="41" t="s">
        <v>103</v>
      </c>
    </row>
    <row r="68" spans="1:25">
      <c r="A68" s="141"/>
      <c r="B68" s="141"/>
      <c r="C68" s="141"/>
      <c r="D68" s="142"/>
      <c r="E68" s="130">
        <v>8897</v>
      </c>
      <c r="F68" s="130">
        <v>9101</v>
      </c>
      <c r="G68" s="130">
        <v>9333</v>
      </c>
      <c r="H68" s="131">
        <v>7500</v>
      </c>
      <c r="I68" s="131">
        <v>7524</v>
      </c>
      <c r="J68" s="131">
        <v>20900</v>
      </c>
      <c r="K68" s="131">
        <v>575</v>
      </c>
      <c r="L68" s="130"/>
      <c r="M68" s="130"/>
      <c r="N68" s="131">
        <v>670</v>
      </c>
      <c r="O68" s="131">
        <v>638</v>
      </c>
      <c r="P68" s="131">
        <v>684</v>
      </c>
      <c r="Q68" s="131">
        <v>620</v>
      </c>
      <c r="R68" s="131">
        <v>598</v>
      </c>
      <c r="S68" s="131">
        <v>653</v>
      </c>
      <c r="T68" s="131">
        <v>673</v>
      </c>
      <c r="U68" s="131">
        <v>685</v>
      </c>
      <c r="V68" s="131">
        <v>617</v>
      </c>
      <c r="W68" s="131">
        <v>559</v>
      </c>
      <c r="X68" s="146">
        <v>552</v>
      </c>
      <c r="Y68" s="41"/>
    </row>
    <row r="69" spans="1:25">
      <c r="A69" s="141" t="s">
        <v>104</v>
      </c>
      <c r="B69" s="141" t="s">
        <v>105</v>
      </c>
      <c r="C69" s="141" t="s">
        <v>123</v>
      </c>
      <c r="D69" s="142" t="s">
        <v>65</v>
      </c>
      <c r="E69" s="121">
        <v>1811</v>
      </c>
      <c r="F69" s="121">
        <v>1810</v>
      </c>
      <c r="G69" s="121">
        <v>1840</v>
      </c>
      <c r="H69" s="122">
        <v>1278</v>
      </c>
      <c r="I69" s="122">
        <v>1404</v>
      </c>
      <c r="J69" s="122">
        <v>3836.0655737704915</v>
      </c>
      <c r="K69" s="122">
        <v>110</v>
      </c>
      <c r="L69" s="121"/>
      <c r="M69" s="121"/>
      <c r="N69" s="122">
        <v>88</v>
      </c>
      <c r="O69" s="122">
        <v>107</v>
      </c>
      <c r="P69" s="122">
        <v>126</v>
      </c>
      <c r="Q69" s="122">
        <v>110</v>
      </c>
      <c r="R69" s="122">
        <v>105</v>
      </c>
      <c r="S69" s="122">
        <v>131</v>
      </c>
      <c r="T69" s="122">
        <v>133</v>
      </c>
      <c r="U69" s="122">
        <v>144</v>
      </c>
      <c r="V69" s="122">
        <v>116</v>
      </c>
      <c r="W69" s="122">
        <v>99</v>
      </c>
      <c r="X69" s="145">
        <v>135</v>
      </c>
      <c r="Y69" s="41" t="s">
        <v>118</v>
      </c>
    </row>
    <row r="70" spans="1:25">
      <c r="A70" s="141" t="s">
        <v>104</v>
      </c>
      <c r="B70" s="141" t="s">
        <v>105</v>
      </c>
      <c r="C70" s="141" t="s">
        <v>124</v>
      </c>
      <c r="D70" s="142"/>
      <c r="E70" s="130">
        <v>5479</v>
      </c>
      <c r="F70" s="130">
        <v>5570</v>
      </c>
      <c r="G70" s="130">
        <v>5597</v>
      </c>
      <c r="H70" s="131">
        <v>3972</v>
      </c>
      <c r="I70" s="131">
        <v>4365</v>
      </c>
      <c r="J70" s="131">
        <v>11926.229508196722</v>
      </c>
      <c r="K70" s="131">
        <v>356</v>
      </c>
      <c r="L70" s="130"/>
      <c r="M70" s="130"/>
      <c r="N70" s="131">
        <v>280</v>
      </c>
      <c r="O70" s="131">
        <v>331</v>
      </c>
      <c r="P70" s="131">
        <v>379</v>
      </c>
      <c r="Q70" s="131">
        <v>342</v>
      </c>
      <c r="R70" s="131">
        <v>330</v>
      </c>
      <c r="S70" s="131">
        <v>389</v>
      </c>
      <c r="T70" s="131">
        <v>411</v>
      </c>
      <c r="U70" s="131">
        <v>433</v>
      </c>
      <c r="V70" s="131">
        <v>380</v>
      </c>
      <c r="W70" s="131">
        <v>323</v>
      </c>
      <c r="X70" s="146">
        <v>411</v>
      </c>
      <c r="Y70" s="41"/>
    </row>
    <row r="71" spans="1:25">
      <c r="A71" s="141" t="s">
        <v>104</v>
      </c>
      <c r="B71" s="141" t="s">
        <v>105</v>
      </c>
      <c r="C71" s="141" t="s">
        <v>123</v>
      </c>
      <c r="D71" s="142" t="s">
        <v>67</v>
      </c>
      <c r="E71" s="121">
        <v>1802</v>
      </c>
      <c r="F71" s="121">
        <v>1913</v>
      </c>
      <c r="G71" s="121">
        <v>1941</v>
      </c>
      <c r="H71" s="122">
        <v>1363</v>
      </c>
      <c r="I71" s="122">
        <v>1491</v>
      </c>
      <c r="J71" s="122">
        <v>4073.7704918032787</v>
      </c>
      <c r="K71" s="122">
        <v>114</v>
      </c>
      <c r="L71" s="121"/>
      <c r="M71" s="121"/>
      <c r="N71" s="122">
        <v>94</v>
      </c>
      <c r="O71" s="122">
        <v>113</v>
      </c>
      <c r="P71" s="122">
        <v>132</v>
      </c>
      <c r="Q71" s="122">
        <v>115</v>
      </c>
      <c r="R71" s="122">
        <v>112</v>
      </c>
      <c r="S71" s="122">
        <v>143</v>
      </c>
      <c r="T71" s="122">
        <v>144</v>
      </c>
      <c r="U71" s="122">
        <v>153</v>
      </c>
      <c r="V71" s="122">
        <v>122</v>
      </c>
      <c r="W71" s="122">
        <v>106</v>
      </c>
      <c r="X71" s="145">
        <v>143</v>
      </c>
      <c r="Y71" s="41" t="s">
        <v>108</v>
      </c>
    </row>
    <row r="72" spans="1:25">
      <c r="A72" s="141"/>
      <c r="B72" s="141"/>
      <c r="C72" s="141"/>
      <c r="D72" s="142"/>
      <c r="E72" s="130">
        <v>5398</v>
      </c>
      <c r="F72" s="130">
        <v>5473</v>
      </c>
      <c r="G72" s="130">
        <v>5496</v>
      </c>
      <c r="H72" s="131">
        <v>3957</v>
      </c>
      <c r="I72" s="131">
        <v>4356</v>
      </c>
      <c r="J72" s="131">
        <v>11901.639344262294</v>
      </c>
      <c r="K72" s="131">
        <v>343</v>
      </c>
      <c r="L72" s="130"/>
      <c r="M72" s="130"/>
      <c r="N72" s="131">
        <v>268</v>
      </c>
      <c r="O72" s="131">
        <v>338</v>
      </c>
      <c r="P72" s="131">
        <v>389</v>
      </c>
      <c r="Q72" s="131">
        <v>334</v>
      </c>
      <c r="R72" s="131">
        <v>326</v>
      </c>
      <c r="S72" s="131">
        <v>401</v>
      </c>
      <c r="T72" s="131">
        <v>413</v>
      </c>
      <c r="U72" s="131">
        <v>443</v>
      </c>
      <c r="V72" s="131">
        <v>364</v>
      </c>
      <c r="W72" s="131">
        <v>312</v>
      </c>
      <c r="X72" s="146">
        <v>425</v>
      </c>
      <c r="Y72" s="41"/>
    </row>
    <row r="73" spans="1:25">
      <c r="A73" s="141">
        <v>6</v>
      </c>
      <c r="B73" s="141" t="s">
        <v>132</v>
      </c>
      <c r="C73" s="141"/>
      <c r="D73" s="142"/>
      <c r="E73" s="41"/>
      <c r="F73" s="41"/>
      <c r="G73" s="41"/>
      <c r="H73" s="41"/>
      <c r="I73" s="41"/>
      <c r="J73" s="121"/>
      <c r="K73" s="121"/>
      <c r="L73" s="121"/>
      <c r="M73" s="121"/>
      <c r="N73" s="121"/>
      <c r="O73" s="121"/>
      <c r="P73" s="121"/>
      <c r="Q73" s="121"/>
      <c r="R73" s="121"/>
      <c r="S73" s="121"/>
      <c r="T73" s="121"/>
      <c r="U73" s="121"/>
      <c r="V73" s="121"/>
      <c r="W73" s="121"/>
      <c r="X73" s="147"/>
      <c r="Y73" s="41"/>
    </row>
    <row r="74" spans="1:25">
      <c r="A74" s="141" t="s">
        <v>104</v>
      </c>
      <c r="B74" s="141" t="s">
        <v>105</v>
      </c>
      <c r="C74" s="141" t="s">
        <v>101</v>
      </c>
      <c r="D74" s="142" t="s">
        <v>102</v>
      </c>
      <c r="E74" s="121">
        <v>1141</v>
      </c>
      <c r="F74" s="121">
        <v>1169</v>
      </c>
      <c r="G74" s="121">
        <v>1210</v>
      </c>
      <c r="H74" s="122">
        <v>1015</v>
      </c>
      <c r="I74" s="122">
        <v>1037</v>
      </c>
      <c r="J74" s="122">
        <v>2880.5555555555557</v>
      </c>
      <c r="K74" s="122">
        <v>85</v>
      </c>
      <c r="L74" s="121"/>
      <c r="M74" s="121"/>
      <c r="N74" s="122">
        <v>89</v>
      </c>
      <c r="O74" s="122">
        <v>86</v>
      </c>
      <c r="P74" s="122">
        <v>93</v>
      </c>
      <c r="Q74" s="122">
        <v>85</v>
      </c>
      <c r="R74" s="122">
        <v>82</v>
      </c>
      <c r="S74" s="122">
        <v>89</v>
      </c>
      <c r="T74" s="122">
        <v>92</v>
      </c>
      <c r="U74" s="122">
        <v>93</v>
      </c>
      <c r="V74" s="122">
        <v>89</v>
      </c>
      <c r="W74" s="122">
        <v>77</v>
      </c>
      <c r="X74" s="145">
        <v>77</v>
      </c>
      <c r="Y74" s="41" t="s">
        <v>103</v>
      </c>
    </row>
    <row r="75" spans="1:25">
      <c r="A75" s="141" t="s">
        <v>104</v>
      </c>
      <c r="B75" s="141" t="s">
        <v>105</v>
      </c>
      <c r="C75" s="715" t="s">
        <v>106</v>
      </c>
      <c r="D75" s="142" t="s">
        <v>65</v>
      </c>
      <c r="E75" s="121">
        <v>698</v>
      </c>
      <c r="F75" s="121">
        <v>731</v>
      </c>
      <c r="G75" s="121">
        <v>734</v>
      </c>
      <c r="H75" s="122">
        <v>499</v>
      </c>
      <c r="I75" s="122">
        <v>545</v>
      </c>
      <c r="J75" s="122">
        <v>1489.0710382513662</v>
      </c>
      <c r="K75" s="122">
        <v>42</v>
      </c>
      <c r="L75" s="121"/>
      <c r="M75" s="121"/>
      <c r="N75" s="122">
        <v>35</v>
      </c>
      <c r="O75" s="122">
        <v>42</v>
      </c>
      <c r="P75" s="122">
        <v>50</v>
      </c>
      <c r="Q75" s="122">
        <v>44</v>
      </c>
      <c r="R75" s="122">
        <v>42</v>
      </c>
      <c r="S75" s="122">
        <v>48</v>
      </c>
      <c r="T75" s="122">
        <v>50</v>
      </c>
      <c r="U75" s="122">
        <v>54</v>
      </c>
      <c r="V75" s="122">
        <v>46</v>
      </c>
      <c r="W75" s="122">
        <v>38</v>
      </c>
      <c r="X75" s="145">
        <v>54</v>
      </c>
      <c r="Y75" s="41" t="s">
        <v>120</v>
      </c>
    </row>
    <row r="76" spans="1:25">
      <c r="A76" s="141" t="s">
        <v>104</v>
      </c>
      <c r="B76" s="141" t="s">
        <v>105</v>
      </c>
      <c r="C76" s="716"/>
      <c r="D76" s="142" t="s">
        <v>67</v>
      </c>
      <c r="E76" s="121">
        <v>740</v>
      </c>
      <c r="F76" s="121">
        <v>741</v>
      </c>
      <c r="G76" s="121">
        <v>714</v>
      </c>
      <c r="H76" s="122">
        <v>499</v>
      </c>
      <c r="I76" s="122">
        <v>550</v>
      </c>
      <c r="J76" s="122">
        <v>1502.7322404371585</v>
      </c>
      <c r="K76" s="122">
        <v>43</v>
      </c>
      <c r="L76" s="121"/>
      <c r="M76" s="121"/>
      <c r="N76" s="122">
        <v>36</v>
      </c>
      <c r="O76" s="122">
        <v>42</v>
      </c>
      <c r="P76" s="122">
        <v>50</v>
      </c>
      <c r="Q76" s="122">
        <v>44</v>
      </c>
      <c r="R76" s="122">
        <v>42</v>
      </c>
      <c r="S76" s="122">
        <v>49</v>
      </c>
      <c r="T76" s="122">
        <v>51</v>
      </c>
      <c r="U76" s="122">
        <v>54</v>
      </c>
      <c r="V76" s="122">
        <v>47</v>
      </c>
      <c r="W76" s="122">
        <v>39</v>
      </c>
      <c r="X76" s="145">
        <v>53</v>
      </c>
      <c r="Y76" s="41" t="s">
        <v>108</v>
      </c>
    </row>
    <row r="77" spans="1:25">
      <c r="A77" s="141">
        <v>7</v>
      </c>
      <c r="B77" s="141" t="s">
        <v>133</v>
      </c>
      <c r="C77" s="141"/>
      <c r="D77" s="148"/>
      <c r="E77" s="41"/>
      <c r="F77" s="41"/>
      <c r="G77" s="41"/>
      <c r="H77" s="41"/>
      <c r="I77" s="41"/>
      <c r="J77" s="121"/>
      <c r="K77" s="121"/>
      <c r="L77" s="121"/>
      <c r="M77" s="121"/>
      <c r="N77" s="121"/>
      <c r="O77" s="121"/>
      <c r="P77" s="121"/>
      <c r="Q77" s="121"/>
      <c r="R77" s="121"/>
      <c r="S77" s="121"/>
      <c r="T77" s="121"/>
      <c r="U77" s="121"/>
      <c r="V77" s="121"/>
      <c r="W77" s="121"/>
      <c r="X77" s="147"/>
      <c r="Y77" s="41"/>
    </row>
    <row r="78" spans="1:25">
      <c r="A78" s="141" t="s">
        <v>104</v>
      </c>
      <c r="B78" s="141" t="s">
        <v>105</v>
      </c>
      <c r="C78" s="141" t="s">
        <v>101</v>
      </c>
      <c r="D78" s="142" t="s">
        <v>102</v>
      </c>
      <c r="E78" s="121">
        <v>1827</v>
      </c>
      <c r="F78" s="121">
        <v>1865</v>
      </c>
      <c r="G78" s="121">
        <v>1861</v>
      </c>
      <c r="H78" s="122">
        <v>1629</v>
      </c>
      <c r="I78" s="122">
        <v>1584</v>
      </c>
      <c r="J78" s="122">
        <v>4400</v>
      </c>
      <c r="K78" s="122">
        <v>133</v>
      </c>
      <c r="L78" s="121"/>
      <c r="M78" s="121"/>
      <c r="N78" s="122">
        <v>138</v>
      </c>
      <c r="O78" s="122">
        <v>136</v>
      </c>
      <c r="P78" s="122">
        <v>140</v>
      </c>
      <c r="Q78" s="122">
        <v>131</v>
      </c>
      <c r="R78" s="122">
        <v>130</v>
      </c>
      <c r="S78" s="122">
        <v>138</v>
      </c>
      <c r="T78" s="122">
        <v>135</v>
      </c>
      <c r="U78" s="122">
        <v>135</v>
      </c>
      <c r="V78" s="122">
        <v>131</v>
      </c>
      <c r="W78" s="122">
        <v>115</v>
      </c>
      <c r="X78" s="145">
        <v>122</v>
      </c>
      <c r="Y78" s="41" t="s">
        <v>103</v>
      </c>
    </row>
    <row r="79" spans="1:25">
      <c r="A79" s="141" t="s">
        <v>104</v>
      </c>
      <c r="B79" s="141" t="s">
        <v>105</v>
      </c>
      <c r="C79" s="715" t="s">
        <v>106</v>
      </c>
      <c r="D79" s="142" t="s">
        <v>65</v>
      </c>
      <c r="E79" s="121">
        <v>1117</v>
      </c>
      <c r="F79" s="121">
        <v>1179</v>
      </c>
      <c r="G79" s="121">
        <v>1127</v>
      </c>
      <c r="H79" s="122">
        <v>811</v>
      </c>
      <c r="I79" s="122">
        <v>858</v>
      </c>
      <c r="J79" s="122">
        <v>2344.2622950819673</v>
      </c>
      <c r="K79" s="122">
        <v>67</v>
      </c>
      <c r="L79" s="121"/>
      <c r="M79" s="121"/>
      <c r="N79" s="122">
        <v>55</v>
      </c>
      <c r="O79" s="122">
        <v>66</v>
      </c>
      <c r="P79" s="122">
        <v>74</v>
      </c>
      <c r="Q79" s="122">
        <v>66</v>
      </c>
      <c r="R79" s="122">
        <v>65</v>
      </c>
      <c r="S79" s="122">
        <v>78</v>
      </c>
      <c r="T79" s="122">
        <v>81</v>
      </c>
      <c r="U79" s="122">
        <v>88</v>
      </c>
      <c r="V79" s="122">
        <v>72</v>
      </c>
      <c r="W79" s="122">
        <v>62</v>
      </c>
      <c r="X79" s="145">
        <v>84</v>
      </c>
      <c r="Y79" s="41" t="s">
        <v>134</v>
      </c>
    </row>
    <row r="80" spans="1:25">
      <c r="A80" s="141" t="s">
        <v>104</v>
      </c>
      <c r="B80" s="141" t="s">
        <v>105</v>
      </c>
      <c r="C80" s="716"/>
      <c r="D80" s="142" t="s">
        <v>67</v>
      </c>
      <c r="E80" s="121">
        <v>1331</v>
      </c>
      <c r="F80" s="121">
        <v>1283</v>
      </c>
      <c r="G80" s="121">
        <v>1249</v>
      </c>
      <c r="H80" s="122">
        <v>896</v>
      </c>
      <c r="I80" s="122">
        <v>941</v>
      </c>
      <c r="J80" s="122">
        <v>2571.0382513661202</v>
      </c>
      <c r="K80" s="122">
        <v>75</v>
      </c>
      <c r="L80" s="121"/>
      <c r="M80" s="121"/>
      <c r="N80" s="122">
        <v>62</v>
      </c>
      <c r="O80" s="122">
        <v>72</v>
      </c>
      <c r="P80" s="122">
        <v>83</v>
      </c>
      <c r="Q80" s="122">
        <v>74</v>
      </c>
      <c r="R80" s="122">
        <v>72</v>
      </c>
      <c r="S80" s="122">
        <v>85</v>
      </c>
      <c r="T80" s="122">
        <v>88</v>
      </c>
      <c r="U80" s="122">
        <v>94</v>
      </c>
      <c r="V80" s="122">
        <v>79</v>
      </c>
      <c r="W80" s="122">
        <v>68</v>
      </c>
      <c r="X80" s="145">
        <v>89</v>
      </c>
      <c r="Y80" s="41" t="s">
        <v>108</v>
      </c>
    </row>
    <row r="81" spans="1:25">
      <c r="A81" s="141">
        <v>8</v>
      </c>
      <c r="B81" s="141" t="s">
        <v>135</v>
      </c>
      <c r="C81" s="141"/>
      <c r="D81" s="148"/>
      <c r="E81" s="41"/>
      <c r="F81" s="41"/>
      <c r="G81" s="41"/>
      <c r="H81" s="41"/>
      <c r="I81" s="41"/>
      <c r="J81" s="121"/>
      <c r="K81" s="121"/>
      <c r="L81" s="121"/>
      <c r="M81" s="121"/>
      <c r="N81" s="121"/>
      <c r="O81" s="121"/>
      <c r="P81" s="121"/>
      <c r="Q81" s="121"/>
      <c r="R81" s="121"/>
      <c r="S81" s="121"/>
      <c r="T81" s="121"/>
      <c r="U81" s="121"/>
      <c r="V81" s="121"/>
      <c r="W81" s="121"/>
      <c r="X81" s="147"/>
      <c r="Y81" s="41"/>
    </row>
    <row r="82" spans="1:25">
      <c r="A82" s="141" t="s">
        <v>104</v>
      </c>
      <c r="B82" s="141" t="s">
        <v>105</v>
      </c>
      <c r="C82" s="141" t="s">
        <v>101</v>
      </c>
      <c r="D82" s="142" t="s">
        <v>102</v>
      </c>
      <c r="E82" s="121">
        <v>931</v>
      </c>
      <c r="F82" s="121">
        <v>946</v>
      </c>
      <c r="G82" s="121">
        <v>962</v>
      </c>
      <c r="H82" s="122">
        <v>809</v>
      </c>
      <c r="I82" s="122">
        <v>806</v>
      </c>
      <c r="J82" s="122">
        <v>2238.8888888888891</v>
      </c>
      <c r="K82" s="122">
        <v>66</v>
      </c>
      <c r="L82" s="121"/>
      <c r="M82" s="121"/>
      <c r="N82" s="122">
        <v>69</v>
      </c>
      <c r="O82" s="122">
        <v>68</v>
      </c>
      <c r="P82" s="122">
        <v>71</v>
      </c>
      <c r="Q82" s="122">
        <v>66</v>
      </c>
      <c r="R82" s="122">
        <v>65</v>
      </c>
      <c r="S82" s="122">
        <v>70</v>
      </c>
      <c r="T82" s="122">
        <v>70</v>
      </c>
      <c r="U82" s="122">
        <v>71</v>
      </c>
      <c r="V82" s="122">
        <v>68</v>
      </c>
      <c r="W82" s="122">
        <v>60</v>
      </c>
      <c r="X82" s="145">
        <v>62</v>
      </c>
      <c r="Y82" s="41" t="s">
        <v>103</v>
      </c>
    </row>
    <row r="83" spans="1:25">
      <c r="A83" s="141" t="s">
        <v>104</v>
      </c>
      <c r="B83" s="141" t="s">
        <v>105</v>
      </c>
      <c r="C83" s="715" t="s">
        <v>106</v>
      </c>
      <c r="D83" s="142" t="s">
        <v>65</v>
      </c>
      <c r="E83" s="121">
        <v>443</v>
      </c>
      <c r="F83" s="121">
        <v>447</v>
      </c>
      <c r="G83" s="121">
        <v>423</v>
      </c>
      <c r="H83" s="122">
        <v>325</v>
      </c>
      <c r="I83" s="122">
        <v>347</v>
      </c>
      <c r="J83" s="122">
        <v>948.08743169398917</v>
      </c>
      <c r="K83" s="122">
        <v>28</v>
      </c>
      <c r="L83" s="121"/>
      <c r="M83" s="121"/>
      <c r="N83" s="122">
        <v>24</v>
      </c>
      <c r="O83" s="122">
        <v>27</v>
      </c>
      <c r="P83" s="122">
        <v>30</v>
      </c>
      <c r="Q83" s="122">
        <v>27</v>
      </c>
      <c r="R83" s="122">
        <v>26</v>
      </c>
      <c r="S83" s="122">
        <v>31</v>
      </c>
      <c r="T83" s="122">
        <v>32</v>
      </c>
      <c r="U83" s="122">
        <v>34</v>
      </c>
      <c r="V83" s="122">
        <v>30</v>
      </c>
      <c r="W83" s="122">
        <v>25</v>
      </c>
      <c r="X83" s="145">
        <v>33</v>
      </c>
      <c r="Y83" s="41" t="s">
        <v>136</v>
      </c>
    </row>
    <row r="84" spans="1:25">
      <c r="A84" s="141" t="s">
        <v>104</v>
      </c>
      <c r="B84" s="141" t="s">
        <v>105</v>
      </c>
      <c r="C84" s="716"/>
      <c r="D84" s="142" t="s">
        <v>67</v>
      </c>
      <c r="E84" s="121">
        <v>376</v>
      </c>
      <c r="F84" s="121">
        <v>380</v>
      </c>
      <c r="G84" s="121">
        <v>384</v>
      </c>
      <c r="H84" s="122">
        <v>287</v>
      </c>
      <c r="I84" s="122">
        <v>309</v>
      </c>
      <c r="J84" s="122">
        <v>844.2622950819673</v>
      </c>
      <c r="K84" s="122">
        <v>25</v>
      </c>
      <c r="L84" s="121"/>
      <c r="M84" s="121"/>
      <c r="N84" s="122">
        <v>21</v>
      </c>
      <c r="O84" s="122">
        <v>24</v>
      </c>
      <c r="P84" s="122">
        <v>27</v>
      </c>
      <c r="Q84" s="122">
        <v>24</v>
      </c>
      <c r="R84" s="122">
        <v>23</v>
      </c>
      <c r="S84" s="122">
        <v>28</v>
      </c>
      <c r="T84" s="122">
        <v>29</v>
      </c>
      <c r="U84" s="122">
        <v>30</v>
      </c>
      <c r="V84" s="122">
        <v>26</v>
      </c>
      <c r="W84" s="122">
        <v>22</v>
      </c>
      <c r="X84" s="145">
        <v>30</v>
      </c>
      <c r="Y84" s="41" t="s">
        <v>108</v>
      </c>
    </row>
    <row r="85" spans="1:25">
      <c r="A85" s="141">
        <v>9</v>
      </c>
      <c r="B85" s="141" t="s">
        <v>137</v>
      </c>
      <c r="C85" s="141"/>
      <c r="D85" s="148"/>
      <c r="E85" s="41"/>
      <c r="F85" s="41"/>
      <c r="G85" s="41"/>
      <c r="H85" s="41"/>
      <c r="I85" s="41"/>
      <c r="J85" s="121"/>
      <c r="K85" s="121"/>
      <c r="L85" s="121"/>
      <c r="M85" s="121"/>
      <c r="N85" s="121"/>
      <c r="O85" s="121"/>
      <c r="P85" s="121"/>
      <c r="Q85" s="121"/>
      <c r="R85" s="121"/>
      <c r="S85" s="121"/>
      <c r="T85" s="121"/>
      <c r="U85" s="121"/>
      <c r="V85" s="121"/>
      <c r="W85" s="121"/>
      <c r="X85" s="147"/>
      <c r="Y85" s="41"/>
    </row>
    <row r="86" spans="1:25">
      <c r="A86" s="141" t="s">
        <v>104</v>
      </c>
      <c r="B86" s="141" t="s">
        <v>105</v>
      </c>
      <c r="C86" s="141" t="s">
        <v>101</v>
      </c>
      <c r="D86" s="142" t="s">
        <v>102</v>
      </c>
      <c r="E86" s="121">
        <v>4069</v>
      </c>
      <c r="F86" s="121">
        <v>4055</v>
      </c>
      <c r="G86" s="121">
        <v>4055</v>
      </c>
      <c r="H86" s="122">
        <v>3409</v>
      </c>
      <c r="I86" s="122">
        <v>3403</v>
      </c>
      <c r="J86" s="122">
        <v>9452.7777777777774</v>
      </c>
      <c r="K86" s="122">
        <v>281</v>
      </c>
      <c r="L86" s="121"/>
      <c r="M86" s="121"/>
      <c r="N86" s="122">
        <v>296</v>
      </c>
      <c r="O86" s="122">
        <v>292</v>
      </c>
      <c r="P86" s="122">
        <v>301</v>
      </c>
      <c r="Q86" s="122">
        <v>280</v>
      </c>
      <c r="R86" s="122">
        <v>280</v>
      </c>
      <c r="S86" s="122">
        <v>300</v>
      </c>
      <c r="T86" s="122">
        <v>294</v>
      </c>
      <c r="U86" s="122">
        <v>295</v>
      </c>
      <c r="V86" s="122">
        <v>282</v>
      </c>
      <c r="W86" s="122">
        <v>247</v>
      </c>
      <c r="X86" s="145">
        <v>255</v>
      </c>
      <c r="Y86" s="41" t="s">
        <v>103</v>
      </c>
    </row>
    <row r="87" spans="1:25">
      <c r="A87" s="141" t="s">
        <v>104</v>
      </c>
      <c r="B87" s="141" t="s">
        <v>105</v>
      </c>
      <c r="C87" s="715" t="s">
        <v>106</v>
      </c>
      <c r="D87" s="142" t="s">
        <v>65</v>
      </c>
      <c r="E87" s="121">
        <v>2166</v>
      </c>
      <c r="F87" s="121">
        <v>2071</v>
      </c>
      <c r="G87" s="121">
        <v>2000</v>
      </c>
      <c r="H87" s="122">
        <v>1450</v>
      </c>
      <c r="I87" s="122">
        <v>1574</v>
      </c>
      <c r="J87" s="122">
        <v>4300.5464480874316</v>
      </c>
      <c r="K87" s="122">
        <v>123</v>
      </c>
      <c r="L87" s="121"/>
      <c r="M87" s="121"/>
      <c r="N87" s="122">
        <v>101</v>
      </c>
      <c r="O87" s="122">
        <v>121</v>
      </c>
      <c r="P87" s="122">
        <v>140</v>
      </c>
      <c r="Q87" s="122">
        <v>123</v>
      </c>
      <c r="R87" s="122">
        <v>120</v>
      </c>
      <c r="S87" s="122">
        <v>145</v>
      </c>
      <c r="T87" s="122">
        <v>147</v>
      </c>
      <c r="U87" s="122">
        <v>158</v>
      </c>
      <c r="V87" s="122">
        <v>130</v>
      </c>
      <c r="W87" s="122">
        <v>113</v>
      </c>
      <c r="X87" s="145">
        <v>153</v>
      </c>
      <c r="Y87" s="41" t="s">
        <v>138</v>
      </c>
    </row>
    <row r="88" spans="1:25">
      <c r="A88" s="141" t="s">
        <v>104</v>
      </c>
      <c r="B88" s="141" t="s">
        <v>105</v>
      </c>
      <c r="C88" s="716"/>
      <c r="D88" s="142" t="s">
        <v>67</v>
      </c>
      <c r="E88" s="121">
        <v>2120</v>
      </c>
      <c r="F88" s="121">
        <v>2113</v>
      </c>
      <c r="G88" s="121">
        <v>2063</v>
      </c>
      <c r="H88" s="122">
        <v>1494</v>
      </c>
      <c r="I88" s="122">
        <v>1610</v>
      </c>
      <c r="J88" s="122">
        <v>4398.9071038251368</v>
      </c>
      <c r="K88" s="122">
        <v>126</v>
      </c>
      <c r="L88" s="121"/>
      <c r="M88" s="121"/>
      <c r="N88" s="122">
        <v>104</v>
      </c>
      <c r="O88" s="122">
        <v>124</v>
      </c>
      <c r="P88" s="122">
        <v>142</v>
      </c>
      <c r="Q88" s="122">
        <v>126</v>
      </c>
      <c r="R88" s="122">
        <v>123</v>
      </c>
      <c r="S88" s="122">
        <v>147</v>
      </c>
      <c r="T88" s="122">
        <v>151</v>
      </c>
      <c r="U88" s="122">
        <v>163</v>
      </c>
      <c r="V88" s="122">
        <v>133</v>
      </c>
      <c r="W88" s="122">
        <v>116</v>
      </c>
      <c r="X88" s="145">
        <v>155</v>
      </c>
      <c r="Y88" s="41" t="s">
        <v>108</v>
      </c>
    </row>
    <row r="89" spans="1:25">
      <c r="A89" s="141"/>
      <c r="B89" s="141"/>
      <c r="C89" s="141"/>
      <c r="D89" s="148"/>
      <c r="E89" s="41"/>
      <c r="F89" s="41"/>
      <c r="G89" s="41"/>
      <c r="H89" s="41"/>
      <c r="I89" s="41"/>
      <c r="J89" s="121"/>
      <c r="K89" s="121"/>
      <c r="L89" s="121"/>
      <c r="M89" s="121"/>
      <c r="N89" s="121"/>
      <c r="O89" s="121"/>
      <c r="P89" s="121"/>
      <c r="Q89" s="121"/>
      <c r="R89" s="121"/>
      <c r="S89" s="121"/>
      <c r="T89" s="121"/>
      <c r="U89" s="121"/>
      <c r="V89" s="121"/>
      <c r="W89" s="121"/>
      <c r="X89" s="147"/>
      <c r="Y89" s="41"/>
    </row>
    <row r="90" spans="1:25">
      <c r="A90" s="149" t="s">
        <v>139</v>
      </c>
      <c r="B90" s="150"/>
      <c r="C90" s="150"/>
      <c r="D90" s="151"/>
      <c r="E90" s="41"/>
      <c r="F90" s="41"/>
      <c r="G90" s="41"/>
      <c r="H90" s="41"/>
      <c r="I90" s="41"/>
      <c r="J90" s="121"/>
      <c r="K90" s="121"/>
      <c r="L90" s="121"/>
      <c r="M90" s="121"/>
      <c r="N90" s="121"/>
      <c r="O90" s="121"/>
      <c r="P90" s="121"/>
      <c r="Q90" s="121"/>
      <c r="R90" s="121"/>
      <c r="S90" s="121"/>
      <c r="T90" s="121"/>
      <c r="U90" s="121"/>
      <c r="V90" s="121"/>
      <c r="W90" s="121"/>
      <c r="X90" s="147"/>
      <c r="Y90" s="107" t="s">
        <v>140</v>
      </c>
    </row>
    <row r="91" spans="1:25">
      <c r="A91" s="152"/>
      <c r="B91" s="149" t="s">
        <v>100</v>
      </c>
      <c r="C91" s="149" t="s">
        <v>101</v>
      </c>
      <c r="D91" s="153" t="s">
        <v>102</v>
      </c>
      <c r="E91" s="112">
        <v>15388.35</v>
      </c>
      <c r="F91" s="112">
        <v>15010.35</v>
      </c>
      <c r="G91" s="112">
        <v>14952.33</v>
      </c>
      <c r="H91" s="114">
        <v>12216.36</v>
      </c>
      <c r="I91" s="112">
        <v>12254.61</v>
      </c>
      <c r="J91" s="112">
        <v>34040.583333333336</v>
      </c>
      <c r="K91" s="112">
        <v>1055.3399999999999</v>
      </c>
      <c r="L91" s="112"/>
      <c r="M91" s="112"/>
      <c r="N91" s="112">
        <v>1076.3699999999999</v>
      </c>
      <c r="O91" s="112">
        <v>1098.96</v>
      </c>
      <c r="P91" s="112">
        <v>1061.8499999999999</v>
      </c>
      <c r="Q91" s="112">
        <v>1011.24</v>
      </c>
      <c r="R91" s="112">
        <v>1017.75</v>
      </c>
      <c r="S91" s="112">
        <v>1060.1400000000001</v>
      </c>
      <c r="T91" s="112">
        <v>1076.55</v>
      </c>
      <c r="U91" s="112">
        <v>998.34</v>
      </c>
      <c r="V91" s="112">
        <v>1002.36</v>
      </c>
      <c r="W91" s="112">
        <v>923.1</v>
      </c>
      <c r="X91" s="154">
        <v>872.61</v>
      </c>
      <c r="Y91" s="107" t="s">
        <v>103</v>
      </c>
    </row>
    <row r="92" spans="1:25">
      <c r="A92" s="152"/>
      <c r="B92" s="149"/>
      <c r="C92" s="149"/>
      <c r="D92" s="153"/>
      <c r="E92" s="126">
        <v>10111.799999999999</v>
      </c>
      <c r="F92" s="126">
        <v>10466.280000000001</v>
      </c>
      <c r="G92" s="126">
        <v>10749.54</v>
      </c>
      <c r="H92" s="127">
        <v>8712.7199999999993</v>
      </c>
      <c r="I92" s="126">
        <v>9019.35</v>
      </c>
      <c r="J92" s="126">
        <v>25053.75</v>
      </c>
      <c r="K92" s="126">
        <v>768.96</v>
      </c>
      <c r="L92" s="126"/>
      <c r="M92" s="126"/>
      <c r="N92" s="126">
        <v>798.72</v>
      </c>
      <c r="O92" s="126">
        <v>809.25</v>
      </c>
      <c r="P92" s="126">
        <v>788.7</v>
      </c>
      <c r="Q92" s="126">
        <v>740.43</v>
      </c>
      <c r="R92" s="126">
        <v>738.12</v>
      </c>
      <c r="S92" s="126">
        <v>778.38</v>
      </c>
      <c r="T92" s="126">
        <v>802.08</v>
      </c>
      <c r="U92" s="126">
        <v>749.25</v>
      </c>
      <c r="V92" s="126">
        <v>736.05</v>
      </c>
      <c r="W92" s="126">
        <v>677.79</v>
      </c>
      <c r="X92" s="155">
        <v>631.62</v>
      </c>
      <c r="Y92" s="107"/>
    </row>
    <row r="93" spans="1:25">
      <c r="A93" s="152" t="s">
        <v>104</v>
      </c>
      <c r="B93" s="149" t="s">
        <v>105</v>
      </c>
      <c r="C93" s="149" t="s">
        <v>123</v>
      </c>
      <c r="D93" s="153" t="s">
        <v>65</v>
      </c>
      <c r="E93" s="112">
        <v>11415.898999999999</v>
      </c>
      <c r="F93" s="112">
        <v>11279.212</v>
      </c>
      <c r="G93" s="112">
        <v>11019.67</v>
      </c>
      <c r="H93" s="114">
        <v>7984.4380000000001</v>
      </c>
      <c r="I93" s="112">
        <v>8471.8340000000007</v>
      </c>
      <c r="J93" s="112">
        <v>23210.504109589041</v>
      </c>
      <c r="K93" s="112">
        <v>680.11599999999999</v>
      </c>
      <c r="L93" s="112"/>
      <c r="M93" s="112"/>
      <c r="N93" s="112">
        <v>552.25199999999995</v>
      </c>
      <c r="O93" s="112">
        <v>665.61300000000006</v>
      </c>
      <c r="P93" s="112">
        <v>751.43700000000001</v>
      </c>
      <c r="Q93" s="112">
        <v>663.851</v>
      </c>
      <c r="R93" s="112">
        <v>644.99800000000005</v>
      </c>
      <c r="S93" s="112">
        <v>774.62800000000004</v>
      </c>
      <c r="T93" s="112">
        <v>784.72199999999998</v>
      </c>
      <c r="U93" s="112">
        <v>833.971</v>
      </c>
      <c r="V93" s="112">
        <v>699.69299999999998</v>
      </c>
      <c r="W93" s="112">
        <v>611.59699999999998</v>
      </c>
      <c r="X93" s="154">
        <v>808.95600000000002</v>
      </c>
      <c r="Y93" s="107" t="s">
        <v>107</v>
      </c>
    </row>
    <row r="94" spans="1:25">
      <c r="A94" s="152" t="s">
        <v>104</v>
      </c>
      <c r="B94" s="149" t="s">
        <v>105</v>
      </c>
      <c r="C94" s="149" t="s">
        <v>124</v>
      </c>
      <c r="D94" s="153"/>
      <c r="E94" s="126">
        <v>5588.5330000000004</v>
      </c>
      <c r="F94" s="126">
        <v>5665.7219999999998</v>
      </c>
      <c r="G94" s="126">
        <v>5685.0839999999998</v>
      </c>
      <c r="H94" s="127">
        <v>4032.7759999999998</v>
      </c>
      <c r="I94" s="126">
        <v>4442.6549999999997</v>
      </c>
      <c r="J94" s="126">
        <v>12171.657534246575</v>
      </c>
      <c r="K94" s="126">
        <v>359.971</v>
      </c>
      <c r="L94" s="126"/>
      <c r="M94" s="126"/>
      <c r="N94" s="126">
        <v>283.26499999999999</v>
      </c>
      <c r="O94" s="126">
        <v>338.476</v>
      </c>
      <c r="P94" s="126">
        <v>387.93099999999998</v>
      </c>
      <c r="Q94" s="126">
        <v>346.06900000000002</v>
      </c>
      <c r="R94" s="126">
        <v>335.76499999999999</v>
      </c>
      <c r="S94" s="126">
        <v>398.95600000000002</v>
      </c>
      <c r="T94" s="126">
        <v>417.476</v>
      </c>
      <c r="U94" s="126">
        <v>447.358</v>
      </c>
      <c r="V94" s="126">
        <v>381.94200000000001</v>
      </c>
      <c r="W94" s="126">
        <v>327.33499999999998</v>
      </c>
      <c r="X94" s="155">
        <v>418.11099999999999</v>
      </c>
      <c r="Y94" s="107"/>
    </row>
    <row r="95" spans="1:25">
      <c r="A95" s="152" t="s">
        <v>104</v>
      </c>
      <c r="B95" s="149" t="s">
        <v>105</v>
      </c>
      <c r="C95" s="149" t="s">
        <v>123</v>
      </c>
      <c r="D95" s="153" t="s">
        <v>67</v>
      </c>
      <c r="E95" s="112">
        <v>11411.431</v>
      </c>
      <c r="F95" s="112">
        <v>11309.902</v>
      </c>
      <c r="G95" s="112">
        <v>11089.187</v>
      </c>
      <c r="H95" s="114">
        <v>8029.2380000000003</v>
      </c>
      <c r="I95" s="112">
        <v>8529.8019999999997</v>
      </c>
      <c r="J95" s="112">
        <v>23369.320547945204</v>
      </c>
      <c r="K95" s="112">
        <v>693.21100000000001</v>
      </c>
      <c r="L95" s="112"/>
      <c r="M95" s="112"/>
      <c r="N95" s="112">
        <v>563.08299999999997</v>
      </c>
      <c r="O95" s="112">
        <v>665.37199999999996</v>
      </c>
      <c r="P95" s="112">
        <v>749.38</v>
      </c>
      <c r="Q95" s="112">
        <v>672.33500000000004</v>
      </c>
      <c r="R95" s="112">
        <v>651.98400000000004</v>
      </c>
      <c r="S95" s="112">
        <v>771.46900000000005</v>
      </c>
      <c r="T95" s="112">
        <v>788.95699999999999</v>
      </c>
      <c r="U95" s="112">
        <v>838.99800000000005</v>
      </c>
      <c r="V95" s="112">
        <v>710.89400000000001</v>
      </c>
      <c r="W95" s="112">
        <v>623.072</v>
      </c>
      <c r="X95" s="154">
        <v>801.04700000000003</v>
      </c>
      <c r="Y95" s="107" t="s">
        <v>108</v>
      </c>
    </row>
    <row r="96" spans="1:25">
      <c r="A96" s="152"/>
      <c r="B96" s="149"/>
      <c r="C96" s="149"/>
      <c r="D96" s="156"/>
      <c r="E96" s="126">
        <v>5492.01</v>
      </c>
      <c r="F96" s="126">
        <v>5550.6729999999998</v>
      </c>
      <c r="G96" s="126">
        <v>5542.2359999999999</v>
      </c>
      <c r="H96" s="127">
        <v>3969.8490000000002</v>
      </c>
      <c r="I96" s="126">
        <v>4364.8980000000001</v>
      </c>
      <c r="J96" s="126">
        <v>11958.624657534247</v>
      </c>
      <c r="K96" s="126">
        <v>343.596</v>
      </c>
      <c r="L96" s="126"/>
      <c r="M96" s="126"/>
      <c r="N96" s="126">
        <v>269.00299999999999</v>
      </c>
      <c r="O96" s="126">
        <v>339.01799999999997</v>
      </c>
      <c r="P96" s="126">
        <v>389.22199999999998</v>
      </c>
      <c r="Q96" s="126">
        <v>334.93400000000003</v>
      </c>
      <c r="R96" s="126">
        <v>325.60000000000002</v>
      </c>
      <c r="S96" s="126">
        <v>402.19200000000001</v>
      </c>
      <c r="T96" s="126">
        <v>412.404</v>
      </c>
      <c r="U96" s="126">
        <v>439.98500000000001</v>
      </c>
      <c r="V96" s="126">
        <v>368.02100000000002</v>
      </c>
      <c r="W96" s="126">
        <v>312.73700000000002</v>
      </c>
      <c r="X96" s="155">
        <v>428.18599999999998</v>
      </c>
      <c r="Y96" s="107"/>
    </row>
    <row r="97" spans="1:25">
      <c r="A97" s="141"/>
      <c r="B97" s="141"/>
      <c r="C97" s="141"/>
      <c r="D97" s="148"/>
      <c r="E97" s="41"/>
      <c r="F97" s="41"/>
      <c r="G97" s="41"/>
      <c r="H97" s="41"/>
      <c r="I97" s="41"/>
      <c r="J97" s="121"/>
      <c r="K97" s="121"/>
      <c r="L97" s="121"/>
      <c r="M97" s="121"/>
      <c r="N97" s="121"/>
      <c r="O97" s="121"/>
      <c r="P97" s="121"/>
      <c r="Q97" s="121"/>
      <c r="R97" s="121"/>
      <c r="S97" s="121"/>
      <c r="T97" s="121"/>
      <c r="U97" s="121"/>
      <c r="V97" s="121"/>
      <c r="W97" s="121"/>
      <c r="X97" s="147"/>
      <c r="Y97" s="41"/>
    </row>
    <row r="98" spans="1:25">
      <c r="A98" s="141">
        <v>1</v>
      </c>
      <c r="B98" s="141" t="s">
        <v>141</v>
      </c>
      <c r="C98" s="141"/>
      <c r="D98" s="148"/>
      <c r="E98" s="118"/>
      <c r="F98" s="118"/>
      <c r="G98" s="118"/>
      <c r="H98" s="118"/>
      <c r="I98" s="118"/>
      <c r="J98" s="118"/>
      <c r="K98" s="118"/>
      <c r="L98" s="118"/>
      <c r="M98" s="118"/>
      <c r="N98" s="118"/>
      <c r="O98" s="118"/>
      <c r="P98" s="118"/>
      <c r="Q98" s="118"/>
      <c r="R98" s="118"/>
      <c r="S98" s="118"/>
      <c r="T98" s="118"/>
      <c r="U98" s="118"/>
      <c r="V98" s="118"/>
      <c r="W98" s="118"/>
      <c r="X98" s="157"/>
      <c r="Y98" s="41"/>
    </row>
    <row r="99" spans="1:25">
      <c r="A99" s="141" t="s">
        <v>104</v>
      </c>
      <c r="B99" s="141" t="s">
        <v>105</v>
      </c>
      <c r="C99" s="141" t="s">
        <v>101</v>
      </c>
      <c r="D99" s="142" t="s">
        <v>102</v>
      </c>
      <c r="E99" s="121">
        <v>3224.25</v>
      </c>
      <c r="F99" s="121">
        <v>2855.07</v>
      </c>
      <c r="G99" s="121">
        <v>2693.73</v>
      </c>
      <c r="H99" s="122">
        <v>2031.75</v>
      </c>
      <c r="I99" s="121">
        <v>1964.13</v>
      </c>
      <c r="J99" s="121">
        <v>5455.916666666667</v>
      </c>
      <c r="K99" s="121">
        <v>167.1</v>
      </c>
      <c r="L99" s="121"/>
      <c r="M99" s="121"/>
      <c r="N99" s="121">
        <v>171.6</v>
      </c>
      <c r="O99" s="121">
        <v>175.71</v>
      </c>
      <c r="P99" s="121">
        <v>170.04</v>
      </c>
      <c r="Q99" s="121">
        <v>159.63</v>
      </c>
      <c r="R99" s="121">
        <v>161.4</v>
      </c>
      <c r="S99" s="121">
        <v>169.38</v>
      </c>
      <c r="T99" s="121">
        <v>174.18</v>
      </c>
      <c r="U99" s="121">
        <v>161.72999999999999</v>
      </c>
      <c r="V99" s="121">
        <v>161.01</v>
      </c>
      <c r="W99" s="121">
        <v>149.43</v>
      </c>
      <c r="X99" s="147">
        <v>142.91999999999999</v>
      </c>
      <c r="Y99" s="41" t="s">
        <v>103</v>
      </c>
    </row>
    <row r="100" spans="1:25">
      <c r="A100" s="141"/>
      <c r="B100" s="141"/>
      <c r="C100" s="141"/>
      <c r="D100" s="142"/>
      <c r="E100" s="130">
        <v>10111.799999999999</v>
      </c>
      <c r="F100" s="130">
        <v>10466.280000000001</v>
      </c>
      <c r="G100" s="130">
        <v>10749.54</v>
      </c>
      <c r="H100" s="131">
        <v>8712.7199999999993</v>
      </c>
      <c r="I100" s="130">
        <v>9019.35</v>
      </c>
      <c r="J100" s="130">
        <v>25053.75</v>
      </c>
      <c r="K100" s="130">
        <v>768.96</v>
      </c>
      <c r="L100" s="130"/>
      <c r="M100" s="130"/>
      <c r="N100" s="130">
        <v>798.72</v>
      </c>
      <c r="O100" s="130">
        <v>809.25</v>
      </c>
      <c r="P100" s="130">
        <v>788.7</v>
      </c>
      <c r="Q100" s="130">
        <v>740.43</v>
      </c>
      <c r="R100" s="130">
        <v>738.12</v>
      </c>
      <c r="S100" s="130">
        <v>778.38</v>
      </c>
      <c r="T100" s="130">
        <v>802.08</v>
      </c>
      <c r="U100" s="130">
        <v>749.25</v>
      </c>
      <c r="V100" s="130">
        <v>736.05</v>
      </c>
      <c r="W100" s="130">
        <v>677.79</v>
      </c>
      <c r="X100" s="158">
        <v>631.62</v>
      </c>
      <c r="Y100" s="41"/>
    </row>
    <row r="101" spans="1:25">
      <c r="A101" s="141" t="s">
        <v>104</v>
      </c>
      <c r="B101" s="141" t="s">
        <v>105</v>
      </c>
      <c r="C101" s="141" t="s">
        <v>123</v>
      </c>
      <c r="D101" s="142" t="s">
        <v>65</v>
      </c>
      <c r="E101" s="121">
        <v>2416.7730000000001</v>
      </c>
      <c r="F101" s="121">
        <v>2325.029</v>
      </c>
      <c r="G101" s="121">
        <v>2221.616</v>
      </c>
      <c r="H101" s="122">
        <v>1534.778</v>
      </c>
      <c r="I101" s="121">
        <v>1619.508</v>
      </c>
      <c r="J101" s="121">
        <v>4437.0082191780821</v>
      </c>
      <c r="K101" s="121">
        <v>134.62299999999999</v>
      </c>
      <c r="L101" s="121"/>
      <c r="M101" s="121"/>
      <c r="N101" s="121">
        <v>110.301</v>
      </c>
      <c r="O101" s="121">
        <v>125.13500000000001</v>
      </c>
      <c r="P101" s="121">
        <v>141.63</v>
      </c>
      <c r="Q101" s="121">
        <v>130.23400000000001</v>
      </c>
      <c r="R101" s="121">
        <v>124.67</v>
      </c>
      <c r="S101" s="121">
        <v>144.94</v>
      </c>
      <c r="T101" s="121">
        <v>151.13999999999999</v>
      </c>
      <c r="U101" s="121">
        <v>158.49700000000001</v>
      </c>
      <c r="V101" s="121">
        <v>135.798</v>
      </c>
      <c r="W101" s="121">
        <v>116.197</v>
      </c>
      <c r="X101" s="147">
        <v>146.34299999999999</v>
      </c>
      <c r="Y101" s="41" t="s">
        <v>142</v>
      </c>
    </row>
    <row r="102" spans="1:25">
      <c r="A102" s="141" t="s">
        <v>104</v>
      </c>
      <c r="B102" s="141" t="s">
        <v>105</v>
      </c>
      <c r="C102" s="141" t="s">
        <v>129</v>
      </c>
      <c r="D102" s="142"/>
      <c r="E102" s="130">
        <v>5588.5330000000004</v>
      </c>
      <c r="F102" s="130">
        <v>5665.7219999999998</v>
      </c>
      <c r="G102" s="130">
        <v>5685.0839999999998</v>
      </c>
      <c r="H102" s="131">
        <v>4032.7759999999998</v>
      </c>
      <c r="I102" s="130">
        <v>4442.6549999999997</v>
      </c>
      <c r="J102" s="130">
        <v>12171.657534246575</v>
      </c>
      <c r="K102" s="130">
        <v>359.971</v>
      </c>
      <c r="L102" s="130"/>
      <c r="M102" s="130"/>
      <c r="N102" s="130">
        <v>283.26499999999999</v>
      </c>
      <c r="O102" s="130">
        <v>338.476</v>
      </c>
      <c r="P102" s="130">
        <v>387.93099999999998</v>
      </c>
      <c r="Q102" s="130">
        <v>346.06900000000002</v>
      </c>
      <c r="R102" s="130">
        <v>335.76499999999999</v>
      </c>
      <c r="S102" s="130">
        <v>398.95600000000002</v>
      </c>
      <c r="T102" s="130">
        <v>417.476</v>
      </c>
      <c r="U102" s="130">
        <v>447.358</v>
      </c>
      <c r="V102" s="130">
        <v>381.94200000000001</v>
      </c>
      <c r="W102" s="130">
        <v>327.33499999999998</v>
      </c>
      <c r="X102" s="158">
        <v>418.11099999999999</v>
      </c>
      <c r="Y102" s="41"/>
    </row>
    <row r="103" spans="1:25">
      <c r="A103" s="141" t="s">
        <v>104</v>
      </c>
      <c r="B103" s="141" t="s">
        <v>105</v>
      </c>
      <c r="C103" s="141" t="s">
        <v>123</v>
      </c>
      <c r="D103" s="142" t="s">
        <v>67</v>
      </c>
      <c r="E103" s="121">
        <v>2447.7370000000001</v>
      </c>
      <c r="F103" s="121">
        <v>2367.1990000000001</v>
      </c>
      <c r="G103" s="121">
        <v>2262.6930000000002</v>
      </c>
      <c r="H103" s="122">
        <v>1598.2629999999999</v>
      </c>
      <c r="I103" s="121">
        <v>1688.4449999999999</v>
      </c>
      <c r="J103" s="121">
        <v>4625.8767123287671</v>
      </c>
      <c r="K103" s="121">
        <v>134.364</v>
      </c>
      <c r="L103" s="121"/>
      <c r="M103" s="121"/>
      <c r="N103" s="121">
        <v>110.101</v>
      </c>
      <c r="O103" s="121">
        <v>133.708</v>
      </c>
      <c r="P103" s="121">
        <v>151.297</v>
      </c>
      <c r="Q103" s="121">
        <v>133.321</v>
      </c>
      <c r="R103" s="121">
        <v>128.04</v>
      </c>
      <c r="S103" s="121">
        <v>155.25700000000001</v>
      </c>
      <c r="T103" s="121">
        <v>161.21299999999999</v>
      </c>
      <c r="U103" s="121">
        <v>166.83799999999999</v>
      </c>
      <c r="V103" s="121">
        <v>137.5</v>
      </c>
      <c r="W103" s="121">
        <v>118.053</v>
      </c>
      <c r="X103" s="147">
        <v>158.75299999999999</v>
      </c>
      <c r="Y103" s="41" t="s">
        <v>108</v>
      </c>
    </row>
    <row r="104" spans="1:25">
      <c r="A104" s="141"/>
      <c r="B104" s="141"/>
      <c r="C104" s="141"/>
      <c r="D104" s="142"/>
      <c r="E104" s="130">
        <v>5492.01</v>
      </c>
      <c r="F104" s="130">
        <v>5550.6729999999998</v>
      </c>
      <c r="G104" s="130">
        <v>5542.2359999999999</v>
      </c>
      <c r="H104" s="131">
        <v>3969.8490000000002</v>
      </c>
      <c r="I104" s="130">
        <v>4364.8980000000001</v>
      </c>
      <c r="J104" s="130">
        <v>11958.624657534247</v>
      </c>
      <c r="K104" s="130">
        <v>343.596</v>
      </c>
      <c r="L104" s="130"/>
      <c r="M104" s="130"/>
      <c r="N104" s="130">
        <v>269.00299999999999</v>
      </c>
      <c r="O104" s="130">
        <v>339.01799999999997</v>
      </c>
      <c r="P104" s="130">
        <v>389.22199999999998</v>
      </c>
      <c r="Q104" s="130">
        <v>334.93400000000003</v>
      </c>
      <c r="R104" s="130">
        <v>325.60000000000002</v>
      </c>
      <c r="S104" s="130">
        <v>402.19200000000001</v>
      </c>
      <c r="T104" s="130">
        <v>412.404</v>
      </c>
      <c r="U104" s="130">
        <v>439.98500000000001</v>
      </c>
      <c r="V104" s="130">
        <v>368.02100000000002</v>
      </c>
      <c r="W104" s="130">
        <v>312.73700000000002</v>
      </c>
      <c r="X104" s="158">
        <v>428.18599999999998</v>
      </c>
      <c r="Y104" s="41"/>
    </row>
    <row r="105" spans="1:25">
      <c r="A105" s="141">
        <v>2</v>
      </c>
      <c r="B105" s="141" t="s">
        <v>143</v>
      </c>
      <c r="C105" s="141"/>
      <c r="D105" s="148"/>
      <c r="E105" s="41"/>
      <c r="F105" s="41"/>
      <c r="G105" s="41"/>
      <c r="H105" s="41"/>
      <c r="I105" s="41"/>
      <c r="J105" s="121"/>
      <c r="K105" s="121"/>
      <c r="L105" s="121"/>
      <c r="M105" s="121"/>
      <c r="N105" s="121"/>
      <c r="O105" s="121"/>
      <c r="P105" s="121"/>
      <c r="Q105" s="121"/>
      <c r="R105" s="121"/>
      <c r="S105" s="121"/>
      <c r="T105" s="121"/>
      <c r="U105" s="121"/>
      <c r="V105" s="121"/>
      <c r="W105" s="121"/>
      <c r="X105" s="147"/>
      <c r="Y105" s="41"/>
    </row>
    <row r="106" spans="1:25">
      <c r="A106" s="141" t="s">
        <v>104</v>
      </c>
      <c r="B106" s="141" t="s">
        <v>105</v>
      </c>
      <c r="C106" s="141" t="s">
        <v>101</v>
      </c>
      <c r="D106" s="142" t="s">
        <v>102</v>
      </c>
      <c r="E106" s="121">
        <v>2571.39</v>
      </c>
      <c r="F106" s="121">
        <v>2610.3000000000002</v>
      </c>
      <c r="G106" s="121">
        <v>2661.96</v>
      </c>
      <c r="H106" s="122">
        <v>2256.9299999999998</v>
      </c>
      <c r="I106" s="121">
        <v>2287.77</v>
      </c>
      <c r="J106" s="121">
        <v>6354.916666666667</v>
      </c>
      <c r="K106" s="121">
        <v>196.53</v>
      </c>
      <c r="L106" s="121"/>
      <c r="M106" s="121"/>
      <c r="N106" s="121">
        <v>198</v>
      </c>
      <c r="O106" s="121">
        <v>204.09</v>
      </c>
      <c r="P106" s="121">
        <v>197.85</v>
      </c>
      <c r="Q106" s="121">
        <v>189.42</v>
      </c>
      <c r="R106" s="121">
        <v>191.43</v>
      </c>
      <c r="S106" s="121">
        <v>198.21</v>
      </c>
      <c r="T106" s="121">
        <v>199.5</v>
      </c>
      <c r="U106" s="121">
        <v>184.5</v>
      </c>
      <c r="V106" s="121">
        <v>186.39</v>
      </c>
      <c r="W106" s="121">
        <v>174.27</v>
      </c>
      <c r="X106" s="147">
        <v>167.58</v>
      </c>
      <c r="Y106" s="41" t="s">
        <v>103</v>
      </c>
    </row>
    <row r="107" spans="1:25">
      <c r="A107" s="141" t="s">
        <v>104</v>
      </c>
      <c r="B107" s="141" t="s">
        <v>105</v>
      </c>
      <c r="C107" s="715" t="s">
        <v>106</v>
      </c>
      <c r="D107" s="142" t="s">
        <v>65</v>
      </c>
      <c r="E107" s="159">
        <v>2037.904</v>
      </c>
      <c r="F107" s="159">
        <v>2077.2040000000002</v>
      </c>
      <c r="G107" s="121">
        <v>2082.346</v>
      </c>
      <c r="H107" s="122">
        <v>1535.972</v>
      </c>
      <c r="I107" s="121">
        <v>1651.0940000000001</v>
      </c>
      <c r="J107" s="121">
        <v>4523.5452054794523</v>
      </c>
      <c r="K107" s="121">
        <v>131.803</v>
      </c>
      <c r="L107" s="121"/>
      <c r="M107" s="121"/>
      <c r="N107" s="121">
        <v>108.723</v>
      </c>
      <c r="O107" s="121">
        <v>129.374</v>
      </c>
      <c r="P107" s="121">
        <v>146.33500000000001</v>
      </c>
      <c r="Q107" s="121">
        <v>127.60599999999999</v>
      </c>
      <c r="R107" s="121">
        <v>125.376</v>
      </c>
      <c r="S107" s="121">
        <v>149.80000000000001</v>
      </c>
      <c r="T107" s="121">
        <v>152.74700000000001</v>
      </c>
      <c r="U107" s="121">
        <v>163.87899999999999</v>
      </c>
      <c r="V107" s="121">
        <v>136.58000000000001</v>
      </c>
      <c r="W107" s="121">
        <v>119.893</v>
      </c>
      <c r="X107" s="147">
        <v>158.97800000000001</v>
      </c>
      <c r="Y107" s="41" t="s">
        <v>112</v>
      </c>
    </row>
    <row r="108" spans="1:25">
      <c r="A108" s="141" t="s">
        <v>104</v>
      </c>
      <c r="B108" s="141" t="s">
        <v>105</v>
      </c>
      <c r="C108" s="716"/>
      <c r="D108" s="142" t="s">
        <v>67</v>
      </c>
      <c r="E108" s="121">
        <v>2010.8969999999999</v>
      </c>
      <c r="F108" s="121">
        <v>2050.518</v>
      </c>
      <c r="G108" s="121">
        <v>2067.1469999999999</v>
      </c>
      <c r="H108" s="122">
        <v>1518.173</v>
      </c>
      <c r="I108" s="121">
        <v>1636.299</v>
      </c>
      <c r="J108" s="121">
        <v>4483.0109589041094</v>
      </c>
      <c r="K108" s="121">
        <v>135.00700000000001</v>
      </c>
      <c r="L108" s="121"/>
      <c r="M108" s="121"/>
      <c r="N108" s="121">
        <v>111.741</v>
      </c>
      <c r="O108" s="121">
        <v>125.57899999999999</v>
      </c>
      <c r="P108" s="121">
        <v>141.39599999999999</v>
      </c>
      <c r="Q108" s="121">
        <v>128.74600000000001</v>
      </c>
      <c r="R108" s="121">
        <v>125.39100000000001</v>
      </c>
      <c r="S108" s="121">
        <v>144.345</v>
      </c>
      <c r="T108" s="121">
        <v>149.81200000000001</v>
      </c>
      <c r="U108" s="121">
        <v>160.756</v>
      </c>
      <c r="V108" s="121">
        <v>139.559</v>
      </c>
      <c r="W108" s="121">
        <v>121.91500000000001</v>
      </c>
      <c r="X108" s="147">
        <v>152.05199999999999</v>
      </c>
      <c r="Y108" s="41" t="s">
        <v>108</v>
      </c>
    </row>
    <row r="109" spans="1:25">
      <c r="A109" s="141">
        <v>3</v>
      </c>
      <c r="B109" s="141" t="s">
        <v>144</v>
      </c>
      <c r="C109" s="141"/>
      <c r="D109" s="148"/>
      <c r="E109" s="41"/>
      <c r="F109" s="41"/>
      <c r="G109" s="41"/>
      <c r="H109" s="41"/>
      <c r="I109" s="41"/>
      <c r="J109" s="121"/>
      <c r="K109" s="121"/>
      <c r="L109" s="121"/>
      <c r="M109" s="121"/>
      <c r="N109" s="121"/>
      <c r="O109" s="121"/>
      <c r="P109" s="121"/>
      <c r="Q109" s="121"/>
      <c r="R109" s="121"/>
      <c r="S109" s="121"/>
      <c r="T109" s="121"/>
      <c r="U109" s="121"/>
      <c r="V109" s="121"/>
      <c r="W109" s="121"/>
      <c r="X109" s="147"/>
      <c r="Y109" s="41"/>
    </row>
    <row r="110" spans="1:25">
      <c r="A110" s="141" t="s">
        <v>104</v>
      </c>
      <c r="B110" s="141" t="s">
        <v>105</v>
      </c>
      <c r="C110" s="141" t="s">
        <v>101</v>
      </c>
      <c r="D110" s="142" t="s">
        <v>102</v>
      </c>
      <c r="E110" s="121">
        <v>4331.7299999999996</v>
      </c>
      <c r="F110" s="121">
        <v>4310.43</v>
      </c>
      <c r="G110" s="121">
        <v>4339.5</v>
      </c>
      <c r="H110" s="122">
        <v>3490.2</v>
      </c>
      <c r="I110" s="121">
        <v>3588.42</v>
      </c>
      <c r="J110" s="121">
        <v>9967.8333333333339</v>
      </c>
      <c r="K110" s="121">
        <v>304.89</v>
      </c>
      <c r="L110" s="121"/>
      <c r="M110" s="121"/>
      <c r="N110" s="121">
        <v>317.7</v>
      </c>
      <c r="O110" s="121">
        <v>323.49</v>
      </c>
      <c r="P110" s="121">
        <v>312.33</v>
      </c>
      <c r="Q110" s="121">
        <v>296.43</v>
      </c>
      <c r="R110" s="121">
        <v>295.32</v>
      </c>
      <c r="S110" s="121">
        <v>312.60000000000002</v>
      </c>
      <c r="T110" s="121">
        <v>321.57</v>
      </c>
      <c r="U110" s="121">
        <v>297.95999999999998</v>
      </c>
      <c r="V110" s="121">
        <v>293.27999999999997</v>
      </c>
      <c r="W110" s="121">
        <v>268.52999999999997</v>
      </c>
      <c r="X110" s="147">
        <v>244.32</v>
      </c>
      <c r="Y110" s="41" t="s">
        <v>103</v>
      </c>
    </row>
    <row r="111" spans="1:25">
      <c r="A111" s="141" t="s">
        <v>104</v>
      </c>
      <c r="B111" s="141" t="s">
        <v>105</v>
      </c>
      <c r="C111" s="715" t="s">
        <v>106</v>
      </c>
      <c r="D111" s="142" t="s">
        <v>65</v>
      </c>
      <c r="E111" s="121">
        <v>3099.806</v>
      </c>
      <c r="F111" s="121">
        <v>3086.9140000000002</v>
      </c>
      <c r="G111" s="121">
        <v>2997.248</v>
      </c>
      <c r="H111" s="122">
        <v>2184.288</v>
      </c>
      <c r="I111" s="121">
        <v>2328.5859999999998</v>
      </c>
      <c r="J111" s="121">
        <v>6379.6876712328767</v>
      </c>
      <c r="K111" s="121">
        <v>185.36199999999999</v>
      </c>
      <c r="L111" s="121"/>
      <c r="M111" s="121"/>
      <c r="N111" s="121">
        <v>145.63399999999999</v>
      </c>
      <c r="O111" s="121">
        <v>183.50200000000001</v>
      </c>
      <c r="P111" s="121">
        <v>212.26499999999999</v>
      </c>
      <c r="Q111" s="121">
        <v>180.72200000000001</v>
      </c>
      <c r="R111" s="121">
        <v>174.77699999999999</v>
      </c>
      <c r="S111" s="121">
        <v>216.06700000000001</v>
      </c>
      <c r="T111" s="121">
        <v>217.364</v>
      </c>
      <c r="U111" s="121">
        <v>231.392</v>
      </c>
      <c r="V111" s="121">
        <v>191.01400000000001</v>
      </c>
      <c r="W111" s="121">
        <v>166.79900000000001</v>
      </c>
      <c r="X111" s="147">
        <v>223.68799999999999</v>
      </c>
      <c r="Y111" s="41" t="s">
        <v>114</v>
      </c>
    </row>
    <row r="112" spans="1:25">
      <c r="A112" s="141" t="s">
        <v>104</v>
      </c>
      <c r="B112" s="141" t="s">
        <v>105</v>
      </c>
      <c r="C112" s="716"/>
      <c r="D112" s="142" t="s">
        <v>67</v>
      </c>
      <c r="E112" s="121">
        <v>3072.0279999999998</v>
      </c>
      <c r="F112" s="121">
        <v>3068.4110000000001</v>
      </c>
      <c r="G112" s="121">
        <v>2986.9859999999999</v>
      </c>
      <c r="H112" s="122">
        <v>2166.0639999999999</v>
      </c>
      <c r="I112" s="121">
        <v>2311.8580000000002</v>
      </c>
      <c r="J112" s="121">
        <v>6333.8575342465756</v>
      </c>
      <c r="K112" s="121">
        <v>189.25299999999999</v>
      </c>
      <c r="L112" s="121"/>
      <c r="M112" s="121"/>
      <c r="N112" s="121">
        <v>148.19399999999999</v>
      </c>
      <c r="O112" s="121">
        <v>179.25899999999999</v>
      </c>
      <c r="P112" s="121">
        <v>206.80699999999999</v>
      </c>
      <c r="Q112" s="121">
        <v>182.14500000000001</v>
      </c>
      <c r="R112" s="121">
        <v>175.214</v>
      </c>
      <c r="S112" s="121">
        <v>209.869</v>
      </c>
      <c r="T112" s="121">
        <v>214.4</v>
      </c>
      <c r="U112" s="121">
        <v>228.423</v>
      </c>
      <c r="V112" s="121">
        <v>193.24700000000001</v>
      </c>
      <c r="W112" s="121">
        <v>169.28100000000001</v>
      </c>
      <c r="X112" s="147">
        <v>215.76599999999999</v>
      </c>
      <c r="Y112" s="41" t="s">
        <v>108</v>
      </c>
    </row>
    <row r="113" spans="1:25">
      <c r="A113" s="141">
        <v>4</v>
      </c>
      <c r="B113" s="141" t="s">
        <v>145</v>
      </c>
      <c r="C113" s="141"/>
      <c r="D113" s="148"/>
      <c r="E113" s="41"/>
      <c r="F113" s="41"/>
      <c r="G113" s="41"/>
      <c r="H113" s="41"/>
      <c r="I113" s="41"/>
      <c r="J113" s="121"/>
      <c r="K113" s="121"/>
      <c r="L113" s="121"/>
      <c r="M113" s="121"/>
      <c r="N113" s="121"/>
      <c r="O113" s="121"/>
      <c r="P113" s="121"/>
      <c r="Q113" s="121"/>
      <c r="R113" s="121"/>
      <c r="S113" s="121"/>
      <c r="T113" s="121"/>
      <c r="U113" s="121"/>
      <c r="V113" s="121"/>
      <c r="W113" s="121"/>
      <c r="X113" s="147"/>
      <c r="Y113" s="41"/>
    </row>
    <row r="114" spans="1:25">
      <c r="A114" s="141" t="s">
        <v>104</v>
      </c>
      <c r="B114" s="141" t="s">
        <v>105</v>
      </c>
      <c r="C114" s="141" t="s">
        <v>101</v>
      </c>
      <c r="D114" s="142" t="s">
        <v>102</v>
      </c>
      <c r="E114" s="121">
        <v>2051.52</v>
      </c>
      <c r="F114" s="121">
        <v>2032.23</v>
      </c>
      <c r="G114" s="121">
        <v>2050.38</v>
      </c>
      <c r="H114" s="122">
        <v>1732.29</v>
      </c>
      <c r="I114" s="121">
        <v>1718.7</v>
      </c>
      <c r="J114" s="121">
        <v>4774.166666666667</v>
      </c>
      <c r="K114" s="121">
        <v>149.69999999999999</v>
      </c>
      <c r="L114" s="121"/>
      <c r="M114" s="121"/>
      <c r="N114" s="121">
        <v>151.26</v>
      </c>
      <c r="O114" s="121">
        <v>154.5</v>
      </c>
      <c r="P114" s="121">
        <v>148.35</v>
      </c>
      <c r="Q114" s="121">
        <v>142.35</v>
      </c>
      <c r="R114" s="121">
        <v>143.52000000000001</v>
      </c>
      <c r="S114" s="121">
        <v>147.78</v>
      </c>
      <c r="T114" s="121">
        <v>148.16999999999999</v>
      </c>
      <c r="U114" s="121">
        <v>138.15</v>
      </c>
      <c r="V114" s="121">
        <v>140.4</v>
      </c>
      <c r="W114" s="121">
        <v>129.47999999999999</v>
      </c>
      <c r="X114" s="147">
        <v>125.04</v>
      </c>
      <c r="Y114" s="41" t="s">
        <v>103</v>
      </c>
    </row>
    <row r="115" spans="1:25">
      <c r="A115" s="141" t="s">
        <v>104</v>
      </c>
      <c r="B115" s="141" t="s">
        <v>105</v>
      </c>
      <c r="C115" s="715" t="s">
        <v>106</v>
      </c>
      <c r="D115" s="142" t="s">
        <v>65</v>
      </c>
      <c r="E115" s="121">
        <v>1553.1420000000001</v>
      </c>
      <c r="F115" s="121">
        <v>1506.0519999999999</v>
      </c>
      <c r="G115" s="121">
        <v>1495.9649999999999</v>
      </c>
      <c r="H115" s="122">
        <v>1081.126</v>
      </c>
      <c r="I115" s="121">
        <v>1130.162</v>
      </c>
      <c r="J115" s="121">
        <v>3096.3342465753426</v>
      </c>
      <c r="K115" s="121">
        <v>90.314999999999998</v>
      </c>
      <c r="L115" s="121"/>
      <c r="M115" s="121"/>
      <c r="N115" s="121">
        <v>73.173000000000002</v>
      </c>
      <c r="O115" s="121">
        <v>88.930999999999997</v>
      </c>
      <c r="P115" s="121">
        <v>99.105000000000004</v>
      </c>
      <c r="Q115" s="121">
        <v>88.444999999999993</v>
      </c>
      <c r="R115" s="121">
        <v>86.153999999999996</v>
      </c>
      <c r="S115" s="121">
        <v>104.608</v>
      </c>
      <c r="T115" s="121">
        <v>103.124</v>
      </c>
      <c r="U115" s="121">
        <v>111.03</v>
      </c>
      <c r="V115" s="121">
        <v>93.093000000000004</v>
      </c>
      <c r="W115" s="121">
        <v>81.789000000000001</v>
      </c>
      <c r="X115" s="147">
        <v>110.395</v>
      </c>
      <c r="Y115" s="41" t="s">
        <v>116</v>
      </c>
    </row>
    <row r="116" spans="1:25">
      <c r="A116" s="141" t="s">
        <v>104</v>
      </c>
      <c r="B116" s="141" t="s">
        <v>105</v>
      </c>
      <c r="C116" s="716"/>
      <c r="D116" s="142" t="s">
        <v>67</v>
      </c>
      <c r="E116" s="121">
        <v>1524.83</v>
      </c>
      <c r="F116" s="121">
        <v>1486.2829999999999</v>
      </c>
      <c r="G116" s="121">
        <v>1493.1590000000001</v>
      </c>
      <c r="H116" s="122">
        <v>1077.049</v>
      </c>
      <c r="I116" s="121">
        <v>1128.4380000000001</v>
      </c>
      <c r="J116" s="121">
        <v>3091.6109589041098</v>
      </c>
      <c r="K116" s="121">
        <v>92.135999999999996</v>
      </c>
      <c r="L116" s="121"/>
      <c r="M116" s="121"/>
      <c r="N116" s="121">
        <v>75.039000000000001</v>
      </c>
      <c r="O116" s="121">
        <v>88.176000000000002</v>
      </c>
      <c r="P116" s="121">
        <v>97.531000000000006</v>
      </c>
      <c r="Q116" s="121">
        <v>89.266999999999996</v>
      </c>
      <c r="R116" s="121">
        <v>86.567999999999998</v>
      </c>
      <c r="S116" s="121">
        <v>103.27200000000001</v>
      </c>
      <c r="T116" s="121">
        <v>101.99</v>
      </c>
      <c r="U116" s="121">
        <v>110.38</v>
      </c>
      <c r="V116" s="121">
        <v>93.783000000000001</v>
      </c>
      <c r="W116" s="121">
        <v>82.813999999999993</v>
      </c>
      <c r="X116" s="147">
        <v>107.482</v>
      </c>
      <c r="Y116" s="41" t="s">
        <v>108</v>
      </c>
    </row>
    <row r="117" spans="1:25">
      <c r="A117" s="141">
        <v>5</v>
      </c>
      <c r="B117" s="141" t="s">
        <v>146</v>
      </c>
      <c r="C117" s="141"/>
      <c r="D117" s="148"/>
      <c r="E117" s="41"/>
      <c r="F117" s="41"/>
      <c r="G117" s="41"/>
      <c r="H117" s="41"/>
      <c r="I117" s="41"/>
      <c r="J117" s="121"/>
      <c r="K117" s="121"/>
      <c r="L117" s="121"/>
      <c r="M117" s="121"/>
      <c r="N117" s="121"/>
      <c r="O117" s="121"/>
      <c r="P117" s="121"/>
      <c r="Q117" s="121"/>
      <c r="R117" s="121"/>
      <c r="S117" s="121"/>
      <c r="T117" s="121"/>
      <c r="U117" s="121"/>
      <c r="V117" s="121"/>
      <c r="W117" s="121"/>
      <c r="X117" s="147"/>
      <c r="Y117" s="41"/>
    </row>
    <row r="118" spans="1:25">
      <c r="A118" s="141" t="s">
        <v>104</v>
      </c>
      <c r="B118" s="141" t="s">
        <v>105</v>
      </c>
      <c r="C118" s="141" t="s">
        <v>101</v>
      </c>
      <c r="D118" s="142" t="s">
        <v>102</v>
      </c>
      <c r="E118" s="121">
        <v>3209.46</v>
      </c>
      <c r="F118" s="121">
        <v>3202.32</v>
      </c>
      <c r="G118" s="121">
        <v>3206.76</v>
      </c>
      <c r="H118" s="122">
        <v>2705.19</v>
      </c>
      <c r="I118" s="121">
        <v>2695.59</v>
      </c>
      <c r="J118" s="121">
        <v>7487.75</v>
      </c>
      <c r="K118" s="121">
        <v>237.12</v>
      </c>
      <c r="L118" s="121"/>
      <c r="M118" s="121"/>
      <c r="N118" s="121">
        <v>237.81</v>
      </c>
      <c r="O118" s="121">
        <v>241.17</v>
      </c>
      <c r="P118" s="121">
        <v>233.28</v>
      </c>
      <c r="Q118" s="121">
        <v>223.41</v>
      </c>
      <c r="R118" s="121">
        <v>226.08</v>
      </c>
      <c r="S118" s="121">
        <v>232.17</v>
      </c>
      <c r="T118" s="121">
        <v>233.13</v>
      </c>
      <c r="U118" s="121">
        <v>216</v>
      </c>
      <c r="V118" s="121">
        <v>221.28</v>
      </c>
      <c r="W118" s="121">
        <v>201.39</v>
      </c>
      <c r="X118" s="147">
        <v>192.75</v>
      </c>
      <c r="Y118" s="41" t="s">
        <v>103</v>
      </c>
    </row>
    <row r="119" spans="1:25">
      <c r="A119" s="141" t="s">
        <v>104</v>
      </c>
      <c r="B119" s="141" t="s">
        <v>105</v>
      </c>
      <c r="C119" s="715" t="s">
        <v>106</v>
      </c>
      <c r="D119" s="142" t="s">
        <v>65</v>
      </c>
      <c r="E119" s="121">
        <v>2308.2739999999999</v>
      </c>
      <c r="F119" s="121">
        <v>2284.0129999999999</v>
      </c>
      <c r="G119" s="121">
        <v>2222.4949999999999</v>
      </c>
      <c r="H119" s="122">
        <v>1648.2739999999999</v>
      </c>
      <c r="I119" s="121">
        <v>1742.4839999999999</v>
      </c>
      <c r="J119" s="121">
        <v>4773.9287671232878</v>
      </c>
      <c r="K119" s="121">
        <v>138.01300000000001</v>
      </c>
      <c r="L119" s="121"/>
      <c r="M119" s="121"/>
      <c r="N119" s="121">
        <v>114.42100000000001</v>
      </c>
      <c r="O119" s="121">
        <v>138.67099999999999</v>
      </c>
      <c r="P119" s="121">
        <v>152.102</v>
      </c>
      <c r="Q119" s="121">
        <v>136.84399999999999</v>
      </c>
      <c r="R119" s="121">
        <v>134.02099999999999</v>
      </c>
      <c r="S119" s="121">
        <v>159.21299999999999</v>
      </c>
      <c r="T119" s="121">
        <v>160.34700000000001</v>
      </c>
      <c r="U119" s="121">
        <v>169.173</v>
      </c>
      <c r="V119" s="121">
        <v>143.208</v>
      </c>
      <c r="W119" s="121">
        <v>126.919</v>
      </c>
      <c r="X119" s="147">
        <v>169.55199999999999</v>
      </c>
      <c r="Y119" s="41" t="s">
        <v>118</v>
      </c>
    </row>
    <row r="120" spans="1:25">
      <c r="A120" s="141" t="s">
        <v>104</v>
      </c>
      <c r="B120" s="141" t="s">
        <v>105</v>
      </c>
      <c r="C120" s="716"/>
      <c r="D120" s="142" t="s">
        <v>67</v>
      </c>
      <c r="E120" s="121">
        <v>2355.9389999999999</v>
      </c>
      <c r="F120" s="121">
        <v>2337.491</v>
      </c>
      <c r="G120" s="121">
        <v>2279.2020000000002</v>
      </c>
      <c r="H120" s="122">
        <v>1669.6890000000001</v>
      </c>
      <c r="I120" s="121">
        <v>1764.7619999999999</v>
      </c>
      <c r="J120" s="121">
        <v>4834.9643835616434</v>
      </c>
      <c r="K120" s="121">
        <v>142.45099999999999</v>
      </c>
      <c r="L120" s="121"/>
      <c r="M120" s="121"/>
      <c r="N120" s="121">
        <v>118.008</v>
      </c>
      <c r="O120" s="121">
        <v>138.65</v>
      </c>
      <c r="P120" s="121">
        <v>152.34899999999999</v>
      </c>
      <c r="Q120" s="121">
        <v>138.85599999999999</v>
      </c>
      <c r="R120" s="121">
        <v>136.77099999999999</v>
      </c>
      <c r="S120" s="121">
        <v>158.726</v>
      </c>
      <c r="T120" s="121">
        <v>161.542</v>
      </c>
      <c r="U120" s="121">
        <v>172.601</v>
      </c>
      <c r="V120" s="121">
        <v>146.80500000000001</v>
      </c>
      <c r="W120" s="121">
        <v>131.00899999999999</v>
      </c>
      <c r="X120" s="147">
        <v>166.994</v>
      </c>
      <c r="Y120" s="41" t="s">
        <v>108</v>
      </c>
    </row>
    <row r="121" spans="1:25">
      <c r="A121" s="141"/>
      <c r="B121" s="141"/>
      <c r="C121" s="141"/>
      <c r="D121" s="148"/>
      <c r="E121" s="41"/>
      <c r="F121" s="41"/>
      <c r="G121" s="41"/>
      <c r="H121" s="41"/>
      <c r="I121" s="41"/>
      <c r="J121" s="121"/>
      <c r="K121" s="121"/>
      <c r="L121" s="121"/>
      <c r="M121" s="121"/>
      <c r="N121" s="121"/>
      <c r="O121" s="121"/>
      <c r="P121" s="121"/>
      <c r="Q121" s="121"/>
      <c r="R121" s="121"/>
      <c r="S121" s="121"/>
      <c r="T121" s="121"/>
      <c r="U121" s="121"/>
      <c r="V121" s="121"/>
      <c r="W121" s="121"/>
      <c r="X121" s="147"/>
      <c r="Y121" s="41"/>
    </row>
    <row r="122" spans="1:25">
      <c r="A122" s="712" t="s">
        <v>147</v>
      </c>
      <c r="B122" s="713"/>
      <c r="C122" s="713"/>
      <c r="D122" s="714"/>
      <c r="E122" s="41"/>
      <c r="F122" s="41"/>
      <c r="G122" s="41"/>
      <c r="H122" s="41"/>
      <c r="I122" s="41"/>
      <c r="J122" s="121"/>
      <c r="K122" s="121"/>
      <c r="L122" s="121"/>
      <c r="M122" s="121"/>
      <c r="N122" s="121"/>
      <c r="O122" s="121"/>
      <c r="P122" s="121"/>
      <c r="Q122" s="121"/>
      <c r="R122" s="121"/>
      <c r="S122" s="121"/>
      <c r="T122" s="121"/>
      <c r="U122" s="121"/>
      <c r="V122" s="121"/>
      <c r="W122" s="121"/>
      <c r="X122" s="147"/>
      <c r="Y122" s="107" t="s">
        <v>148</v>
      </c>
    </row>
    <row r="123" spans="1:25">
      <c r="A123" s="149" t="s">
        <v>104</v>
      </c>
      <c r="B123" s="149" t="s">
        <v>149</v>
      </c>
      <c r="C123" s="149" t="s">
        <v>101</v>
      </c>
      <c r="D123" s="153" t="s">
        <v>102</v>
      </c>
      <c r="E123" s="112">
        <v>322</v>
      </c>
      <c r="F123" s="112">
        <v>310</v>
      </c>
      <c r="G123" s="112">
        <v>317</v>
      </c>
      <c r="H123" s="114">
        <v>301</v>
      </c>
      <c r="I123" s="112">
        <v>305</v>
      </c>
      <c r="J123" s="112">
        <v>836</v>
      </c>
      <c r="K123" s="112">
        <v>26</v>
      </c>
      <c r="L123" s="112"/>
      <c r="M123" s="112"/>
      <c r="N123" s="112">
        <v>28</v>
      </c>
      <c r="O123" s="112">
        <v>28</v>
      </c>
      <c r="P123" s="112">
        <v>26</v>
      </c>
      <c r="Q123" s="112">
        <v>26</v>
      </c>
      <c r="R123" s="112">
        <v>26</v>
      </c>
      <c r="S123" s="112">
        <v>26</v>
      </c>
      <c r="T123" s="112">
        <v>26</v>
      </c>
      <c r="U123" s="112">
        <v>23</v>
      </c>
      <c r="V123" s="112">
        <v>24</v>
      </c>
      <c r="W123" s="112">
        <v>23</v>
      </c>
      <c r="X123" s="154">
        <v>23</v>
      </c>
      <c r="Y123" s="107" t="s">
        <v>103</v>
      </c>
    </row>
    <row r="124" spans="1:25">
      <c r="A124" s="149" t="s">
        <v>104</v>
      </c>
      <c r="B124" s="149" t="s">
        <v>105</v>
      </c>
      <c r="C124" s="712" t="s">
        <v>106</v>
      </c>
      <c r="D124" s="153" t="s">
        <v>65</v>
      </c>
      <c r="E124" s="112">
        <v>1084</v>
      </c>
      <c r="F124" s="112">
        <v>1148</v>
      </c>
      <c r="G124" s="112">
        <v>1125</v>
      </c>
      <c r="H124" s="114">
        <v>783</v>
      </c>
      <c r="I124" s="112">
        <v>831</v>
      </c>
      <c r="J124" s="112">
        <v>2277</v>
      </c>
      <c r="K124" s="112">
        <v>63</v>
      </c>
      <c r="L124" s="112"/>
      <c r="M124" s="112"/>
      <c r="N124" s="112">
        <v>57</v>
      </c>
      <c r="O124" s="112">
        <v>63</v>
      </c>
      <c r="P124" s="112">
        <v>72</v>
      </c>
      <c r="Q124" s="112">
        <v>63</v>
      </c>
      <c r="R124" s="112">
        <v>64</v>
      </c>
      <c r="S124" s="112">
        <v>78</v>
      </c>
      <c r="T124" s="112">
        <v>78</v>
      </c>
      <c r="U124" s="112">
        <v>81</v>
      </c>
      <c r="V124" s="112">
        <v>78</v>
      </c>
      <c r="W124" s="112">
        <v>57</v>
      </c>
      <c r="X124" s="154">
        <v>78</v>
      </c>
      <c r="Y124" s="107" t="s">
        <v>150</v>
      </c>
    </row>
    <row r="125" spans="1:25">
      <c r="A125" s="149" t="s">
        <v>104</v>
      </c>
      <c r="B125" s="149" t="s">
        <v>105</v>
      </c>
      <c r="C125" s="712"/>
      <c r="D125" s="153" t="s">
        <v>67</v>
      </c>
      <c r="E125" s="112">
        <v>1065</v>
      </c>
      <c r="F125" s="112">
        <v>1141</v>
      </c>
      <c r="G125" s="112">
        <v>1109</v>
      </c>
      <c r="H125" s="114">
        <v>783</v>
      </c>
      <c r="I125" s="112">
        <v>867</v>
      </c>
      <c r="J125" s="112">
        <v>2376</v>
      </c>
      <c r="K125" s="112">
        <v>66</v>
      </c>
      <c r="L125" s="112"/>
      <c r="M125" s="112"/>
      <c r="N125" s="112">
        <v>59</v>
      </c>
      <c r="O125" s="112">
        <v>65</v>
      </c>
      <c r="P125" s="112">
        <v>76</v>
      </c>
      <c r="Q125" s="112">
        <v>66</v>
      </c>
      <c r="R125" s="112">
        <v>67</v>
      </c>
      <c r="S125" s="112">
        <v>80</v>
      </c>
      <c r="T125" s="112">
        <v>81</v>
      </c>
      <c r="U125" s="112">
        <v>84</v>
      </c>
      <c r="V125" s="112">
        <v>81</v>
      </c>
      <c r="W125" s="112">
        <v>60</v>
      </c>
      <c r="X125" s="154">
        <v>81</v>
      </c>
      <c r="Y125" s="107" t="s">
        <v>108</v>
      </c>
    </row>
    <row r="126" spans="1:25" ht="14.25" thickBot="1">
      <c r="A126" s="160"/>
      <c r="B126" s="160"/>
      <c r="C126" s="161"/>
      <c r="D126" s="162"/>
      <c r="E126" s="163"/>
      <c r="F126" s="163"/>
      <c r="G126" s="163"/>
      <c r="H126" s="163"/>
      <c r="I126" s="163"/>
      <c r="J126" s="163"/>
      <c r="K126" s="163"/>
      <c r="L126" s="164"/>
      <c r="M126" s="138"/>
      <c r="N126" s="163"/>
      <c r="O126" s="163"/>
      <c r="P126" s="163"/>
      <c r="Q126" s="163"/>
      <c r="R126" s="163"/>
      <c r="S126" s="163"/>
      <c r="T126" s="163"/>
      <c r="U126" s="163"/>
      <c r="V126" s="163"/>
      <c r="W126" s="163"/>
      <c r="X126" s="163"/>
      <c r="Y126" s="165"/>
    </row>
    <row r="127" spans="1:25">
      <c r="A127" s="14" t="s">
        <v>151</v>
      </c>
      <c r="B127" s="14"/>
      <c r="C127" s="14"/>
      <c r="D127" s="14"/>
      <c r="E127" s="14"/>
      <c r="F127" s="14"/>
      <c r="G127" s="14"/>
      <c r="H127" s="14"/>
      <c r="I127" s="14"/>
      <c r="J127" s="14"/>
      <c r="K127" s="14"/>
      <c r="L127" s="14"/>
      <c r="M127" s="141"/>
      <c r="N127" s="14"/>
      <c r="O127" s="14"/>
      <c r="P127" s="14"/>
      <c r="Q127" s="14"/>
      <c r="R127" s="14"/>
      <c r="S127" s="14"/>
      <c r="T127" s="14"/>
      <c r="U127" s="14"/>
      <c r="V127" s="14"/>
      <c r="W127" s="14"/>
      <c r="X127" s="14"/>
      <c r="Y127" s="14"/>
    </row>
  </sheetData>
  <mergeCells count="41">
    <mergeCell ref="C2:K2"/>
    <mergeCell ref="A4:D6"/>
    <mergeCell ref="E4:E6"/>
    <mergeCell ref="F4:F6"/>
    <mergeCell ref="G4:G6"/>
    <mergeCell ref="H4:H6"/>
    <mergeCell ref="I4:I6"/>
    <mergeCell ref="K4:K6"/>
    <mergeCell ref="J5:J6"/>
    <mergeCell ref="Y4:Y6"/>
    <mergeCell ref="N4:N6"/>
    <mergeCell ref="O4:O6"/>
    <mergeCell ref="P4:P6"/>
    <mergeCell ref="Q4:Q6"/>
    <mergeCell ref="R4:R6"/>
    <mergeCell ref="S4:S6"/>
    <mergeCell ref="T4:T6"/>
    <mergeCell ref="U4:U6"/>
    <mergeCell ref="V4:V6"/>
    <mergeCell ref="W4:W6"/>
    <mergeCell ref="X4:X6"/>
    <mergeCell ref="C79:C80"/>
    <mergeCell ref="C10:C11"/>
    <mergeCell ref="C15:C16"/>
    <mergeCell ref="C19:C20"/>
    <mergeCell ref="C23:C24"/>
    <mergeCell ref="C27:C28"/>
    <mergeCell ref="C31:C32"/>
    <mergeCell ref="C35:C36"/>
    <mergeCell ref="C48:C49"/>
    <mergeCell ref="C52:C53"/>
    <mergeCell ref="C63:C64"/>
    <mergeCell ref="C75:C76"/>
    <mergeCell ref="A122:D122"/>
    <mergeCell ref="C124:C125"/>
    <mergeCell ref="C83:C84"/>
    <mergeCell ref="C87:C88"/>
    <mergeCell ref="C107:C108"/>
    <mergeCell ref="C111:C112"/>
    <mergeCell ref="C115:C116"/>
    <mergeCell ref="C119:C120"/>
  </mergeCells>
  <phoneticPr fontId="5"/>
  <conditionalFormatting sqref="H9:W9">
    <cfRule type="expression" dxfId="106" priority="48" stopIfTrue="1">
      <formula>ISBLANK(H9:W9)=FALSE</formula>
    </cfRule>
    <cfRule type="expression" priority="49" stopIfTrue="1">
      <formula>ISBLANK(H9:W9)=FALSE</formula>
    </cfRule>
  </conditionalFormatting>
  <conditionalFormatting sqref="H10:W10">
    <cfRule type="expression" dxfId="105" priority="46" stopIfTrue="1">
      <formula>ISBLANK(H10:W10)=FALSE</formula>
    </cfRule>
    <cfRule type="expression" priority="47" stopIfTrue="1">
      <formula>ISBLANK(H10:W10)=FALSE</formula>
    </cfRule>
  </conditionalFormatting>
  <conditionalFormatting sqref="H11:W11">
    <cfRule type="expression" dxfId="104" priority="44" stopIfTrue="1">
      <formula>ISBLANK(H11:W11)=FALSE</formula>
    </cfRule>
    <cfRule type="expression" priority="45" stopIfTrue="1">
      <formula>ISBLANK(H11:W11)=FALSE</formula>
    </cfRule>
  </conditionalFormatting>
  <conditionalFormatting sqref="H39:W39">
    <cfRule type="expression" dxfId="103" priority="42" stopIfTrue="1">
      <formula>ISBLANK(H39:W39)=FALSE</formula>
    </cfRule>
    <cfRule type="expression" priority="43" stopIfTrue="1">
      <formula>ISBLANK(H39:W39)=FALSE</formula>
    </cfRule>
  </conditionalFormatting>
  <conditionalFormatting sqref="H14:W14">
    <cfRule type="expression" dxfId="102" priority="41" stopIfTrue="1">
      <formula>ISBLANK(H14:W14)=FALSE</formula>
    </cfRule>
  </conditionalFormatting>
  <conditionalFormatting sqref="H15:W16">
    <cfRule type="expression" dxfId="101" priority="40" stopIfTrue="1">
      <formula>ISBLANK(H15:W15)=FALSE</formula>
    </cfRule>
  </conditionalFormatting>
  <conditionalFormatting sqref="H18:W20">
    <cfRule type="expression" dxfId="100" priority="39" stopIfTrue="1">
      <formula>ISBLANK(H18:W18)=FALSE</formula>
    </cfRule>
  </conditionalFormatting>
  <conditionalFormatting sqref="H22:W24">
    <cfRule type="expression" dxfId="99" priority="38" stopIfTrue="1">
      <formula>ISBLANK(H22:W22)=FALSE</formula>
    </cfRule>
  </conditionalFormatting>
  <conditionalFormatting sqref="H26:W28">
    <cfRule type="expression" dxfId="98" priority="37" stopIfTrue="1">
      <formula>ISBLANK(H26:W26)=FALSE</formula>
    </cfRule>
  </conditionalFormatting>
  <conditionalFormatting sqref="H30:W32">
    <cfRule type="expression" dxfId="97" priority="36" stopIfTrue="1">
      <formula>ISBLANK(H30:W30)=FALSE</formula>
    </cfRule>
  </conditionalFormatting>
  <conditionalFormatting sqref="H34:W36">
    <cfRule type="expression" dxfId="96" priority="35" stopIfTrue="1">
      <formula>ISBLANK(H34:W34)=FALSE</formula>
    </cfRule>
  </conditionalFormatting>
  <conditionalFormatting sqref="H47:W49">
    <cfRule type="expression" dxfId="95" priority="34" stopIfTrue="1">
      <formula>ISBLANK(H47:W47)=FALSE</formula>
    </cfRule>
  </conditionalFormatting>
  <conditionalFormatting sqref="H51:W53">
    <cfRule type="expression" dxfId="94" priority="33" stopIfTrue="1">
      <formula>ISBLANK(H51:W51)=FALSE</formula>
    </cfRule>
  </conditionalFormatting>
  <conditionalFormatting sqref="H62:W64">
    <cfRule type="expression" dxfId="93" priority="32" stopIfTrue="1">
      <formula>ISBLANK(H62:W62)=FALSE</formula>
    </cfRule>
  </conditionalFormatting>
  <conditionalFormatting sqref="H55:W60">
    <cfRule type="expression" dxfId="92" priority="31" stopIfTrue="1">
      <formula>ISBLANK(H55:W55)=FALSE</formula>
    </cfRule>
  </conditionalFormatting>
  <conditionalFormatting sqref="H40:W44">
    <cfRule type="expression" dxfId="91" priority="29" stopIfTrue="1">
      <formula>ISBLANK(H40:W40)=FALSE</formula>
    </cfRule>
    <cfRule type="expression" priority="30" stopIfTrue="1">
      <formula>ISBLANK(H40:W40)=FALSE</formula>
    </cfRule>
  </conditionalFormatting>
  <conditionalFormatting sqref="I67:X67">
    <cfRule type="expression" dxfId="90" priority="28" stopIfTrue="1">
      <formula>ISBLANK(I67:X67)=FALSE</formula>
    </cfRule>
  </conditionalFormatting>
  <conditionalFormatting sqref="I68:X72">
    <cfRule type="expression" dxfId="89" priority="27" stopIfTrue="1">
      <formula>ISBLANK(I68:X68)=FALSE</formula>
    </cfRule>
  </conditionalFormatting>
  <conditionalFormatting sqref="I74:X76">
    <cfRule type="expression" dxfId="88" priority="26" stopIfTrue="1">
      <formula>ISBLANK(I74:X74)=FALSE</formula>
    </cfRule>
  </conditionalFormatting>
  <conditionalFormatting sqref="I78:X80">
    <cfRule type="expression" dxfId="87" priority="25" stopIfTrue="1">
      <formula>ISBLANK(I78:X78)=FALSE</formula>
    </cfRule>
  </conditionalFormatting>
  <conditionalFormatting sqref="I82:X84">
    <cfRule type="expression" dxfId="86" priority="24" stopIfTrue="1">
      <formula>ISBLANK(I82:X82)=FALSE</formula>
    </cfRule>
  </conditionalFormatting>
  <conditionalFormatting sqref="I86:X88">
    <cfRule type="expression" dxfId="85" priority="23" stopIfTrue="1">
      <formula>ISBLANK(I86:X86)=FALSE</formula>
    </cfRule>
  </conditionalFormatting>
  <conditionalFormatting sqref="I99:X104">
    <cfRule type="expression" dxfId="84" priority="22" stopIfTrue="1">
      <formula>ISBLANK(I99:X99)=FALSE</formula>
    </cfRule>
  </conditionalFormatting>
  <conditionalFormatting sqref="I106:X108">
    <cfRule type="expression" dxfId="83" priority="21" stopIfTrue="1">
      <formula>ISBLANK(I106:X106)=FALSE</formula>
    </cfRule>
  </conditionalFormatting>
  <conditionalFormatting sqref="I110:X112">
    <cfRule type="expression" dxfId="82" priority="20" stopIfTrue="1">
      <formula>ISBLANK(I110:X110)=FALSE</formula>
    </cfRule>
  </conditionalFormatting>
  <conditionalFormatting sqref="I114:X116">
    <cfRule type="expression" dxfId="81" priority="19" stopIfTrue="1">
      <formula>ISBLANK(I114:X114)=FALSE</formula>
    </cfRule>
  </conditionalFormatting>
  <conditionalFormatting sqref="I118:X120">
    <cfRule type="expression" dxfId="80" priority="18" stopIfTrue="1">
      <formula>ISBLANK(I118:X118)=FALSE</formula>
    </cfRule>
  </conditionalFormatting>
  <conditionalFormatting sqref="I91:X91">
    <cfRule type="expression" dxfId="79" priority="17" stopIfTrue="1">
      <formula>ISBLANK(I91:X91)=FALSE</formula>
    </cfRule>
  </conditionalFormatting>
  <conditionalFormatting sqref="I92:X96">
    <cfRule type="expression" dxfId="78" priority="16" stopIfTrue="1">
      <formula>ISBLANK(I92:X92)=FALSE</formula>
    </cfRule>
  </conditionalFormatting>
  <conditionalFormatting sqref="I123:X125">
    <cfRule type="expression" dxfId="77" priority="15" stopIfTrue="1">
      <formula>ISBLANK(I123:X123)=FALSE</formula>
    </cfRule>
  </conditionalFormatting>
  <conditionalFormatting sqref="H67">
    <cfRule type="expression" dxfId="76" priority="14" stopIfTrue="1">
      <formula>ISBLANK(H67:W67)=FALSE</formula>
    </cfRule>
  </conditionalFormatting>
  <conditionalFormatting sqref="H68:H72">
    <cfRule type="expression" dxfId="75" priority="13" stopIfTrue="1">
      <formula>ISBLANK(H68:W68)=FALSE</formula>
    </cfRule>
  </conditionalFormatting>
  <conditionalFormatting sqref="H74:H76">
    <cfRule type="expression" dxfId="74" priority="12" stopIfTrue="1">
      <formula>ISBLANK(H74:W74)=FALSE</formula>
    </cfRule>
  </conditionalFormatting>
  <conditionalFormatting sqref="H78:H80">
    <cfRule type="expression" dxfId="73" priority="11" stopIfTrue="1">
      <formula>ISBLANK(H78:W78)=FALSE</formula>
    </cfRule>
  </conditionalFormatting>
  <conditionalFormatting sqref="H82:H84">
    <cfRule type="expression" dxfId="72" priority="10" stopIfTrue="1">
      <formula>ISBLANK(H82:W82)=FALSE</formula>
    </cfRule>
  </conditionalFormatting>
  <conditionalFormatting sqref="H86:H88">
    <cfRule type="expression" dxfId="71" priority="9" stopIfTrue="1">
      <formula>ISBLANK(H86:W86)=FALSE</formula>
    </cfRule>
  </conditionalFormatting>
  <conditionalFormatting sqref="H99:H104">
    <cfRule type="expression" dxfId="70" priority="8" stopIfTrue="1">
      <formula>ISBLANK(H99:W99)=FALSE</formula>
    </cfRule>
  </conditionalFormatting>
  <conditionalFormatting sqref="H106:H108">
    <cfRule type="expression" dxfId="69" priority="7" stopIfTrue="1">
      <formula>ISBLANK(H106:W106)=FALSE</formula>
    </cfRule>
  </conditionalFormatting>
  <conditionalFormatting sqref="H110:H112">
    <cfRule type="expression" dxfId="68" priority="6" stopIfTrue="1">
      <formula>ISBLANK(H110:W110)=FALSE</formula>
    </cfRule>
  </conditionalFormatting>
  <conditionalFormatting sqref="H114:H116">
    <cfRule type="expression" dxfId="67" priority="5" stopIfTrue="1">
      <formula>ISBLANK(H114:W114)=FALSE</formula>
    </cfRule>
  </conditionalFormatting>
  <conditionalFormatting sqref="H118:H120">
    <cfRule type="expression" dxfId="66" priority="4" stopIfTrue="1">
      <formula>ISBLANK(H118:W118)=FALSE</formula>
    </cfRule>
  </conditionalFormatting>
  <conditionalFormatting sqref="H91">
    <cfRule type="expression" dxfId="65" priority="3" stopIfTrue="1">
      <formula>ISBLANK(H91:W91)=FALSE</formula>
    </cfRule>
  </conditionalFormatting>
  <conditionalFormatting sqref="H92:H96">
    <cfRule type="expression" dxfId="64" priority="2" stopIfTrue="1">
      <formula>ISBLANK(H92:W92)=FALSE</formula>
    </cfRule>
  </conditionalFormatting>
  <conditionalFormatting sqref="H123:H125">
    <cfRule type="expression" dxfId="63" priority="1" stopIfTrue="1">
      <formula>ISBLANK(H123:W123)=FALSE</formula>
    </cfRule>
  </conditionalFormatting>
  <printOptions horizontalCentered="1"/>
  <pageMargins left="0.59055118110236227" right="0.59055118110236227" top="0.70866141732283472" bottom="0.78740157480314965" header="0.51181102362204722" footer="0.51181102362204722"/>
  <pageSetup paperSize="9" scale="95" pageOrder="overThenDown" orientation="portrait" horizontalDpi="4294967293" r:id="rId1"/>
  <headerFooter alignWithMargins="0"/>
  <rowBreaks count="1" manualBreakCount="1">
    <brk id="72" max="16383" man="1"/>
  </rowBreaks>
  <colBreaks count="1" manualBreakCount="1">
    <brk id="12"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2"/>
  <sheetViews>
    <sheetView zoomScaleNormal="100" zoomScaleSheetLayoutView="100" workbookViewId="0"/>
  </sheetViews>
  <sheetFormatPr defaultRowHeight="13.5"/>
  <cols>
    <col min="1" max="1" width="11.25" style="168" customWidth="1"/>
    <col min="2" max="2" width="8.75" style="168" customWidth="1"/>
    <col min="3" max="3" width="2.25" style="168" customWidth="1"/>
    <col min="4" max="4" width="8.75" style="168" customWidth="1"/>
    <col min="5" max="5" width="1.75" style="168" customWidth="1"/>
    <col min="6" max="6" width="7.375" style="168" customWidth="1"/>
    <col min="7" max="7" width="2.375" style="168" customWidth="1"/>
    <col min="8" max="8" width="10" style="168" customWidth="1"/>
    <col min="9" max="9" width="1.5" style="168" customWidth="1"/>
    <col min="10" max="10" width="7.5" style="168" customWidth="1"/>
    <col min="11" max="11" width="3" style="168" customWidth="1"/>
    <col min="12" max="12" width="6.875" style="168" customWidth="1"/>
    <col min="13" max="13" width="5" style="168" customWidth="1"/>
    <col min="14" max="14" width="3.75" style="168" customWidth="1"/>
    <col min="15" max="15" width="9.25" style="168" customWidth="1"/>
    <col min="16" max="17" width="0.625" style="174" hidden="1" customWidth="1"/>
    <col min="18" max="18" width="9.125" style="172" customWidth="1"/>
    <col min="19" max="19" width="1.375" style="168" customWidth="1"/>
    <col min="20" max="20" width="8.625" style="168" customWidth="1"/>
    <col min="21" max="21" width="1.625" style="168" customWidth="1"/>
    <col min="22" max="22" width="7.5" style="168" customWidth="1"/>
    <col min="23" max="23" width="1.25" style="168" customWidth="1"/>
    <col min="24" max="24" width="7.875" style="168" customWidth="1"/>
    <col min="25" max="25" width="2.625" style="168" customWidth="1"/>
    <col min="26" max="26" width="7.125" style="168" customWidth="1"/>
    <col min="27" max="27" width="2.5" style="168" customWidth="1"/>
    <col min="28" max="28" width="5.625" style="168" customWidth="1"/>
    <col min="29" max="29" width="2.75" style="168" customWidth="1"/>
    <col min="30" max="30" width="8.875" style="168" customWidth="1"/>
    <col min="31" max="31" width="8.75" style="168" customWidth="1"/>
    <col min="32" max="32" width="9" style="168"/>
    <col min="33" max="33" width="4.5" style="173" bestFit="1" customWidth="1"/>
    <col min="34" max="16384" width="9" style="168"/>
  </cols>
  <sheetData>
    <row r="1" spans="1:33" ht="17.25">
      <c r="A1" s="167" t="s">
        <v>152</v>
      </c>
      <c r="G1" s="169"/>
      <c r="H1" s="170"/>
      <c r="I1" s="170"/>
      <c r="J1" s="170"/>
      <c r="K1" s="170"/>
      <c r="L1" s="170"/>
      <c r="M1" s="170"/>
      <c r="N1" s="170"/>
      <c r="O1" s="170"/>
      <c r="P1" s="171"/>
      <c r="Q1" s="171"/>
      <c r="R1" s="170"/>
      <c r="S1" s="172"/>
      <c r="T1" s="172"/>
      <c r="U1" s="172"/>
      <c r="V1" s="172"/>
      <c r="W1" s="172"/>
      <c r="X1" s="172"/>
      <c r="Y1" s="172"/>
    </row>
    <row r="2" spans="1:33" ht="2.25" customHeight="1"/>
    <row r="3" spans="1:33" ht="18" customHeight="1">
      <c r="A3" s="175" t="s">
        <v>966</v>
      </c>
      <c r="G3" s="169"/>
      <c r="H3" s="176"/>
      <c r="I3" s="170"/>
      <c r="J3" s="170"/>
      <c r="K3" s="170"/>
      <c r="L3" s="170"/>
      <c r="M3" s="170"/>
      <c r="N3" s="170"/>
      <c r="O3" s="170"/>
      <c r="P3" s="171"/>
      <c r="Q3" s="171"/>
      <c r="R3" s="170" t="s">
        <v>153</v>
      </c>
      <c r="S3" s="172"/>
      <c r="T3" s="172"/>
      <c r="U3" s="172"/>
      <c r="V3" s="172"/>
      <c r="W3" s="172"/>
      <c r="X3" s="172"/>
      <c r="Y3" s="172"/>
    </row>
    <row r="4" spans="1:33" ht="1.5" customHeight="1">
      <c r="A4" s="177"/>
      <c r="R4" s="177"/>
    </row>
    <row r="5" spans="1:33" s="172" customFormat="1" ht="11.25" customHeight="1">
      <c r="A5" s="178" t="s">
        <v>154</v>
      </c>
      <c r="B5" s="179"/>
      <c r="C5" s="179"/>
      <c r="D5" s="179"/>
      <c r="E5" s="179"/>
      <c r="F5" s="179"/>
      <c r="G5" s="179"/>
      <c r="H5" s="179"/>
      <c r="I5" s="179"/>
      <c r="J5" s="179"/>
      <c r="K5" s="179"/>
      <c r="L5" s="179"/>
      <c r="M5" s="179"/>
      <c r="N5" s="179"/>
      <c r="O5" s="179"/>
      <c r="AG5" s="180"/>
    </row>
    <row r="6" spans="1:33" s="172" customFormat="1" ht="11.25" customHeight="1">
      <c r="A6" s="178" t="s">
        <v>155</v>
      </c>
      <c r="C6" s="178"/>
      <c r="D6" s="178"/>
      <c r="E6" s="178"/>
      <c r="F6" s="178"/>
      <c r="G6" s="178"/>
      <c r="H6" s="178"/>
      <c r="I6" s="178"/>
      <c r="J6" s="178"/>
      <c r="K6" s="178"/>
      <c r="L6" s="178"/>
      <c r="M6" s="178"/>
      <c r="N6" s="178"/>
      <c r="O6" s="178"/>
      <c r="AG6" s="180"/>
    </row>
    <row r="7" spans="1:33" ht="2.25" customHeight="1">
      <c r="A7" s="177"/>
      <c r="R7" s="177"/>
      <c r="T7" s="172"/>
      <c r="U7" s="172"/>
      <c r="V7" s="172"/>
      <c r="W7" s="172"/>
      <c r="X7" s="172"/>
      <c r="Y7" s="172"/>
      <c r="Z7" s="172"/>
      <c r="AA7" s="172"/>
      <c r="AB7" s="172"/>
      <c r="AC7" s="172"/>
      <c r="AD7" s="172"/>
      <c r="AE7" s="172"/>
      <c r="AF7" s="172"/>
      <c r="AG7" s="180"/>
    </row>
    <row r="8" spans="1:33" s="181" customFormat="1" ht="15" customHeight="1" thickBot="1">
      <c r="A8" s="181" t="s">
        <v>156</v>
      </c>
      <c r="P8" s="182"/>
      <c r="Q8" s="182"/>
      <c r="T8" s="172"/>
      <c r="U8" s="172"/>
      <c r="V8" s="172"/>
      <c r="W8" s="172"/>
      <c r="X8" s="172"/>
      <c r="Y8" s="172"/>
      <c r="Z8" s="172"/>
      <c r="AA8" s="172"/>
      <c r="AB8" s="172"/>
      <c r="AC8" s="172"/>
      <c r="AD8" s="172"/>
      <c r="AE8" s="172"/>
      <c r="AF8" s="172"/>
      <c r="AG8" s="180"/>
    </row>
    <row r="9" spans="1:33" s="185" customFormat="1" ht="12" customHeight="1">
      <c r="A9" s="791" t="s">
        <v>157</v>
      </c>
      <c r="B9" s="784" t="s">
        <v>158</v>
      </c>
      <c r="C9" s="785"/>
      <c r="D9" s="772" t="s">
        <v>159</v>
      </c>
      <c r="E9" s="773"/>
      <c r="F9" s="772" t="s">
        <v>160</v>
      </c>
      <c r="G9" s="773"/>
      <c r="H9" s="772" t="s">
        <v>161</v>
      </c>
      <c r="I9" s="773"/>
      <c r="J9" s="772" t="s">
        <v>161</v>
      </c>
      <c r="K9" s="773"/>
      <c r="L9" s="784" t="s">
        <v>162</v>
      </c>
      <c r="M9" s="785"/>
      <c r="N9" s="784" t="s">
        <v>163</v>
      </c>
      <c r="O9" s="785"/>
      <c r="P9" s="183"/>
      <c r="Q9" s="183"/>
      <c r="R9" s="786" t="s">
        <v>164</v>
      </c>
      <c r="S9" s="787"/>
      <c r="T9" s="785" t="s">
        <v>165</v>
      </c>
      <c r="U9" s="772" t="s">
        <v>166</v>
      </c>
      <c r="V9" s="773"/>
      <c r="W9" s="784" t="s">
        <v>167</v>
      </c>
      <c r="X9" s="785"/>
      <c r="Y9" s="772" t="s">
        <v>168</v>
      </c>
      <c r="Z9" s="773"/>
      <c r="AA9" s="784" t="s">
        <v>169</v>
      </c>
      <c r="AB9" s="785"/>
      <c r="AC9" s="784" t="s">
        <v>170</v>
      </c>
      <c r="AD9" s="785"/>
      <c r="AE9" s="782" t="s">
        <v>171</v>
      </c>
      <c r="AF9" s="184" t="s">
        <v>172</v>
      </c>
      <c r="AG9" s="760" t="s">
        <v>173</v>
      </c>
    </row>
    <row r="10" spans="1:33" s="185" customFormat="1" ht="12" customHeight="1">
      <c r="A10" s="753"/>
      <c r="B10" s="766"/>
      <c r="C10" s="767"/>
      <c r="D10" s="762" t="s">
        <v>174</v>
      </c>
      <c r="E10" s="763"/>
      <c r="F10" s="762" t="s">
        <v>175</v>
      </c>
      <c r="G10" s="763"/>
      <c r="H10" s="762" t="s">
        <v>176</v>
      </c>
      <c r="I10" s="763"/>
      <c r="J10" s="762" t="s">
        <v>177</v>
      </c>
      <c r="K10" s="763"/>
      <c r="L10" s="766"/>
      <c r="M10" s="767"/>
      <c r="N10" s="766"/>
      <c r="O10" s="767"/>
      <c r="P10" s="183"/>
      <c r="Q10" s="183"/>
      <c r="R10" s="788"/>
      <c r="S10" s="789"/>
      <c r="T10" s="790"/>
      <c r="U10" s="762" t="s">
        <v>178</v>
      </c>
      <c r="V10" s="763"/>
      <c r="W10" s="766"/>
      <c r="X10" s="767"/>
      <c r="Y10" s="762" t="s">
        <v>163</v>
      </c>
      <c r="Z10" s="763"/>
      <c r="AA10" s="766"/>
      <c r="AB10" s="767"/>
      <c r="AC10" s="766"/>
      <c r="AD10" s="767"/>
      <c r="AE10" s="783"/>
      <c r="AF10" s="186" t="s">
        <v>179</v>
      </c>
      <c r="AG10" s="761"/>
    </row>
    <row r="11" spans="1:33" s="185" customFormat="1" ht="3" customHeight="1">
      <c r="A11" s="187"/>
      <c r="B11" s="188"/>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9"/>
      <c r="AG11" s="190"/>
    </row>
    <row r="12" spans="1:33" s="196" customFormat="1" ht="10.5" customHeight="1">
      <c r="A12" s="191" t="s">
        <v>180</v>
      </c>
      <c r="B12" s="780">
        <v>23204</v>
      </c>
      <c r="C12" s="781"/>
      <c r="D12" s="747">
        <v>1188</v>
      </c>
      <c r="E12" s="747"/>
      <c r="F12" s="747">
        <v>451</v>
      </c>
      <c r="G12" s="747"/>
      <c r="H12" s="747">
        <v>437</v>
      </c>
      <c r="I12" s="747"/>
      <c r="J12" s="747">
        <v>300</v>
      </c>
      <c r="K12" s="747"/>
      <c r="L12" s="747">
        <v>46</v>
      </c>
      <c r="M12" s="747"/>
      <c r="N12" s="747">
        <v>711</v>
      </c>
      <c r="O12" s="747"/>
      <c r="P12" s="192"/>
      <c r="Q12" s="192"/>
      <c r="R12" s="747">
        <v>855</v>
      </c>
      <c r="S12" s="747"/>
      <c r="T12" s="193">
        <v>37</v>
      </c>
      <c r="U12" s="747">
        <v>194</v>
      </c>
      <c r="V12" s="747"/>
      <c r="W12" s="747">
        <v>779</v>
      </c>
      <c r="X12" s="747"/>
      <c r="Y12" s="747">
        <v>562</v>
      </c>
      <c r="Z12" s="747"/>
      <c r="AA12" s="747">
        <v>467</v>
      </c>
      <c r="AB12" s="747"/>
      <c r="AC12" s="747">
        <v>519</v>
      </c>
      <c r="AD12" s="747"/>
      <c r="AE12" s="192">
        <v>786</v>
      </c>
      <c r="AF12" s="194">
        <v>71</v>
      </c>
      <c r="AG12" s="195">
        <v>29</v>
      </c>
    </row>
    <row r="13" spans="1:33" s="181" customFormat="1" ht="10.5" customHeight="1">
      <c r="A13" s="191" t="s">
        <v>181</v>
      </c>
      <c r="B13" s="776">
        <v>21950</v>
      </c>
      <c r="C13" s="779"/>
      <c r="D13" s="746">
        <v>1242</v>
      </c>
      <c r="E13" s="746"/>
      <c r="F13" s="746">
        <v>455</v>
      </c>
      <c r="G13" s="746"/>
      <c r="H13" s="746">
        <v>484</v>
      </c>
      <c r="I13" s="746"/>
      <c r="J13" s="746">
        <v>233</v>
      </c>
      <c r="K13" s="746"/>
      <c r="L13" s="746">
        <v>46</v>
      </c>
      <c r="M13" s="746"/>
      <c r="N13" s="746">
        <v>625</v>
      </c>
      <c r="O13" s="746"/>
      <c r="P13" s="197"/>
      <c r="Q13" s="197"/>
      <c r="R13" s="746">
        <v>743</v>
      </c>
      <c r="S13" s="746"/>
      <c r="T13" s="198">
        <v>46</v>
      </c>
      <c r="U13" s="746">
        <v>169</v>
      </c>
      <c r="V13" s="746"/>
      <c r="W13" s="746">
        <v>398</v>
      </c>
      <c r="X13" s="746"/>
      <c r="Y13" s="746">
        <v>500</v>
      </c>
      <c r="Z13" s="746"/>
      <c r="AA13" s="746">
        <v>378</v>
      </c>
      <c r="AB13" s="746"/>
      <c r="AC13" s="746">
        <v>438</v>
      </c>
      <c r="AD13" s="746"/>
      <c r="AE13" s="197">
        <v>641</v>
      </c>
      <c r="AF13" s="199">
        <v>73</v>
      </c>
      <c r="AG13" s="195">
        <v>30</v>
      </c>
    </row>
    <row r="14" spans="1:33" s="181" customFormat="1" ht="10.5" customHeight="1">
      <c r="A14" s="191" t="s">
        <v>182</v>
      </c>
      <c r="B14" s="776">
        <v>21822</v>
      </c>
      <c r="C14" s="779"/>
      <c r="D14" s="746">
        <v>1266</v>
      </c>
      <c r="E14" s="746"/>
      <c r="F14" s="746">
        <v>475</v>
      </c>
      <c r="G14" s="746"/>
      <c r="H14" s="746">
        <v>423</v>
      </c>
      <c r="I14" s="746"/>
      <c r="J14" s="746">
        <v>246</v>
      </c>
      <c r="K14" s="746"/>
      <c r="L14" s="746">
        <v>56</v>
      </c>
      <c r="M14" s="746"/>
      <c r="N14" s="746">
        <v>641</v>
      </c>
      <c r="O14" s="746"/>
      <c r="P14" s="197"/>
      <c r="Q14" s="197"/>
      <c r="R14" s="746">
        <v>682</v>
      </c>
      <c r="S14" s="746"/>
      <c r="T14" s="198">
        <v>42</v>
      </c>
      <c r="U14" s="746">
        <v>133</v>
      </c>
      <c r="V14" s="746"/>
      <c r="W14" s="746">
        <v>459</v>
      </c>
      <c r="X14" s="746"/>
      <c r="Y14" s="746">
        <v>414</v>
      </c>
      <c r="Z14" s="746"/>
      <c r="AA14" s="746">
        <v>405</v>
      </c>
      <c r="AB14" s="746"/>
      <c r="AC14" s="746">
        <v>435</v>
      </c>
      <c r="AD14" s="746"/>
      <c r="AE14" s="197">
        <v>694</v>
      </c>
      <c r="AF14" s="199">
        <v>73</v>
      </c>
      <c r="AG14" s="195" t="s">
        <v>183</v>
      </c>
    </row>
    <row r="15" spans="1:33" s="181" customFormat="1" ht="10.5" customHeight="1">
      <c r="A15" s="191" t="s">
        <v>184</v>
      </c>
      <c r="B15" s="776">
        <v>16393</v>
      </c>
      <c r="C15" s="777"/>
      <c r="D15" s="746">
        <v>1232</v>
      </c>
      <c r="E15" s="778"/>
      <c r="F15" s="746">
        <v>350</v>
      </c>
      <c r="G15" s="746"/>
      <c r="H15" s="746">
        <v>301</v>
      </c>
      <c r="I15" s="746"/>
      <c r="J15" s="746">
        <v>156</v>
      </c>
      <c r="K15" s="746"/>
      <c r="L15" s="746">
        <v>33</v>
      </c>
      <c r="M15" s="778"/>
      <c r="N15" s="746">
        <v>418</v>
      </c>
      <c r="O15" s="778"/>
      <c r="P15" s="197"/>
      <c r="Q15" s="197"/>
      <c r="R15" s="746">
        <v>516</v>
      </c>
      <c r="S15" s="746"/>
      <c r="T15" s="198">
        <v>22</v>
      </c>
      <c r="U15" s="746">
        <v>100</v>
      </c>
      <c r="V15" s="746"/>
      <c r="W15" s="746">
        <v>291</v>
      </c>
      <c r="X15" s="746"/>
      <c r="Y15" s="746">
        <v>276</v>
      </c>
      <c r="Z15" s="746"/>
      <c r="AA15" s="746">
        <v>240</v>
      </c>
      <c r="AB15" s="746"/>
      <c r="AC15" s="746">
        <v>327</v>
      </c>
      <c r="AD15" s="746"/>
      <c r="AE15" s="197">
        <v>483</v>
      </c>
      <c r="AF15" s="199">
        <v>61</v>
      </c>
      <c r="AG15" s="195" t="s">
        <v>185</v>
      </c>
    </row>
    <row r="16" spans="1:33" s="196" customFormat="1" ht="10.5" customHeight="1">
      <c r="A16" s="200" t="s">
        <v>186</v>
      </c>
      <c r="B16" s="774">
        <v>16497</v>
      </c>
      <c r="C16" s="759"/>
      <c r="D16" s="745">
        <v>1108</v>
      </c>
      <c r="E16" s="775"/>
      <c r="F16" s="745">
        <v>368</v>
      </c>
      <c r="G16" s="745"/>
      <c r="H16" s="745">
        <v>308</v>
      </c>
      <c r="I16" s="745"/>
      <c r="J16" s="745">
        <v>77</v>
      </c>
      <c r="K16" s="745"/>
      <c r="L16" s="745">
        <v>33</v>
      </c>
      <c r="M16" s="775"/>
      <c r="N16" s="745">
        <v>449</v>
      </c>
      <c r="O16" s="775"/>
      <c r="P16" s="201"/>
      <c r="Q16" s="201"/>
      <c r="R16" s="745">
        <v>529</v>
      </c>
      <c r="S16" s="745"/>
      <c r="T16" s="202">
        <v>9</v>
      </c>
      <c r="U16" s="745">
        <v>88</v>
      </c>
      <c r="V16" s="745"/>
      <c r="W16" s="745">
        <v>306</v>
      </c>
      <c r="X16" s="745"/>
      <c r="Y16" s="745">
        <v>349</v>
      </c>
      <c r="Z16" s="745"/>
      <c r="AA16" s="745">
        <v>269</v>
      </c>
      <c r="AB16" s="745"/>
      <c r="AC16" s="745">
        <v>338</v>
      </c>
      <c r="AD16" s="745"/>
      <c r="AE16" s="201">
        <v>511</v>
      </c>
      <c r="AF16" s="203">
        <v>61</v>
      </c>
      <c r="AG16" s="204" t="s">
        <v>187</v>
      </c>
    </row>
    <row r="17" spans="1:33" s="213" customFormat="1" ht="3" customHeight="1" thickBot="1">
      <c r="A17" s="205"/>
      <c r="B17" s="206"/>
      <c r="C17" s="207"/>
      <c r="D17" s="207"/>
      <c r="E17" s="207"/>
      <c r="F17" s="207"/>
      <c r="G17" s="207"/>
      <c r="H17" s="208"/>
      <c r="I17" s="208"/>
      <c r="J17" s="208"/>
      <c r="K17" s="208"/>
      <c r="L17" s="208"/>
      <c r="M17" s="208"/>
      <c r="N17" s="208"/>
      <c r="O17" s="208"/>
      <c r="P17" s="209"/>
      <c r="Q17" s="209"/>
      <c r="R17" s="205"/>
      <c r="S17" s="205"/>
      <c r="T17" s="205"/>
      <c r="U17" s="205"/>
      <c r="V17" s="205"/>
      <c r="W17" s="210"/>
      <c r="X17" s="210"/>
      <c r="Y17" s="205"/>
      <c r="Z17" s="205"/>
      <c r="AA17" s="205"/>
      <c r="AB17" s="205"/>
      <c r="AC17" s="205"/>
      <c r="AD17" s="205"/>
      <c r="AE17" s="210"/>
      <c r="AF17" s="211"/>
      <c r="AG17" s="212"/>
    </row>
    <row r="18" spans="1:33" s="185" customFormat="1" ht="12" customHeight="1">
      <c r="A18" s="752" t="s">
        <v>157</v>
      </c>
      <c r="B18" s="214" t="s">
        <v>188</v>
      </c>
      <c r="C18" s="764" t="s">
        <v>189</v>
      </c>
      <c r="D18" s="765"/>
      <c r="E18" s="772" t="s">
        <v>190</v>
      </c>
      <c r="F18" s="773"/>
      <c r="G18" s="764" t="s">
        <v>191</v>
      </c>
      <c r="H18" s="765"/>
      <c r="I18" s="770" t="s">
        <v>192</v>
      </c>
      <c r="J18" s="771"/>
      <c r="K18" s="770" t="s">
        <v>193</v>
      </c>
      <c r="L18" s="771"/>
      <c r="M18" s="764" t="s">
        <v>194</v>
      </c>
      <c r="N18" s="765"/>
      <c r="O18" s="215" t="s">
        <v>195</v>
      </c>
      <c r="P18" s="183"/>
      <c r="Q18" s="183"/>
      <c r="R18" s="768" t="s">
        <v>196</v>
      </c>
      <c r="S18" s="765"/>
      <c r="T18" s="770" t="s">
        <v>197</v>
      </c>
      <c r="U18" s="771"/>
      <c r="V18" s="770" t="s">
        <v>198</v>
      </c>
      <c r="W18" s="771"/>
      <c r="X18" s="770" t="s">
        <v>199</v>
      </c>
      <c r="Y18" s="771"/>
      <c r="Z18" s="772" t="s">
        <v>166</v>
      </c>
      <c r="AA18" s="773"/>
      <c r="AB18" s="764" t="s">
        <v>200</v>
      </c>
      <c r="AC18" s="765"/>
      <c r="AD18" s="215" t="s">
        <v>201</v>
      </c>
      <c r="AE18" s="184" t="s">
        <v>202</v>
      </c>
      <c r="AF18" s="216" t="s">
        <v>202</v>
      </c>
      <c r="AG18" s="760" t="s">
        <v>173</v>
      </c>
    </row>
    <row r="19" spans="1:33" s="185" customFormat="1" ht="12" customHeight="1">
      <c r="A19" s="753"/>
      <c r="B19" s="217" t="s">
        <v>203</v>
      </c>
      <c r="C19" s="766"/>
      <c r="D19" s="767"/>
      <c r="E19" s="762" t="s">
        <v>204</v>
      </c>
      <c r="F19" s="763"/>
      <c r="G19" s="766"/>
      <c r="H19" s="767"/>
      <c r="I19" s="762" t="s">
        <v>205</v>
      </c>
      <c r="J19" s="763"/>
      <c r="K19" s="762" t="s">
        <v>205</v>
      </c>
      <c r="L19" s="763"/>
      <c r="M19" s="766"/>
      <c r="N19" s="767"/>
      <c r="O19" s="217" t="s">
        <v>206</v>
      </c>
      <c r="P19" s="183"/>
      <c r="Q19" s="183"/>
      <c r="R19" s="769"/>
      <c r="S19" s="767"/>
      <c r="T19" s="762" t="s">
        <v>207</v>
      </c>
      <c r="U19" s="763"/>
      <c r="V19" s="762" t="s">
        <v>205</v>
      </c>
      <c r="W19" s="763"/>
      <c r="X19" s="762" t="s">
        <v>208</v>
      </c>
      <c r="Y19" s="763"/>
      <c r="Z19" s="762" t="s">
        <v>209</v>
      </c>
      <c r="AA19" s="763"/>
      <c r="AB19" s="766"/>
      <c r="AC19" s="767"/>
      <c r="AD19" s="217" t="s">
        <v>209</v>
      </c>
      <c r="AE19" s="186" t="s">
        <v>189</v>
      </c>
      <c r="AF19" s="218" t="s">
        <v>169</v>
      </c>
      <c r="AG19" s="761"/>
    </row>
    <row r="20" spans="1:33" s="185" customFormat="1" ht="3" customHeight="1">
      <c r="A20" s="187"/>
      <c r="B20" s="188"/>
      <c r="C20" s="183"/>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219"/>
      <c r="AF20" s="189"/>
      <c r="AG20" s="190"/>
    </row>
    <row r="21" spans="1:33" s="196" customFormat="1" ht="10.5" customHeight="1">
      <c r="A21" s="191" t="s">
        <v>180</v>
      </c>
      <c r="B21" s="220">
        <v>3</v>
      </c>
      <c r="C21" s="747">
        <v>32</v>
      </c>
      <c r="D21" s="747"/>
      <c r="E21" s="747">
        <v>444</v>
      </c>
      <c r="F21" s="747"/>
      <c r="G21" s="747">
        <v>576</v>
      </c>
      <c r="H21" s="747"/>
      <c r="I21" s="747">
        <v>581</v>
      </c>
      <c r="J21" s="747"/>
      <c r="K21" s="747" t="s">
        <v>210</v>
      </c>
      <c r="L21" s="747"/>
      <c r="M21" s="747">
        <v>1047</v>
      </c>
      <c r="N21" s="747"/>
      <c r="O21" s="192">
        <v>3902</v>
      </c>
      <c r="P21" s="221"/>
      <c r="Q21" s="221"/>
      <c r="R21" s="747">
        <v>1591</v>
      </c>
      <c r="S21" s="747"/>
      <c r="T21" s="747">
        <v>722</v>
      </c>
      <c r="U21" s="747"/>
      <c r="V21" s="747">
        <v>889</v>
      </c>
      <c r="W21" s="747"/>
      <c r="X21" s="747">
        <v>272</v>
      </c>
      <c r="Y21" s="747"/>
      <c r="Z21" s="747">
        <v>1432</v>
      </c>
      <c r="AA21" s="747"/>
      <c r="AB21" s="747">
        <v>515</v>
      </c>
      <c r="AC21" s="747"/>
      <c r="AD21" s="192">
        <v>362</v>
      </c>
      <c r="AE21" s="192">
        <v>172</v>
      </c>
      <c r="AF21" s="194">
        <v>192</v>
      </c>
      <c r="AG21" s="195">
        <v>29</v>
      </c>
    </row>
    <row r="22" spans="1:33" s="181" customFormat="1" ht="10.5" customHeight="1">
      <c r="A22" s="191" t="s">
        <v>181</v>
      </c>
      <c r="B22" s="222">
        <v>2</v>
      </c>
      <c r="C22" s="746">
        <v>31</v>
      </c>
      <c r="D22" s="746"/>
      <c r="E22" s="746">
        <v>450</v>
      </c>
      <c r="F22" s="746"/>
      <c r="G22" s="746">
        <v>515</v>
      </c>
      <c r="H22" s="746"/>
      <c r="I22" s="746">
        <v>549</v>
      </c>
      <c r="J22" s="746"/>
      <c r="K22" s="746">
        <v>0</v>
      </c>
      <c r="L22" s="746"/>
      <c r="M22" s="746">
        <v>910</v>
      </c>
      <c r="N22" s="746"/>
      <c r="O22" s="197">
        <v>3696</v>
      </c>
      <c r="P22" s="223"/>
      <c r="Q22" s="223"/>
      <c r="R22" s="746">
        <v>1432</v>
      </c>
      <c r="S22" s="746"/>
      <c r="T22" s="746">
        <v>756</v>
      </c>
      <c r="U22" s="746"/>
      <c r="V22" s="746">
        <v>1225</v>
      </c>
      <c r="W22" s="746"/>
      <c r="X22" s="746">
        <v>240</v>
      </c>
      <c r="Y22" s="746"/>
      <c r="Z22" s="746">
        <v>1246</v>
      </c>
      <c r="AA22" s="746"/>
      <c r="AB22" s="746">
        <v>707</v>
      </c>
      <c r="AC22" s="746"/>
      <c r="AD22" s="197">
        <v>337</v>
      </c>
      <c r="AE22" s="197">
        <v>172</v>
      </c>
      <c r="AF22" s="199">
        <v>196</v>
      </c>
      <c r="AG22" s="195">
        <v>30</v>
      </c>
    </row>
    <row r="23" spans="1:33" s="181" customFormat="1" ht="10.5" customHeight="1">
      <c r="A23" s="191" t="s">
        <v>182</v>
      </c>
      <c r="B23" s="222">
        <v>3</v>
      </c>
      <c r="C23" s="746">
        <v>29</v>
      </c>
      <c r="D23" s="746"/>
      <c r="E23" s="746">
        <v>465</v>
      </c>
      <c r="F23" s="746"/>
      <c r="G23" s="746">
        <v>487</v>
      </c>
      <c r="H23" s="746"/>
      <c r="I23" s="746">
        <v>518</v>
      </c>
      <c r="J23" s="746"/>
      <c r="K23" s="746">
        <v>0</v>
      </c>
      <c r="L23" s="746"/>
      <c r="M23" s="746">
        <v>816</v>
      </c>
      <c r="N23" s="746"/>
      <c r="O23" s="197">
        <v>3659</v>
      </c>
      <c r="P23" s="223"/>
      <c r="Q23" s="223"/>
      <c r="R23" s="746">
        <v>1493</v>
      </c>
      <c r="S23" s="746"/>
      <c r="T23" s="746">
        <v>696</v>
      </c>
      <c r="U23" s="746"/>
      <c r="V23" s="746">
        <v>1200</v>
      </c>
      <c r="W23" s="746"/>
      <c r="X23" s="746">
        <v>222</v>
      </c>
      <c r="Y23" s="746"/>
      <c r="Z23" s="746">
        <v>1308</v>
      </c>
      <c r="AA23" s="746"/>
      <c r="AB23" s="746">
        <v>806</v>
      </c>
      <c r="AC23" s="746"/>
      <c r="AD23" s="197">
        <v>316</v>
      </c>
      <c r="AE23" s="197">
        <v>182</v>
      </c>
      <c r="AF23" s="199">
        <v>198</v>
      </c>
      <c r="AG23" s="195" t="s">
        <v>183</v>
      </c>
    </row>
    <row r="24" spans="1:33" s="181" customFormat="1" ht="10.5" customHeight="1">
      <c r="A24" s="191" t="s">
        <v>184</v>
      </c>
      <c r="B24" s="222">
        <v>3</v>
      </c>
      <c r="C24" s="746">
        <v>21</v>
      </c>
      <c r="D24" s="746"/>
      <c r="E24" s="746">
        <v>356</v>
      </c>
      <c r="F24" s="746"/>
      <c r="G24" s="746">
        <v>368</v>
      </c>
      <c r="H24" s="746"/>
      <c r="I24" s="746">
        <v>456</v>
      </c>
      <c r="J24" s="746"/>
      <c r="K24" s="746">
        <v>0</v>
      </c>
      <c r="L24" s="746"/>
      <c r="M24" s="746">
        <v>667</v>
      </c>
      <c r="N24" s="746"/>
      <c r="O24" s="197">
        <v>2840</v>
      </c>
      <c r="P24" s="223"/>
      <c r="Q24" s="223"/>
      <c r="R24" s="746">
        <v>1055</v>
      </c>
      <c r="S24" s="746"/>
      <c r="T24" s="746">
        <v>492</v>
      </c>
      <c r="U24" s="746"/>
      <c r="V24" s="746">
        <v>1119</v>
      </c>
      <c r="W24" s="746"/>
      <c r="X24" s="746">
        <v>187</v>
      </c>
      <c r="Y24" s="746"/>
      <c r="Z24" s="746">
        <v>942</v>
      </c>
      <c r="AA24" s="746"/>
      <c r="AB24" s="746">
        <v>614</v>
      </c>
      <c r="AC24" s="746"/>
      <c r="AD24" s="197">
        <v>242</v>
      </c>
      <c r="AE24" s="197">
        <v>141</v>
      </c>
      <c r="AF24" s="224">
        <v>157</v>
      </c>
      <c r="AG24" s="195" t="s">
        <v>185</v>
      </c>
    </row>
    <row r="25" spans="1:33" s="196" customFormat="1" ht="10.5" customHeight="1">
      <c r="A25" s="200" t="s">
        <v>186</v>
      </c>
      <c r="B25" s="225">
        <v>1</v>
      </c>
      <c r="C25" s="745">
        <v>22</v>
      </c>
      <c r="D25" s="745"/>
      <c r="E25" s="759">
        <v>349</v>
      </c>
      <c r="F25" s="759"/>
      <c r="G25" s="745">
        <v>332</v>
      </c>
      <c r="H25" s="745"/>
      <c r="I25" s="745">
        <v>423</v>
      </c>
      <c r="J25" s="745"/>
      <c r="K25" s="745">
        <v>0</v>
      </c>
      <c r="L25" s="745"/>
      <c r="M25" s="745">
        <v>687</v>
      </c>
      <c r="N25" s="745"/>
      <c r="O25" s="201">
        <v>2914</v>
      </c>
      <c r="P25" s="226"/>
      <c r="Q25" s="226"/>
      <c r="R25" s="745">
        <v>1017</v>
      </c>
      <c r="S25" s="745"/>
      <c r="T25" s="745">
        <v>502</v>
      </c>
      <c r="U25" s="745"/>
      <c r="V25" s="745">
        <v>1187</v>
      </c>
      <c r="W25" s="745"/>
      <c r="X25" s="745">
        <v>176</v>
      </c>
      <c r="Y25" s="745"/>
      <c r="Z25" s="745">
        <v>956</v>
      </c>
      <c r="AA25" s="745"/>
      <c r="AB25" s="745">
        <v>666</v>
      </c>
      <c r="AC25" s="745"/>
      <c r="AD25" s="201">
        <v>238</v>
      </c>
      <c r="AE25" s="201">
        <v>146</v>
      </c>
      <c r="AF25" s="203">
        <v>171</v>
      </c>
      <c r="AG25" s="204" t="s">
        <v>187</v>
      </c>
    </row>
    <row r="26" spans="1:33" s="234" customFormat="1" ht="3" customHeight="1" thickBot="1">
      <c r="A26" s="227"/>
      <c r="B26" s="228"/>
      <c r="C26" s="229"/>
      <c r="D26" s="229"/>
      <c r="E26" s="229"/>
      <c r="F26" s="229"/>
      <c r="G26" s="229"/>
      <c r="H26" s="229"/>
      <c r="I26" s="229"/>
      <c r="J26" s="229"/>
      <c r="K26" s="229"/>
      <c r="L26" s="229"/>
      <c r="M26" s="229"/>
      <c r="N26" s="229"/>
      <c r="O26" s="229"/>
      <c r="P26" s="230"/>
      <c r="Q26" s="230"/>
      <c r="R26" s="229"/>
      <c r="S26" s="229"/>
      <c r="T26" s="229"/>
      <c r="U26" s="229"/>
      <c r="V26" s="229"/>
      <c r="W26" s="229"/>
      <c r="X26" s="229"/>
      <c r="Y26" s="229"/>
      <c r="Z26" s="229"/>
      <c r="AA26" s="229"/>
      <c r="AB26" s="751"/>
      <c r="AC26" s="751"/>
      <c r="AD26" s="229"/>
      <c r="AE26" s="231"/>
      <c r="AF26" s="232"/>
      <c r="AG26" s="233"/>
    </row>
    <row r="27" spans="1:33" s="185" customFormat="1" ht="12" customHeight="1">
      <c r="A27" s="752" t="s">
        <v>157</v>
      </c>
      <c r="B27" s="754" t="s">
        <v>211</v>
      </c>
      <c r="C27" s="756" t="s">
        <v>212</v>
      </c>
      <c r="D27" s="757"/>
      <c r="E27" s="756" t="s">
        <v>213</v>
      </c>
      <c r="F27" s="757"/>
      <c r="G27" s="756" t="s">
        <v>214</v>
      </c>
      <c r="H27" s="757"/>
      <c r="I27" s="756" t="s">
        <v>215</v>
      </c>
      <c r="J27" s="757"/>
      <c r="K27" s="756" t="s">
        <v>216</v>
      </c>
      <c r="L27" s="757"/>
      <c r="M27" s="756" t="s">
        <v>217</v>
      </c>
      <c r="N27" s="757"/>
      <c r="O27" s="235" t="s">
        <v>218</v>
      </c>
      <c r="P27" s="236"/>
      <c r="Q27" s="236"/>
      <c r="R27" s="758" t="s">
        <v>219</v>
      </c>
      <c r="S27" s="758"/>
      <c r="AG27" s="237"/>
    </row>
    <row r="28" spans="1:33" s="185" customFormat="1" ht="12" customHeight="1">
      <c r="A28" s="753"/>
      <c r="B28" s="755"/>
      <c r="C28" s="748" t="s">
        <v>220</v>
      </c>
      <c r="D28" s="749"/>
      <c r="E28" s="748" t="s">
        <v>221</v>
      </c>
      <c r="F28" s="749"/>
      <c r="G28" s="748" t="s">
        <v>222</v>
      </c>
      <c r="H28" s="749"/>
      <c r="I28" s="748" t="s">
        <v>223</v>
      </c>
      <c r="J28" s="749"/>
      <c r="K28" s="748" t="s">
        <v>224</v>
      </c>
      <c r="L28" s="749"/>
      <c r="M28" s="748"/>
      <c r="N28" s="749"/>
      <c r="O28" s="238" t="s">
        <v>225</v>
      </c>
      <c r="P28" s="236"/>
      <c r="Q28" s="236"/>
      <c r="R28" s="750" t="s">
        <v>226</v>
      </c>
      <c r="S28" s="750"/>
      <c r="AG28" s="237"/>
    </row>
    <row r="29" spans="1:33" s="185" customFormat="1" ht="3" customHeight="1">
      <c r="A29" s="187"/>
      <c r="B29" s="188"/>
      <c r="C29" s="183"/>
      <c r="D29" s="183"/>
      <c r="E29" s="183"/>
      <c r="F29" s="183"/>
      <c r="G29" s="183"/>
      <c r="H29" s="183"/>
      <c r="I29" s="183"/>
      <c r="J29" s="183"/>
      <c r="K29" s="183"/>
      <c r="L29" s="183"/>
      <c r="M29" s="183"/>
      <c r="N29" s="183"/>
      <c r="O29" s="183"/>
      <c r="P29" s="183"/>
      <c r="Q29" s="183"/>
      <c r="R29" s="183"/>
      <c r="S29" s="183"/>
      <c r="AG29" s="237"/>
    </row>
    <row r="30" spans="1:33" s="196" customFormat="1" ht="10.5" customHeight="1">
      <c r="A30" s="191" t="s">
        <v>180</v>
      </c>
      <c r="B30" s="220">
        <v>1395</v>
      </c>
      <c r="C30" s="747">
        <v>619</v>
      </c>
      <c r="D30" s="747"/>
      <c r="E30" s="747">
        <v>589</v>
      </c>
      <c r="F30" s="747"/>
      <c r="G30" s="747">
        <v>32</v>
      </c>
      <c r="H30" s="747"/>
      <c r="I30" s="747">
        <v>255</v>
      </c>
      <c r="J30" s="747"/>
      <c r="K30" s="747">
        <v>38</v>
      </c>
      <c r="L30" s="747"/>
      <c r="M30" s="747">
        <v>2</v>
      </c>
      <c r="N30" s="747"/>
      <c r="O30" s="192">
        <v>45</v>
      </c>
      <c r="P30" s="221"/>
      <c r="Q30" s="221"/>
      <c r="R30" s="747">
        <v>94</v>
      </c>
      <c r="S30" s="747"/>
      <c r="T30" s="181"/>
      <c r="U30" s="181"/>
      <c r="V30" s="181"/>
      <c r="W30" s="181"/>
      <c r="X30" s="181"/>
      <c r="Y30" s="181"/>
      <c r="Z30" s="181"/>
      <c r="AA30" s="181"/>
      <c r="AB30" s="181"/>
      <c r="AC30" s="181"/>
      <c r="AD30" s="181"/>
      <c r="AE30" s="181"/>
      <c r="AF30" s="181"/>
      <c r="AG30" s="239"/>
    </row>
    <row r="31" spans="1:33" s="181" customFormat="1" ht="10.5" customHeight="1">
      <c r="A31" s="191" t="s">
        <v>181</v>
      </c>
      <c r="B31" s="222">
        <v>1335</v>
      </c>
      <c r="C31" s="746">
        <v>603</v>
      </c>
      <c r="D31" s="746"/>
      <c r="E31" s="746">
        <v>593</v>
      </c>
      <c r="F31" s="746"/>
      <c r="G31" s="746">
        <v>32</v>
      </c>
      <c r="H31" s="746"/>
      <c r="I31" s="746">
        <v>262</v>
      </c>
      <c r="J31" s="746"/>
      <c r="K31" s="746">
        <v>38</v>
      </c>
      <c r="L31" s="746"/>
      <c r="M31" s="746">
        <v>2</v>
      </c>
      <c r="N31" s="746"/>
      <c r="O31" s="197">
        <v>49</v>
      </c>
      <c r="P31" s="223"/>
      <c r="Q31" s="223"/>
      <c r="R31" s="746">
        <v>101</v>
      </c>
      <c r="S31" s="746"/>
      <c r="AG31" s="239"/>
    </row>
    <row r="32" spans="1:33" s="181" customFormat="1" ht="10.5" customHeight="1">
      <c r="A32" s="191" t="s">
        <v>182</v>
      </c>
      <c r="B32" s="222">
        <v>1267</v>
      </c>
      <c r="C32" s="746">
        <v>605</v>
      </c>
      <c r="D32" s="746"/>
      <c r="E32" s="746">
        <v>626</v>
      </c>
      <c r="F32" s="746"/>
      <c r="G32" s="746">
        <v>32</v>
      </c>
      <c r="H32" s="746"/>
      <c r="I32" s="746">
        <v>275</v>
      </c>
      <c r="J32" s="746"/>
      <c r="K32" s="746">
        <v>36</v>
      </c>
      <c r="L32" s="746"/>
      <c r="M32" s="746">
        <v>2</v>
      </c>
      <c r="N32" s="746"/>
      <c r="O32" s="197">
        <v>42</v>
      </c>
      <c r="P32" s="223"/>
      <c r="Q32" s="223"/>
      <c r="R32" s="746">
        <v>95</v>
      </c>
      <c r="S32" s="746"/>
      <c r="AG32" s="239"/>
    </row>
    <row r="33" spans="1:33" s="181" customFormat="1" ht="10.5" customHeight="1">
      <c r="A33" s="191" t="s">
        <v>184</v>
      </c>
      <c r="B33" s="222">
        <v>848</v>
      </c>
      <c r="C33" s="746">
        <v>416</v>
      </c>
      <c r="D33" s="746"/>
      <c r="E33" s="746">
        <v>443</v>
      </c>
      <c r="F33" s="746"/>
      <c r="G33" s="746">
        <v>32</v>
      </c>
      <c r="H33" s="746"/>
      <c r="I33" s="746">
        <v>75</v>
      </c>
      <c r="J33" s="746"/>
      <c r="K33" s="746">
        <v>26</v>
      </c>
      <c r="L33" s="746"/>
      <c r="M33" s="746">
        <v>1</v>
      </c>
      <c r="N33" s="746"/>
      <c r="O33" s="197">
        <v>30</v>
      </c>
      <c r="P33" s="223"/>
      <c r="Q33" s="223"/>
      <c r="R33" s="746">
        <v>56</v>
      </c>
      <c r="S33" s="746"/>
      <c r="T33" s="196"/>
      <c r="U33" s="196"/>
      <c r="V33" s="196"/>
      <c r="W33" s="196"/>
      <c r="X33" s="196"/>
      <c r="Y33" s="196"/>
      <c r="Z33" s="196"/>
      <c r="AA33" s="196"/>
      <c r="AB33" s="196"/>
      <c r="AC33" s="196"/>
      <c r="AD33" s="196"/>
      <c r="AE33" s="196"/>
      <c r="AF33" s="196"/>
      <c r="AG33" s="240"/>
    </row>
    <row r="34" spans="1:33" s="196" customFormat="1" ht="10.5" customHeight="1">
      <c r="A34" s="200" t="s">
        <v>186</v>
      </c>
      <c r="B34" s="225">
        <v>787</v>
      </c>
      <c r="C34" s="745">
        <v>411</v>
      </c>
      <c r="D34" s="745"/>
      <c r="E34" s="745">
        <v>486</v>
      </c>
      <c r="F34" s="745"/>
      <c r="G34" s="745">
        <v>32</v>
      </c>
      <c r="H34" s="745"/>
      <c r="I34" s="745">
        <v>60</v>
      </c>
      <c r="J34" s="745"/>
      <c r="K34" s="745">
        <v>35</v>
      </c>
      <c r="L34" s="745"/>
      <c r="M34" s="745">
        <v>1</v>
      </c>
      <c r="N34" s="745"/>
      <c r="O34" s="201">
        <v>27</v>
      </c>
      <c r="P34" s="226"/>
      <c r="Q34" s="226"/>
      <c r="R34" s="745">
        <v>68</v>
      </c>
      <c r="S34" s="745"/>
      <c r="AG34" s="240"/>
    </row>
    <row r="35" spans="1:33" s="234" customFormat="1" ht="3" customHeight="1" thickBot="1">
      <c r="A35" s="227"/>
      <c r="B35" s="228"/>
      <c r="C35" s="229"/>
      <c r="D35" s="229"/>
      <c r="E35" s="229"/>
      <c r="F35" s="229"/>
      <c r="G35" s="229"/>
      <c r="H35" s="229"/>
      <c r="I35" s="229"/>
      <c r="J35" s="229"/>
      <c r="K35" s="229"/>
      <c r="L35" s="229"/>
      <c r="M35" s="229"/>
      <c r="N35" s="229"/>
      <c r="O35" s="229"/>
      <c r="P35" s="229"/>
      <c r="Q35" s="229"/>
      <c r="R35" s="229"/>
      <c r="S35" s="229"/>
      <c r="AG35" s="241"/>
    </row>
    <row r="36" spans="1:33" ht="13.5" customHeight="1">
      <c r="A36" s="181" t="s">
        <v>227</v>
      </c>
      <c r="D36" s="242"/>
      <c r="G36" s="174"/>
      <c r="H36" s="174"/>
      <c r="I36" s="243"/>
      <c r="J36" s="174"/>
      <c r="K36" s="174"/>
      <c r="L36" s="174"/>
      <c r="M36" s="174"/>
      <c r="N36" s="174"/>
      <c r="O36" s="174"/>
      <c r="R36" s="174"/>
      <c r="S36" s="174"/>
      <c r="T36" s="174"/>
      <c r="U36" s="174"/>
      <c r="V36" s="174"/>
      <c r="W36" s="174"/>
      <c r="X36" s="174"/>
    </row>
    <row r="37" spans="1:33">
      <c r="D37" s="242"/>
    </row>
    <row r="38" spans="1:33">
      <c r="G38" s="174"/>
      <c r="H38" s="174"/>
      <c r="I38" s="172"/>
      <c r="P38" s="168"/>
      <c r="Q38" s="168"/>
      <c r="R38" s="168"/>
      <c r="X38" s="173"/>
      <c r="AG38" s="168"/>
    </row>
    <row r="39" spans="1:33">
      <c r="B39" s="244"/>
      <c r="D39" s="242"/>
      <c r="F39" s="242"/>
      <c r="G39" s="174"/>
      <c r="H39" s="174"/>
      <c r="I39" s="172"/>
      <c r="P39" s="168"/>
      <c r="Q39" s="168"/>
      <c r="R39" s="168"/>
      <c r="X39" s="173"/>
      <c r="AG39" s="168"/>
    </row>
    <row r="40" spans="1:33">
      <c r="B40" s="244"/>
      <c r="D40" s="242"/>
      <c r="G40" s="174"/>
      <c r="H40" s="174"/>
      <c r="I40" s="172"/>
      <c r="P40" s="168"/>
      <c r="Q40" s="168"/>
      <c r="R40" s="168"/>
      <c r="X40" s="173"/>
      <c r="AG40" s="168"/>
    </row>
    <row r="41" spans="1:33">
      <c r="B41" s="244"/>
      <c r="D41" s="242"/>
      <c r="G41" s="174"/>
      <c r="H41" s="174"/>
      <c r="I41" s="172"/>
      <c r="P41" s="168"/>
      <c r="Q41" s="168"/>
      <c r="R41" s="168"/>
      <c r="X41" s="173"/>
      <c r="AG41" s="168"/>
    </row>
    <row r="42" spans="1:33">
      <c r="B42" s="244"/>
      <c r="D42" s="242"/>
      <c r="G42" s="174"/>
      <c r="H42" s="174"/>
      <c r="I42" s="172"/>
      <c r="P42" s="168"/>
      <c r="Q42" s="168"/>
      <c r="R42" s="168"/>
      <c r="X42" s="173"/>
      <c r="AG42" s="168"/>
    </row>
  </sheetData>
  <mergeCells count="220">
    <mergeCell ref="A9:A10"/>
    <mergeCell ref="B9:C10"/>
    <mergeCell ref="D9:E9"/>
    <mergeCell ref="F9:G9"/>
    <mergeCell ref="H9:I9"/>
    <mergeCell ref="J9:K9"/>
    <mergeCell ref="Y9:Z9"/>
    <mergeCell ref="AA9:AB10"/>
    <mergeCell ref="AC9:AD10"/>
    <mergeCell ref="L12:M12"/>
    <mergeCell ref="N12:O12"/>
    <mergeCell ref="R12:S12"/>
    <mergeCell ref="U12:V12"/>
    <mergeCell ref="AE9:AE10"/>
    <mergeCell ref="AG9:AG10"/>
    <mergeCell ref="D10:E10"/>
    <mergeCell ref="F10:G10"/>
    <mergeCell ref="H10:I10"/>
    <mergeCell ref="J10:K10"/>
    <mergeCell ref="U10:V10"/>
    <mergeCell ref="L9:M10"/>
    <mergeCell ref="N9:O10"/>
    <mergeCell ref="R9:S10"/>
    <mergeCell ref="T9:T10"/>
    <mergeCell ref="U9:V9"/>
    <mergeCell ref="W9:X10"/>
    <mergeCell ref="Y10:Z10"/>
    <mergeCell ref="R14:S14"/>
    <mergeCell ref="U14:V14"/>
    <mergeCell ref="W12:X12"/>
    <mergeCell ref="Y12:Z12"/>
    <mergeCell ref="AA12:AB12"/>
    <mergeCell ref="AC12:AD12"/>
    <mergeCell ref="B13:C13"/>
    <mergeCell ref="D13:E13"/>
    <mergeCell ref="F13:G13"/>
    <mergeCell ref="H13:I13"/>
    <mergeCell ref="J13:K13"/>
    <mergeCell ref="L13:M13"/>
    <mergeCell ref="AC13:AD13"/>
    <mergeCell ref="N13:O13"/>
    <mergeCell ref="R13:S13"/>
    <mergeCell ref="U13:V13"/>
    <mergeCell ref="W13:X13"/>
    <mergeCell ref="Y13:Z13"/>
    <mergeCell ref="AA13:AB13"/>
    <mergeCell ref="B12:C12"/>
    <mergeCell ref="D12:E12"/>
    <mergeCell ref="F12:G12"/>
    <mergeCell ref="H12:I12"/>
    <mergeCell ref="J12:K12"/>
    <mergeCell ref="W14:X14"/>
    <mergeCell ref="Y14:Z14"/>
    <mergeCell ref="AA14:AB14"/>
    <mergeCell ref="AC14:AD14"/>
    <mergeCell ref="B15:C15"/>
    <mergeCell ref="D15:E15"/>
    <mergeCell ref="F15:G15"/>
    <mergeCell ref="H15:I15"/>
    <mergeCell ref="J15:K15"/>
    <mergeCell ref="L15:M15"/>
    <mergeCell ref="AC15:AD15"/>
    <mergeCell ref="N15:O15"/>
    <mergeCell ref="R15:S15"/>
    <mergeCell ref="U15:V15"/>
    <mergeCell ref="W15:X15"/>
    <mergeCell ref="Y15:Z15"/>
    <mergeCell ref="AA15:AB15"/>
    <mergeCell ref="B14:C14"/>
    <mergeCell ref="D14:E14"/>
    <mergeCell ref="F14:G14"/>
    <mergeCell ref="H14:I14"/>
    <mergeCell ref="J14:K14"/>
    <mergeCell ref="L14:M14"/>
    <mergeCell ref="N14:O14"/>
    <mergeCell ref="W16:X16"/>
    <mergeCell ref="Y16:Z16"/>
    <mergeCell ref="AA16:AB16"/>
    <mergeCell ref="AC16:AD16"/>
    <mergeCell ref="A18:A19"/>
    <mergeCell ref="C18:D19"/>
    <mergeCell ref="E18:F18"/>
    <mergeCell ref="G18:H19"/>
    <mergeCell ref="I18:J18"/>
    <mergeCell ref="K18:L18"/>
    <mergeCell ref="AB18:AC19"/>
    <mergeCell ref="B16:C16"/>
    <mergeCell ref="D16:E16"/>
    <mergeCell ref="F16:G16"/>
    <mergeCell ref="H16:I16"/>
    <mergeCell ref="J16:K16"/>
    <mergeCell ref="L16:M16"/>
    <mergeCell ref="N16:O16"/>
    <mergeCell ref="R16:S16"/>
    <mergeCell ref="U16:V16"/>
    <mergeCell ref="AG18:AG19"/>
    <mergeCell ref="E19:F19"/>
    <mergeCell ref="I19:J19"/>
    <mergeCell ref="K19:L19"/>
    <mergeCell ref="T19:U19"/>
    <mergeCell ref="V19:W19"/>
    <mergeCell ref="X19:Y19"/>
    <mergeCell ref="Z19:AA19"/>
    <mergeCell ref="M18:N19"/>
    <mergeCell ref="R18:S19"/>
    <mergeCell ref="T18:U18"/>
    <mergeCell ref="V18:W18"/>
    <mergeCell ref="X18:Y18"/>
    <mergeCell ref="Z18:AA18"/>
    <mergeCell ref="R21:S21"/>
    <mergeCell ref="T21:U21"/>
    <mergeCell ref="V21:W21"/>
    <mergeCell ref="X21:Y21"/>
    <mergeCell ref="Z21:AA21"/>
    <mergeCell ref="AB21:AC21"/>
    <mergeCell ref="C21:D21"/>
    <mergeCell ref="E21:F21"/>
    <mergeCell ref="G21:H21"/>
    <mergeCell ref="I21:J21"/>
    <mergeCell ref="K21:L21"/>
    <mergeCell ref="M21:N21"/>
    <mergeCell ref="R22:S22"/>
    <mergeCell ref="T22:U22"/>
    <mergeCell ref="V22:W22"/>
    <mergeCell ref="X22:Y22"/>
    <mergeCell ref="Z22:AA22"/>
    <mergeCell ref="AB22:AC22"/>
    <mergeCell ref="C22:D22"/>
    <mergeCell ref="E22:F22"/>
    <mergeCell ref="G22:H22"/>
    <mergeCell ref="I22:J22"/>
    <mergeCell ref="K22:L22"/>
    <mergeCell ref="M22:N22"/>
    <mergeCell ref="R23:S23"/>
    <mergeCell ref="T23:U23"/>
    <mergeCell ref="V23:W23"/>
    <mergeCell ref="X23:Y23"/>
    <mergeCell ref="Z23:AA23"/>
    <mergeCell ref="AB23:AC23"/>
    <mergeCell ref="C23:D23"/>
    <mergeCell ref="E23:F23"/>
    <mergeCell ref="G23:H23"/>
    <mergeCell ref="I23:J23"/>
    <mergeCell ref="K23:L23"/>
    <mergeCell ref="M23:N23"/>
    <mergeCell ref="R24:S24"/>
    <mergeCell ref="T24:U24"/>
    <mergeCell ref="V24:W24"/>
    <mergeCell ref="X24:Y24"/>
    <mergeCell ref="Z24:AA24"/>
    <mergeCell ref="AB24:AC24"/>
    <mergeCell ref="C24:D24"/>
    <mergeCell ref="E24:F24"/>
    <mergeCell ref="G24:H24"/>
    <mergeCell ref="I24:J24"/>
    <mergeCell ref="K24:L24"/>
    <mergeCell ref="M24:N24"/>
    <mergeCell ref="R25:S25"/>
    <mergeCell ref="T25:U25"/>
    <mergeCell ref="V25:W25"/>
    <mergeCell ref="X25:Y25"/>
    <mergeCell ref="Z25:AA25"/>
    <mergeCell ref="AB25:AC25"/>
    <mergeCell ref="C25:D25"/>
    <mergeCell ref="E25:F25"/>
    <mergeCell ref="G25:H25"/>
    <mergeCell ref="I25:J25"/>
    <mergeCell ref="K25:L25"/>
    <mergeCell ref="M25:N25"/>
    <mergeCell ref="C28:D28"/>
    <mergeCell ref="E28:F28"/>
    <mergeCell ref="G28:H28"/>
    <mergeCell ref="I28:J28"/>
    <mergeCell ref="K28:L28"/>
    <mergeCell ref="R28:S28"/>
    <mergeCell ref="AB26:AC26"/>
    <mergeCell ref="A27:A28"/>
    <mergeCell ref="B27:B28"/>
    <mergeCell ref="C27:D27"/>
    <mergeCell ref="E27:F27"/>
    <mergeCell ref="G27:H27"/>
    <mergeCell ref="I27:J27"/>
    <mergeCell ref="K27:L27"/>
    <mergeCell ref="M27:N28"/>
    <mergeCell ref="R27:S27"/>
    <mergeCell ref="R30:S30"/>
    <mergeCell ref="C31:D31"/>
    <mergeCell ref="E31:F31"/>
    <mergeCell ref="G31:H31"/>
    <mergeCell ref="I31:J31"/>
    <mergeCell ref="K31:L31"/>
    <mergeCell ref="M31:N31"/>
    <mergeCell ref="R31:S31"/>
    <mergeCell ref="C30:D30"/>
    <mergeCell ref="E30:F30"/>
    <mergeCell ref="G30:H30"/>
    <mergeCell ref="I30:J30"/>
    <mergeCell ref="K30:L30"/>
    <mergeCell ref="M30:N30"/>
    <mergeCell ref="R34:S34"/>
    <mergeCell ref="C34:D34"/>
    <mergeCell ref="E34:F34"/>
    <mergeCell ref="G34:H34"/>
    <mergeCell ref="I34:J34"/>
    <mergeCell ref="K34:L34"/>
    <mergeCell ref="M34:N34"/>
    <mergeCell ref="R32:S32"/>
    <mergeCell ref="C33:D33"/>
    <mergeCell ref="E33:F33"/>
    <mergeCell ref="G33:H33"/>
    <mergeCell ref="I33:J33"/>
    <mergeCell ref="K33:L33"/>
    <mergeCell ref="M33:N33"/>
    <mergeCell ref="R33:S33"/>
    <mergeCell ref="C32:D32"/>
    <mergeCell ref="E32:F32"/>
    <mergeCell ref="G32:H32"/>
    <mergeCell ref="I32:J32"/>
    <mergeCell ref="K32:L32"/>
    <mergeCell ref="M32:N32"/>
  </mergeCells>
  <phoneticPr fontId="5"/>
  <conditionalFormatting sqref="B25:AF25 B16:AF16 B34:S34">
    <cfRule type="containsBlanks" dxfId="62" priority="13" stopIfTrue="1">
      <formula>LEN(TRIM(B16))=0</formula>
    </cfRule>
  </conditionalFormatting>
  <conditionalFormatting sqref="B12:M12 P12:AF12">
    <cfRule type="containsBlanks" dxfId="61" priority="12" stopIfTrue="1">
      <formula>LEN(TRIM(B12))=0</formula>
    </cfRule>
  </conditionalFormatting>
  <conditionalFormatting sqref="B13:AF13">
    <cfRule type="containsBlanks" dxfId="60" priority="11" stopIfTrue="1">
      <formula>LEN(TRIM(B13))=0</formula>
    </cfRule>
  </conditionalFormatting>
  <conditionalFormatting sqref="B14:AF14">
    <cfRule type="containsBlanks" dxfId="59" priority="10" stopIfTrue="1">
      <formula>LEN(TRIM(B14))=0</formula>
    </cfRule>
  </conditionalFormatting>
  <conditionalFormatting sqref="B15:AF15">
    <cfRule type="containsBlanks" dxfId="58" priority="9" stopIfTrue="1">
      <formula>LEN(TRIM(B15))=0</formula>
    </cfRule>
  </conditionalFormatting>
  <conditionalFormatting sqref="B21:AF21">
    <cfRule type="containsBlanks" dxfId="57" priority="8" stopIfTrue="1">
      <formula>LEN(TRIM(B21))=0</formula>
    </cfRule>
  </conditionalFormatting>
  <conditionalFormatting sqref="B22:AF22">
    <cfRule type="containsBlanks" dxfId="56" priority="7" stopIfTrue="1">
      <formula>LEN(TRIM(B22))=0</formula>
    </cfRule>
  </conditionalFormatting>
  <conditionalFormatting sqref="B23:AF23">
    <cfRule type="containsBlanks" dxfId="55" priority="6" stopIfTrue="1">
      <formula>LEN(TRIM(B23))=0</formula>
    </cfRule>
  </conditionalFormatting>
  <conditionalFormatting sqref="B24:AF24">
    <cfRule type="containsBlanks" dxfId="54" priority="5" stopIfTrue="1">
      <formula>LEN(TRIM(B24))=0</formula>
    </cfRule>
  </conditionalFormatting>
  <conditionalFormatting sqref="B30:Q30">
    <cfRule type="containsBlanks" dxfId="53" priority="4" stopIfTrue="1">
      <formula>LEN(TRIM(B30))=0</formula>
    </cfRule>
  </conditionalFormatting>
  <conditionalFormatting sqref="B31:S31">
    <cfRule type="containsBlanks" dxfId="52" priority="3" stopIfTrue="1">
      <formula>LEN(TRIM(B31))=0</formula>
    </cfRule>
  </conditionalFormatting>
  <conditionalFormatting sqref="B32:S32">
    <cfRule type="containsBlanks" dxfId="51" priority="2" stopIfTrue="1">
      <formula>LEN(TRIM(B32))=0</formula>
    </cfRule>
  </conditionalFormatting>
  <conditionalFormatting sqref="B33:S33">
    <cfRule type="containsBlanks" dxfId="50" priority="1" stopIfTrue="1">
      <formula>LEN(TRIM(B33))=0</formula>
    </cfRule>
  </conditionalFormatting>
  <printOptions horizontalCentered="1"/>
  <pageMargins left="0.59055118110236227" right="0.59055118110236227" top="0.70866141732283472" bottom="0.78740157480314965" header="0.51181102362204722" footer="0.51181102362204722"/>
  <pageSetup paperSize="9" orientation="portrait" horizontalDpi="4294967293" r:id="rId1"/>
  <headerFooter alignWithMargins="0"/>
  <colBreaks count="1" manualBreakCount="1">
    <brk id="1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zoomScaleNormal="100" zoomScaleSheetLayoutView="100" workbookViewId="0"/>
  </sheetViews>
  <sheetFormatPr defaultRowHeight="13.5"/>
  <cols>
    <col min="1" max="1" width="10.625" style="168" customWidth="1"/>
    <col min="2" max="15" width="4.875" style="168" customWidth="1"/>
    <col min="16" max="17" width="4.875" style="174" customWidth="1"/>
    <col min="18" max="16384" width="9" style="168"/>
  </cols>
  <sheetData>
    <row r="1" spans="1:19" ht="15">
      <c r="A1" s="169" t="s">
        <v>967</v>
      </c>
      <c r="G1" s="169"/>
      <c r="H1" s="170"/>
      <c r="I1" s="170"/>
      <c r="J1" s="170"/>
      <c r="K1" s="170"/>
      <c r="L1" s="170"/>
      <c r="M1" s="170"/>
      <c r="N1" s="170"/>
      <c r="O1" s="170"/>
      <c r="P1" s="171"/>
      <c r="Q1" s="171"/>
    </row>
    <row r="2" spans="1:19" ht="3.75" customHeight="1">
      <c r="A2" s="169"/>
      <c r="G2" s="169"/>
      <c r="H2" s="170"/>
      <c r="I2" s="170"/>
      <c r="J2" s="170"/>
      <c r="K2" s="170"/>
      <c r="L2" s="170"/>
      <c r="M2" s="170"/>
      <c r="N2" s="170"/>
      <c r="O2" s="170"/>
      <c r="P2" s="171"/>
      <c r="Q2" s="171"/>
    </row>
    <row r="3" spans="1:19" s="247" customFormat="1" ht="12" customHeight="1">
      <c r="A3" s="245" t="s">
        <v>228</v>
      </c>
      <c r="B3" s="245"/>
      <c r="C3" s="245"/>
      <c r="D3" s="245"/>
      <c r="E3" s="245"/>
      <c r="F3" s="245"/>
      <c r="G3" s="245"/>
      <c r="H3" s="245"/>
      <c r="I3" s="245"/>
      <c r="J3" s="245"/>
      <c r="K3" s="245"/>
      <c r="L3" s="245"/>
      <c r="M3" s="245"/>
      <c r="N3" s="246"/>
      <c r="O3" s="246"/>
      <c r="P3" s="234"/>
      <c r="Q3" s="234"/>
      <c r="R3" s="234"/>
      <c r="S3" s="234"/>
    </row>
    <row r="4" spans="1:19" s="247" customFormat="1" ht="12" customHeight="1">
      <c r="A4" s="245"/>
      <c r="B4" s="245"/>
      <c r="C4" s="245"/>
      <c r="D4" s="245"/>
      <c r="E4" s="245"/>
      <c r="F4" s="245"/>
      <c r="G4" s="245"/>
      <c r="H4" s="245"/>
      <c r="I4" s="245"/>
      <c r="J4" s="245"/>
      <c r="K4" s="245"/>
      <c r="L4" s="245"/>
      <c r="M4" s="245"/>
      <c r="N4" s="246"/>
      <c r="O4" s="246"/>
      <c r="P4" s="234"/>
      <c r="Q4" s="234"/>
      <c r="R4" s="234"/>
      <c r="S4" s="234"/>
    </row>
    <row r="5" spans="1:19" s="181" customFormat="1" ht="15" customHeight="1" thickBot="1">
      <c r="A5" s="181" t="s">
        <v>156</v>
      </c>
      <c r="P5" s="182"/>
      <c r="Q5" s="182"/>
    </row>
    <row r="6" spans="1:19" s="185" customFormat="1" ht="11.25" customHeight="1">
      <c r="A6" s="791" t="s">
        <v>157</v>
      </c>
      <c r="B6" s="784" t="s">
        <v>158</v>
      </c>
      <c r="C6" s="785"/>
      <c r="D6" s="805" t="s">
        <v>229</v>
      </c>
      <c r="E6" s="785"/>
      <c r="F6" s="805" t="s">
        <v>230</v>
      </c>
      <c r="G6" s="785"/>
      <c r="H6" s="784" t="s">
        <v>231</v>
      </c>
      <c r="I6" s="785"/>
      <c r="J6" s="799" t="s">
        <v>232</v>
      </c>
      <c r="K6" s="807"/>
      <c r="L6" s="799" t="s">
        <v>233</v>
      </c>
      <c r="M6" s="800"/>
      <c r="N6" s="803" t="s">
        <v>234</v>
      </c>
      <c r="O6" s="800"/>
      <c r="P6" s="805" t="s">
        <v>235</v>
      </c>
      <c r="Q6" s="806"/>
    </row>
    <row r="7" spans="1:19" s="185" customFormat="1" ht="11.25" customHeight="1">
      <c r="A7" s="753"/>
      <c r="B7" s="766"/>
      <c r="C7" s="767"/>
      <c r="D7" s="766"/>
      <c r="E7" s="767"/>
      <c r="F7" s="766"/>
      <c r="G7" s="767"/>
      <c r="H7" s="766"/>
      <c r="I7" s="767"/>
      <c r="J7" s="801"/>
      <c r="K7" s="804"/>
      <c r="L7" s="801"/>
      <c r="M7" s="802"/>
      <c r="N7" s="804"/>
      <c r="O7" s="802"/>
      <c r="P7" s="766"/>
      <c r="Q7" s="769"/>
    </row>
    <row r="8" spans="1:19" s="185" customFormat="1" ht="3" customHeight="1">
      <c r="A8" s="187"/>
      <c r="B8" s="188"/>
      <c r="C8" s="183"/>
      <c r="D8" s="183"/>
      <c r="E8" s="183"/>
      <c r="F8" s="183"/>
      <c r="G8" s="183"/>
      <c r="H8" s="183"/>
      <c r="I8" s="183"/>
      <c r="J8" s="219"/>
      <c r="K8" s="219"/>
      <c r="L8" s="219"/>
      <c r="M8" s="219"/>
      <c r="N8" s="219"/>
      <c r="O8" s="219"/>
      <c r="P8" s="183"/>
      <c r="Q8" s="183"/>
    </row>
    <row r="9" spans="1:19" s="213" customFormat="1" ht="11.25" customHeight="1">
      <c r="A9" s="248" t="s">
        <v>236</v>
      </c>
      <c r="B9" s="797">
        <v>1493</v>
      </c>
      <c r="C9" s="798"/>
      <c r="D9" s="747">
        <v>301</v>
      </c>
      <c r="E9" s="747"/>
      <c r="F9" s="747">
        <v>416</v>
      </c>
      <c r="G9" s="747"/>
      <c r="H9" s="747">
        <v>134</v>
      </c>
      <c r="I9" s="747"/>
      <c r="J9" s="747">
        <v>173</v>
      </c>
      <c r="K9" s="747"/>
      <c r="L9" s="747">
        <v>165</v>
      </c>
      <c r="M9" s="747"/>
      <c r="N9" s="747">
        <v>82</v>
      </c>
      <c r="O9" s="747"/>
      <c r="P9" s="747">
        <v>222</v>
      </c>
      <c r="Q9" s="747"/>
    </row>
    <row r="10" spans="1:19" s="213" customFormat="1" ht="11.25" customHeight="1">
      <c r="A10" s="248" t="s">
        <v>237</v>
      </c>
      <c r="B10" s="797">
        <f>SUM(D10:Q10)</f>
        <v>1432</v>
      </c>
      <c r="C10" s="798"/>
      <c r="D10" s="747">
        <v>301</v>
      </c>
      <c r="E10" s="747"/>
      <c r="F10" s="747">
        <v>417</v>
      </c>
      <c r="G10" s="747"/>
      <c r="H10" s="747">
        <v>138</v>
      </c>
      <c r="I10" s="747"/>
      <c r="J10" s="747">
        <v>177</v>
      </c>
      <c r="K10" s="747"/>
      <c r="L10" s="747">
        <v>166</v>
      </c>
      <c r="M10" s="747"/>
      <c r="N10" s="747">
        <v>80</v>
      </c>
      <c r="O10" s="747"/>
      <c r="P10" s="747">
        <v>153</v>
      </c>
      <c r="Q10" s="747"/>
    </row>
    <row r="11" spans="1:19" s="213" customFormat="1" ht="11.25" customHeight="1">
      <c r="A11" s="248" t="s">
        <v>238</v>
      </c>
      <c r="B11" s="795">
        <f>SUM(D11:Q11)</f>
        <v>1443</v>
      </c>
      <c r="C11" s="796"/>
      <c r="D11" s="746">
        <v>286</v>
      </c>
      <c r="E11" s="746"/>
      <c r="F11" s="746">
        <v>393</v>
      </c>
      <c r="G11" s="746"/>
      <c r="H11" s="746">
        <v>133</v>
      </c>
      <c r="I11" s="746"/>
      <c r="J11" s="746">
        <v>172</v>
      </c>
      <c r="K11" s="746"/>
      <c r="L11" s="746">
        <v>165</v>
      </c>
      <c r="M11" s="746"/>
      <c r="N11" s="746">
        <v>82</v>
      </c>
      <c r="O11" s="746"/>
      <c r="P11" s="746">
        <v>212</v>
      </c>
      <c r="Q11" s="746"/>
      <c r="S11" s="193"/>
    </row>
    <row r="12" spans="1:19" s="213" customFormat="1" ht="11.25" customHeight="1">
      <c r="A12" s="248" t="s">
        <v>239</v>
      </c>
      <c r="B12" s="795">
        <v>1111</v>
      </c>
      <c r="C12" s="796"/>
      <c r="D12" s="746">
        <v>214</v>
      </c>
      <c r="E12" s="746"/>
      <c r="F12" s="746">
        <v>302</v>
      </c>
      <c r="G12" s="746"/>
      <c r="H12" s="746">
        <v>97</v>
      </c>
      <c r="I12" s="746"/>
      <c r="J12" s="746">
        <v>141</v>
      </c>
      <c r="K12" s="746"/>
      <c r="L12" s="746">
        <v>135</v>
      </c>
      <c r="M12" s="746"/>
      <c r="N12" s="746">
        <v>69</v>
      </c>
      <c r="O12" s="746"/>
      <c r="P12" s="746">
        <v>153</v>
      </c>
      <c r="Q12" s="746"/>
      <c r="R12" s="193"/>
      <c r="S12" s="193"/>
    </row>
    <row r="13" spans="1:19" s="213" customFormat="1" ht="11.25" customHeight="1">
      <c r="A13" s="249" t="s">
        <v>240</v>
      </c>
      <c r="B13" s="793">
        <f>SUM(D13:Q13)</f>
        <v>1247</v>
      </c>
      <c r="C13" s="794"/>
      <c r="D13" s="792">
        <v>260</v>
      </c>
      <c r="E13" s="792"/>
      <c r="F13" s="792">
        <v>340</v>
      </c>
      <c r="G13" s="792"/>
      <c r="H13" s="792">
        <v>111</v>
      </c>
      <c r="I13" s="792"/>
      <c r="J13" s="792">
        <v>146</v>
      </c>
      <c r="K13" s="792"/>
      <c r="L13" s="792">
        <v>142</v>
      </c>
      <c r="M13" s="792"/>
      <c r="N13" s="792">
        <v>70</v>
      </c>
      <c r="O13" s="792"/>
      <c r="P13" s="792">
        <v>178</v>
      </c>
      <c r="Q13" s="792"/>
      <c r="S13" s="193"/>
    </row>
    <row r="14" spans="1:19" s="234" customFormat="1" ht="3" customHeight="1" thickBot="1">
      <c r="A14" s="250"/>
      <c r="B14" s="181"/>
      <c r="C14" s="181"/>
      <c r="D14" s="181"/>
      <c r="E14" s="181"/>
      <c r="F14" s="181"/>
      <c r="G14" s="181"/>
      <c r="H14" s="181"/>
      <c r="I14" s="181"/>
      <c r="J14" s="181"/>
      <c r="K14" s="251"/>
      <c r="L14" s="181"/>
      <c r="M14" s="251"/>
      <c r="N14" s="181"/>
      <c r="O14" s="181"/>
      <c r="P14" s="251"/>
      <c r="Q14" s="251"/>
    </row>
    <row r="15" spans="1:19">
      <c r="A15" s="252" t="s">
        <v>241</v>
      </c>
      <c r="B15" s="253"/>
      <c r="C15" s="253"/>
      <c r="D15" s="253"/>
      <c r="E15" s="253"/>
      <c r="F15" s="253"/>
      <c r="G15" s="253"/>
      <c r="H15" s="253"/>
      <c r="I15" s="253"/>
      <c r="J15" s="253"/>
      <c r="K15" s="254"/>
      <c r="L15" s="253"/>
      <c r="M15" s="254"/>
      <c r="N15" s="253"/>
      <c r="O15" s="253"/>
      <c r="P15" s="254"/>
      <c r="Q15" s="254"/>
    </row>
  </sheetData>
  <mergeCells count="49">
    <mergeCell ref="A6:A7"/>
    <mergeCell ref="B6:C7"/>
    <mergeCell ref="D6:E7"/>
    <mergeCell ref="F6:G7"/>
    <mergeCell ref="H6:I7"/>
    <mergeCell ref="L6:M7"/>
    <mergeCell ref="N6:O7"/>
    <mergeCell ref="P6:Q7"/>
    <mergeCell ref="B9:C9"/>
    <mergeCell ref="D9:E9"/>
    <mergeCell ref="F9:G9"/>
    <mergeCell ref="H9:I9"/>
    <mergeCell ref="J9:K9"/>
    <mergeCell ref="L9:M9"/>
    <mergeCell ref="N9:O9"/>
    <mergeCell ref="J6:K7"/>
    <mergeCell ref="P9:Q9"/>
    <mergeCell ref="B10:C10"/>
    <mergeCell ref="D10:E10"/>
    <mergeCell ref="F10:G10"/>
    <mergeCell ref="H10:I10"/>
    <mergeCell ref="J10:K10"/>
    <mergeCell ref="L10:M10"/>
    <mergeCell ref="N10:O10"/>
    <mergeCell ref="P10:Q10"/>
    <mergeCell ref="N11:O11"/>
    <mergeCell ref="P11:Q11"/>
    <mergeCell ref="L12:M12"/>
    <mergeCell ref="N12:O12"/>
    <mergeCell ref="P12:Q12"/>
    <mergeCell ref="B11:C11"/>
    <mergeCell ref="D11:E11"/>
    <mergeCell ref="F11:G11"/>
    <mergeCell ref="H11:I11"/>
    <mergeCell ref="J11:K11"/>
    <mergeCell ref="L11:M11"/>
    <mergeCell ref="B12:C12"/>
    <mergeCell ref="D12:E12"/>
    <mergeCell ref="F12:G12"/>
    <mergeCell ref="H12:I12"/>
    <mergeCell ref="J12:K12"/>
    <mergeCell ref="N13:O13"/>
    <mergeCell ref="P13:Q13"/>
    <mergeCell ref="B13:C13"/>
    <mergeCell ref="D13:E13"/>
    <mergeCell ref="F13:G13"/>
    <mergeCell ref="H13:I13"/>
    <mergeCell ref="J13:K13"/>
    <mergeCell ref="L13:M13"/>
  </mergeCells>
  <phoneticPr fontId="5"/>
  <conditionalFormatting sqref="D11:Q13">
    <cfRule type="containsBlanks" dxfId="49" priority="1" stopIfTrue="1">
      <formula>LEN(TRIM(D11))=0</formula>
    </cfRule>
    <cfRule type="containsBlanks" dxfId="48" priority="2" stopIfTrue="1">
      <formula>LEN(TRIM(D11))=0</formula>
    </cfRule>
  </conditionalFormatting>
  <pageMargins left="0.39370078740157483" right="0.39370078740157483" top="0.70866141732283472" bottom="0.78740157480314965" header="0.51181102362204722" footer="0.5118110236220472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zoomScaleNormal="100" zoomScaleSheetLayoutView="100" workbookViewId="0"/>
  </sheetViews>
  <sheetFormatPr defaultRowHeight="13.5"/>
  <cols>
    <col min="1" max="1" width="3.75" style="168" customWidth="1"/>
    <col min="2" max="2" width="15" style="168" customWidth="1"/>
    <col min="3" max="3" width="14.375" style="168" customWidth="1"/>
    <col min="4" max="8" width="11.25" style="168" customWidth="1"/>
    <col min="9" max="16" width="10.375" style="168" customWidth="1"/>
    <col min="17" max="18" width="3.125" style="168" customWidth="1"/>
    <col min="19" max="16384" width="9" style="168"/>
  </cols>
  <sheetData>
    <row r="1" spans="1:19" ht="18" customHeight="1">
      <c r="A1" s="255" t="s">
        <v>242</v>
      </c>
      <c r="E1" s="170"/>
      <c r="F1" s="172"/>
      <c r="G1" s="172"/>
      <c r="H1" s="172"/>
      <c r="I1" s="170" t="s">
        <v>243</v>
      </c>
      <c r="J1" s="172"/>
      <c r="K1" s="172"/>
      <c r="L1" s="172"/>
      <c r="M1" s="172"/>
      <c r="R1" s="170"/>
    </row>
    <row r="2" spans="1:19" ht="3.75" customHeight="1"/>
    <row r="3" spans="1:19" s="172" customFormat="1" ht="11.1" customHeight="1">
      <c r="A3" s="810" t="s">
        <v>244</v>
      </c>
      <c r="B3" s="810"/>
      <c r="C3" s="810"/>
      <c r="D3" s="810"/>
      <c r="E3" s="810"/>
      <c r="F3" s="810"/>
      <c r="G3" s="810"/>
      <c r="H3" s="810"/>
    </row>
    <row r="4" spans="1:19" s="172" customFormat="1" ht="11.1" customHeight="1">
      <c r="A4" s="178" t="s">
        <v>245</v>
      </c>
      <c r="P4" s="808" t="s">
        <v>246</v>
      </c>
      <c r="Q4" s="808"/>
      <c r="R4" s="808"/>
    </row>
    <row r="5" spans="1:19" s="181" customFormat="1" ht="3.75" customHeight="1" thickBot="1">
      <c r="P5" s="811"/>
      <c r="Q5" s="811"/>
      <c r="R5" s="811"/>
    </row>
    <row r="6" spans="1:19" s="213" customFormat="1" ht="12" customHeight="1">
      <c r="A6" s="812" t="s">
        <v>247</v>
      </c>
      <c r="B6" s="813"/>
      <c r="C6" s="816" t="s">
        <v>248</v>
      </c>
      <c r="D6" s="818" t="s">
        <v>249</v>
      </c>
      <c r="E6" s="819"/>
      <c r="F6" s="819"/>
      <c r="G6" s="820"/>
      <c r="H6" s="256" t="s">
        <v>250</v>
      </c>
      <c r="I6" s="819" t="s">
        <v>251</v>
      </c>
      <c r="J6" s="820"/>
      <c r="K6" s="818" t="s">
        <v>252</v>
      </c>
      <c r="L6" s="819"/>
      <c r="M6" s="820"/>
      <c r="N6" s="818" t="s">
        <v>253</v>
      </c>
      <c r="O6" s="819"/>
      <c r="P6" s="820"/>
      <c r="Q6" s="805" t="s">
        <v>247</v>
      </c>
      <c r="R6" s="812"/>
      <c r="S6" s="257"/>
    </row>
    <row r="7" spans="1:19" s="213" customFormat="1" ht="12" customHeight="1">
      <c r="A7" s="814"/>
      <c r="B7" s="815"/>
      <c r="C7" s="817"/>
      <c r="D7" s="258" t="s">
        <v>254</v>
      </c>
      <c r="E7" s="259" t="s">
        <v>255</v>
      </c>
      <c r="F7" s="259" t="s">
        <v>256</v>
      </c>
      <c r="G7" s="259" t="s">
        <v>257</v>
      </c>
      <c r="H7" s="258" t="s">
        <v>10</v>
      </c>
      <c r="I7" s="259" t="s">
        <v>255</v>
      </c>
      <c r="J7" s="259" t="s">
        <v>256</v>
      </c>
      <c r="K7" s="259" t="s">
        <v>254</v>
      </c>
      <c r="L7" s="259" t="s">
        <v>255</v>
      </c>
      <c r="M7" s="259" t="s">
        <v>256</v>
      </c>
      <c r="N7" s="259" t="s">
        <v>254</v>
      </c>
      <c r="O7" s="259" t="s">
        <v>258</v>
      </c>
      <c r="P7" s="259" t="s">
        <v>259</v>
      </c>
      <c r="Q7" s="821"/>
      <c r="R7" s="814"/>
      <c r="S7" s="257"/>
    </row>
    <row r="8" spans="1:19" s="213" customFormat="1" ht="3" customHeight="1">
      <c r="B8" s="260"/>
      <c r="C8" s="261"/>
      <c r="D8" s="261"/>
      <c r="E8" s="261"/>
      <c r="F8" s="261"/>
      <c r="G8" s="261"/>
      <c r="H8" s="261"/>
      <c r="I8" s="261"/>
      <c r="J8" s="261"/>
      <c r="K8" s="261"/>
      <c r="L8" s="261"/>
      <c r="M8" s="261"/>
      <c r="N8" s="261"/>
      <c r="O8" s="261"/>
      <c r="P8" s="262"/>
      <c r="Q8" s="263"/>
      <c r="S8" s="257"/>
    </row>
    <row r="9" spans="1:19" s="181" customFormat="1" ht="11.25" customHeight="1">
      <c r="A9" s="808" t="s">
        <v>260</v>
      </c>
      <c r="B9" s="808"/>
      <c r="C9" s="264">
        <v>250525</v>
      </c>
      <c r="D9" s="265">
        <v>31050</v>
      </c>
      <c r="E9" s="265">
        <v>11783</v>
      </c>
      <c r="F9" s="265">
        <v>17737</v>
      </c>
      <c r="G9" s="265">
        <v>1530</v>
      </c>
      <c r="H9" s="265">
        <v>1157</v>
      </c>
      <c r="I9" s="265">
        <v>598</v>
      </c>
      <c r="J9" s="265">
        <v>559</v>
      </c>
      <c r="K9" s="265">
        <v>210926</v>
      </c>
      <c r="L9" s="265">
        <v>102331</v>
      </c>
      <c r="M9" s="265">
        <v>108595</v>
      </c>
      <c r="N9" s="265">
        <v>7392</v>
      </c>
      <c r="O9" s="265">
        <v>6418</v>
      </c>
      <c r="P9" s="266">
        <v>974</v>
      </c>
      <c r="Q9" s="187" t="s">
        <v>64</v>
      </c>
      <c r="S9" s="182"/>
    </row>
    <row r="10" spans="1:19" s="181" customFormat="1" ht="11.25" customHeight="1">
      <c r="A10" s="185"/>
      <c r="B10" s="267" t="s">
        <v>261</v>
      </c>
      <c r="C10" s="264">
        <v>237155</v>
      </c>
      <c r="D10" s="265">
        <v>22906</v>
      </c>
      <c r="E10" s="268">
        <v>5568</v>
      </c>
      <c r="F10" s="268">
        <v>17295</v>
      </c>
      <c r="G10" s="268">
        <v>43</v>
      </c>
      <c r="H10" s="265">
        <v>484</v>
      </c>
      <c r="I10" s="268">
        <v>95</v>
      </c>
      <c r="J10" s="268">
        <v>389</v>
      </c>
      <c r="K10" s="265">
        <v>208682</v>
      </c>
      <c r="L10" s="268">
        <v>101563</v>
      </c>
      <c r="M10" s="268">
        <v>107119</v>
      </c>
      <c r="N10" s="265">
        <v>5083</v>
      </c>
      <c r="O10" s="265">
        <v>4183</v>
      </c>
      <c r="P10" s="266">
        <v>900</v>
      </c>
      <c r="Q10" s="187" t="s">
        <v>262</v>
      </c>
      <c r="R10" s="185">
        <v>30</v>
      </c>
      <c r="S10" s="182"/>
    </row>
    <row r="11" spans="1:19" s="181" customFormat="1" ht="11.25" customHeight="1">
      <c r="A11" s="185"/>
      <c r="B11" s="267" t="s">
        <v>263</v>
      </c>
      <c r="C11" s="264">
        <v>13370</v>
      </c>
      <c r="D11" s="265">
        <v>8144</v>
      </c>
      <c r="E11" s="268">
        <v>6215</v>
      </c>
      <c r="F11" s="268">
        <v>442</v>
      </c>
      <c r="G11" s="268">
        <v>1487</v>
      </c>
      <c r="H11" s="265">
        <v>673</v>
      </c>
      <c r="I11" s="268">
        <v>503</v>
      </c>
      <c r="J11" s="268">
        <v>170</v>
      </c>
      <c r="K11" s="265">
        <v>2244</v>
      </c>
      <c r="L11" s="268">
        <v>768</v>
      </c>
      <c r="M11" s="268">
        <v>1476</v>
      </c>
      <c r="N11" s="265">
        <v>2309</v>
      </c>
      <c r="O11" s="265">
        <v>2235</v>
      </c>
      <c r="P11" s="266">
        <v>74</v>
      </c>
      <c r="Q11" s="187" t="s">
        <v>264</v>
      </c>
      <c r="R11" s="185"/>
      <c r="S11" s="182"/>
    </row>
    <row r="12" spans="1:19" s="181" customFormat="1" ht="4.5" customHeight="1">
      <c r="A12" s="185"/>
      <c r="B12" s="269"/>
      <c r="C12" s="270"/>
      <c r="D12" s="174"/>
      <c r="E12" s="174"/>
      <c r="F12" s="174"/>
      <c r="G12" s="174"/>
      <c r="H12" s="174"/>
      <c r="I12" s="174"/>
      <c r="J12" s="174"/>
      <c r="K12" s="174"/>
      <c r="L12" s="174"/>
      <c r="M12" s="174"/>
      <c r="N12" s="174"/>
      <c r="O12" s="174"/>
      <c r="P12" s="271"/>
      <c r="Q12" s="272"/>
      <c r="R12" s="185"/>
      <c r="S12" s="182"/>
    </row>
    <row r="13" spans="1:19" s="182" customFormat="1" ht="11.25" customHeight="1">
      <c r="A13" s="808" t="s">
        <v>265</v>
      </c>
      <c r="B13" s="808"/>
      <c r="C13" s="264">
        <f>SUM(C14:C15)</f>
        <v>251260</v>
      </c>
      <c r="D13" s="265">
        <v>31684</v>
      </c>
      <c r="E13" s="265">
        <v>12181</v>
      </c>
      <c r="F13" s="265">
        <v>17963</v>
      </c>
      <c r="G13" s="265">
        <v>1540</v>
      </c>
      <c r="H13" s="265">
        <v>1163</v>
      </c>
      <c r="I13" s="265">
        <v>584</v>
      </c>
      <c r="J13" s="265">
        <v>579</v>
      </c>
      <c r="K13" s="265">
        <v>210870</v>
      </c>
      <c r="L13" s="265">
        <v>105157</v>
      </c>
      <c r="M13" s="265">
        <v>105713</v>
      </c>
      <c r="N13" s="265">
        <v>7543</v>
      </c>
      <c r="O13" s="265">
        <v>6572</v>
      </c>
      <c r="P13" s="266">
        <v>971</v>
      </c>
      <c r="Q13" s="187" t="s">
        <v>64</v>
      </c>
      <c r="R13" s="181"/>
      <c r="S13" s="265"/>
    </row>
    <row r="14" spans="1:19" s="181" customFormat="1" ht="11.25" customHeight="1">
      <c r="A14" s="185"/>
      <c r="B14" s="267" t="s">
        <v>261</v>
      </c>
      <c r="C14" s="264">
        <v>237625</v>
      </c>
      <c r="D14" s="265">
        <v>23298</v>
      </c>
      <c r="E14" s="268">
        <v>5746</v>
      </c>
      <c r="F14" s="268">
        <v>17505</v>
      </c>
      <c r="G14" s="268">
        <v>47</v>
      </c>
      <c r="H14" s="265">
        <v>490</v>
      </c>
      <c r="I14" s="268">
        <v>94</v>
      </c>
      <c r="J14" s="268">
        <v>396</v>
      </c>
      <c r="K14" s="265">
        <v>208663</v>
      </c>
      <c r="L14" s="268">
        <v>104396</v>
      </c>
      <c r="M14" s="268">
        <v>104267</v>
      </c>
      <c r="N14" s="265">
        <v>5174</v>
      </c>
      <c r="O14" s="265">
        <v>4275</v>
      </c>
      <c r="P14" s="266">
        <v>899</v>
      </c>
      <c r="Q14" s="187" t="s">
        <v>262</v>
      </c>
      <c r="R14" s="185">
        <v>31</v>
      </c>
      <c r="S14" s="265"/>
    </row>
    <row r="15" spans="1:19" s="181" customFormat="1" ht="11.25" customHeight="1">
      <c r="A15" s="185"/>
      <c r="B15" s="267" t="s">
        <v>263</v>
      </c>
      <c r="C15" s="264">
        <v>13635</v>
      </c>
      <c r="D15" s="265">
        <v>8386</v>
      </c>
      <c r="E15" s="268">
        <v>6435</v>
      </c>
      <c r="F15" s="268">
        <v>458</v>
      </c>
      <c r="G15" s="268">
        <v>1493</v>
      </c>
      <c r="H15" s="265">
        <v>673</v>
      </c>
      <c r="I15" s="268">
        <v>490</v>
      </c>
      <c r="J15" s="268">
        <v>183</v>
      </c>
      <c r="K15" s="265">
        <v>2207</v>
      </c>
      <c r="L15" s="268">
        <v>761</v>
      </c>
      <c r="M15" s="268">
        <v>1446</v>
      </c>
      <c r="N15" s="265">
        <v>2369</v>
      </c>
      <c r="O15" s="265">
        <v>2297</v>
      </c>
      <c r="P15" s="266">
        <v>72</v>
      </c>
      <c r="Q15" s="187" t="s">
        <v>264</v>
      </c>
      <c r="R15" s="185"/>
      <c r="S15" s="265"/>
    </row>
    <row r="16" spans="1:19" s="181" customFormat="1" ht="4.5" customHeight="1">
      <c r="A16" s="185"/>
      <c r="B16" s="269"/>
      <c r="C16" s="270"/>
      <c r="D16" s="174"/>
      <c r="E16" s="174"/>
      <c r="F16" s="174"/>
      <c r="G16" s="174"/>
      <c r="H16" s="174"/>
      <c r="I16" s="174"/>
      <c r="J16" s="174"/>
      <c r="K16" s="174"/>
      <c r="L16" s="174"/>
      <c r="M16" s="174"/>
      <c r="N16" s="174"/>
      <c r="O16" s="174"/>
      <c r="P16" s="271"/>
      <c r="Q16" s="272"/>
      <c r="R16" s="185"/>
      <c r="S16" s="182"/>
    </row>
    <row r="17" spans="1:19" s="182" customFormat="1" ht="11.25" customHeight="1">
      <c r="A17" s="808" t="s">
        <v>266</v>
      </c>
      <c r="B17" s="808"/>
      <c r="C17" s="264">
        <f>SUM(C18:C19)</f>
        <v>251797</v>
      </c>
      <c r="D17" s="265">
        <f t="shared" ref="D17:P17" si="0">SUM(D18:D19)</f>
        <v>32573</v>
      </c>
      <c r="E17" s="265">
        <f t="shared" si="0"/>
        <v>12690</v>
      </c>
      <c r="F17" s="265">
        <f t="shared" si="0"/>
        <v>18279</v>
      </c>
      <c r="G17" s="265">
        <f t="shared" si="0"/>
        <v>1604</v>
      </c>
      <c r="H17" s="265">
        <f t="shared" si="0"/>
        <v>1143</v>
      </c>
      <c r="I17" s="265">
        <f t="shared" si="0"/>
        <v>589</v>
      </c>
      <c r="J17" s="265">
        <f t="shared" si="0"/>
        <v>554</v>
      </c>
      <c r="K17" s="265">
        <f t="shared" si="0"/>
        <v>210426</v>
      </c>
      <c r="L17" s="265">
        <f t="shared" si="0"/>
        <v>108178</v>
      </c>
      <c r="M17" s="265">
        <f t="shared" si="0"/>
        <v>102248</v>
      </c>
      <c r="N17" s="265">
        <f t="shared" si="0"/>
        <v>7655</v>
      </c>
      <c r="O17" s="265">
        <f t="shared" si="0"/>
        <v>6669</v>
      </c>
      <c r="P17" s="266">
        <f t="shared" si="0"/>
        <v>986</v>
      </c>
      <c r="Q17" s="187" t="s">
        <v>64</v>
      </c>
      <c r="R17" s="181"/>
      <c r="S17" s="265"/>
    </row>
    <row r="18" spans="1:19" s="181" customFormat="1" ht="11.25" customHeight="1">
      <c r="A18" s="185"/>
      <c r="B18" s="267" t="s">
        <v>261</v>
      </c>
      <c r="C18" s="264">
        <v>237937</v>
      </c>
      <c r="D18" s="265">
        <v>23910</v>
      </c>
      <c r="E18" s="268">
        <v>6063</v>
      </c>
      <c r="F18" s="268">
        <v>17793</v>
      </c>
      <c r="G18" s="268">
        <v>54</v>
      </c>
      <c r="H18" s="265">
        <v>482</v>
      </c>
      <c r="I18" s="268">
        <v>95</v>
      </c>
      <c r="J18" s="268">
        <v>387</v>
      </c>
      <c r="K18" s="265">
        <v>208238</v>
      </c>
      <c r="L18" s="268">
        <v>107382</v>
      </c>
      <c r="M18" s="268">
        <v>100856</v>
      </c>
      <c r="N18" s="265">
        <v>5307</v>
      </c>
      <c r="O18" s="265">
        <v>4392</v>
      </c>
      <c r="P18" s="266">
        <v>915</v>
      </c>
      <c r="Q18" s="187" t="s">
        <v>262</v>
      </c>
      <c r="R18" s="185" t="s">
        <v>267</v>
      </c>
      <c r="S18" s="265"/>
    </row>
    <row r="19" spans="1:19" s="181" customFormat="1" ht="11.25" customHeight="1">
      <c r="A19" s="185"/>
      <c r="B19" s="267" t="s">
        <v>263</v>
      </c>
      <c r="C19" s="264">
        <v>13860</v>
      </c>
      <c r="D19" s="265">
        <v>8663</v>
      </c>
      <c r="E19" s="268">
        <v>6627</v>
      </c>
      <c r="F19" s="268">
        <v>486</v>
      </c>
      <c r="G19" s="268">
        <v>1550</v>
      </c>
      <c r="H19" s="265">
        <v>661</v>
      </c>
      <c r="I19" s="268">
        <v>494</v>
      </c>
      <c r="J19" s="268">
        <v>167</v>
      </c>
      <c r="K19" s="265">
        <v>2188</v>
      </c>
      <c r="L19" s="268">
        <v>796</v>
      </c>
      <c r="M19" s="268">
        <v>1392</v>
      </c>
      <c r="N19" s="265">
        <v>2348</v>
      </c>
      <c r="O19" s="265">
        <v>2277</v>
      </c>
      <c r="P19" s="266">
        <v>71</v>
      </c>
      <c r="Q19" s="187" t="s">
        <v>264</v>
      </c>
      <c r="R19" s="185"/>
      <c r="S19" s="265"/>
    </row>
    <row r="20" spans="1:19" s="181" customFormat="1" ht="4.5" customHeight="1">
      <c r="A20" s="185"/>
      <c r="B20" s="269"/>
      <c r="C20" s="270"/>
      <c r="D20" s="174"/>
      <c r="E20" s="174"/>
      <c r="F20" s="174"/>
      <c r="G20" s="174"/>
      <c r="H20" s="174"/>
      <c r="I20" s="174"/>
      <c r="J20" s="174"/>
      <c r="K20" s="174"/>
      <c r="L20" s="174"/>
      <c r="M20" s="174"/>
      <c r="N20" s="174"/>
      <c r="O20" s="174"/>
      <c r="P20" s="271"/>
      <c r="Q20" s="272"/>
      <c r="R20" s="185"/>
      <c r="S20" s="182"/>
    </row>
    <row r="21" spans="1:19" s="182" customFormat="1" ht="11.25" customHeight="1">
      <c r="A21" s="808" t="s">
        <v>268</v>
      </c>
      <c r="B21" s="808"/>
      <c r="C21" s="264">
        <v>251298</v>
      </c>
      <c r="D21" s="265">
        <v>32946</v>
      </c>
      <c r="E21" s="265">
        <v>12872</v>
      </c>
      <c r="F21" s="265">
        <v>18497</v>
      </c>
      <c r="G21" s="265">
        <v>1577</v>
      </c>
      <c r="H21" s="265">
        <v>1105</v>
      </c>
      <c r="I21" s="265">
        <v>563</v>
      </c>
      <c r="J21" s="265">
        <v>542</v>
      </c>
      <c r="K21" s="265">
        <v>209514</v>
      </c>
      <c r="L21" s="265">
        <v>110392</v>
      </c>
      <c r="M21" s="265">
        <v>99122</v>
      </c>
      <c r="N21" s="265">
        <v>7733</v>
      </c>
      <c r="O21" s="265">
        <v>6743</v>
      </c>
      <c r="P21" s="266">
        <v>990</v>
      </c>
      <c r="Q21" s="187" t="s">
        <v>64</v>
      </c>
      <c r="R21" s="181"/>
      <c r="S21" s="265"/>
    </row>
    <row r="22" spans="1:19" s="181" customFormat="1" ht="11.25" customHeight="1">
      <c r="A22" s="185"/>
      <c r="B22" s="267" t="s">
        <v>261</v>
      </c>
      <c r="C22" s="264">
        <v>237530</v>
      </c>
      <c r="D22" s="265">
        <v>24257</v>
      </c>
      <c r="E22" s="268">
        <v>6175</v>
      </c>
      <c r="F22" s="268">
        <v>18027</v>
      </c>
      <c r="G22" s="268">
        <v>55</v>
      </c>
      <c r="H22" s="265">
        <v>473</v>
      </c>
      <c r="I22" s="268">
        <v>93</v>
      </c>
      <c r="J22" s="268">
        <v>380</v>
      </c>
      <c r="K22" s="265">
        <v>207474</v>
      </c>
      <c r="L22" s="268">
        <v>109639</v>
      </c>
      <c r="M22" s="268">
        <v>97835</v>
      </c>
      <c r="N22" s="265">
        <v>5326</v>
      </c>
      <c r="O22" s="265">
        <v>4409</v>
      </c>
      <c r="P22" s="266">
        <v>917</v>
      </c>
      <c r="Q22" s="187" t="s">
        <v>262</v>
      </c>
      <c r="R22" s="237" t="s">
        <v>269</v>
      </c>
      <c r="S22" s="265"/>
    </row>
    <row r="23" spans="1:19" s="181" customFormat="1" ht="11.25" customHeight="1">
      <c r="A23" s="185"/>
      <c r="B23" s="267" t="s">
        <v>263</v>
      </c>
      <c r="C23" s="264">
        <v>13768</v>
      </c>
      <c r="D23" s="265">
        <v>8689</v>
      </c>
      <c r="E23" s="268">
        <v>6697</v>
      </c>
      <c r="F23" s="268">
        <v>470</v>
      </c>
      <c r="G23" s="268">
        <v>1522</v>
      </c>
      <c r="H23" s="265">
        <v>632</v>
      </c>
      <c r="I23" s="268">
        <v>470</v>
      </c>
      <c r="J23" s="268">
        <v>162</v>
      </c>
      <c r="K23" s="265">
        <v>2040</v>
      </c>
      <c r="L23" s="268">
        <v>753</v>
      </c>
      <c r="M23" s="268">
        <v>1287</v>
      </c>
      <c r="N23" s="265">
        <v>2407</v>
      </c>
      <c r="O23" s="265">
        <v>2334</v>
      </c>
      <c r="P23" s="266">
        <v>73</v>
      </c>
      <c r="Q23" s="187" t="s">
        <v>264</v>
      </c>
      <c r="R23" s="185"/>
      <c r="S23" s="265"/>
    </row>
    <row r="24" spans="1:19" s="181" customFormat="1" ht="4.5" customHeight="1">
      <c r="A24" s="185"/>
      <c r="B24" s="269"/>
      <c r="C24" s="270"/>
      <c r="D24" s="174"/>
      <c r="E24" s="174"/>
      <c r="F24" s="174"/>
      <c r="G24" s="174"/>
      <c r="H24" s="174"/>
      <c r="I24" s="174"/>
      <c r="J24" s="174"/>
      <c r="K24" s="174"/>
      <c r="L24" s="174"/>
      <c r="M24" s="174"/>
      <c r="N24" s="174"/>
      <c r="O24" s="174"/>
      <c r="P24" s="271"/>
      <c r="Q24" s="272"/>
      <c r="R24" s="185"/>
      <c r="S24" s="182"/>
    </row>
    <row r="25" spans="1:19" s="279" customFormat="1" ht="11.25" customHeight="1">
      <c r="A25" s="809" t="s">
        <v>270</v>
      </c>
      <c r="B25" s="809"/>
      <c r="C25" s="273">
        <f>SUM(D25,H25,K25,N25)</f>
        <v>251295</v>
      </c>
      <c r="D25" s="274">
        <f>SUM(E25:G25)</f>
        <v>33464</v>
      </c>
      <c r="E25" s="274">
        <f>SUM(E26:E27)</f>
        <v>13103</v>
      </c>
      <c r="F25" s="274">
        <f>SUM(F26:F27)</f>
        <v>18746</v>
      </c>
      <c r="G25" s="274">
        <f>SUM(G26:G27)</f>
        <v>1615</v>
      </c>
      <c r="H25" s="274">
        <f>SUM(I25:J25)</f>
        <v>1082</v>
      </c>
      <c r="I25" s="274">
        <f>SUM(I26:I27)</f>
        <v>554</v>
      </c>
      <c r="J25" s="274">
        <f>SUM(J26:J27)</f>
        <v>528</v>
      </c>
      <c r="K25" s="274">
        <f>SUM(L25:M25)</f>
        <v>208780</v>
      </c>
      <c r="L25" s="274">
        <f>SUM(L26:L27)</f>
        <v>112154</v>
      </c>
      <c r="M25" s="274">
        <f>SUM(M26:M27)</f>
        <v>96626</v>
      </c>
      <c r="N25" s="274">
        <f>SUM(O25:P25)</f>
        <v>7969</v>
      </c>
      <c r="O25" s="274">
        <f>SUM(O26:O27)</f>
        <v>6896</v>
      </c>
      <c r="P25" s="275">
        <f>SUM(P26:P27)</f>
        <v>1073</v>
      </c>
      <c r="Q25" s="276" t="s">
        <v>271</v>
      </c>
      <c r="R25" s="277"/>
      <c r="S25" s="278"/>
    </row>
    <row r="26" spans="1:19" s="196" customFormat="1" ht="11.25" customHeight="1">
      <c r="A26" s="280"/>
      <c r="B26" s="281" t="s">
        <v>272</v>
      </c>
      <c r="C26" s="273">
        <f>SUM(D26,H26,K26,N26)</f>
        <v>237439</v>
      </c>
      <c r="D26" s="274">
        <f>SUM(E26:G26)</f>
        <v>24624</v>
      </c>
      <c r="E26" s="274">
        <v>6288</v>
      </c>
      <c r="F26" s="274">
        <v>18279</v>
      </c>
      <c r="G26" s="274">
        <v>57</v>
      </c>
      <c r="H26" s="274">
        <f>SUM(I26:J26)</f>
        <v>466</v>
      </c>
      <c r="I26" s="274">
        <v>93</v>
      </c>
      <c r="J26" s="274">
        <v>373</v>
      </c>
      <c r="K26" s="274">
        <f>SUM(L26:M26)</f>
        <v>206775</v>
      </c>
      <c r="L26" s="274">
        <v>111425</v>
      </c>
      <c r="M26" s="274">
        <v>95350</v>
      </c>
      <c r="N26" s="274">
        <f>SUM(O26:P26)</f>
        <v>5574</v>
      </c>
      <c r="O26" s="274">
        <v>4574</v>
      </c>
      <c r="P26" s="275">
        <v>1000</v>
      </c>
      <c r="Q26" s="276" t="s">
        <v>273</v>
      </c>
      <c r="R26" s="282" t="s">
        <v>274</v>
      </c>
      <c r="S26" s="278"/>
    </row>
    <row r="27" spans="1:19" s="196" customFormat="1" ht="11.25" customHeight="1">
      <c r="A27" s="280"/>
      <c r="B27" s="281" t="s">
        <v>275</v>
      </c>
      <c r="C27" s="273">
        <f>SUM(D27,H27,K27,N27)</f>
        <v>13856</v>
      </c>
      <c r="D27" s="274">
        <f>SUM(E27:G27)</f>
        <v>8840</v>
      </c>
      <c r="E27" s="274">
        <v>6815</v>
      </c>
      <c r="F27" s="274">
        <v>467</v>
      </c>
      <c r="G27" s="274">
        <v>1558</v>
      </c>
      <c r="H27" s="274">
        <f>SUM(I27:J27)</f>
        <v>616</v>
      </c>
      <c r="I27" s="274">
        <v>461</v>
      </c>
      <c r="J27" s="274">
        <v>155</v>
      </c>
      <c r="K27" s="274">
        <f>SUM(L27:M27)</f>
        <v>2005</v>
      </c>
      <c r="L27" s="274">
        <v>729</v>
      </c>
      <c r="M27" s="274">
        <v>1276</v>
      </c>
      <c r="N27" s="274">
        <f>SUM(O27:P27)</f>
        <v>2395</v>
      </c>
      <c r="O27" s="274">
        <v>2322</v>
      </c>
      <c r="P27" s="275">
        <v>73</v>
      </c>
      <c r="Q27" s="276" t="s">
        <v>276</v>
      </c>
      <c r="R27" s="280"/>
      <c r="S27" s="278"/>
    </row>
    <row r="28" spans="1:19" ht="3" customHeight="1" thickBot="1">
      <c r="A28" s="283"/>
      <c r="B28" s="284"/>
      <c r="C28" s="285"/>
      <c r="D28" s="286"/>
      <c r="E28" s="286"/>
      <c r="F28" s="286"/>
      <c r="G28" s="286"/>
      <c r="H28" s="286"/>
      <c r="I28" s="286"/>
      <c r="J28" s="286"/>
      <c r="K28" s="286"/>
      <c r="L28" s="286"/>
      <c r="M28" s="286"/>
      <c r="N28" s="286"/>
      <c r="O28" s="286"/>
      <c r="P28" s="286"/>
      <c r="Q28" s="287"/>
      <c r="R28" s="283"/>
      <c r="S28" s="288"/>
    </row>
    <row r="29" spans="1:19" ht="13.5" customHeight="1">
      <c r="A29" s="181" t="s">
        <v>277</v>
      </c>
      <c r="R29" s="181"/>
    </row>
    <row r="38" spans="3:4">
      <c r="C38" s="242"/>
      <c r="D38" s="242"/>
    </row>
  </sheetData>
  <mergeCells count="14">
    <mergeCell ref="A3:H3"/>
    <mergeCell ref="P4:R5"/>
    <mergeCell ref="A6:B7"/>
    <mergeCell ref="C6:C7"/>
    <mergeCell ref="D6:G6"/>
    <mergeCell ref="I6:J6"/>
    <mergeCell ref="K6:M6"/>
    <mergeCell ref="N6:P6"/>
    <mergeCell ref="Q6:R7"/>
    <mergeCell ref="A9:B9"/>
    <mergeCell ref="A13:B13"/>
    <mergeCell ref="A17:B17"/>
    <mergeCell ref="A21:B21"/>
    <mergeCell ref="A25:B25"/>
  </mergeCells>
  <phoneticPr fontId="5"/>
  <conditionalFormatting sqref="C17:P19 C21:P23">
    <cfRule type="containsBlanks" dxfId="47" priority="2" stopIfTrue="1">
      <formula>LEN(TRIM(C17))=0</formula>
    </cfRule>
  </conditionalFormatting>
  <conditionalFormatting sqref="C25:P27">
    <cfRule type="containsBlanks" dxfId="46" priority="1" stopIfTrue="1">
      <formula>LEN(TRIM(C25))=0</formula>
    </cfRule>
  </conditionalFormatting>
  <printOptions horizontalCentered="1"/>
  <pageMargins left="0.39370078740157483" right="0.39370078740157483" top="0.70866141732283472" bottom="0.78740157480314965" header="0.51181102362204722" footer="0.51181102362204722"/>
  <pageSetup paperSize="9" fitToWidth="0" fitToHeight="0" orientation="portrait" r:id="rId1"/>
  <headerFooter alignWithMargins="0"/>
  <colBreaks count="1" manualBreakCount="1">
    <brk id="8" max="32"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6"/>
  <sheetViews>
    <sheetView zoomScaleNormal="100" zoomScaleSheetLayoutView="100" workbookViewId="0"/>
  </sheetViews>
  <sheetFormatPr defaultRowHeight="13.5"/>
  <cols>
    <col min="1" max="1" width="2.625" style="289" customWidth="1"/>
    <col min="2" max="2" width="8.125" style="289" customWidth="1"/>
    <col min="3" max="3" width="10" style="289" customWidth="1"/>
    <col min="4" max="4" width="7.5" style="289" bestFit="1" customWidth="1"/>
    <col min="5" max="5" width="5.5" style="289" customWidth="1"/>
    <col min="6" max="6" width="7.5" style="289" bestFit="1" customWidth="1"/>
    <col min="7" max="7" width="5.875" style="289" customWidth="1"/>
    <col min="8" max="8" width="10" style="289" customWidth="1"/>
    <col min="9" max="9" width="10.625" style="289" customWidth="1"/>
    <col min="10" max="10" width="10" style="289" customWidth="1"/>
    <col min="11" max="11" width="11.25" style="289" customWidth="1"/>
    <col min="12" max="18" width="11.875" style="289" customWidth="1"/>
    <col min="19" max="19" width="0.625" style="289" customWidth="1"/>
    <col min="20" max="21" width="2.875" style="289" customWidth="1"/>
    <col min="22" max="16384" width="9" style="289"/>
  </cols>
  <sheetData>
    <row r="1" spans="1:40" ht="18" customHeight="1">
      <c r="A1" s="167" t="s">
        <v>278</v>
      </c>
      <c r="B1" s="168"/>
      <c r="C1" s="168"/>
      <c r="D1" s="168"/>
      <c r="E1" s="168"/>
      <c r="F1" s="172"/>
      <c r="G1" s="170"/>
      <c r="H1" s="172"/>
      <c r="I1" s="172"/>
      <c r="J1" s="172"/>
      <c r="K1" s="172"/>
      <c r="L1" s="170" t="s">
        <v>243</v>
      </c>
      <c r="M1" s="170"/>
      <c r="N1" s="170"/>
      <c r="O1" s="170"/>
      <c r="P1" s="172"/>
      <c r="Q1" s="168"/>
      <c r="R1" s="168"/>
      <c r="S1" s="168"/>
      <c r="T1" s="168"/>
      <c r="U1" s="168"/>
      <c r="V1" s="168"/>
      <c r="W1" s="168"/>
      <c r="X1" s="168"/>
      <c r="Y1" s="168"/>
      <c r="Z1" s="168"/>
      <c r="AA1" s="168"/>
      <c r="AB1" s="168"/>
      <c r="AC1" s="168"/>
      <c r="AD1" s="168"/>
      <c r="AE1" s="168"/>
      <c r="AF1" s="168"/>
      <c r="AG1" s="168"/>
      <c r="AH1" s="168"/>
      <c r="AI1" s="168"/>
      <c r="AJ1" s="168"/>
      <c r="AK1" s="168"/>
      <c r="AL1" s="168"/>
      <c r="AM1" s="168"/>
      <c r="AN1" s="168"/>
    </row>
    <row r="2" spans="1:40" ht="3.75" customHeight="1">
      <c r="A2" s="168"/>
      <c r="B2" s="290"/>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row>
    <row r="3" spans="1:40" s="291" customFormat="1" ht="11.1" customHeight="1">
      <c r="A3" s="866" t="s">
        <v>279</v>
      </c>
      <c r="B3" s="866"/>
      <c r="C3" s="866"/>
      <c r="D3" s="866"/>
      <c r="E3" s="866"/>
      <c r="F3" s="866"/>
      <c r="G3" s="866"/>
      <c r="H3" s="866"/>
      <c r="I3" s="866"/>
      <c r="J3" s="866"/>
      <c r="K3" s="866"/>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row>
    <row r="4" spans="1:40" s="257" customFormat="1" ht="13.5" customHeight="1" thickBot="1">
      <c r="U4" s="292" t="s">
        <v>280</v>
      </c>
    </row>
    <row r="5" spans="1:40" s="181" customFormat="1" ht="12" customHeight="1">
      <c r="A5" s="806" t="s">
        <v>247</v>
      </c>
      <c r="B5" s="785"/>
      <c r="C5" s="867" t="s">
        <v>281</v>
      </c>
      <c r="D5" s="868" t="s">
        <v>282</v>
      </c>
      <c r="E5" s="869"/>
      <c r="F5" s="869"/>
      <c r="G5" s="869"/>
      <c r="H5" s="870"/>
      <c r="I5" s="871"/>
      <c r="J5" s="872" t="s">
        <v>283</v>
      </c>
      <c r="K5" s="870"/>
      <c r="L5" s="864" t="s">
        <v>284</v>
      </c>
      <c r="M5" s="864"/>
      <c r="N5" s="865"/>
      <c r="O5" s="846" t="s">
        <v>285</v>
      </c>
      <c r="P5" s="847"/>
      <c r="Q5" s="848"/>
      <c r="R5" s="846" t="s">
        <v>286</v>
      </c>
      <c r="S5" s="849"/>
      <c r="T5" s="784" t="s">
        <v>247</v>
      </c>
      <c r="U5" s="806"/>
    </row>
    <row r="6" spans="1:40" s="181" customFormat="1" ht="12" customHeight="1">
      <c r="A6" s="852"/>
      <c r="B6" s="765"/>
      <c r="C6" s="835"/>
      <c r="D6" s="853" t="s">
        <v>281</v>
      </c>
      <c r="E6" s="854"/>
      <c r="F6" s="853" t="s">
        <v>287</v>
      </c>
      <c r="G6" s="854"/>
      <c r="H6" s="859" t="s">
        <v>288</v>
      </c>
      <c r="I6" s="859" t="s">
        <v>289</v>
      </c>
      <c r="J6" s="293"/>
      <c r="K6" s="294" t="s">
        <v>290</v>
      </c>
      <c r="L6" s="854" t="s">
        <v>291</v>
      </c>
      <c r="M6" s="834" t="s">
        <v>292</v>
      </c>
      <c r="N6" s="834" t="s">
        <v>293</v>
      </c>
      <c r="O6" s="834" t="s">
        <v>10</v>
      </c>
      <c r="P6" s="834" t="s">
        <v>294</v>
      </c>
      <c r="Q6" s="834" t="s">
        <v>295</v>
      </c>
      <c r="R6" s="850"/>
      <c r="S6" s="851"/>
      <c r="T6" s="764"/>
      <c r="U6" s="852"/>
    </row>
    <row r="7" spans="1:40" s="181" customFormat="1" ht="12" customHeight="1">
      <c r="A7" s="852"/>
      <c r="B7" s="765"/>
      <c r="C7" s="835"/>
      <c r="D7" s="855"/>
      <c r="E7" s="856"/>
      <c r="F7" s="855"/>
      <c r="G7" s="856"/>
      <c r="H7" s="860"/>
      <c r="I7" s="862"/>
      <c r="J7" s="295" t="s">
        <v>296</v>
      </c>
      <c r="K7" s="296" t="s">
        <v>297</v>
      </c>
      <c r="L7" s="856"/>
      <c r="M7" s="835"/>
      <c r="N7" s="835"/>
      <c r="O7" s="835"/>
      <c r="P7" s="835"/>
      <c r="Q7" s="835"/>
      <c r="R7" s="837" t="s">
        <v>298</v>
      </c>
      <c r="S7" s="838"/>
      <c r="T7" s="764"/>
      <c r="U7" s="852"/>
    </row>
    <row r="8" spans="1:40" s="181" customFormat="1" ht="12" customHeight="1">
      <c r="A8" s="769"/>
      <c r="B8" s="767"/>
      <c r="C8" s="836"/>
      <c r="D8" s="857"/>
      <c r="E8" s="858"/>
      <c r="F8" s="857"/>
      <c r="G8" s="858"/>
      <c r="H8" s="861"/>
      <c r="I8" s="863"/>
      <c r="J8" s="297"/>
      <c r="K8" s="298" t="s">
        <v>299</v>
      </c>
      <c r="L8" s="858"/>
      <c r="M8" s="836"/>
      <c r="N8" s="836"/>
      <c r="O8" s="836"/>
      <c r="P8" s="836"/>
      <c r="Q8" s="836"/>
      <c r="R8" s="839" t="s">
        <v>300</v>
      </c>
      <c r="S8" s="840"/>
      <c r="T8" s="766"/>
      <c r="U8" s="769"/>
    </row>
    <row r="9" spans="1:40" s="181" customFormat="1" ht="3" customHeight="1">
      <c r="B9" s="299"/>
      <c r="C9" s="300"/>
      <c r="D9" s="299"/>
      <c r="E9" s="299"/>
      <c r="F9" s="299"/>
      <c r="G9" s="299"/>
      <c r="H9" s="299"/>
      <c r="I9" s="299"/>
      <c r="J9" s="299"/>
      <c r="K9" s="301"/>
      <c r="L9" s="299"/>
      <c r="M9" s="299"/>
      <c r="N9" s="299"/>
      <c r="O9" s="299"/>
      <c r="P9" s="299"/>
      <c r="Q9" s="299"/>
      <c r="R9" s="302"/>
      <c r="S9" s="303"/>
      <c r="T9" s="299"/>
    </row>
    <row r="10" spans="1:40" s="234" customFormat="1" ht="12" customHeight="1">
      <c r="A10" s="841" t="s">
        <v>301</v>
      </c>
      <c r="B10" s="842"/>
      <c r="C10" s="304">
        <v>205415</v>
      </c>
      <c r="D10" s="305">
        <v>61692</v>
      </c>
      <c r="E10" s="306">
        <v>585</v>
      </c>
      <c r="F10" s="305">
        <v>48360</v>
      </c>
      <c r="G10" s="306">
        <v>585</v>
      </c>
      <c r="H10" s="305">
        <v>2108</v>
      </c>
      <c r="I10" s="305">
        <v>11224</v>
      </c>
      <c r="J10" s="305">
        <v>134843</v>
      </c>
      <c r="K10" s="305">
        <v>8569</v>
      </c>
      <c r="L10" s="305">
        <v>10</v>
      </c>
      <c r="M10" s="305">
        <v>99045</v>
      </c>
      <c r="N10" s="305">
        <v>27219</v>
      </c>
      <c r="O10" s="305">
        <v>1256</v>
      </c>
      <c r="P10" s="305">
        <v>280</v>
      </c>
      <c r="Q10" s="305">
        <v>976</v>
      </c>
      <c r="R10" s="305">
        <v>7624</v>
      </c>
      <c r="S10" s="305"/>
      <c r="T10" s="823">
        <v>30</v>
      </c>
      <c r="U10" s="843"/>
      <c r="V10" s="307"/>
      <c r="W10" s="307"/>
      <c r="X10" s="307"/>
      <c r="Y10" s="307"/>
      <c r="Z10" s="307"/>
      <c r="AA10" s="307"/>
      <c r="AB10" s="307"/>
      <c r="AC10" s="307"/>
      <c r="AD10" s="307"/>
      <c r="AE10" s="307"/>
      <c r="AF10" s="307"/>
      <c r="AG10" s="307"/>
      <c r="AH10" s="307"/>
      <c r="AI10" s="307"/>
      <c r="AJ10" s="307"/>
      <c r="AK10" s="307"/>
      <c r="AL10" s="307"/>
      <c r="AM10" s="307"/>
      <c r="AN10" s="307"/>
    </row>
    <row r="11" spans="1:40" s="234" customFormat="1" ht="12" customHeight="1">
      <c r="A11" s="841" t="s">
        <v>302</v>
      </c>
      <c r="B11" s="841"/>
      <c r="C11" s="304">
        <v>206105</v>
      </c>
      <c r="D11" s="305">
        <v>60445</v>
      </c>
      <c r="E11" s="306">
        <v>595</v>
      </c>
      <c r="F11" s="305">
        <v>46640</v>
      </c>
      <c r="G11" s="306">
        <v>595</v>
      </c>
      <c r="H11" s="305">
        <v>2039</v>
      </c>
      <c r="I11" s="305">
        <v>11766</v>
      </c>
      <c r="J11" s="305">
        <v>136691</v>
      </c>
      <c r="K11" s="305">
        <v>8636</v>
      </c>
      <c r="L11" s="305">
        <v>10</v>
      </c>
      <c r="M11" s="305">
        <v>100758</v>
      </c>
      <c r="N11" s="305">
        <v>27287</v>
      </c>
      <c r="O11" s="305">
        <v>1285</v>
      </c>
      <c r="P11" s="305">
        <v>293</v>
      </c>
      <c r="Q11" s="305">
        <v>992</v>
      </c>
      <c r="R11" s="305">
        <v>7684</v>
      </c>
      <c r="S11" s="305"/>
      <c r="T11" s="823">
        <v>31</v>
      </c>
      <c r="U11" s="843"/>
      <c r="V11" s="307"/>
      <c r="W11" s="307"/>
      <c r="X11" s="307"/>
      <c r="Y11" s="307"/>
      <c r="Z11" s="307"/>
      <c r="AA11" s="307"/>
      <c r="AB11" s="307"/>
      <c r="AC11" s="307"/>
      <c r="AD11" s="307"/>
      <c r="AE11" s="307"/>
      <c r="AF11" s="307"/>
      <c r="AG11" s="307"/>
      <c r="AH11" s="307"/>
      <c r="AI11" s="307"/>
      <c r="AJ11" s="307"/>
      <c r="AK11" s="307"/>
      <c r="AL11" s="307"/>
      <c r="AM11" s="307"/>
      <c r="AN11" s="307"/>
    </row>
    <row r="12" spans="1:40" s="234" customFormat="1" ht="12" customHeight="1">
      <c r="A12" s="841" t="s">
        <v>303</v>
      </c>
      <c r="B12" s="841"/>
      <c r="C12" s="304">
        <v>205963</v>
      </c>
      <c r="D12" s="305">
        <v>59128</v>
      </c>
      <c r="E12" s="306">
        <v>623</v>
      </c>
      <c r="F12" s="305">
        <v>44944</v>
      </c>
      <c r="G12" s="306">
        <v>623</v>
      </c>
      <c r="H12" s="305">
        <v>1966</v>
      </c>
      <c r="I12" s="305">
        <v>12218</v>
      </c>
      <c r="J12" s="305">
        <v>137596</v>
      </c>
      <c r="K12" s="305">
        <v>8691</v>
      </c>
      <c r="L12" s="305">
        <v>11</v>
      </c>
      <c r="M12" s="305">
        <v>101556</v>
      </c>
      <c r="N12" s="305">
        <v>27338</v>
      </c>
      <c r="O12" s="305">
        <v>1320</v>
      </c>
      <c r="P12" s="305">
        <v>304</v>
      </c>
      <c r="Q12" s="305">
        <v>1016</v>
      </c>
      <c r="R12" s="305">
        <v>7919</v>
      </c>
      <c r="S12" s="305"/>
      <c r="T12" s="844" t="s">
        <v>185</v>
      </c>
      <c r="U12" s="845"/>
      <c r="V12" s="307"/>
      <c r="W12" s="307"/>
      <c r="X12" s="307"/>
      <c r="Y12" s="307"/>
      <c r="Z12" s="307"/>
      <c r="AA12" s="307"/>
      <c r="AB12" s="307"/>
      <c r="AC12" s="307"/>
      <c r="AD12" s="307"/>
      <c r="AE12" s="307"/>
      <c r="AF12" s="307"/>
      <c r="AG12" s="307"/>
      <c r="AH12" s="307"/>
      <c r="AI12" s="307"/>
      <c r="AJ12" s="307"/>
      <c r="AK12" s="307"/>
      <c r="AL12" s="307"/>
      <c r="AM12" s="307"/>
      <c r="AN12" s="307"/>
    </row>
    <row r="13" spans="1:40" s="313" customFormat="1" ht="12" customHeight="1">
      <c r="A13" s="831" t="s">
        <v>304</v>
      </c>
      <c r="B13" s="831"/>
      <c r="C13" s="308">
        <v>206577</v>
      </c>
      <c r="D13" s="309">
        <v>58213</v>
      </c>
      <c r="E13" s="310">
        <v>667</v>
      </c>
      <c r="F13" s="309">
        <v>43524</v>
      </c>
      <c r="G13" s="310">
        <v>667</v>
      </c>
      <c r="H13" s="309">
        <v>1948</v>
      </c>
      <c r="I13" s="309">
        <v>12741</v>
      </c>
      <c r="J13" s="309">
        <v>138829</v>
      </c>
      <c r="K13" s="309">
        <v>8836</v>
      </c>
      <c r="L13" s="309">
        <v>9</v>
      </c>
      <c r="M13" s="309">
        <v>102413</v>
      </c>
      <c r="N13" s="309">
        <v>27571</v>
      </c>
      <c r="O13" s="309">
        <v>1376</v>
      </c>
      <c r="P13" s="309">
        <v>352</v>
      </c>
      <c r="Q13" s="309">
        <v>1024</v>
      </c>
      <c r="R13" s="311">
        <v>8159</v>
      </c>
      <c r="S13" s="311"/>
      <c r="T13" s="832" t="s">
        <v>305</v>
      </c>
      <c r="U13" s="833"/>
      <c r="V13" s="312"/>
      <c r="W13" s="312"/>
      <c r="X13" s="312"/>
      <c r="Y13" s="312"/>
      <c r="Z13" s="312"/>
      <c r="AA13" s="312"/>
      <c r="AB13" s="312"/>
      <c r="AC13" s="312"/>
      <c r="AD13" s="312"/>
      <c r="AE13" s="312"/>
      <c r="AF13" s="312"/>
      <c r="AG13" s="312"/>
      <c r="AH13" s="312"/>
      <c r="AI13" s="312"/>
      <c r="AJ13" s="312"/>
      <c r="AK13" s="312"/>
      <c r="AL13" s="312"/>
      <c r="AM13" s="312"/>
      <c r="AN13" s="312"/>
    </row>
    <row r="14" spans="1:40" s="234" customFormat="1" ht="12" customHeight="1">
      <c r="A14" s="825" t="s">
        <v>306</v>
      </c>
      <c r="B14" s="825"/>
      <c r="C14" s="314">
        <v>207019</v>
      </c>
      <c r="D14" s="315">
        <v>57966</v>
      </c>
      <c r="E14" s="316">
        <v>709</v>
      </c>
      <c r="F14" s="315">
        <v>42626</v>
      </c>
      <c r="G14" s="316">
        <v>709</v>
      </c>
      <c r="H14" s="315">
        <v>1945</v>
      </c>
      <c r="I14" s="315">
        <v>13395</v>
      </c>
      <c r="J14" s="315">
        <v>139345</v>
      </c>
      <c r="K14" s="315">
        <v>9073</v>
      </c>
      <c r="L14" s="315">
        <v>8</v>
      </c>
      <c r="M14" s="315">
        <v>102520</v>
      </c>
      <c r="N14" s="315">
        <v>27744</v>
      </c>
      <c r="O14" s="315">
        <v>1414</v>
      </c>
      <c r="P14" s="315">
        <v>371</v>
      </c>
      <c r="Q14" s="315">
        <v>1043</v>
      </c>
      <c r="R14" s="315">
        <v>8294</v>
      </c>
      <c r="S14" s="315"/>
      <c r="T14" s="826" t="s">
        <v>307</v>
      </c>
      <c r="U14" s="827"/>
      <c r="V14" s="307"/>
      <c r="W14" s="307"/>
      <c r="X14" s="307"/>
      <c r="Y14" s="307"/>
      <c r="Z14" s="307"/>
      <c r="AA14" s="307"/>
      <c r="AB14" s="307"/>
      <c r="AC14" s="307"/>
      <c r="AD14" s="307"/>
      <c r="AE14" s="307"/>
      <c r="AF14" s="307"/>
      <c r="AG14" s="307"/>
      <c r="AH14" s="307"/>
      <c r="AI14" s="307"/>
      <c r="AJ14" s="307"/>
      <c r="AK14" s="307"/>
      <c r="AL14" s="307"/>
      <c r="AM14" s="307"/>
      <c r="AN14" s="307"/>
    </row>
    <row r="15" spans="1:40" s="320" customFormat="1" ht="2.25" customHeight="1">
      <c r="A15" s="828"/>
      <c r="B15" s="828"/>
      <c r="C15" s="317"/>
      <c r="D15" s="318"/>
      <c r="E15" s="318"/>
      <c r="F15" s="318"/>
      <c r="G15" s="318"/>
      <c r="H15" s="318"/>
      <c r="I15" s="318"/>
      <c r="J15" s="318"/>
      <c r="K15" s="318"/>
      <c r="L15" s="318"/>
      <c r="M15" s="318"/>
      <c r="N15" s="318"/>
      <c r="O15" s="318"/>
      <c r="P15" s="318"/>
      <c r="Q15" s="318"/>
      <c r="R15" s="318"/>
      <c r="S15" s="319"/>
      <c r="T15" s="829"/>
      <c r="U15" s="830"/>
    </row>
    <row r="16" spans="1:40" s="247" customFormat="1" ht="11.25" customHeight="1">
      <c r="A16" s="822" t="s">
        <v>308</v>
      </c>
      <c r="B16" s="822"/>
      <c r="C16" s="304">
        <v>28915</v>
      </c>
      <c r="D16" s="305">
        <v>6674</v>
      </c>
      <c r="E16" s="306">
        <v>109</v>
      </c>
      <c r="F16" s="305">
        <v>4592</v>
      </c>
      <c r="G16" s="306">
        <v>109</v>
      </c>
      <c r="H16" s="305">
        <v>289</v>
      </c>
      <c r="I16" s="305">
        <v>1793</v>
      </c>
      <c r="J16" s="305">
        <v>20639</v>
      </c>
      <c r="K16" s="305">
        <v>1466</v>
      </c>
      <c r="L16" s="305">
        <v>4</v>
      </c>
      <c r="M16" s="305">
        <v>14153</v>
      </c>
      <c r="N16" s="305">
        <v>5016</v>
      </c>
      <c r="O16" s="305">
        <v>291</v>
      </c>
      <c r="P16" s="305">
        <v>5</v>
      </c>
      <c r="Q16" s="305">
        <v>286</v>
      </c>
      <c r="R16" s="305">
        <v>1311</v>
      </c>
      <c r="S16" s="305"/>
      <c r="T16" s="823" t="s">
        <v>309</v>
      </c>
      <c r="U16" s="824"/>
      <c r="V16" s="234"/>
      <c r="W16" s="234"/>
      <c r="X16" s="234"/>
      <c r="Y16" s="234"/>
      <c r="Z16" s="234"/>
      <c r="AA16" s="234"/>
      <c r="AB16" s="234"/>
      <c r="AC16" s="234"/>
      <c r="AD16" s="234"/>
      <c r="AE16" s="234"/>
      <c r="AF16" s="234"/>
      <c r="AG16" s="234"/>
      <c r="AH16" s="234"/>
      <c r="AI16" s="234"/>
      <c r="AJ16" s="234"/>
      <c r="AK16" s="234"/>
      <c r="AL16" s="234"/>
      <c r="AM16" s="234"/>
      <c r="AN16" s="234"/>
    </row>
    <row r="17" spans="1:40" ht="11.25" customHeight="1">
      <c r="A17" s="822" t="s">
        <v>310</v>
      </c>
      <c r="B17" s="822"/>
      <c r="C17" s="304">
        <v>41120</v>
      </c>
      <c r="D17" s="305">
        <v>12380</v>
      </c>
      <c r="E17" s="306">
        <v>123</v>
      </c>
      <c r="F17" s="305">
        <v>9365</v>
      </c>
      <c r="G17" s="306">
        <v>123</v>
      </c>
      <c r="H17" s="305">
        <v>359</v>
      </c>
      <c r="I17" s="305">
        <v>2656</v>
      </c>
      <c r="J17" s="305">
        <v>27039</v>
      </c>
      <c r="K17" s="305">
        <v>1663</v>
      </c>
      <c r="L17" s="305">
        <v>0</v>
      </c>
      <c r="M17" s="305">
        <v>19910</v>
      </c>
      <c r="N17" s="305">
        <v>5466</v>
      </c>
      <c r="O17" s="305">
        <v>207</v>
      </c>
      <c r="P17" s="305">
        <v>63</v>
      </c>
      <c r="Q17" s="305">
        <v>144</v>
      </c>
      <c r="R17" s="305">
        <v>1494</v>
      </c>
      <c r="S17" s="305"/>
      <c r="T17" s="823" t="s">
        <v>311</v>
      </c>
      <c r="U17" s="824"/>
      <c r="V17" s="168"/>
      <c r="W17" s="168"/>
      <c r="X17" s="168"/>
      <c r="Y17" s="168"/>
      <c r="Z17" s="168"/>
      <c r="AA17" s="168"/>
      <c r="AB17" s="168"/>
      <c r="AC17" s="168"/>
      <c r="AD17" s="168"/>
      <c r="AE17" s="168"/>
      <c r="AF17" s="168"/>
      <c r="AG17" s="168"/>
      <c r="AH17" s="168"/>
      <c r="AI17" s="168"/>
      <c r="AJ17" s="168"/>
      <c r="AK17" s="168"/>
      <c r="AL17" s="168"/>
      <c r="AM17" s="168"/>
      <c r="AN17" s="168"/>
    </row>
    <row r="18" spans="1:40" ht="11.25" customHeight="1">
      <c r="A18" s="822" t="s">
        <v>312</v>
      </c>
      <c r="B18" s="822"/>
      <c r="C18" s="304">
        <v>19931</v>
      </c>
      <c r="D18" s="305">
        <v>5875</v>
      </c>
      <c r="E18" s="306">
        <v>51</v>
      </c>
      <c r="F18" s="305">
        <v>4296</v>
      </c>
      <c r="G18" s="306">
        <v>51</v>
      </c>
      <c r="H18" s="305">
        <v>187</v>
      </c>
      <c r="I18" s="305">
        <v>1392</v>
      </c>
      <c r="J18" s="305">
        <v>13136</v>
      </c>
      <c r="K18" s="305">
        <v>876</v>
      </c>
      <c r="L18" s="305">
        <v>1</v>
      </c>
      <c r="M18" s="305">
        <v>10163</v>
      </c>
      <c r="N18" s="305">
        <v>2096</v>
      </c>
      <c r="O18" s="305">
        <v>106</v>
      </c>
      <c r="P18" s="305">
        <v>79</v>
      </c>
      <c r="Q18" s="305">
        <v>27</v>
      </c>
      <c r="R18" s="305">
        <v>814</v>
      </c>
      <c r="S18" s="305"/>
      <c r="T18" s="823" t="s">
        <v>313</v>
      </c>
      <c r="U18" s="824"/>
      <c r="V18" s="168"/>
      <c r="W18" s="168"/>
      <c r="X18" s="168"/>
      <c r="Y18" s="168"/>
      <c r="Z18" s="168"/>
      <c r="AA18" s="168"/>
      <c r="AB18" s="168"/>
      <c r="AC18" s="168"/>
      <c r="AD18" s="168"/>
      <c r="AE18" s="168"/>
      <c r="AF18" s="168"/>
      <c r="AG18" s="168"/>
      <c r="AH18" s="168"/>
      <c r="AI18" s="168"/>
      <c r="AJ18" s="168"/>
      <c r="AK18" s="168"/>
      <c r="AL18" s="168"/>
      <c r="AM18" s="168"/>
      <c r="AN18" s="168"/>
    </row>
    <row r="19" spans="1:40" ht="11.25" customHeight="1">
      <c r="A19" s="822" t="s">
        <v>314</v>
      </c>
      <c r="B19" s="822"/>
      <c r="C19" s="304">
        <v>33510</v>
      </c>
      <c r="D19" s="305">
        <v>8847</v>
      </c>
      <c r="E19" s="306">
        <v>167</v>
      </c>
      <c r="F19" s="305">
        <v>6548</v>
      </c>
      <c r="G19" s="306">
        <v>167</v>
      </c>
      <c r="H19" s="305">
        <v>314</v>
      </c>
      <c r="I19" s="305">
        <v>1985</v>
      </c>
      <c r="J19" s="305">
        <v>23031</v>
      </c>
      <c r="K19" s="305">
        <v>1414</v>
      </c>
      <c r="L19" s="305">
        <v>1</v>
      </c>
      <c r="M19" s="305">
        <v>17032</v>
      </c>
      <c r="N19" s="305">
        <v>4584</v>
      </c>
      <c r="O19" s="305">
        <v>231</v>
      </c>
      <c r="P19" s="305">
        <v>17</v>
      </c>
      <c r="Q19" s="305">
        <v>214</v>
      </c>
      <c r="R19" s="305">
        <v>1401</v>
      </c>
      <c r="S19" s="305"/>
      <c r="T19" s="823" t="s">
        <v>315</v>
      </c>
      <c r="U19" s="824"/>
      <c r="V19" s="168"/>
      <c r="W19" s="168"/>
      <c r="X19" s="168"/>
      <c r="Y19" s="168"/>
      <c r="Z19" s="168"/>
      <c r="AA19" s="168"/>
      <c r="AB19" s="168"/>
      <c r="AC19" s="168"/>
      <c r="AD19" s="168"/>
      <c r="AE19" s="168"/>
      <c r="AF19" s="168"/>
      <c r="AG19" s="168"/>
      <c r="AH19" s="168"/>
      <c r="AI19" s="168"/>
      <c r="AJ19" s="168"/>
      <c r="AK19" s="168"/>
      <c r="AL19" s="168"/>
      <c r="AM19" s="168"/>
      <c r="AN19" s="168"/>
    </row>
    <row r="20" spans="1:40" ht="11.25" customHeight="1">
      <c r="A20" s="822" t="s">
        <v>316</v>
      </c>
      <c r="B20" s="822"/>
      <c r="C20" s="304">
        <v>37635</v>
      </c>
      <c r="D20" s="305">
        <v>12428</v>
      </c>
      <c r="E20" s="306">
        <v>106</v>
      </c>
      <c r="F20" s="305">
        <v>9491</v>
      </c>
      <c r="G20" s="306">
        <v>106</v>
      </c>
      <c r="H20" s="305">
        <v>351</v>
      </c>
      <c r="I20" s="305">
        <v>2586</v>
      </c>
      <c r="J20" s="305">
        <v>23772</v>
      </c>
      <c r="K20" s="305">
        <v>1599</v>
      </c>
      <c r="L20" s="305">
        <v>0</v>
      </c>
      <c r="M20" s="305">
        <v>18274</v>
      </c>
      <c r="N20" s="305">
        <v>3899</v>
      </c>
      <c r="O20" s="305">
        <v>156</v>
      </c>
      <c r="P20" s="305">
        <v>87</v>
      </c>
      <c r="Q20" s="305">
        <v>69</v>
      </c>
      <c r="R20" s="305">
        <v>1279</v>
      </c>
      <c r="S20" s="305"/>
      <c r="T20" s="823" t="s">
        <v>317</v>
      </c>
      <c r="U20" s="824"/>
      <c r="V20" s="168"/>
      <c r="W20" s="168"/>
      <c r="X20" s="168"/>
      <c r="Y20" s="168"/>
      <c r="Z20" s="168"/>
      <c r="AA20" s="168"/>
      <c r="AB20" s="168"/>
      <c r="AC20" s="168"/>
      <c r="AD20" s="168"/>
      <c r="AE20" s="168"/>
      <c r="AF20" s="168"/>
      <c r="AG20" s="168"/>
      <c r="AH20" s="168"/>
      <c r="AI20" s="168"/>
      <c r="AJ20" s="168"/>
      <c r="AK20" s="168"/>
      <c r="AL20" s="168"/>
      <c r="AM20" s="168"/>
      <c r="AN20" s="168"/>
    </row>
    <row r="21" spans="1:40" ht="11.25" customHeight="1">
      <c r="A21" s="822" t="s">
        <v>318</v>
      </c>
      <c r="B21" s="822"/>
      <c r="C21" s="304">
        <v>29199</v>
      </c>
      <c r="D21" s="305">
        <v>7074</v>
      </c>
      <c r="E21" s="306">
        <v>93</v>
      </c>
      <c r="F21" s="305">
        <v>4806</v>
      </c>
      <c r="G21" s="306">
        <v>93</v>
      </c>
      <c r="H21" s="305">
        <v>294</v>
      </c>
      <c r="I21" s="305">
        <v>1974</v>
      </c>
      <c r="J21" s="305">
        <v>20588</v>
      </c>
      <c r="K21" s="305">
        <v>1454</v>
      </c>
      <c r="L21" s="305">
        <v>1</v>
      </c>
      <c r="M21" s="305">
        <v>15299</v>
      </c>
      <c r="N21" s="305">
        <v>3834</v>
      </c>
      <c r="O21" s="305">
        <v>174</v>
      </c>
      <c r="P21" s="305">
        <v>71</v>
      </c>
      <c r="Q21" s="305">
        <v>103</v>
      </c>
      <c r="R21" s="305">
        <v>1363</v>
      </c>
      <c r="S21" s="305"/>
      <c r="T21" s="823" t="s">
        <v>319</v>
      </c>
      <c r="U21" s="824"/>
      <c r="V21" s="168"/>
      <c r="W21" s="168"/>
      <c r="X21" s="168"/>
      <c r="Y21" s="168"/>
      <c r="Z21" s="168"/>
      <c r="AA21" s="168"/>
      <c r="AB21" s="168"/>
      <c r="AC21" s="168"/>
      <c r="AD21" s="168"/>
      <c r="AE21" s="168"/>
      <c r="AF21" s="168"/>
      <c r="AG21" s="168"/>
      <c r="AH21" s="168"/>
      <c r="AI21" s="168"/>
      <c r="AJ21" s="168"/>
      <c r="AK21" s="168"/>
      <c r="AL21" s="168"/>
      <c r="AM21" s="168"/>
      <c r="AN21" s="168"/>
    </row>
    <row r="22" spans="1:40" ht="11.25" customHeight="1">
      <c r="A22" s="822" t="s">
        <v>320</v>
      </c>
      <c r="B22" s="822"/>
      <c r="C22" s="304">
        <v>16709</v>
      </c>
      <c r="D22" s="305">
        <v>4688</v>
      </c>
      <c r="E22" s="306">
        <v>60</v>
      </c>
      <c r="F22" s="305">
        <v>3528</v>
      </c>
      <c r="G22" s="306">
        <v>60</v>
      </c>
      <c r="H22" s="305">
        <v>151</v>
      </c>
      <c r="I22" s="305">
        <v>1009</v>
      </c>
      <c r="J22" s="305">
        <v>11140</v>
      </c>
      <c r="K22" s="305">
        <v>601</v>
      </c>
      <c r="L22" s="305">
        <v>1</v>
      </c>
      <c r="M22" s="305">
        <v>7689</v>
      </c>
      <c r="N22" s="305">
        <v>2849</v>
      </c>
      <c r="O22" s="305">
        <v>249</v>
      </c>
      <c r="P22" s="305">
        <v>49</v>
      </c>
      <c r="Q22" s="305">
        <v>200</v>
      </c>
      <c r="R22" s="305">
        <v>632</v>
      </c>
      <c r="S22" s="305"/>
      <c r="T22" s="823" t="s">
        <v>202</v>
      </c>
      <c r="U22" s="824"/>
      <c r="V22" s="168"/>
      <c r="W22" s="168"/>
      <c r="X22" s="168"/>
      <c r="Y22" s="168"/>
      <c r="Z22" s="168"/>
      <c r="AA22" s="168"/>
      <c r="AB22" s="168"/>
      <c r="AC22" s="168"/>
      <c r="AD22" s="168"/>
      <c r="AE22" s="168"/>
      <c r="AF22" s="168"/>
      <c r="AG22" s="168"/>
      <c r="AH22" s="168"/>
      <c r="AI22" s="168"/>
      <c r="AJ22" s="168"/>
      <c r="AK22" s="168"/>
      <c r="AL22" s="168"/>
      <c r="AM22" s="168"/>
      <c r="AN22" s="168"/>
    </row>
    <row r="23" spans="1:40" ht="1.5" customHeight="1" thickBot="1">
      <c r="A23" s="321"/>
      <c r="B23" s="322"/>
      <c r="C23" s="323"/>
      <c r="D23" s="324"/>
      <c r="E23" s="325"/>
      <c r="F23" s="324"/>
      <c r="G23" s="326"/>
      <c r="H23" s="324"/>
      <c r="I23" s="324"/>
      <c r="J23" s="324"/>
      <c r="K23" s="324"/>
      <c r="L23" s="327"/>
      <c r="M23" s="324"/>
      <c r="N23" s="324"/>
      <c r="O23" s="324"/>
      <c r="P23" s="327"/>
      <c r="Q23" s="324"/>
      <c r="R23" s="324"/>
      <c r="S23" s="324"/>
      <c r="T23" s="328"/>
      <c r="U23" s="329"/>
      <c r="V23" s="168"/>
      <c r="W23" s="168"/>
      <c r="X23" s="168"/>
      <c r="Y23" s="168"/>
      <c r="Z23" s="168"/>
      <c r="AA23" s="168"/>
      <c r="AB23" s="168"/>
      <c r="AC23" s="168"/>
      <c r="AD23" s="168"/>
      <c r="AE23" s="168"/>
      <c r="AF23" s="168"/>
      <c r="AG23" s="168"/>
      <c r="AH23" s="168"/>
      <c r="AI23" s="168"/>
      <c r="AJ23" s="168"/>
      <c r="AK23" s="168"/>
      <c r="AL23" s="168"/>
      <c r="AM23" s="168"/>
      <c r="AN23" s="168"/>
    </row>
    <row r="24" spans="1:40">
      <c r="A24" s="181" t="s">
        <v>321</v>
      </c>
      <c r="B24" s="234"/>
      <c r="C24" s="234"/>
      <c r="D24" s="234"/>
      <c r="E24" s="330"/>
      <c r="F24" s="234"/>
      <c r="G24" s="234"/>
      <c r="H24" s="234"/>
      <c r="I24" s="234"/>
      <c r="J24" s="234"/>
      <c r="K24" s="234"/>
      <c r="L24" s="234"/>
      <c r="M24" s="234"/>
      <c r="N24" s="234"/>
      <c r="O24" s="234"/>
      <c r="P24" s="234"/>
      <c r="Q24" s="234"/>
      <c r="R24" s="234"/>
      <c r="S24" s="234"/>
      <c r="T24" s="234"/>
      <c r="U24" s="234"/>
      <c r="V24" s="168"/>
      <c r="W24" s="168"/>
      <c r="X24" s="168"/>
      <c r="Y24" s="168"/>
      <c r="Z24" s="168"/>
      <c r="AA24" s="168"/>
      <c r="AB24" s="168"/>
      <c r="AC24" s="168"/>
      <c r="AD24" s="168"/>
      <c r="AE24" s="168"/>
      <c r="AF24" s="168"/>
      <c r="AG24" s="168"/>
      <c r="AH24" s="168"/>
      <c r="AI24" s="168"/>
      <c r="AJ24" s="168"/>
      <c r="AK24" s="168"/>
      <c r="AL24" s="168"/>
      <c r="AM24" s="168"/>
      <c r="AN24" s="168"/>
    </row>
    <row r="25" spans="1:40">
      <c r="A25" s="168"/>
      <c r="B25" s="168"/>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row>
    <row r="26" spans="1:40">
      <c r="A26" s="168"/>
      <c r="B26" s="168"/>
      <c r="C26" s="331"/>
      <c r="D26" s="331"/>
      <c r="E26" s="331"/>
      <c r="F26" s="331"/>
      <c r="G26" s="331"/>
      <c r="H26" s="331"/>
      <c r="I26" s="331"/>
      <c r="J26" s="331"/>
      <c r="K26" s="331"/>
      <c r="L26" s="331"/>
      <c r="M26" s="331"/>
      <c r="N26" s="331"/>
      <c r="O26" s="331"/>
      <c r="P26" s="331"/>
      <c r="Q26" s="331"/>
      <c r="R26" s="331"/>
      <c r="S26" s="331"/>
      <c r="T26" s="331"/>
      <c r="U26" s="331"/>
      <c r="V26" s="331"/>
      <c r="W26" s="331"/>
      <c r="X26" s="331"/>
      <c r="Y26" s="331"/>
      <c r="Z26" s="331"/>
      <c r="AA26" s="331"/>
      <c r="AB26" s="331"/>
      <c r="AC26" s="331"/>
      <c r="AD26" s="331"/>
      <c r="AE26" s="168"/>
      <c r="AF26" s="168"/>
      <c r="AG26" s="168"/>
      <c r="AH26" s="168"/>
      <c r="AI26" s="168"/>
      <c r="AJ26" s="168"/>
      <c r="AK26" s="168"/>
      <c r="AL26" s="168"/>
      <c r="AM26" s="168"/>
      <c r="AN26" s="168"/>
    </row>
  </sheetData>
  <mergeCells count="47">
    <mergeCell ref="A3:K3"/>
    <mergeCell ref="A5:B8"/>
    <mergeCell ref="C5:C8"/>
    <mergeCell ref="D5:I5"/>
    <mergeCell ref="J5:K5"/>
    <mergeCell ref="O5:Q5"/>
    <mergeCell ref="R5:S6"/>
    <mergeCell ref="T5:U8"/>
    <mergeCell ref="D6:E8"/>
    <mergeCell ref="F6:G8"/>
    <mergeCell ref="H6:H8"/>
    <mergeCell ref="I6:I8"/>
    <mergeCell ref="L6:L8"/>
    <mergeCell ref="M6:M8"/>
    <mergeCell ref="N6:N8"/>
    <mergeCell ref="L5:N5"/>
    <mergeCell ref="A13:B13"/>
    <mergeCell ref="T13:U13"/>
    <mergeCell ref="O6:O8"/>
    <mergeCell ref="P6:P8"/>
    <mergeCell ref="Q6:Q8"/>
    <mergeCell ref="R7:S7"/>
    <mergeCell ref="R8:S8"/>
    <mergeCell ref="A10:B10"/>
    <mergeCell ref="T10:U10"/>
    <mergeCell ref="A11:B11"/>
    <mergeCell ref="T11:U11"/>
    <mergeCell ref="A12:B12"/>
    <mergeCell ref="T12:U12"/>
    <mergeCell ref="A14:B14"/>
    <mergeCell ref="T14:U14"/>
    <mergeCell ref="A15:B15"/>
    <mergeCell ref="T15:U15"/>
    <mergeCell ref="A16:B16"/>
    <mergeCell ref="T16:U16"/>
    <mergeCell ref="A17:B17"/>
    <mergeCell ref="T17:U17"/>
    <mergeCell ref="A18:B18"/>
    <mergeCell ref="T18:U18"/>
    <mergeCell ref="A19:B19"/>
    <mergeCell ref="T19:U19"/>
    <mergeCell ref="A20:B20"/>
    <mergeCell ref="T20:U20"/>
    <mergeCell ref="A21:B21"/>
    <mergeCell ref="T21:U21"/>
    <mergeCell ref="A22:B22"/>
    <mergeCell ref="T22:U22"/>
  </mergeCells>
  <phoneticPr fontId="5"/>
  <conditionalFormatting sqref="C16:R22 C11:R13">
    <cfRule type="containsBlanks" dxfId="45" priority="2" stopIfTrue="1">
      <formula>LEN(TRIM(C11))=0</formula>
    </cfRule>
  </conditionalFormatting>
  <conditionalFormatting sqref="C14:R14">
    <cfRule type="containsBlanks" dxfId="44" priority="1" stopIfTrue="1">
      <formula>LEN(TRIM(C14))=0</formula>
    </cfRule>
  </conditionalFormatting>
  <printOptions horizontalCentered="1"/>
  <pageMargins left="0.19685039370078741" right="0.19685039370078741" top="0.9055118110236221" bottom="0.55118110236220474" header="0.51181102362204722" footer="0.51181102362204722"/>
  <pageSetup paperSize="9" fitToHeight="0" orientation="portrait" useFirstPageNumber="1" horizontalDpi="4294967293" r:id="rId1"/>
  <headerFooter alignWithMargins="0"/>
  <colBreaks count="1" manualBreakCount="1">
    <brk id="1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Normal="100" zoomScaleSheetLayoutView="100" workbookViewId="0"/>
  </sheetViews>
  <sheetFormatPr defaultRowHeight="13.5"/>
  <cols>
    <col min="1" max="1" width="3.125" style="168" customWidth="1"/>
    <col min="2" max="2" width="7.5" style="168" customWidth="1"/>
    <col min="3" max="3" width="0.375" style="168" customWidth="1"/>
    <col min="4" max="12" width="8.625" style="168" customWidth="1"/>
    <col min="13" max="16384" width="9" style="168"/>
  </cols>
  <sheetData>
    <row r="1" spans="1:13" ht="18" customHeight="1">
      <c r="A1" s="255" t="s">
        <v>322</v>
      </c>
      <c r="C1" s="177"/>
      <c r="E1" s="170"/>
      <c r="F1" s="172"/>
      <c r="G1" s="172"/>
      <c r="H1" s="172"/>
      <c r="I1" s="172"/>
      <c r="J1" s="172"/>
    </row>
    <row r="2" spans="1:13" ht="3.75" customHeight="1">
      <c r="A2" s="177"/>
      <c r="C2" s="177"/>
    </row>
    <row r="3" spans="1:13" s="332" customFormat="1" ht="28.5" customHeight="1">
      <c r="A3" s="866" t="s">
        <v>323</v>
      </c>
      <c r="B3" s="866"/>
      <c r="C3" s="866"/>
      <c r="D3" s="866"/>
      <c r="E3" s="866"/>
      <c r="F3" s="866"/>
      <c r="G3" s="866"/>
      <c r="H3" s="866"/>
      <c r="I3" s="866"/>
      <c r="J3" s="866"/>
      <c r="K3" s="866"/>
      <c r="L3" s="866"/>
    </row>
    <row r="4" spans="1:13" ht="3.75" customHeight="1"/>
    <row r="5" spans="1:13" s="181" customFormat="1" ht="15" customHeight="1" thickBot="1">
      <c r="K5" s="267"/>
      <c r="L5" s="267" t="s">
        <v>324</v>
      </c>
    </row>
    <row r="6" spans="1:13" s="213" customFormat="1" ht="12.75" customHeight="1">
      <c r="A6" s="806" t="s">
        <v>247</v>
      </c>
      <c r="B6" s="806"/>
      <c r="C6" s="333"/>
      <c r="D6" s="868" t="s">
        <v>325</v>
      </c>
      <c r="E6" s="869"/>
      <c r="F6" s="869"/>
      <c r="G6" s="869"/>
      <c r="H6" s="869"/>
      <c r="I6" s="869"/>
      <c r="J6" s="869"/>
      <c r="K6" s="869"/>
      <c r="L6" s="869"/>
      <c r="M6" s="334"/>
    </row>
    <row r="7" spans="1:13" s="213" customFormat="1" ht="12.75" customHeight="1">
      <c r="A7" s="852"/>
      <c r="B7" s="852"/>
      <c r="C7" s="295"/>
      <c r="D7" s="875" t="s">
        <v>326</v>
      </c>
      <c r="E7" s="875"/>
      <c r="F7" s="876"/>
      <c r="G7" s="834" t="s">
        <v>327</v>
      </c>
      <c r="H7" s="834" t="s">
        <v>328</v>
      </c>
      <c r="I7" s="834" t="s">
        <v>329</v>
      </c>
      <c r="J7" s="834" t="s">
        <v>330</v>
      </c>
      <c r="K7" s="834" t="s">
        <v>331</v>
      </c>
      <c r="L7" s="853" t="s">
        <v>332</v>
      </c>
      <c r="M7" s="334"/>
    </row>
    <row r="8" spans="1:13" s="213" customFormat="1" ht="12.75" customHeight="1">
      <c r="A8" s="769"/>
      <c r="B8" s="769"/>
      <c r="C8" s="297"/>
      <c r="D8" s="335" t="s">
        <v>10</v>
      </c>
      <c r="E8" s="335" t="s">
        <v>333</v>
      </c>
      <c r="F8" s="335" t="s">
        <v>334</v>
      </c>
      <c r="G8" s="836"/>
      <c r="H8" s="836"/>
      <c r="I8" s="836"/>
      <c r="J8" s="836"/>
      <c r="K8" s="836"/>
      <c r="L8" s="857"/>
      <c r="M8" s="334"/>
    </row>
    <row r="9" spans="1:13" s="213" customFormat="1" ht="3" customHeight="1">
      <c r="B9" s="299"/>
      <c r="C9" s="295"/>
      <c r="D9" s="299"/>
      <c r="E9" s="299"/>
      <c r="F9" s="299"/>
      <c r="G9" s="299"/>
      <c r="H9" s="299"/>
      <c r="I9" s="299"/>
      <c r="J9" s="299"/>
      <c r="K9" s="299"/>
      <c r="L9" s="299"/>
      <c r="M9" s="334"/>
    </row>
    <row r="10" spans="1:13" s="196" customFormat="1" ht="12" customHeight="1">
      <c r="A10" s="873" t="s">
        <v>335</v>
      </c>
      <c r="B10" s="873"/>
      <c r="C10" s="336"/>
      <c r="D10" s="337">
        <v>502124</v>
      </c>
      <c r="E10" s="338">
        <v>280211</v>
      </c>
      <c r="F10" s="338">
        <v>221913</v>
      </c>
      <c r="G10" s="338">
        <v>378486</v>
      </c>
      <c r="H10" s="338">
        <v>73166</v>
      </c>
      <c r="I10" s="338">
        <v>5890</v>
      </c>
      <c r="J10" s="338">
        <v>1382</v>
      </c>
      <c r="K10" s="338">
        <v>14995</v>
      </c>
      <c r="L10" s="338">
        <v>28205</v>
      </c>
    </row>
    <row r="11" spans="1:13" s="196" customFormat="1" ht="12" customHeight="1">
      <c r="A11" s="873" t="s">
        <v>336</v>
      </c>
      <c r="B11" s="873"/>
      <c r="C11" s="336"/>
      <c r="D11" s="337">
        <v>500937</v>
      </c>
      <c r="E11" s="338">
        <v>278385</v>
      </c>
      <c r="F11" s="338">
        <v>222552</v>
      </c>
      <c r="G11" s="338">
        <v>371915</v>
      </c>
      <c r="H11" s="338">
        <v>72420</v>
      </c>
      <c r="I11" s="338">
        <v>13245</v>
      </c>
      <c r="J11" s="338">
        <v>1323</v>
      </c>
      <c r="K11" s="338">
        <v>14318</v>
      </c>
      <c r="L11" s="338">
        <v>27716</v>
      </c>
    </row>
    <row r="12" spans="1:13" s="181" customFormat="1" ht="12" customHeight="1">
      <c r="A12" s="873" t="s">
        <v>337</v>
      </c>
      <c r="B12" s="873"/>
      <c r="C12" s="336"/>
      <c r="D12" s="337">
        <v>498728</v>
      </c>
      <c r="E12" s="338">
        <v>276315</v>
      </c>
      <c r="F12" s="338">
        <v>222413</v>
      </c>
      <c r="G12" s="338">
        <v>364442</v>
      </c>
      <c r="H12" s="338">
        <v>71617</v>
      </c>
      <c r="I12" s="338">
        <v>20625</v>
      </c>
      <c r="J12" s="338">
        <v>1350</v>
      </c>
      <c r="K12" s="338">
        <v>13451</v>
      </c>
      <c r="L12" s="338">
        <v>27243</v>
      </c>
    </row>
    <row r="13" spans="1:13" s="181" customFormat="1" ht="12" customHeight="1">
      <c r="A13" s="873" t="s">
        <v>338</v>
      </c>
      <c r="B13" s="873"/>
      <c r="C13" s="336"/>
      <c r="D13" s="337">
        <v>495925</v>
      </c>
      <c r="E13" s="338">
        <v>273815</v>
      </c>
      <c r="F13" s="338">
        <v>222110</v>
      </c>
      <c r="G13" s="338">
        <v>356674</v>
      </c>
      <c r="H13" s="338">
        <v>71001</v>
      </c>
      <c r="I13" s="338">
        <v>27199</v>
      </c>
      <c r="J13" s="338">
        <v>1312</v>
      </c>
      <c r="K13" s="338">
        <v>12872</v>
      </c>
      <c r="L13" s="338">
        <v>26867</v>
      </c>
    </row>
    <row r="14" spans="1:13" s="196" customFormat="1" ht="12" customHeight="1">
      <c r="A14" s="874" t="s">
        <v>339</v>
      </c>
      <c r="B14" s="874"/>
      <c r="C14" s="339"/>
      <c r="D14" s="340">
        <v>495738</v>
      </c>
      <c r="E14" s="341">
        <v>272867</v>
      </c>
      <c r="F14" s="341">
        <v>222871</v>
      </c>
      <c r="G14" s="341">
        <v>349597</v>
      </c>
      <c r="H14" s="341">
        <v>70634</v>
      </c>
      <c r="I14" s="341">
        <v>35662</v>
      </c>
      <c r="J14" s="341">
        <v>1334</v>
      </c>
      <c r="K14" s="341">
        <v>12059</v>
      </c>
      <c r="L14" s="341">
        <v>26452</v>
      </c>
    </row>
    <row r="15" spans="1:13" ht="2.1" customHeight="1" thickBot="1">
      <c r="A15" s="342"/>
      <c r="B15" s="286"/>
      <c r="C15" s="286"/>
      <c r="D15" s="285"/>
      <c r="E15" s="286"/>
      <c r="F15" s="286"/>
      <c r="G15" s="286"/>
      <c r="H15" s="286"/>
      <c r="I15" s="286"/>
      <c r="J15" s="286"/>
      <c r="K15" s="286"/>
      <c r="L15" s="286"/>
    </row>
    <row r="16" spans="1:13" s="234" customFormat="1" ht="15" customHeight="1">
      <c r="A16" s="252" t="s">
        <v>340</v>
      </c>
      <c r="C16" s="343"/>
    </row>
    <row r="17" spans="2:3">
      <c r="B17" s="290"/>
      <c r="C17" s="290"/>
    </row>
    <row r="18" spans="2:3" ht="13.5" customHeight="1"/>
  </sheetData>
  <mergeCells count="15">
    <mergeCell ref="A3:L3"/>
    <mergeCell ref="A6:B8"/>
    <mergeCell ref="D6:L6"/>
    <mergeCell ref="D7:F7"/>
    <mergeCell ref="G7:G8"/>
    <mergeCell ref="H7:H8"/>
    <mergeCell ref="I7:I8"/>
    <mergeCell ref="J7:J8"/>
    <mergeCell ref="K7:K8"/>
    <mergeCell ref="L7:L8"/>
    <mergeCell ref="A10:B10"/>
    <mergeCell ref="A11:B11"/>
    <mergeCell ref="A12:B12"/>
    <mergeCell ref="A13:B13"/>
    <mergeCell ref="A14:B14"/>
  </mergeCells>
  <phoneticPr fontId="5"/>
  <conditionalFormatting sqref="D13:L13">
    <cfRule type="containsBlanks" dxfId="43" priority="2" stopIfTrue="1">
      <formula>LEN(TRIM(D13))=0</formula>
    </cfRule>
  </conditionalFormatting>
  <conditionalFormatting sqref="D14:L14">
    <cfRule type="containsBlanks" dxfId="42" priority="1" stopIfTrue="1">
      <formula>LEN(TRIM(D14))=0</formula>
    </cfRule>
  </conditionalFormatting>
  <printOptions horizontalCentered="1"/>
  <pageMargins left="0.59055118110236227" right="0.59055118110236227" top="0.70866141732283472" bottom="0.78740157480314965" header="0.51181102362204722" footer="0.51181102362204722"/>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12</vt:i4>
      </vt:variant>
    </vt:vector>
  </HeadingPairs>
  <TitlesOfParts>
    <vt:vector size="32" baseType="lpstr">
      <vt:lpstr>目次</vt:lpstr>
      <vt:lpstr>7-1-1</vt:lpstr>
      <vt:lpstr>7-1-2</vt:lpstr>
      <vt:lpstr>7-1-3</vt:lpstr>
      <vt:lpstr>7-2-1</vt:lpstr>
      <vt:lpstr>7-2-2</vt:lpstr>
      <vt:lpstr>7-3</vt:lpstr>
      <vt:lpstr>7-4 </vt:lpstr>
      <vt:lpstr>7-5</vt:lpstr>
      <vt:lpstr>7-6</vt:lpstr>
      <vt:lpstr>7-7 </vt:lpstr>
      <vt:lpstr>7-8</vt:lpstr>
      <vt:lpstr>7-9</vt:lpstr>
      <vt:lpstr>7-10-1</vt:lpstr>
      <vt:lpstr>7-10-2</vt:lpstr>
      <vt:lpstr>7-10-3</vt:lpstr>
      <vt:lpstr>7-10-4</vt:lpstr>
      <vt:lpstr>7-10-5</vt:lpstr>
      <vt:lpstr>7-11 </vt:lpstr>
      <vt:lpstr>7-12</vt:lpstr>
      <vt:lpstr>'7-10-2'!Print_Area</vt:lpstr>
      <vt:lpstr>'7-10-3'!Print_Area</vt:lpstr>
      <vt:lpstr>'7-2-1'!Print_Area</vt:lpstr>
      <vt:lpstr>'7-2-2'!Print_Area</vt:lpstr>
      <vt:lpstr>'7-3'!Print_Area</vt:lpstr>
      <vt:lpstr>'7-5'!Print_Area</vt:lpstr>
      <vt:lpstr>'7-6'!Print_Area</vt:lpstr>
      <vt:lpstr>'7-7 '!Print_Area</vt:lpstr>
      <vt:lpstr>'7-8'!Print_Area</vt:lpstr>
      <vt:lpstr>'7-9'!Print_Area</vt:lpstr>
      <vt:lpstr>'7-10-5'!Print_Titles</vt:lpstr>
      <vt:lpstr>'7-1-3'!Print_Titles</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2023-03-30T03:50:39Z</cp:lastPrinted>
  <dcterms:created xsi:type="dcterms:W3CDTF">2001-07-18T05:23:51Z</dcterms:created>
  <dcterms:modified xsi:type="dcterms:W3CDTF">2023-04-21T04:19:08Z</dcterms:modified>
</cp:coreProperties>
</file>