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vnas01\FILE0012\企画部\05_調査統計担当\資料フォルダ\20_刊行物\02_堺市統計書\R04統計書\【完成版】HP掲載用\HP掲載用＜まとめ＞\R04cms\"/>
    </mc:Choice>
  </mc:AlternateContent>
  <xr:revisionPtr revIDLastSave="0" documentId="13_ncr:1_{E9D960B5-09BB-4882-B46B-A92F19780853}" xr6:coauthVersionLast="47" xr6:coauthVersionMax="47" xr10:uidLastSave="{00000000-0000-0000-0000-000000000000}"/>
  <bookViews>
    <workbookView xWindow="-120" yWindow="-120" windowWidth="20730" windowHeight="11160" xr2:uid="{00000000-000D-0000-FFFF-FFFF00000000}"/>
  </bookViews>
  <sheets>
    <sheet name="目次" sheetId="2" r:id="rId1"/>
    <sheet name="5-1-1" sheetId="1" r:id="rId2"/>
    <sheet name="5-1-2" sheetId="3" r:id="rId3"/>
    <sheet name="5-1-3" sheetId="4" r:id="rId4"/>
    <sheet name="5-1-4" sheetId="5" r:id="rId5"/>
    <sheet name="5-1-5" sheetId="9" r:id="rId6"/>
  </sheets>
  <definedNames>
    <definedName name="_xlnm._FilterDatabase" localSheetId="4" hidden="1">'5-1-4'!$A$9:$P$68</definedName>
    <definedName name="Excel_BuiltIn__FilterDatabase_1">'5-1-5'!$C$10</definedName>
    <definedName name="_xlnm.Print_Area" localSheetId="1">'5-1-1'!$A$1:$R$74</definedName>
    <definedName name="_xlnm.Print_Area" localSheetId="2">'5-1-2'!$A$1:$AB$69</definedName>
    <definedName name="_xlnm.Print_Area" localSheetId="5">'5-1-5'!$A$1:$H$62</definedName>
    <definedName name="TX_従業者規模別串刺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6" i="5" l="1"/>
  <c r="L226" i="5"/>
  <c r="P67" i="3"/>
  <c r="N67" i="3"/>
  <c r="P66" i="3"/>
  <c r="N66" i="3"/>
  <c r="P65" i="3"/>
  <c r="N65" i="3"/>
  <c r="P64" i="3"/>
  <c r="N64" i="3"/>
  <c r="P63" i="3"/>
  <c r="N63" i="3"/>
  <c r="P62" i="3"/>
  <c r="N62" i="3"/>
  <c r="P61" i="3"/>
  <c r="N61" i="3"/>
  <c r="P60" i="3"/>
  <c r="N60" i="3"/>
  <c r="P59" i="3"/>
  <c r="N59" i="3"/>
  <c r="P58" i="3"/>
  <c r="N58" i="3"/>
  <c r="P57" i="3"/>
  <c r="N57" i="3"/>
  <c r="P56" i="3"/>
  <c r="N56" i="3"/>
  <c r="P55" i="3"/>
  <c r="N55" i="3"/>
  <c r="P54" i="3"/>
  <c r="N54" i="3"/>
  <c r="P53" i="3"/>
  <c r="N53" i="3"/>
  <c r="P52" i="3"/>
  <c r="N52" i="3"/>
  <c r="P51" i="3"/>
  <c r="N51" i="3"/>
  <c r="P50" i="3"/>
  <c r="N50" i="3"/>
  <c r="P49" i="3"/>
  <c r="N49" i="3"/>
  <c r="P48" i="3"/>
  <c r="N48" i="3"/>
  <c r="P47" i="3"/>
  <c r="N47" i="3"/>
  <c r="P46" i="3"/>
  <c r="N46" i="3"/>
  <c r="P45" i="3"/>
  <c r="N45" i="3"/>
  <c r="P44" i="3"/>
  <c r="N44" i="3"/>
  <c r="X42" i="3"/>
  <c r="V42" i="3"/>
  <c r="T42" i="3"/>
  <c r="P42" i="3"/>
  <c r="N42" i="3"/>
  <c r="L42" i="3"/>
  <c r="I42" i="3"/>
  <c r="G42" i="3"/>
  <c r="P35" i="3"/>
  <c r="P34" i="3"/>
  <c r="P33" i="3"/>
  <c r="P32" i="3"/>
  <c r="P31" i="3"/>
  <c r="P30" i="3"/>
  <c r="P29" i="3"/>
  <c r="P28" i="3"/>
  <c r="P27" i="3"/>
  <c r="P26" i="3"/>
  <c r="P25" i="3"/>
  <c r="P24" i="3"/>
  <c r="P23" i="3"/>
  <c r="P22" i="3"/>
  <c r="P21" i="3"/>
  <c r="P20" i="3"/>
  <c r="P19" i="3"/>
  <c r="P18" i="3"/>
  <c r="P17" i="3"/>
  <c r="P16" i="3"/>
  <c r="P15" i="3"/>
  <c r="P14" i="3"/>
  <c r="P13" i="3"/>
  <c r="P12" i="3"/>
  <c r="AA10" i="3"/>
  <c r="Y10" i="3"/>
  <c r="W10" i="3"/>
  <c r="U10" i="3"/>
  <c r="T10" i="3"/>
  <c r="P10" i="3"/>
  <c r="O10" i="3"/>
  <c r="M10" i="3"/>
  <c r="L69" i="1" l="1"/>
  <c r="K69" i="1"/>
  <c r="G68" i="1"/>
  <c r="F68" i="1"/>
  <c r="D68" i="1"/>
</calcChain>
</file>

<file path=xl/sharedStrings.xml><?xml version="1.0" encoding="utf-8"?>
<sst xmlns="http://schemas.openxmlformats.org/spreadsheetml/2006/main" count="1560" uniqueCount="325">
  <si>
    <t>事　　　　業　　　　所　　　　数</t>
    <rPh sb="0" eb="11">
      <t>ジギョウショ</t>
    </rPh>
    <rPh sb="15" eb="16">
      <t>スウ</t>
    </rPh>
    <phoneticPr fontId="5"/>
  </si>
  <si>
    <t>　　従　　　　業　　　　者　　　　数</t>
    <rPh sb="2" eb="13">
      <t>ジュウギョウシャ</t>
    </rPh>
    <rPh sb="17" eb="18">
      <t>スウ</t>
    </rPh>
    <phoneticPr fontId="5"/>
  </si>
  <si>
    <t>常用労働者</t>
    <rPh sb="0" eb="2">
      <t>ジョウヨウ</t>
    </rPh>
    <rPh sb="2" eb="5">
      <t>ロウドウシャ</t>
    </rPh>
    <phoneticPr fontId="5"/>
  </si>
  <si>
    <t>個人事業主
及び無給
家族従業者</t>
    <rPh sb="0" eb="2">
      <t>コジン</t>
    </rPh>
    <rPh sb="2" eb="5">
      <t>ジギョウヌシ</t>
    </rPh>
    <rPh sb="6" eb="7">
      <t>オヨ</t>
    </rPh>
    <rPh sb="8" eb="10">
      <t>ムキュウ</t>
    </rPh>
    <rPh sb="11" eb="13">
      <t>カゾク</t>
    </rPh>
    <rPh sb="13" eb="15">
      <t>ジュウギョウ</t>
    </rPh>
    <rPh sb="15" eb="16">
      <t>モノ</t>
    </rPh>
    <phoneticPr fontId="5"/>
  </si>
  <si>
    <t>総　　　額</t>
    <rPh sb="0" eb="5">
      <t>ソウガク</t>
    </rPh>
    <phoneticPr fontId="5"/>
  </si>
  <si>
    <t>３人以下</t>
    <rPh sb="0" eb="2">
      <t>３ニン</t>
    </rPh>
    <rPh sb="2" eb="4">
      <t>イカ</t>
    </rPh>
    <phoneticPr fontId="5"/>
  </si>
  <si>
    <t>500人以上</t>
    <rPh sb="0" eb="4">
      <t>５００ニン</t>
    </rPh>
    <rPh sb="4" eb="6">
      <t>イジョウ</t>
    </rPh>
    <phoneticPr fontId="5"/>
  </si>
  <si>
    <t>男</t>
    <rPh sb="0" eb="1">
      <t>オトコ</t>
    </rPh>
    <phoneticPr fontId="5"/>
  </si>
  <si>
    <t>女</t>
    <rPh sb="0" eb="1">
      <t>オンナ</t>
    </rPh>
    <phoneticPr fontId="5"/>
  </si>
  <si>
    <t>元</t>
    <rPh sb="0" eb="1">
      <t>ゲンキ</t>
    </rPh>
    <phoneticPr fontId="5"/>
  </si>
  <si>
    <t>年次</t>
    <rPh sb="0" eb="2">
      <t>ネンジ</t>
    </rPh>
    <phoneticPr fontId="5"/>
  </si>
  <si>
    <t>総数</t>
    <rPh sb="0" eb="2">
      <t>ソウスウ</t>
    </rPh>
    <phoneticPr fontId="5"/>
  </si>
  <si>
    <t>従業者規模別</t>
    <rPh sb="0" eb="1">
      <t>ジュウ</t>
    </rPh>
    <rPh sb="1" eb="3">
      <t>ギョウシャ</t>
    </rPh>
    <rPh sb="3" eb="5">
      <t>キボ</t>
    </rPh>
    <rPh sb="5" eb="6">
      <t>ベツ</t>
    </rPh>
    <phoneticPr fontId="5"/>
  </si>
  <si>
    <t>総</t>
    <rPh sb="0" eb="1">
      <t>ソウ</t>
    </rPh>
    <phoneticPr fontId="5"/>
  </si>
  <si>
    <t>数</t>
    <rPh sb="0" eb="1">
      <t>カズ</t>
    </rPh>
    <phoneticPr fontId="5"/>
  </si>
  <si>
    <t>製造品</t>
    <rPh sb="0" eb="1">
      <t>セイ</t>
    </rPh>
    <rPh sb="1" eb="2">
      <t>ヅクリ</t>
    </rPh>
    <rPh sb="2" eb="3">
      <t>シナ</t>
    </rPh>
    <phoneticPr fontId="5"/>
  </si>
  <si>
    <t>出荷額</t>
    <rPh sb="0" eb="1">
      <t>デ</t>
    </rPh>
    <rPh sb="1" eb="2">
      <t>ニ</t>
    </rPh>
    <rPh sb="2" eb="3">
      <t>ガク</t>
    </rPh>
    <phoneticPr fontId="5"/>
  </si>
  <si>
    <t>加工賃</t>
    <rPh sb="0" eb="3">
      <t>カコウチン</t>
    </rPh>
    <phoneticPr fontId="5"/>
  </si>
  <si>
    <t>収入額</t>
    <rPh sb="0" eb="2">
      <t>シュウニュウ</t>
    </rPh>
    <rPh sb="2" eb="3">
      <t>ガク</t>
    </rPh>
    <phoneticPr fontId="5"/>
  </si>
  <si>
    <t>製造品出荷額等(年間）</t>
    <rPh sb="0" eb="3">
      <t>セイゾウヒン</t>
    </rPh>
    <rPh sb="3" eb="4">
      <t>デ</t>
    </rPh>
    <rPh sb="4" eb="5">
      <t>ニ</t>
    </rPh>
    <rPh sb="5" eb="6">
      <t>ガク</t>
    </rPh>
    <rPh sb="6" eb="7">
      <t>トウ</t>
    </rPh>
    <rPh sb="8" eb="9">
      <t>トシ</t>
    </rPh>
    <rPh sb="9" eb="10">
      <t>アイダ</t>
    </rPh>
    <phoneticPr fontId="5"/>
  </si>
  <si>
    <t>単位：金額万円</t>
    <rPh sb="0" eb="2">
      <t>タンイ</t>
    </rPh>
    <rPh sb="3" eb="5">
      <t>キンガク</t>
    </rPh>
    <rPh sb="5" eb="7">
      <t>マンエン</t>
    </rPh>
    <phoneticPr fontId="5"/>
  </si>
  <si>
    <t xml:space="preserve">… </t>
  </si>
  <si>
    <t>平成 元 年</t>
    <rPh sb="0" eb="1">
      <t>ヒラ</t>
    </rPh>
    <rPh sb="1" eb="2">
      <t>シゲル</t>
    </rPh>
    <rPh sb="3" eb="4">
      <t>モト</t>
    </rPh>
    <phoneticPr fontId="5"/>
  </si>
  <si>
    <t>年　　次</t>
    <rPh sb="0" eb="1">
      <t>トシ</t>
    </rPh>
    <rPh sb="3" eb="4">
      <t>ツギ</t>
    </rPh>
    <phoneticPr fontId="5"/>
  </si>
  <si>
    <t>その他の</t>
    <rPh sb="2" eb="3">
      <t>タ</t>
    </rPh>
    <phoneticPr fontId="5"/>
  </si>
  <si>
    <t xml:space="preserve">     19 年</t>
  </si>
  <si>
    <t>４～29人</t>
    <rPh sb="4" eb="5">
      <t>ニン</t>
    </rPh>
    <phoneticPr fontId="5"/>
  </si>
  <si>
    <t xml:space="preserve">                                                                                                         （次頁へ）</t>
    <rPh sb="106" eb="107">
      <t>ツギ</t>
    </rPh>
    <rPh sb="107" eb="108">
      <t>ページ</t>
    </rPh>
    <phoneticPr fontId="5"/>
  </si>
  <si>
    <t xml:space="preserve">     22 年</t>
  </si>
  <si>
    <t>　　　5-1-1　製造業の推移</t>
    <phoneticPr fontId="5"/>
  </si>
  <si>
    <t>30～49人</t>
    <phoneticPr fontId="5"/>
  </si>
  <si>
    <t>50～199人</t>
    <phoneticPr fontId="5"/>
  </si>
  <si>
    <t>200～499人</t>
    <phoneticPr fontId="5"/>
  </si>
  <si>
    <t>５－１　工業統計調査結果</t>
    <phoneticPr fontId="5"/>
  </si>
  <si>
    <t xml:space="preserve">     23 年</t>
  </si>
  <si>
    <t>２</t>
  </si>
  <si>
    <t>３</t>
  </si>
  <si>
    <t>４</t>
  </si>
  <si>
    <t>５</t>
  </si>
  <si>
    <t>６</t>
  </si>
  <si>
    <t>７</t>
  </si>
  <si>
    <t>８</t>
  </si>
  <si>
    <t>９</t>
  </si>
  <si>
    <t xml:space="preserve">     40 年</t>
  </si>
  <si>
    <t xml:space="preserve">     41 年</t>
  </si>
  <si>
    <t xml:space="preserve">     42 年</t>
  </si>
  <si>
    <t xml:space="preserve">     43 年</t>
  </si>
  <si>
    <t xml:space="preserve">     44 年</t>
  </si>
  <si>
    <t xml:space="preserve">     45 年</t>
  </si>
  <si>
    <t xml:space="preserve">     46 年</t>
  </si>
  <si>
    <t xml:space="preserve">     47 年</t>
  </si>
  <si>
    <t xml:space="preserve">     48 年</t>
  </si>
  <si>
    <t xml:space="preserve">     49 年</t>
  </si>
  <si>
    <t xml:space="preserve">     50 年</t>
  </si>
  <si>
    <t xml:space="preserve">     51 年</t>
  </si>
  <si>
    <t xml:space="preserve">     52 年</t>
  </si>
  <si>
    <t xml:space="preserve">     53 年</t>
  </si>
  <si>
    <t xml:space="preserve">     54 年</t>
  </si>
  <si>
    <t xml:space="preserve">     55 年</t>
  </si>
  <si>
    <t xml:space="preserve">     56 年</t>
  </si>
  <si>
    <t xml:space="preserve">     57 年</t>
  </si>
  <si>
    <t xml:space="preserve">     58 年</t>
  </si>
  <si>
    <t xml:space="preserve">     59 年</t>
  </si>
  <si>
    <t xml:space="preserve">     60 年</t>
  </si>
  <si>
    <t xml:space="preserve">     61 年</t>
  </si>
  <si>
    <t xml:space="preserve">     62 年</t>
  </si>
  <si>
    <t xml:space="preserve">     63 年</t>
  </si>
  <si>
    <t xml:space="preserve">     ２ 年</t>
  </si>
  <si>
    <t xml:space="preserve">     ３ 年</t>
  </si>
  <si>
    <t xml:space="preserve">     ４ 年</t>
  </si>
  <si>
    <t xml:space="preserve">     ５ 年</t>
  </si>
  <si>
    <t xml:space="preserve">     ６ 年</t>
  </si>
  <si>
    <t xml:space="preserve">     ７ 年</t>
  </si>
  <si>
    <t xml:space="preserve">     ８ 年</t>
  </si>
  <si>
    <t xml:space="preserve">     ９ 年</t>
  </si>
  <si>
    <t xml:space="preserve">     10 年</t>
  </si>
  <si>
    <t xml:space="preserve">     11 年</t>
  </si>
  <si>
    <t xml:space="preserve">     12 年</t>
  </si>
  <si>
    <t xml:space="preserve">     13 年</t>
  </si>
  <si>
    <t xml:space="preserve">     14 年</t>
  </si>
  <si>
    <t xml:space="preserve">     15 年</t>
  </si>
  <si>
    <t xml:space="preserve">     16 年</t>
  </si>
  <si>
    <t xml:space="preserve">     17 年</t>
  </si>
  <si>
    <t xml:space="preserve">     18 年</t>
  </si>
  <si>
    <t xml:space="preserve">     20 年</t>
  </si>
  <si>
    <t xml:space="preserve">     21 年</t>
  </si>
  <si>
    <t xml:space="preserve">     24 年</t>
  </si>
  <si>
    <t xml:space="preserve">     25 年</t>
  </si>
  <si>
    <t xml:space="preserve">     26 年</t>
  </si>
  <si>
    <t xml:space="preserve">     27 年</t>
  </si>
  <si>
    <t xml:space="preserve">     28 年</t>
    <phoneticPr fontId="5"/>
  </si>
  <si>
    <t xml:space="preserve">     29 年</t>
  </si>
  <si>
    <t xml:space="preserve">     30 年</t>
  </si>
  <si>
    <t>資料：市長公室政策企画部調査統計担当、大阪府総務部統計課</t>
    <rPh sb="3" eb="5">
      <t>シチョウ</t>
    </rPh>
    <rPh sb="5" eb="7">
      <t>コウシツ</t>
    </rPh>
    <rPh sb="7" eb="9">
      <t>セイサク</t>
    </rPh>
    <rPh sb="9" eb="11">
      <t>キカク</t>
    </rPh>
    <rPh sb="11" eb="12">
      <t>ブ</t>
    </rPh>
    <rPh sb="12" eb="14">
      <t>チョウサ</t>
    </rPh>
    <rPh sb="14" eb="16">
      <t>トウケイ</t>
    </rPh>
    <rPh sb="16" eb="18">
      <t>タントウ</t>
    </rPh>
    <rPh sb="19" eb="22">
      <t>オオサカフ</t>
    </rPh>
    <rPh sb="22" eb="24">
      <t>ソウム</t>
    </rPh>
    <rPh sb="24" eb="25">
      <t>ブ</t>
    </rPh>
    <rPh sb="25" eb="27">
      <t>トウケイ</t>
    </rPh>
    <rPh sb="27" eb="28">
      <t>カモク</t>
    </rPh>
    <phoneticPr fontId="5"/>
  </si>
  <si>
    <t>令和 元 年</t>
    <rPh sb="0" eb="2">
      <t>レイワ</t>
    </rPh>
    <rPh sb="3" eb="4">
      <t>モト</t>
    </rPh>
    <phoneticPr fontId="5"/>
  </si>
  <si>
    <t>　　 ２ 年</t>
    <phoneticPr fontId="5"/>
  </si>
  <si>
    <t>昭和 39 年</t>
    <rPh sb="0" eb="2">
      <t>ショウワ</t>
    </rPh>
    <phoneticPr fontId="5"/>
  </si>
  <si>
    <t>本表は毎年６月１日（平成29年から調査実施日が６月１日に変更）現在で実施している工業統計調査(基幹統計調査)の結果を表章したものである。後日、経済産業省、大阪府が公表する数値と相違することもある。１．昭和56年､57年､59年､61年､62年､平成元年､３年､４年､６年､８年､９年､11年、13年、14年、16年、18年、19年、21年、22年、24年、25年、26年、28年、29年、30年、令和元年については従業者４人以上の事業所を調査対象としている。２．事業及び従業者数は各年末現在、製造品出荷額等は各１年間の総額を示す。３．各表とも３事業所に満たないものについて所数は事業所数及び従業者数以外の項目はすべてxとし、秘とくした数値は総数に含めてある。４．常用労働者とは１ヶ月を超える期間をきめて雇われている者、日々又は１ヶ月以内の期限を限って雇われていた者のうちその月とその前月にそれぞれ18日以上雇われた者、重役、</t>
    <rPh sb="6" eb="7">
      <t>ガツ</t>
    </rPh>
    <rPh sb="8" eb="9">
      <t>ニチ</t>
    </rPh>
    <rPh sb="10" eb="12">
      <t>ヘイセイ</t>
    </rPh>
    <rPh sb="14" eb="15">
      <t>ネン</t>
    </rPh>
    <rPh sb="17" eb="19">
      <t>チョウサ</t>
    </rPh>
    <rPh sb="19" eb="21">
      <t>ジッシ</t>
    </rPh>
    <rPh sb="21" eb="22">
      <t>ビ</t>
    </rPh>
    <rPh sb="24" eb="25">
      <t>ガツ</t>
    </rPh>
    <rPh sb="26" eb="27">
      <t>ニチ</t>
    </rPh>
    <rPh sb="28" eb="30">
      <t>ヘンコウ</t>
    </rPh>
    <rPh sb="184" eb="185">
      <t>ネン</t>
    </rPh>
    <rPh sb="198" eb="200">
      <t>レイワ</t>
    </rPh>
    <phoneticPr fontId="5"/>
  </si>
  <si>
    <t>理事等の役員のうち常時勤務して毎月給与の支払を受けている者、事業主の家族でその事業所に働いている者のうち常時勤務して毎月給与の支払を受けている者をいう。５．付加価値額とは、製造品出荷額等に製造品在庫額と半製品仕掛品在庫額の年末から年初を差し引いた年間増減額を加えた額から原材料、燃料、電力使用額及び委託生産費、減価償却額、内国消費税額を差し引いた額である。６．平成19年調査から原材料使用額等については、製造以外の活動に係る原材料や製造等に関する外注費、転売した商品の仕入額を含めることとし、製造品出荷額等については製造以外の活動に係る収入(転売収入など)を含めることになった。７．平成23年、27年、令和2年は経済センサス-活動調査結果である。８．経済センサス-活動調査について、従業者数の内訳には他の会社などの別経営の事業所へ出向又は派遣している人が含まれているが、従業者数の総数には含まれていないため、総数と内訳の合計が一致しない。９．令和2年値は、個人経営の事業所分を含まない。</t>
    <rPh sb="218" eb="220">
      <t>ヘイセイ</t>
    </rPh>
    <rPh sb="222" eb="223">
      <t>ネン</t>
    </rPh>
    <rPh sb="223" eb="225">
      <t>チョウサ</t>
    </rPh>
    <rPh sb="227" eb="230">
      <t>ゲンザイリョウ</t>
    </rPh>
    <rPh sb="230" eb="232">
      <t>シヨウ</t>
    </rPh>
    <rPh sb="232" eb="233">
      <t>ガク</t>
    </rPh>
    <rPh sb="233" eb="234">
      <t>トウ</t>
    </rPh>
    <rPh sb="240" eb="242">
      <t>セイゾウ</t>
    </rPh>
    <rPh sb="242" eb="244">
      <t>イガイ</t>
    </rPh>
    <rPh sb="245" eb="247">
      <t>カツドウ</t>
    </rPh>
    <rPh sb="248" eb="249">
      <t>カカ</t>
    </rPh>
    <rPh sb="250" eb="253">
      <t>ゲンザイリョウ</t>
    </rPh>
    <rPh sb="254" eb="256">
      <t>セイゾウ</t>
    </rPh>
    <rPh sb="256" eb="257">
      <t>トウ</t>
    </rPh>
    <rPh sb="258" eb="259">
      <t>カン</t>
    </rPh>
    <rPh sb="261" eb="264">
      <t>ガイチュウヒ</t>
    </rPh>
    <rPh sb="265" eb="267">
      <t>テンバイ</t>
    </rPh>
    <rPh sb="269" eb="271">
      <t>ショウヒン</t>
    </rPh>
    <rPh sb="272" eb="274">
      <t>シイレ</t>
    </rPh>
    <rPh sb="274" eb="275">
      <t>ガク</t>
    </rPh>
    <rPh sb="276" eb="277">
      <t>フク</t>
    </rPh>
    <rPh sb="284" eb="287">
      <t>セイゾウヒン</t>
    </rPh>
    <rPh sb="287" eb="289">
      <t>シュッカ</t>
    </rPh>
    <rPh sb="289" eb="291">
      <t>ガクトウ</t>
    </rPh>
    <rPh sb="296" eb="298">
      <t>セイゾウ</t>
    </rPh>
    <rPh sb="298" eb="300">
      <t>イガイ</t>
    </rPh>
    <rPh sb="301" eb="303">
      <t>レイワ</t>
    </rPh>
    <rPh sb="304" eb="305">
      <t>ネン</t>
    </rPh>
    <rPh sb="306" eb="308">
      <t>カツドウ</t>
    </rPh>
    <rPh sb="309" eb="310">
      <t>カカ</t>
    </rPh>
    <rPh sb="311" eb="313">
      <t>シュウニュウ</t>
    </rPh>
    <rPh sb="314" eb="316">
      <t>テンバイ</t>
    </rPh>
    <rPh sb="316" eb="318">
      <t>シュウニュウ</t>
    </rPh>
    <rPh sb="334" eb="336">
      <t>ヘイセイ</t>
    </rPh>
    <rPh sb="342" eb="343">
      <t>ネン</t>
    </rPh>
    <rPh sb="363" eb="365">
      <t>ケイザイ</t>
    </rPh>
    <rPh sb="370" eb="372">
      <t>カツドウ</t>
    </rPh>
    <rPh sb="372" eb="374">
      <t>チョウサ</t>
    </rPh>
    <rPh sb="379" eb="380">
      <t>ジュウ</t>
    </rPh>
    <rPh sb="380" eb="383">
      <t>ギョウシャスウ</t>
    </rPh>
    <rPh sb="384" eb="386">
      <t>ウチワケ</t>
    </rPh>
    <rPh sb="388" eb="389">
      <t>ホカ</t>
    </rPh>
    <rPh sb="390" eb="392">
      <t>カイシャ</t>
    </rPh>
    <rPh sb="395" eb="396">
      <t>ベツ</t>
    </rPh>
    <rPh sb="396" eb="398">
      <t>ケイエイ</t>
    </rPh>
    <rPh sb="399" eb="402">
      <t>ジギョウショ</t>
    </rPh>
    <rPh sb="403" eb="405">
      <t>シュッコウ</t>
    </rPh>
    <rPh sb="405" eb="406">
      <t>マタ</t>
    </rPh>
    <rPh sb="407" eb="409">
      <t>ハケン</t>
    </rPh>
    <rPh sb="413" eb="414">
      <t>ヒト</t>
    </rPh>
    <rPh sb="415" eb="416">
      <t>フクジュウギョウシャスウソウスウフクソウスウウチワケゴウケイイッチ</t>
    </rPh>
    <rPh sb="421" eb="423">
      <t>レイワ</t>
    </rPh>
    <rPh sb="424" eb="425">
      <t>ネン</t>
    </rPh>
    <rPh sb="425" eb="426">
      <t>アタイ</t>
    </rPh>
    <rPh sb="428" eb="430">
      <t>コジン</t>
    </rPh>
    <rPh sb="430" eb="432">
      <t>ケイエイ</t>
    </rPh>
    <rPh sb="433" eb="436">
      <t>ジギョウショ</t>
    </rPh>
    <rPh sb="436" eb="437">
      <t>ブン</t>
    </rPh>
    <rPh sb="438" eb="439">
      <t>フク</t>
    </rPh>
    <phoneticPr fontId="5"/>
  </si>
  <si>
    <t xml:space="preserve">               原材料使用額等の内訳については従業者30人以上の事業所によるものである。　　　</t>
    <phoneticPr fontId="5"/>
  </si>
  <si>
    <t>令和2年</t>
    <rPh sb="0" eb="2">
      <t>レイワ</t>
    </rPh>
    <rPh sb="3" eb="4">
      <t>ネン</t>
    </rPh>
    <phoneticPr fontId="5"/>
  </si>
  <si>
    <t>産　　　業　　　分　　　類</t>
    <rPh sb="0" eb="5">
      <t>サンギョウ</t>
    </rPh>
    <rPh sb="8" eb="13">
      <t>ブンルイ</t>
    </rPh>
    <phoneticPr fontId="5"/>
  </si>
  <si>
    <t>事　業
所　数</t>
    <rPh sb="0" eb="3">
      <t>ジギョウショ</t>
    </rPh>
    <rPh sb="4" eb="5">
      <t>ショ</t>
    </rPh>
    <rPh sb="6" eb="7">
      <t>スウ</t>
    </rPh>
    <phoneticPr fontId="5"/>
  </si>
  <si>
    <t>従　　　　　業　　　　　者　　　　　</t>
    <rPh sb="0" eb="7">
      <t>ジュウギョウ</t>
    </rPh>
    <rPh sb="12" eb="13">
      <t>シャ</t>
    </rPh>
    <phoneticPr fontId="5"/>
  </si>
  <si>
    <t>　　　数</t>
    <rPh sb="3" eb="4">
      <t>カズ</t>
    </rPh>
    <phoneticPr fontId="5"/>
  </si>
  <si>
    <t>原　　　材　　　料　　　使　　　用　　　額　　　等</t>
    <rPh sb="0" eb="9">
      <t>ゲンザイリョウ</t>
    </rPh>
    <rPh sb="12" eb="17">
      <t>シヨウ</t>
    </rPh>
    <rPh sb="20" eb="21">
      <t>ガク</t>
    </rPh>
    <rPh sb="24" eb="25">
      <t>トウ</t>
    </rPh>
    <phoneticPr fontId="5"/>
  </si>
  <si>
    <t>産業
分類</t>
    <rPh sb="0" eb="2">
      <t>サンギョウ</t>
    </rPh>
    <rPh sb="3" eb="5">
      <t>ブンルイ</t>
    </rPh>
    <phoneticPr fontId="5"/>
  </si>
  <si>
    <t>総　　　　　　　数</t>
    <rPh sb="0" eb="9">
      <t>ソウスウ</t>
    </rPh>
    <phoneticPr fontId="5"/>
  </si>
  <si>
    <t>常　用　労　働　者</t>
    <rPh sb="0" eb="3">
      <t>ジョウヨウ</t>
    </rPh>
    <rPh sb="4" eb="9">
      <t>ロウドウシャ</t>
    </rPh>
    <phoneticPr fontId="5"/>
  </si>
  <si>
    <t>個 人 事 業 主 及 び
無 給 家 族 従 業 者</t>
    <rPh sb="14" eb="15">
      <t>ム</t>
    </rPh>
    <rPh sb="16" eb="17">
      <t>キュウ</t>
    </rPh>
    <rPh sb="18" eb="19">
      <t>イエ</t>
    </rPh>
    <rPh sb="20" eb="21">
      <t>ゾク</t>
    </rPh>
    <rPh sb="22" eb="23">
      <t>ジュウ</t>
    </rPh>
    <rPh sb="24" eb="25">
      <t>ギョウ</t>
    </rPh>
    <rPh sb="26" eb="27">
      <t>シャ</t>
    </rPh>
    <phoneticPr fontId="5"/>
  </si>
  <si>
    <t>総　　額</t>
    <rPh sb="0" eb="1">
      <t>フサ</t>
    </rPh>
    <rPh sb="3" eb="4">
      <t>ガク</t>
    </rPh>
    <phoneticPr fontId="5"/>
  </si>
  <si>
    <t>原材料使用額
(従業員30人以　上の事業所)</t>
    <rPh sb="0" eb="1">
      <t>ゲンザイリョウ</t>
    </rPh>
    <rPh sb="1" eb="3">
      <t>ザイリョウ</t>
    </rPh>
    <rPh sb="3" eb="5">
      <t>シヨウ</t>
    </rPh>
    <rPh sb="5" eb="6">
      <t>ガク</t>
    </rPh>
    <rPh sb="8" eb="11">
      <t>ジュウギョウイン</t>
    </rPh>
    <rPh sb="13" eb="14">
      <t>ニン</t>
    </rPh>
    <rPh sb="14" eb="15">
      <t>イ</t>
    </rPh>
    <rPh sb="16" eb="17">
      <t>ウエ</t>
    </rPh>
    <rPh sb="18" eb="21">
      <t>ジギョウショ</t>
    </rPh>
    <phoneticPr fontId="5"/>
  </si>
  <si>
    <t>燃料使用額
(従業員30人以　上の事業所)</t>
    <rPh sb="0" eb="2">
      <t>ネンリョウ</t>
    </rPh>
    <rPh sb="2" eb="4">
      <t>シヨウ</t>
    </rPh>
    <rPh sb="4" eb="5">
      <t>ガク</t>
    </rPh>
    <phoneticPr fontId="5"/>
  </si>
  <si>
    <t>電力使用額
(従業員30人以　上の事業所)</t>
    <rPh sb="0" eb="2">
      <t>デンリョク</t>
    </rPh>
    <rPh sb="2" eb="4">
      <t>シヨウ</t>
    </rPh>
    <rPh sb="4" eb="5">
      <t>ガク</t>
    </rPh>
    <phoneticPr fontId="5"/>
  </si>
  <si>
    <t>委託生産費
(従業員30人以　上の事業所)</t>
    <rPh sb="0" eb="2">
      <t>イタク</t>
    </rPh>
    <rPh sb="2" eb="5">
      <t>セイサンヒ</t>
    </rPh>
    <phoneticPr fontId="5"/>
  </si>
  <si>
    <t>総　　数</t>
    <rPh sb="0" eb="4">
      <t>ソウスウ</t>
    </rPh>
    <phoneticPr fontId="5"/>
  </si>
  <si>
    <t>総</t>
    <rPh sb="0" eb="1">
      <t>ソウゴウ</t>
    </rPh>
    <phoneticPr fontId="5"/>
  </si>
  <si>
    <t>09</t>
    <phoneticPr fontId="5"/>
  </si>
  <si>
    <t>食料品製造業</t>
  </si>
  <si>
    <t>10</t>
  </si>
  <si>
    <t>飲料・たばこ・飼料製造業</t>
  </si>
  <si>
    <t>10</t>
    <phoneticPr fontId="5"/>
  </si>
  <si>
    <t>11</t>
  </si>
  <si>
    <t>繊維工業</t>
  </si>
  <si>
    <t>12</t>
  </si>
  <si>
    <t>木材・木製品製造業（家具を除く）</t>
  </si>
  <si>
    <t>12</t>
    <phoneticPr fontId="5"/>
  </si>
  <si>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</si>
  <si>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</si>
  <si>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</si>
  <si>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</si>
  <si>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</si>
  <si>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</si>
  <si>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</si>
  <si>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</si>
  <si>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</si>
  <si>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</si>
  <si>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</si>
  <si>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</si>
  <si>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</si>
  <si>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</si>
  <si>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</si>
  <si>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</si>
  <si>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</si>
  <si>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</si>
  <si>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</si>
  <si>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</si>
  <si>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</si>
  <si>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</si>
  <si>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</si>
  <si>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</si>
  <si>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</si>
  <si>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</si>
  <si>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</si>
  <si>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</si>
  <si>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</si>
  <si>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</si>
  <si>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</si>
  <si>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</si>
  <si>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</si>
  <si>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</si>
  <si>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</si>
  <si>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</si>
  <si>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</si>
  <si>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</si>
  <si>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</si>
  <si>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</si>
  <si>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製　　造　　品　　出　　荷　　額　　等</t>
    <rPh sb="0" eb="1">
      <t>セイ</t>
    </rPh>
    <rPh sb="3" eb="4">
      <t>ヅクリ</t>
    </rPh>
    <rPh sb="6" eb="7">
      <t>ヒン</t>
    </rPh>
    <rPh sb="9" eb="10">
      <t>デ</t>
    </rPh>
    <rPh sb="12" eb="13">
      <t>ニ</t>
    </rPh>
    <rPh sb="15" eb="16">
      <t>ガク</t>
    </rPh>
    <phoneticPr fontId="5"/>
  </si>
  <si>
    <t>現金給与総額</t>
    <rPh sb="0" eb="2">
      <t>ゲンキン</t>
    </rPh>
    <rPh sb="2" eb="4">
      <t>キュウヨ</t>
    </rPh>
    <rPh sb="4" eb="6">
      <t>ソウガク</t>
    </rPh>
    <phoneticPr fontId="5"/>
  </si>
  <si>
    <t>粗付加価値額</t>
    <rPh sb="0" eb="1">
      <t>ソマツ</t>
    </rPh>
    <rPh sb="1" eb="3">
      <t>フカ</t>
    </rPh>
    <rPh sb="3" eb="5">
      <t>カチ</t>
    </rPh>
    <rPh sb="5" eb="6">
      <t>ガク</t>
    </rPh>
    <phoneticPr fontId="5"/>
  </si>
  <si>
    <t>生産額</t>
    <rPh sb="0" eb="3">
      <t>セイサンガク</t>
    </rPh>
    <phoneticPr fontId="5"/>
  </si>
  <si>
    <t>付加価値額</t>
    <rPh sb="0" eb="2">
      <t>フカ</t>
    </rPh>
    <rPh sb="2" eb="4">
      <t>カチ</t>
    </rPh>
    <rPh sb="4" eb="5">
      <t>ガク</t>
    </rPh>
    <phoneticPr fontId="5"/>
  </si>
  <si>
    <t>総　　額</t>
    <rPh sb="0" eb="4">
      <t>ソウガク</t>
    </rPh>
    <phoneticPr fontId="5"/>
  </si>
  <si>
    <t>１事業所当たり
製造品出荷額等</t>
    <rPh sb="1" eb="3">
      <t>ジギョウ</t>
    </rPh>
    <rPh sb="3" eb="4">
      <t>トコロ</t>
    </rPh>
    <rPh sb="4" eb="5">
      <t>ア</t>
    </rPh>
    <phoneticPr fontId="5"/>
  </si>
  <si>
    <t>従業者１人当たり
製造品出荷額等</t>
    <rPh sb="0" eb="3">
      <t>ジュウギョウシャ</t>
    </rPh>
    <rPh sb="4" eb="5">
      <t>ニン</t>
    </rPh>
    <rPh sb="5" eb="6">
      <t>ア</t>
    </rPh>
    <phoneticPr fontId="5"/>
  </si>
  <si>
    <t>従業者30人
以上の事業所</t>
    <rPh sb="0" eb="3">
      <t>ジュウギョウシャ</t>
    </rPh>
    <rPh sb="3" eb="6">
      <t>３０ニン</t>
    </rPh>
    <phoneticPr fontId="5"/>
  </si>
  <si>
    <t>製造品出荷額</t>
    <rPh sb="0" eb="3">
      <t>セイゾウヒン</t>
    </rPh>
    <rPh sb="3" eb="5">
      <t>シュッカ</t>
    </rPh>
    <rPh sb="5" eb="6">
      <t>ガク</t>
    </rPh>
    <phoneticPr fontId="5"/>
  </si>
  <si>
    <t>加工賃収入額</t>
    <rPh sb="0" eb="3">
      <t>カコウチン</t>
    </rPh>
    <rPh sb="3" eb="5">
      <t>シュウニュウ</t>
    </rPh>
    <rPh sb="5" eb="6">
      <t>ガク</t>
    </rPh>
    <phoneticPr fontId="5"/>
  </si>
  <si>
    <t>資料：市長公室政策企画部調査統計担当</t>
    <rPh sb="0" eb="2">
      <t>シリョウ</t>
    </rPh>
    <rPh sb="3" eb="5">
      <t>シチョウ</t>
    </rPh>
    <rPh sb="5" eb="7">
      <t>コウシツ</t>
    </rPh>
    <rPh sb="7" eb="9">
      <t>セイサク</t>
    </rPh>
    <rPh sb="9" eb="11">
      <t>キカク</t>
    </rPh>
    <rPh sb="11" eb="12">
      <t>ブ</t>
    </rPh>
    <rPh sb="12" eb="14">
      <t>チョウサ</t>
    </rPh>
    <rPh sb="14" eb="16">
      <t>トウケイ</t>
    </rPh>
    <rPh sb="16" eb="18">
      <t>タントウ</t>
    </rPh>
    <phoneticPr fontId="5"/>
  </si>
  <si>
    <t>　　5-1-3   産業（中分類）、資本金別事業所数、従業者数及び製造品出荷額等</t>
    <phoneticPr fontId="5"/>
  </si>
  <si>
    <t xml:space="preserve"> </t>
    <phoneticPr fontId="5"/>
  </si>
  <si>
    <t>　　　個人経営の組織は含まない。</t>
    <rPh sb="3" eb="5">
      <t>コジン</t>
    </rPh>
    <phoneticPr fontId="5"/>
  </si>
  <si>
    <t>　　　</t>
    <phoneticPr fontId="5"/>
  </si>
  <si>
    <t>300万円未満</t>
    <rPh sb="3" eb="4">
      <t>マン</t>
    </rPh>
    <rPh sb="4" eb="5">
      <t>エン</t>
    </rPh>
    <rPh sb="5" eb="7">
      <t>ミマン</t>
    </rPh>
    <phoneticPr fontId="5"/>
  </si>
  <si>
    <t>300万～1,000万円未満</t>
    <rPh sb="3" eb="4">
      <t>マン</t>
    </rPh>
    <rPh sb="10" eb="11">
      <t>マン</t>
    </rPh>
    <rPh sb="11" eb="12">
      <t>エン</t>
    </rPh>
    <rPh sb="12" eb="14">
      <t>ミマン</t>
    </rPh>
    <phoneticPr fontId="5"/>
  </si>
  <si>
    <t>1,000万～3,000万円未満</t>
    <rPh sb="5" eb="6">
      <t>２００マン</t>
    </rPh>
    <rPh sb="10" eb="14">
      <t>３００マンエン</t>
    </rPh>
    <rPh sb="14" eb="16">
      <t>ミマン</t>
    </rPh>
    <phoneticPr fontId="5"/>
  </si>
  <si>
    <t>3,000万～5,000万円未満</t>
    <rPh sb="3" eb="6">
      <t>２００マン</t>
    </rPh>
    <rPh sb="10" eb="14">
      <t>３００マンエン</t>
    </rPh>
    <rPh sb="14" eb="16">
      <t>ミマン</t>
    </rPh>
    <phoneticPr fontId="5"/>
  </si>
  <si>
    <t>事業所数</t>
    <rPh sb="0" eb="3">
      <t>ジギョウショ</t>
    </rPh>
    <rPh sb="3" eb="4">
      <t>スウ</t>
    </rPh>
    <phoneticPr fontId="5"/>
  </si>
  <si>
    <t>従業者数</t>
    <rPh sb="0" eb="3">
      <t>ジュウギョウシャ</t>
    </rPh>
    <rPh sb="3" eb="4">
      <t>スウ</t>
    </rPh>
    <phoneticPr fontId="5"/>
  </si>
  <si>
    <t>製 造 品</t>
    <rPh sb="0" eb="5">
      <t>セイゾウヒン</t>
    </rPh>
    <phoneticPr fontId="5"/>
  </si>
  <si>
    <t>出荷額等</t>
    <rPh sb="0" eb="2">
      <t>シュッカ</t>
    </rPh>
    <rPh sb="2" eb="3">
      <t>ガク</t>
    </rPh>
    <rPh sb="3" eb="4">
      <t>トウ</t>
    </rPh>
    <phoneticPr fontId="5"/>
  </si>
  <si>
    <t>09</t>
  </si>
  <si>
    <t>5,000万～1億円未満</t>
    <rPh sb="5" eb="6">
      <t>マンエン</t>
    </rPh>
    <rPh sb="8" eb="9">
      <t>オク</t>
    </rPh>
    <rPh sb="9" eb="10">
      <t>エン</t>
    </rPh>
    <rPh sb="10" eb="12">
      <t>ミマン</t>
    </rPh>
    <phoneticPr fontId="5"/>
  </si>
  <si>
    <t>1億円～3億円未満</t>
    <rPh sb="1" eb="2">
      <t>オク</t>
    </rPh>
    <rPh sb="2" eb="3">
      <t>エン</t>
    </rPh>
    <rPh sb="5" eb="6">
      <t>オク</t>
    </rPh>
    <rPh sb="6" eb="7">
      <t>エン</t>
    </rPh>
    <rPh sb="7" eb="9">
      <t>ミマン</t>
    </rPh>
    <phoneticPr fontId="5"/>
  </si>
  <si>
    <t>3億～10億円未満</t>
    <rPh sb="1" eb="2">
      <t>オク</t>
    </rPh>
    <rPh sb="3" eb="6">
      <t>１０オク</t>
    </rPh>
    <rPh sb="6" eb="7">
      <t>３００マンエン</t>
    </rPh>
    <rPh sb="7" eb="9">
      <t>ミマン</t>
    </rPh>
    <phoneticPr fontId="5"/>
  </si>
  <si>
    <t>10億～100億円未満</t>
    <rPh sb="0" eb="3">
      <t>１０オク</t>
    </rPh>
    <rPh sb="4" eb="8">
      <t>１００オク</t>
    </rPh>
    <rPh sb="8" eb="9">
      <t>３００マンエン</t>
    </rPh>
    <rPh sb="9" eb="11">
      <t>ミマン</t>
    </rPh>
    <phoneticPr fontId="5"/>
  </si>
  <si>
    <t>100億円以上</t>
    <rPh sb="0" eb="7">
      <t>１００オクエンイジョウ</t>
    </rPh>
    <phoneticPr fontId="5"/>
  </si>
  <si>
    <t>産　　　　　　業　　　　　　別</t>
    <rPh sb="0" eb="1">
      <t>サン</t>
    </rPh>
    <rPh sb="7" eb="8">
      <t>ギョウ</t>
    </rPh>
    <rPh sb="14" eb="15">
      <t>ベツ</t>
    </rPh>
    <phoneticPr fontId="5"/>
  </si>
  <si>
    <t>事　業
所　数</t>
    <rPh sb="0" eb="3">
      <t>ジギョウ</t>
    </rPh>
    <rPh sb="4" eb="5">
      <t>ショ</t>
    </rPh>
    <rPh sb="6" eb="7">
      <t>スウ</t>
    </rPh>
    <phoneticPr fontId="5"/>
  </si>
  <si>
    <t>従　　業　　者　　数</t>
    <rPh sb="0" eb="7">
      <t>ジュウギョウシャ</t>
    </rPh>
    <rPh sb="9" eb="10">
      <t>スウ</t>
    </rPh>
    <phoneticPr fontId="5"/>
  </si>
  <si>
    <t>製　　造　　品　　出　　荷　　額　　等</t>
    <rPh sb="0" eb="7">
      <t>セイゾウヒン</t>
    </rPh>
    <rPh sb="9" eb="13">
      <t>シュッカ</t>
    </rPh>
    <rPh sb="15" eb="16">
      <t>ガク</t>
    </rPh>
    <rPh sb="18" eb="19">
      <t>トウ</t>
    </rPh>
    <phoneticPr fontId="5"/>
  </si>
  <si>
    <t>現金給与総額</t>
    <rPh sb="0" eb="1">
      <t>ウツツ</t>
    </rPh>
    <rPh sb="1" eb="2">
      <t>キン</t>
    </rPh>
    <rPh sb="2" eb="4">
      <t>キュウヨ</t>
    </rPh>
    <rPh sb="4" eb="6">
      <t>ソウガク</t>
    </rPh>
    <phoneticPr fontId="5"/>
  </si>
  <si>
    <t>原 材 料</t>
    <rPh sb="0" eb="5">
      <t>ゲンザイリョウ</t>
    </rPh>
    <phoneticPr fontId="5"/>
  </si>
  <si>
    <t>産 業 別
従 業 者
規 模 別</t>
    <rPh sb="0" eb="3">
      <t>サンギョウ</t>
    </rPh>
    <rPh sb="4" eb="5">
      <t>ベツ</t>
    </rPh>
    <rPh sb="6" eb="11">
      <t>ジュウギョウシャ</t>
    </rPh>
    <rPh sb="12" eb="15">
      <t>キボ</t>
    </rPh>
    <rPh sb="16" eb="17">
      <t>ベツ</t>
    </rPh>
    <phoneticPr fontId="5"/>
  </si>
  <si>
    <t>総　　　　数</t>
    <rPh sb="0" eb="6">
      <t>ソウスウ</t>
    </rPh>
    <phoneticPr fontId="5"/>
  </si>
  <si>
    <t>常　用
労働者</t>
    <rPh sb="0" eb="3">
      <t>ジョウヨウ</t>
    </rPh>
    <rPh sb="4" eb="7">
      <t>ロウドウシャ</t>
    </rPh>
    <phoneticPr fontId="5"/>
  </si>
  <si>
    <t>無給家族
従 業 者</t>
    <phoneticPr fontId="5"/>
  </si>
  <si>
    <t>総　　　　額</t>
    <rPh sb="0" eb="1">
      <t>フサ</t>
    </rPh>
    <rPh sb="5" eb="6">
      <t>ガク</t>
    </rPh>
    <phoneticPr fontId="5"/>
  </si>
  <si>
    <t>その他の
収 入 額</t>
    <rPh sb="0" eb="3">
      <t>ソノタ</t>
    </rPh>
    <rPh sb="5" eb="8">
      <t>シュウニュウ</t>
    </rPh>
    <rPh sb="9" eb="10">
      <t>ガク</t>
    </rPh>
    <phoneticPr fontId="5"/>
  </si>
  <si>
    <t>従業者規模別</t>
    <rPh sb="0" eb="3">
      <t>ジュウギョウシャ</t>
    </rPh>
    <rPh sb="3" eb="5">
      <t>キボ</t>
    </rPh>
    <rPh sb="5" eb="6">
      <t>ベツ</t>
    </rPh>
    <phoneticPr fontId="5"/>
  </si>
  <si>
    <t>使用額等</t>
    <rPh sb="0" eb="2">
      <t>シヨウ</t>
    </rPh>
    <rPh sb="2" eb="3">
      <t>ガク</t>
    </rPh>
    <rPh sb="3" eb="4">
      <t>トウ</t>
    </rPh>
    <phoneticPr fontId="5"/>
  </si>
  <si>
    <t>総　　　　数</t>
  </si>
  <si>
    <t xml:space="preserve">… </t>
    <phoneticPr fontId="5"/>
  </si>
  <si>
    <t>１人～　　３人</t>
    <phoneticPr fontId="5"/>
  </si>
  <si>
    <t>1～3</t>
    <phoneticPr fontId="5"/>
  </si>
  <si>
    <t>４人～　　９人</t>
  </si>
  <si>
    <t>4～9</t>
  </si>
  <si>
    <t>１０人～　１９人</t>
  </si>
  <si>
    <t>10～19</t>
  </si>
  <si>
    <t>２０人～　２９人</t>
  </si>
  <si>
    <t>20～29</t>
  </si>
  <si>
    <t>３０人～　４９人</t>
  </si>
  <si>
    <t>30～49</t>
  </si>
  <si>
    <t>５０人～　９９人</t>
  </si>
  <si>
    <t>50～99</t>
  </si>
  <si>
    <t>１００人～１９９人</t>
  </si>
  <si>
    <t>100～199</t>
  </si>
  <si>
    <t>２００人～２９９人</t>
  </si>
  <si>
    <t>200～299</t>
  </si>
  <si>
    <t>３００人～４９９人</t>
  </si>
  <si>
    <t>300～499</t>
  </si>
  <si>
    <t>５００人～９９９人</t>
  </si>
  <si>
    <t>500～999</t>
    <phoneticPr fontId="5"/>
  </si>
  <si>
    <t>１０００　人　以　上</t>
  </si>
  <si>
    <t>1000以上</t>
  </si>
  <si>
    <t>x</t>
  </si>
  <si>
    <t>３００人～４９９人</t>
    <phoneticPr fontId="5"/>
  </si>
  <si>
    <t>300～499</t>
    <phoneticPr fontId="5"/>
  </si>
  <si>
    <t>４人～　　９人</t>
    <phoneticPr fontId="5"/>
  </si>
  <si>
    <t>１０人～　１９人</t>
    <phoneticPr fontId="5"/>
  </si>
  <si>
    <t>10～19</t>
    <phoneticPr fontId="5"/>
  </si>
  <si>
    <t>３０人～　４９人</t>
    <phoneticPr fontId="5"/>
  </si>
  <si>
    <t>繊維工業</t>
    <phoneticPr fontId="5"/>
  </si>
  <si>
    <t>　　　３０人～　４９人</t>
  </si>
  <si>
    <t>50～99</t>
    <phoneticPr fontId="5"/>
  </si>
  <si>
    <t>資料：市長公室政策企画部調査統計担当</t>
    <rPh sb="3" eb="5">
      <t>シチョウ</t>
    </rPh>
    <rPh sb="5" eb="7">
      <t>コウシツ</t>
    </rPh>
    <rPh sb="7" eb="9">
      <t>セイサク</t>
    </rPh>
    <rPh sb="9" eb="11">
      <t>キカク</t>
    </rPh>
    <rPh sb="11" eb="12">
      <t>ブ</t>
    </rPh>
    <rPh sb="12" eb="14">
      <t>チョウサ</t>
    </rPh>
    <rPh sb="14" eb="16">
      <t>トウケイ</t>
    </rPh>
    <rPh sb="16" eb="18">
      <t>タントウ</t>
    </rPh>
    <phoneticPr fontId="5"/>
  </si>
  <si>
    <t>　5-1-4 産業(中分類)､従業者規模別事業所数､従業者数､製造品出荷額等､その他  つづき</t>
    <phoneticPr fontId="5"/>
  </si>
  <si>
    <t>印刷・同関連業</t>
    <phoneticPr fontId="5"/>
  </si>
  <si>
    <t>２００人～２９９人</t>
    <phoneticPr fontId="5"/>
  </si>
  <si>
    <t>200～299</t>
    <phoneticPr fontId="5"/>
  </si>
  <si>
    <t>　　　１０人～　１９人</t>
  </si>
  <si>
    <t>１００人～１９９人</t>
    <phoneticPr fontId="5"/>
  </si>
  <si>
    <t>100～199</t>
    <phoneticPr fontId="5"/>
  </si>
  <si>
    <t>500～999</t>
  </si>
  <si>
    <t>　　３００人～４９９人</t>
    <phoneticPr fontId="5"/>
  </si>
  <si>
    <t>　　３００人～４９９人</t>
  </si>
  <si>
    <t>-</t>
  </si>
  <si>
    <t>20～29</t>
    <phoneticPr fontId="5"/>
  </si>
  <si>
    <t>２０人～　２９人</t>
    <phoneticPr fontId="5"/>
  </si>
  <si>
    <r>
      <t>　　　5-1-5 大阪府内市町村別事業所数、従業者数、現金給与総額等</t>
    </r>
    <r>
      <rPr>
        <sz val="8.5"/>
        <rFont val="ＭＳ 明朝"/>
        <family val="1"/>
        <charset val="128"/>
      </rPr>
      <t>（従業者４人以上の事業所）</t>
    </r>
    <rPh sb="12" eb="13">
      <t>ナイ</t>
    </rPh>
    <phoneticPr fontId="5"/>
  </si>
  <si>
    <t>単位：金額万円</t>
    <phoneticPr fontId="5"/>
  </si>
  <si>
    <t>令和元年</t>
    <rPh sb="0" eb="4">
      <t>レイワガンネン</t>
    </rPh>
    <phoneticPr fontId="5"/>
  </si>
  <si>
    <t>市 町 村 名</t>
  </si>
  <si>
    <t>事　業
所　数</t>
    <phoneticPr fontId="5"/>
  </si>
  <si>
    <t>従業者数</t>
    <rPh sb="0" eb="1">
      <t>ジュウ</t>
    </rPh>
    <rPh sb="1" eb="2">
      <t>ギョウ</t>
    </rPh>
    <rPh sb="2" eb="3">
      <t>シャ</t>
    </rPh>
    <rPh sb="3" eb="4">
      <t>スウ</t>
    </rPh>
    <phoneticPr fontId="5"/>
  </si>
  <si>
    <t>原材料使用額等
総額</t>
  </si>
  <si>
    <t>製造品出荷額等
総額</t>
  </si>
  <si>
    <t>付加価値額</t>
  </si>
  <si>
    <t>現金給与総額</t>
  </si>
  <si>
    <t>従 業 者</t>
  </si>
  <si>
    <t>30人以上</t>
  </si>
  <si>
    <t>総数</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</si>
  <si>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</si>
  <si>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</si>
  <si>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</si>
  <si>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</si>
  <si>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</si>
  <si>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</si>
  <si>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</si>
  <si>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</si>
  <si>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</si>
  <si>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</si>
  <si>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</si>
  <si>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</si>
  <si>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</si>
  <si>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</si>
  <si>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</si>
  <si>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</si>
  <si>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</si>
  <si>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</si>
  <si>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</si>
  <si>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</si>
  <si>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</si>
  <si>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</si>
  <si>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</si>
  <si>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</si>
  <si>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</si>
  <si>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</si>
  <si>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</si>
  <si>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</si>
  <si>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</si>
  <si>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rPh sb="1" eb="2">
      <t>ジョウ</t>
    </rPh>
    <phoneticPr fontId="5"/>
  </si>
  <si>
    <t>交野市</t>
  </si>
  <si>
    <t>大阪狭山市</t>
  </si>
  <si>
    <t>阪南市</t>
  </si>
  <si>
    <t>島本町</t>
  </si>
  <si>
    <t>豊能町</t>
  </si>
  <si>
    <t>能勢町</t>
  </si>
  <si>
    <t>忠岡町</t>
  </si>
  <si>
    <t>熊取町</t>
  </si>
  <si>
    <t>田尻町</t>
  </si>
  <si>
    <t>岬町</t>
  </si>
  <si>
    <t>太子町</t>
  </si>
  <si>
    <t>河南町</t>
  </si>
  <si>
    <t>千早赤阪村</t>
  </si>
  <si>
    <t>資料：大阪府総務部総務課</t>
    <rPh sb="3" eb="6">
      <t>オオサカフ</t>
    </rPh>
    <rPh sb="6" eb="8">
      <t>ソウム</t>
    </rPh>
    <rPh sb="8" eb="9">
      <t>ブ</t>
    </rPh>
    <rPh sb="9" eb="12">
      <t>ソウムカ</t>
    </rPh>
    <phoneticPr fontId="5"/>
  </si>
  <si>
    <t>第5章 製造業</t>
    <phoneticPr fontId="5"/>
  </si>
  <si>
    <t>5-1.　工業統計調査結果</t>
    <phoneticPr fontId="5"/>
  </si>
  <si>
    <t>5-1-1　製造業の推移</t>
    <phoneticPr fontId="5"/>
  </si>
  <si>
    <t>5-1-2　産業（中分類）別事業所数、従業者数、製造品出荷額等</t>
    <phoneticPr fontId="5"/>
  </si>
  <si>
    <t>　　　5-1-2　産業（中分類）別事業所数、従業者数、製造品出荷額等</t>
    <phoneticPr fontId="5"/>
  </si>
  <si>
    <t>5-1-3　産業（中分類）、資本金別事業所数、 従業者数及び製造品出荷額等</t>
    <phoneticPr fontId="5"/>
  </si>
  <si>
    <t>5-1-4　産業（中分類）、従業者規模別事業所数、従業者数、製造品出荷額等</t>
    <phoneticPr fontId="5"/>
  </si>
  <si>
    <t>　　　5-1-4　産業（中分類）、従業者規模別事業所数、従業者数、製造品出荷額等</t>
    <phoneticPr fontId="5"/>
  </si>
  <si>
    <t>5-1-5　大阪府内市町村別事業所数、従業者数、現金給与総額等（従業者4人以上の事業所）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</si>
</sst>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Red]#,##0"/>
    <numFmt numFmtId="177" formatCode="#,##0;&quot;△ &quot;#,##0"/>
    <numFmt numFmtId="178" formatCode="#,##0_);[Red]\(#,##0\)"/>
    <numFmt numFmtId="179" formatCode="###,###,###,###,##0"/>
    <numFmt numFmtId="180" formatCode="#,##0_ "/>
    <numFmt numFmtId="181" formatCode="_ * #,##0_ ;_ * \-#,##0_ ;_ * &quot;－ &quot;"/>
    <numFmt numFmtId="182" formatCode="#,##0.00_ "/>
    <numFmt numFmtId="183" formatCode="_ * #,##0.0_ ;_ * &quot;△&quot;#,##0.0_ ;_ * &quot;－ &quot;"/>
    <numFmt numFmtId="184" formatCode="_ * #,##0.0_ ;_ * \-#,##0.0_ ;_ * &quot;－ &quot;"/>
    <numFmt numFmtId="185" formatCode="#,###\ ;;\-\ ;@\ "/>
    <numFmt numFmtId="186" formatCode="_ * #,##0_ ;_ * &quot;△&quot;#,##0_ ;_ * &quot;－ &quot;"/>
    <numFmt numFmtId="187" formatCode="#,###;&quot;▲&quot;#,###;\-"/>
    <numFmt numFmtId="188" formatCode="_ * #,##0_ ;_ * \-#,##0_ ;_ * &quot;－ &quot;_ ;_ @_ "/>
    <numFmt numFmtId="189" formatCode="0.0"/>
  </numFmts>
  <fonts count="33">
    <font>
      <sz val="11"/>
      <name val="ＭＳ 明朝"/>
      <family val="1"/>
      <charset val="128"/>
    </font>
    <font>
      <sz val="11"/>
      <name val="ＭＳ 明朝"/>
      <family val="1"/>
      <charset val="128"/>
    </font>
    <font>
      <sz val="13"/>
      <name val="ＭＳ 明朝"/>
      <family val="1"/>
      <charset val="128"/>
    </font>
    <font>
      <sz val="8.5"/>
      <name val="ＭＳ 明朝"/>
      <family val="1"/>
      <charset val="128"/>
    </font>
    <font>
      <sz val="12"/>
      <name val="ＭＳ 明朝"/>
      <family val="1"/>
      <charset val="128"/>
    </font>
    <font>
      <sz val="6"/>
      <name val="ＭＳ 明朝"/>
      <family val="1"/>
      <charset val="128"/>
    </font>
    <font>
      <sz val="8"/>
      <name val="ＭＳ 明朝"/>
      <family val="1"/>
      <charset val="128"/>
    </font>
    <font>
      <sz val="9"/>
      <name val="ＭＳ 明朝"/>
      <family val="1"/>
      <charset val="128"/>
    </font>
    <font>
      <sz val="11"/>
      <name val="ＭＳ 明朝"/>
      <family val="1"/>
      <charset val="128"/>
    </font>
    <font>
      <sz val="8"/>
      <name val="ＭＳ ゴシック"/>
      <family val="3"/>
      <charset val="128"/>
    </font>
    <font>
      <sz val="8"/>
      <name val="HG創英角ｺﾞｼｯｸUB"/>
      <family val="3"/>
      <charset val="128"/>
    </font>
    <font>
      <sz val="14"/>
      <name val="ＭＳ 明朝"/>
      <family val="1"/>
      <charset val="128"/>
    </font>
    <font>
      <sz val="11"/>
      <name val="ＭＳ Ｐゴシック"/>
      <family val="3"/>
      <charset val="128"/>
    </font>
    <font>
      <b/>
      <sz val="11"/>
      <name val="ＭＳ 明朝"/>
      <family val="1"/>
      <charset val="128"/>
    </font>
    <font>
      <b/>
      <sz val="12"/>
      <name val="ＭＳ 明朝"/>
      <family val="1"/>
      <charset val="128"/>
    </font>
    <font>
      <sz val="10"/>
      <name val="ＭＳ 明朝"/>
      <family val="1"/>
      <charset val="128"/>
    </font>
    <font>
      <sz val="8.5"/>
      <name val="ＭＳ ゴシック"/>
      <family val="3"/>
      <charset val="128"/>
    </font>
    <font>
      <sz val="8.5"/>
      <name val="HG創英角ｺﾞｼｯｸUB"/>
      <family val="3"/>
      <charset val="128"/>
    </font>
    <font>
      <sz val="7.5"/>
      <name val="ＭＳ 明朝"/>
      <family val="1"/>
      <charset val="128"/>
    </font>
    <font>
      <sz val="7"/>
      <name val="ＭＳ 明朝"/>
      <family val="1"/>
      <charset val="128"/>
    </font>
    <font>
      <sz val="11"/>
      <color theme="1"/>
      <name val="ＭＳ Ｐゴシック"/>
      <family val="3"/>
      <charset val="128"/>
    </font>
    <font>
      <sz val="11"/>
      <name val="ＭＳ Ｐ明朝"/>
      <family val="1"/>
      <charset val="128"/>
    </font>
    <font>
      <sz val="12"/>
      <name val="ＭＳ Ｐ明朝"/>
      <family val="1"/>
      <charset val="128"/>
    </font>
    <font>
      <sz val="8.5"/>
      <name val="ＭＳ Ｐ明朝"/>
      <family val="1"/>
      <charset val="128"/>
    </font>
    <font>
      <sz val="9"/>
      <name val="ＭＳ Ｐ明朝"/>
      <family val="1"/>
      <charset val="128"/>
    </font>
    <font>
      <b/>
      <sz val="9"/>
      <name val="ＭＳ ゴシック"/>
      <family val="3"/>
      <charset val="128"/>
    </font>
    <font>
      <sz val="9"/>
      <name val="HG創英角ｺﾞｼｯｸUB"/>
      <family val="3"/>
      <charset val="128"/>
    </font>
    <font>
      <sz val="11"/>
      <color indexed="8"/>
      <name val="ＭＳ Ｐゴシック"/>
      <family val="3"/>
      <charset val="128"/>
    </font>
    <font>
      <b/>
      <sz val="9"/>
      <name val="ＭＳ 明朝"/>
      <family val="1"/>
      <charset val="128"/>
    </font>
    <font>
      <sz val="9.5"/>
      <name val="ＭＳ 明朝"/>
      <family val="1"/>
      <charset val="128"/>
    </font>
    <font>
      <sz val="9"/>
      <name val="ＭＳ ゴシック"/>
      <family val="3"/>
      <charset val="128"/>
    </font>
    <font>
      <sz val="10"/>
      <name val="ＭＳ Ｐゴシック"/>
      <family val="3"/>
      <charset val="128"/>
    </font>
    <font>
      <u/>
      <sz val="11"/>
      <color theme="10"/>
      <name val="ＭＳ 明朝"/>
      <family val="1"/>
      <charset val="128"/>
    </font>
  </fonts>
  <fills count="2">
    <fill>
      <patternFill patternType="none"/>
    </fill>
    <fill>
      <patternFill patternType="gray125"/>
    </fill>
  </fills>
  <borders count="38">
    <border>
      <left/>
      <right/>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medium">
        <color indexed="64"/>
      </bottom>
      <diagonal/>
    </border>
    <border>
      <left/>
      <right/>
      <top style="medium">
        <color indexed="8"/>
      </top>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8">
    <xf numFmtId="0" fontId="0" fillId="0" borderId="0"/>
    <xf numFmtId="38" fontId="1" fillId="0" borderId="0" applyFont="0" applyFill="0" applyBorder="0" applyAlignment="0" applyProtection="0"/>
    <xf numFmtId="0" fontId="12" fillId="0" borderId="0">
      <alignment vertical="center"/>
    </xf>
    <xf numFmtId="0" fontId="12" fillId="0" borderId="0">
      <alignment vertical="center"/>
    </xf>
    <xf numFmtId="0" fontId="20" fillId="0" borderId="0">
      <alignment vertical="center"/>
    </xf>
    <xf numFmtId="38" fontId="27" fillId="0" borderId="0" applyFont="0" applyFill="0" applyBorder="0" applyAlignment="0" applyProtection="0">
      <alignment vertical="center"/>
    </xf>
    <xf numFmtId="0" fontId="31" fillId="0" borderId="0"/>
    <xf numFmtId="0" fontId="32" fillId="0" borderId="0" applyNumberFormat="0" applyFill="0" applyBorder="0" applyAlignment="0" applyProtection="0"/>
  </cellStyleXfs>
  <cellXfs count="526">
    <xf numFmtId="0" fontId="0" fillId="0" borderId="0" xfId="0"/>
    <xf numFmtId="0" fontId="2" fillId="0" borderId="0" xfId="0" applyFont="1" applyAlignment="1">
      <alignment horizontal="distributed" justifyLastLine="1"/>
    </xf>
    <xf numFmtId="0" fontId="4" fillId="0" borderId="0" xfId="0" applyFont="1"/>
    <xf numFmtId="0" fontId="6" fillId="0" borderId="0" xfId="0" applyFont="1" applyAlignment="1">
      <alignment vertical="center"/>
    </xf>
    <xf numFmtId="0" fontId="6" fillId="0" borderId="0" xfId="0" quotePrefix="1" applyFont="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1" xfId="0" applyFont="1" applyBorder="1" applyAlignment="1">
      <alignment horizontal="distributed" vertical="center"/>
    </xf>
    <xf numFmtId="0" fontId="6" fillId="0" borderId="0" xfId="0" applyFont="1"/>
    <xf numFmtId="0" fontId="6" fillId="0" borderId="2" xfId="0" applyFont="1" applyBorder="1" applyAlignment="1">
      <alignment horizontal="distributed" vertical="center" justifyLastLine="1"/>
    </xf>
    <xf numFmtId="0" fontId="6" fillId="0" borderId="3" xfId="0" applyFont="1" applyBorder="1"/>
    <xf numFmtId="176" fontId="6" fillId="0" borderId="4" xfId="0" applyNumberFormat="1" applyFont="1" applyBorder="1" applyAlignment="1">
      <alignment horizontal="right" wrapText="1"/>
    </xf>
    <xf numFmtId="176" fontId="6" fillId="0" borderId="5" xfId="0" applyNumberFormat="1" applyFont="1" applyBorder="1" applyAlignment="1">
      <alignment horizontal="right" wrapText="1"/>
    </xf>
    <xf numFmtId="176" fontId="6" fillId="0" borderId="5" xfId="0" applyNumberFormat="1" applyFont="1" applyBorder="1" applyAlignment="1">
      <alignment horizontal="right"/>
    </xf>
    <xf numFmtId="0" fontId="6" fillId="0" borderId="6" xfId="0" applyFont="1" applyBorder="1" applyAlignment="1">
      <alignment horizontal="center"/>
    </xf>
    <xf numFmtId="178" fontId="6" fillId="0" borderId="6" xfId="0" applyNumberFormat="1" applyFont="1" applyBorder="1" applyAlignment="1">
      <alignment horizontal="right" vertical="center"/>
    </xf>
    <xf numFmtId="178" fontId="6" fillId="0" borderId="0" xfId="0" applyNumberFormat="1" applyFont="1" applyBorder="1" applyAlignment="1">
      <alignment horizontal="right" vertical="center"/>
    </xf>
    <xf numFmtId="0" fontId="6" fillId="0" borderId="6" xfId="0" applyFont="1" applyBorder="1" applyAlignment="1">
      <alignment horizontal="center" vertical="center"/>
    </xf>
    <xf numFmtId="178" fontId="6" fillId="0" borderId="0" xfId="0" applyNumberFormat="1" applyFont="1" applyAlignment="1">
      <alignment vertical="center"/>
    </xf>
    <xf numFmtId="0" fontId="6" fillId="0" borderId="7" xfId="0" applyFont="1" applyBorder="1" applyAlignment="1">
      <alignment vertical="center"/>
    </xf>
    <xf numFmtId="176" fontId="6" fillId="0" borderId="8" xfId="0" applyNumberFormat="1" applyFont="1" applyBorder="1" applyAlignment="1">
      <alignment horizontal="right" vertical="center" wrapText="1"/>
    </xf>
    <xf numFmtId="176" fontId="6" fillId="0" borderId="7" xfId="0" applyNumberFormat="1" applyFont="1" applyBorder="1" applyAlignment="1">
      <alignment horizontal="right" vertical="center" wrapText="1"/>
    </xf>
    <xf numFmtId="177" fontId="6" fillId="0" borderId="7" xfId="0" applyNumberFormat="1" applyFont="1" applyBorder="1" applyAlignment="1">
      <alignment horizontal="right" vertical="center" wrapText="1"/>
    </xf>
    <xf numFmtId="49" fontId="6" fillId="0" borderId="6" xfId="0" applyNumberFormat="1" applyFont="1" applyBorder="1" applyAlignment="1">
      <alignment horizontal="center" vertical="center"/>
    </xf>
    <xf numFmtId="0" fontId="7" fillId="0" borderId="0" xfId="0" applyFont="1" applyAlignment="1">
      <alignment vertical="center"/>
    </xf>
    <xf numFmtId="0" fontId="6" fillId="0" borderId="0" xfId="0" applyFont="1" applyBorder="1" applyAlignment="1">
      <alignment horizontal="center" vertical="center"/>
    </xf>
    <xf numFmtId="0" fontId="6" fillId="0" borderId="9" xfId="0" applyFont="1" applyBorder="1" applyAlignment="1">
      <alignment horizontal="center" vertical="center" justifyLastLine="1"/>
    </xf>
    <xf numFmtId="0" fontId="3" fillId="0" borderId="0" xfId="0" applyFont="1" applyAlignment="1"/>
    <xf numFmtId="0" fontId="8" fillId="0" borderId="0" xfId="0" applyFont="1" applyAlignment="1"/>
    <xf numFmtId="0" fontId="8" fillId="0" borderId="0" xfId="0" applyFont="1"/>
    <xf numFmtId="0" fontId="8" fillId="0" borderId="0" xfId="0" applyFont="1" applyAlignment="1">
      <alignment horizontal="center"/>
    </xf>
    <xf numFmtId="178" fontId="6" fillId="0" borderId="10" xfId="0" applyNumberFormat="1" applyFont="1" applyBorder="1" applyAlignment="1">
      <alignment horizontal="right" vertical="center"/>
    </xf>
    <xf numFmtId="0" fontId="6" fillId="0" borderId="8" xfId="0" applyFont="1" applyBorder="1" applyAlignment="1">
      <alignment horizontal="center" vertical="center"/>
    </xf>
    <xf numFmtId="0" fontId="3" fillId="0" borderId="0" xfId="0" applyFont="1"/>
    <xf numFmtId="0" fontId="9" fillId="0" borderId="0" xfId="0" applyFont="1" applyAlignment="1">
      <alignment vertical="center"/>
    </xf>
    <xf numFmtId="41" fontId="6" fillId="0" borderId="0" xfId="0" applyNumberFormat="1" applyFont="1" applyBorder="1" applyAlignment="1">
      <alignment horizontal="right" vertical="center"/>
    </xf>
    <xf numFmtId="0" fontId="6" fillId="0" borderId="2"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9" xfId="0" applyFont="1" applyBorder="1" applyAlignment="1">
      <alignment horizontal="center"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0" xfId="0" applyFont="1" applyBorder="1" applyAlignment="1">
      <alignment horizontal="center" vertical="center"/>
    </xf>
    <xf numFmtId="0" fontId="10" fillId="0" borderId="0" xfId="0" applyFont="1" applyBorder="1" applyAlignment="1">
      <alignment horizontal="center" vertical="center"/>
    </xf>
    <xf numFmtId="0" fontId="6" fillId="0" borderId="9" xfId="0" applyFont="1" applyBorder="1" applyAlignment="1">
      <alignment horizontal="distributed" vertical="center" justifyLastLine="1"/>
    </xf>
    <xf numFmtId="0" fontId="8" fillId="0" borderId="0" xfId="0" applyFont="1" applyAlignment="1">
      <alignment horizontal="distributed" justifyLastLine="1"/>
    </xf>
    <xf numFmtId="0" fontId="8" fillId="0" borderId="0" xfId="0" applyFont="1" applyAlignment="1">
      <alignment horizontal="distributed"/>
    </xf>
    <xf numFmtId="0" fontId="8" fillId="0" borderId="0" xfId="0" applyFont="1" applyAlignment="1">
      <alignment horizontal="center" justifyLastLine="1"/>
    </xf>
    <xf numFmtId="0" fontId="5" fillId="0" borderId="0" xfId="0" applyFont="1"/>
    <xf numFmtId="0" fontId="11" fillId="0" borderId="0" xfId="0" applyFont="1" applyAlignment="1"/>
    <xf numFmtId="178" fontId="6" fillId="0" borderId="0" xfId="0" applyNumberFormat="1" applyFont="1" applyBorder="1" applyAlignment="1">
      <alignment vertical="center"/>
    </xf>
    <xf numFmtId="178" fontId="10" fillId="0" borderId="6" xfId="0" applyNumberFormat="1" applyFont="1" applyBorder="1" applyAlignment="1">
      <alignment horizontal="right" vertical="center"/>
    </xf>
    <xf numFmtId="178" fontId="10" fillId="0" borderId="0" xfId="0" applyNumberFormat="1" applyFont="1" applyBorder="1" applyAlignment="1">
      <alignment horizontal="right" vertical="center"/>
    </xf>
    <xf numFmtId="178" fontId="10" fillId="0" borderId="10" xfId="0" applyNumberFormat="1" applyFont="1" applyBorder="1" applyAlignment="1">
      <alignment horizontal="right" vertical="center"/>
    </xf>
    <xf numFmtId="179" fontId="13" fillId="0" borderId="0" xfId="2" applyNumberFormat="1" applyFont="1" applyFill="1" applyBorder="1" applyAlignment="1">
      <alignment horizontal="right"/>
    </xf>
    <xf numFmtId="178" fontId="8" fillId="0" borderId="0" xfId="0" applyNumberFormat="1" applyFont="1"/>
    <xf numFmtId="0" fontId="10" fillId="0" borderId="0" xfId="0" applyFont="1" applyAlignment="1">
      <alignment vertical="center"/>
    </xf>
    <xf numFmtId="0" fontId="10" fillId="0" borderId="0" xfId="0" applyFont="1" applyFill="1" applyBorder="1" applyAlignment="1">
      <alignment horizontal="center" vertical="center"/>
    </xf>
    <xf numFmtId="178" fontId="10" fillId="0" borderId="6" xfId="0"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0" fontId="10" fillId="0" borderId="0" xfId="0" applyFont="1" applyFill="1" applyAlignment="1">
      <alignment vertical="center"/>
    </xf>
    <xf numFmtId="0" fontId="14" fillId="0" borderId="0" xfId="0" applyFont="1"/>
    <xf numFmtId="0" fontId="4" fillId="0" borderId="0" xfId="0" applyFont="1" applyAlignment="1">
      <alignment horizontal="left"/>
    </xf>
    <xf numFmtId="0" fontId="1" fillId="0" borderId="0" xfId="0" applyFont="1" applyAlignment="1"/>
    <xf numFmtId="0" fontId="1" fillId="0" borderId="0" xfId="0" applyFont="1"/>
    <xf numFmtId="0" fontId="1" fillId="0" borderId="0" xfId="0" applyFont="1" applyFill="1"/>
    <xf numFmtId="0" fontId="4" fillId="0" borderId="0" xfId="0" applyFont="1" applyFill="1" applyAlignment="1"/>
    <xf numFmtId="0" fontId="1" fillId="0" borderId="0" xfId="0" applyFont="1" applyFill="1" applyAlignment="1"/>
    <xf numFmtId="0" fontId="1" fillId="0" borderId="0" xfId="0" applyFont="1" applyFill="1" applyAlignment="1">
      <alignment horizontal="distributed"/>
    </xf>
    <xf numFmtId="0" fontId="4" fillId="0" borderId="0" xfId="0" applyFont="1" applyFill="1" applyAlignment="1">
      <alignment horizontal="distributed"/>
    </xf>
    <xf numFmtId="0" fontId="4" fillId="0" borderId="0" xfId="0" quotePrefix="1" applyFont="1" applyFill="1" applyAlignment="1">
      <alignment horizontal="right"/>
    </xf>
    <xf numFmtId="0" fontId="3" fillId="0" borderId="0" xfId="0" applyFont="1" applyFill="1" applyAlignment="1">
      <alignment horizontal="left"/>
    </xf>
    <xf numFmtId="0" fontId="7" fillId="0" borderId="0" xfId="0" applyFont="1" applyFill="1" applyAlignment="1">
      <alignment vertical="center"/>
    </xf>
    <xf numFmtId="0" fontId="0" fillId="0" borderId="0" xfId="0" applyNumberFormat="1"/>
    <xf numFmtId="0" fontId="7" fillId="0" borderId="0" xfId="0" applyFont="1" applyFill="1" applyAlignment="1">
      <alignment horizontal="distributed" vertical="center"/>
    </xf>
    <xf numFmtId="0" fontId="7" fillId="0" borderId="0" xfId="0" applyFont="1" applyAlignment="1">
      <alignment horizontal="right" vertical="center"/>
    </xf>
    <xf numFmtId="0" fontId="3" fillId="0" borderId="21" xfId="0" applyFont="1" applyBorder="1"/>
    <xf numFmtId="0" fontId="3" fillId="0" borderId="21" xfId="0" applyFont="1" applyBorder="1" applyAlignment="1">
      <alignment horizontal="center" vertical="center" justifyLastLine="1"/>
    </xf>
    <xf numFmtId="0" fontId="3" fillId="0" borderId="0" xfId="0" applyFont="1" applyBorder="1"/>
    <xf numFmtId="0" fontId="3" fillId="0" borderId="0" xfId="0" applyFont="1" applyAlignment="1">
      <alignment horizontal="center" vertical="center" justifyLastLine="1"/>
    </xf>
    <xf numFmtId="0" fontId="3" fillId="0" borderId="24" xfId="0" applyFont="1" applyBorder="1"/>
    <xf numFmtId="0" fontId="3" fillId="0" borderId="24" xfId="0" applyFont="1" applyBorder="1" applyAlignment="1">
      <alignment horizontal="center" vertical="center" justifyLastLine="1"/>
    </xf>
    <xf numFmtId="180"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3" xfId="0" applyFont="1" applyFill="1" applyBorder="1" applyAlignment="1">
      <alignment horizontal="distributed" vertical="center" justifyLastLine="1"/>
    </xf>
    <xf numFmtId="0" fontId="3" fillId="0" borderId="12"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right"/>
    </xf>
    <xf numFmtId="0" fontId="3" fillId="0" borderId="4" xfId="0" applyFont="1" applyFill="1" applyBorder="1" applyAlignment="1">
      <alignment horizontal="justify" vertical="top" wrapText="1"/>
    </xf>
    <xf numFmtId="3" fontId="3" fillId="0" borderId="0" xfId="0" applyNumberFormat="1" applyFont="1" applyFill="1" applyAlignment="1">
      <alignment horizontal="right" vertical="top" wrapText="1"/>
    </xf>
    <xf numFmtId="0" fontId="3" fillId="0" borderId="0" xfId="0" applyFont="1" applyFill="1" applyAlignment="1">
      <alignment horizontal="right" vertical="top" wrapText="1"/>
    </xf>
    <xf numFmtId="3" fontId="3" fillId="0" borderId="4" xfId="0" applyNumberFormat="1" applyFont="1" applyBorder="1" applyAlignment="1">
      <alignment horizontal="right" vertical="top" wrapText="1"/>
    </xf>
    <xf numFmtId="0" fontId="16" fillId="0" borderId="0" xfId="0" applyFont="1" applyAlignment="1">
      <alignment vertical="center"/>
    </xf>
    <xf numFmtId="0" fontId="17" fillId="0" borderId="0" xfId="0" applyFont="1" applyAlignment="1">
      <alignment horizontal="distributed" vertical="center"/>
    </xf>
    <xf numFmtId="181" fontId="17" fillId="0" borderId="6" xfId="0" applyNumberFormat="1" applyFont="1" applyFill="1" applyBorder="1" applyAlignment="1">
      <alignment horizontal="right" vertical="center"/>
    </xf>
    <xf numFmtId="181" fontId="17" fillId="0" borderId="0" xfId="0" applyNumberFormat="1" applyFont="1" applyFill="1" applyBorder="1" applyAlignment="1">
      <alignment horizontal="right" vertical="center"/>
    </xf>
    <xf numFmtId="181" fontId="17" fillId="0" borderId="10" xfId="0" applyNumberFormat="1" applyFont="1" applyFill="1" applyBorder="1" applyAlignment="1">
      <alignment vertical="center"/>
    </xf>
    <xf numFmtId="182" fontId="17" fillId="0" borderId="0"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distributed" vertical="center"/>
    </xf>
    <xf numFmtId="181" fontId="3" fillId="0" borderId="6" xfId="0" applyNumberFormat="1" applyFont="1" applyFill="1" applyBorder="1" applyAlignment="1">
      <alignment vertical="center"/>
    </xf>
    <xf numFmtId="181" fontId="3" fillId="0" borderId="0" xfId="1" applyNumberFormat="1" applyFont="1" applyFill="1" applyBorder="1" applyAlignment="1"/>
    <xf numFmtId="181" fontId="3" fillId="0" borderId="0" xfId="1" applyNumberFormat="1" applyFont="1" applyFill="1" applyBorder="1"/>
    <xf numFmtId="181"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181" fontId="3" fillId="0" borderId="10" xfId="0" applyNumberFormat="1" applyFont="1" applyFill="1" applyBorder="1" applyAlignment="1">
      <alignment vertical="center"/>
    </xf>
    <xf numFmtId="49" fontId="3" fillId="0" borderId="0" xfId="0" applyNumberFormat="1" applyFont="1" applyBorder="1" applyAlignment="1">
      <alignment horizontal="distributed" vertical="center"/>
    </xf>
    <xf numFmtId="181" fontId="3" fillId="0" borderId="6" xfId="0" applyNumberFormat="1" applyFont="1" applyFill="1" applyBorder="1" applyAlignment="1">
      <alignment horizontal="right" vertical="center"/>
    </xf>
    <xf numFmtId="181" fontId="3" fillId="0" borderId="0" xfId="1" applyNumberFormat="1" applyFont="1" applyFill="1" applyBorder="1" applyAlignment="1">
      <alignment vertical="center"/>
    </xf>
    <xf numFmtId="0" fontId="0" fillId="0" borderId="0" xfId="0" applyNumberFormat="1" applyFill="1"/>
    <xf numFmtId="0" fontId="3" fillId="0" borderId="0" xfId="0" applyFont="1" applyAlignment="1">
      <alignment horizontal="left" vertical="center"/>
    </xf>
    <xf numFmtId="41" fontId="3" fillId="0" borderId="10" xfId="0" applyNumberFormat="1" applyFont="1" applyFill="1" applyBorder="1" applyAlignment="1">
      <alignment horizontal="right" vertical="center"/>
    </xf>
    <xf numFmtId="0" fontId="3" fillId="0" borderId="0" xfId="0" applyFont="1" applyBorder="1" applyAlignment="1">
      <alignment horizontal="distributed" vertical="center"/>
    </xf>
    <xf numFmtId="0" fontId="18" fillId="0" borderId="0" xfId="0" applyFont="1" applyBorder="1" applyAlignment="1">
      <alignment horizontal="distributed" vertical="center"/>
    </xf>
    <xf numFmtId="0" fontId="3" fillId="0" borderId="8" xfId="0" applyFont="1" applyFill="1" applyBorder="1" applyAlignment="1">
      <alignment horizontal="center" vertical="center" wrapText="1"/>
    </xf>
    <xf numFmtId="180" fontId="3" fillId="0" borderId="0" xfId="0" applyNumberFormat="1" applyFont="1" applyFill="1" applyAlignment="1">
      <alignment horizontal="right" vertical="center" wrapText="1"/>
    </xf>
    <xf numFmtId="177" fontId="3" fillId="0" borderId="0" xfId="0" applyNumberFormat="1" applyFont="1" applyFill="1" applyAlignment="1">
      <alignment horizontal="right" vertical="center" wrapText="1"/>
    </xf>
    <xf numFmtId="180" fontId="3" fillId="0" borderId="25" xfId="0" applyNumberFormat="1" applyFont="1" applyFill="1" applyBorder="1" applyAlignment="1">
      <alignment horizontal="right" vertical="center" wrapText="1"/>
    </xf>
    <xf numFmtId="180" fontId="3" fillId="0" borderId="7" xfId="0" applyNumberFormat="1" applyFont="1" applyBorder="1" applyAlignment="1">
      <alignment horizontal="center" vertical="center" wrapText="1"/>
    </xf>
    <xf numFmtId="0" fontId="3" fillId="0" borderId="17"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5" xfId="0" applyFont="1" applyFill="1" applyBorder="1" applyAlignment="1">
      <alignment horizontal="center"/>
    </xf>
    <xf numFmtId="0" fontId="3" fillId="0" borderId="3" xfId="0" applyFont="1" applyFill="1" applyBorder="1" applyAlignment="1">
      <alignment horizontal="center"/>
    </xf>
    <xf numFmtId="0" fontId="3" fillId="0" borderId="18" xfId="0" applyFont="1" applyBorder="1" applyAlignment="1">
      <alignment horizontal="center" vertical="center" justifyLastLine="1"/>
    </xf>
    <xf numFmtId="0" fontId="3" fillId="0" borderId="0" xfId="0" applyFont="1" applyBorder="1" applyAlignment="1">
      <alignment horizontal="distributed"/>
    </xf>
    <xf numFmtId="0" fontId="3" fillId="0" borderId="4" xfId="0" applyFont="1" applyFill="1" applyBorder="1" applyAlignment="1">
      <alignment horizontal="center" vertical="top" wrapText="1"/>
    </xf>
    <xf numFmtId="180" fontId="3" fillId="0" borderId="0" xfId="0" applyNumberFormat="1" applyFont="1" applyFill="1" applyAlignment="1">
      <alignment horizontal="right" vertical="top" wrapText="1"/>
    </xf>
    <xf numFmtId="180" fontId="3" fillId="0" borderId="0" xfId="0" applyNumberFormat="1" applyFont="1" applyFill="1" applyAlignment="1">
      <alignment vertical="center"/>
    </xf>
    <xf numFmtId="180" fontId="3" fillId="0" borderId="6" xfId="0" applyNumberFormat="1" applyFont="1" applyBorder="1" applyAlignment="1">
      <alignment horizontal="center" vertical="top" wrapText="1"/>
    </xf>
    <xf numFmtId="181" fontId="17" fillId="0" borderId="0" xfId="1"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84" fontId="3" fillId="0" borderId="0" xfId="0" applyNumberFormat="1" applyFont="1" applyFill="1" applyBorder="1" applyAlignment="1">
      <alignment vertical="center"/>
    </xf>
    <xf numFmtId="183" fontId="3" fillId="0" borderId="0" xfId="0" applyNumberFormat="1" applyFont="1" applyFill="1" applyBorder="1" applyAlignment="1">
      <alignment vertical="center"/>
    </xf>
    <xf numFmtId="185" fontId="3" fillId="0" borderId="0" xfId="0" applyNumberFormat="1" applyFont="1" applyFill="1" applyBorder="1" applyAlignment="1">
      <alignment horizontal="right" vertical="center"/>
    </xf>
    <xf numFmtId="181" fontId="17" fillId="0" borderId="0" xfId="1" applyNumberFormat="1" applyFont="1" applyFill="1" applyBorder="1" applyAlignment="1">
      <alignment horizontal="center" vertical="center"/>
    </xf>
    <xf numFmtId="0" fontId="3" fillId="0" borderId="0" xfId="0" applyFont="1" applyFill="1" applyBorder="1" applyAlignment="1">
      <alignment vertical="center"/>
    </xf>
    <xf numFmtId="182" fontId="3" fillId="0" borderId="0"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0" xfId="0" applyFont="1" applyBorder="1" applyAlignment="1">
      <alignment vertical="center"/>
    </xf>
    <xf numFmtId="181" fontId="3" fillId="0" borderId="0" xfId="1" applyNumberFormat="1" applyFont="1" applyFill="1" applyBorder="1" applyAlignment="1">
      <alignment horizontal="right" vertical="center"/>
    </xf>
    <xf numFmtId="181" fontId="3" fillId="0" borderId="0" xfId="1" applyNumberFormat="1" applyFont="1" applyFill="1" applyBorder="1" applyAlignment="1">
      <alignment horizontal="center" vertical="center"/>
    </xf>
    <xf numFmtId="0" fontId="6" fillId="0" borderId="7" xfId="0" applyFont="1" applyBorder="1"/>
    <xf numFmtId="0" fontId="6" fillId="0" borderId="7" xfId="0" applyFont="1" applyBorder="1" applyAlignment="1">
      <alignment horizontal="distributed"/>
    </xf>
    <xf numFmtId="0" fontId="6" fillId="0" borderId="8" xfId="0" applyFont="1" applyFill="1" applyBorder="1" applyAlignment="1">
      <alignment vertical="top" wrapText="1"/>
    </xf>
    <xf numFmtId="180" fontId="6" fillId="0" borderId="7" xfId="0" applyNumberFormat="1" applyFont="1" applyFill="1" applyBorder="1" applyAlignment="1">
      <alignment horizontal="right" vertical="top" wrapText="1"/>
    </xf>
    <xf numFmtId="180" fontId="6" fillId="0" borderId="8" xfId="0" applyNumberFormat="1" applyFont="1" applyBorder="1" applyAlignment="1">
      <alignment horizontal="right" vertical="top" wrapText="1"/>
    </xf>
    <xf numFmtId="0" fontId="0" fillId="0" borderId="0" xfId="0" applyFont="1" applyFill="1"/>
    <xf numFmtId="179" fontId="3" fillId="0" borderId="0" xfId="3" applyNumberFormat="1" applyFont="1" applyFill="1" applyBorder="1" applyAlignment="1">
      <alignment horizontal="right"/>
    </xf>
    <xf numFmtId="0" fontId="0" fillId="0" borderId="0" xfId="0" applyAlignment="1"/>
    <xf numFmtId="0" fontId="4" fillId="0" borderId="0" xfId="4" applyFont="1" applyFill="1" applyAlignment="1"/>
    <xf numFmtId="0" fontId="1" fillId="0" borderId="0" xfId="4" applyFont="1" applyFill="1" applyAlignment="1"/>
    <xf numFmtId="178" fontId="1" fillId="0" borderId="0" xfId="4" applyNumberFormat="1" applyFont="1" applyFill="1" applyAlignment="1"/>
    <xf numFmtId="0" fontId="4" fillId="0" borderId="0" xfId="4" applyFont="1" applyFill="1" applyBorder="1" applyAlignment="1"/>
    <xf numFmtId="0" fontId="21" fillId="0" borderId="0" xfId="4" applyFont="1" applyFill="1" applyAlignment="1"/>
    <xf numFmtId="178" fontId="22" fillId="0" borderId="0" xfId="4" quotePrefix="1" applyNumberFormat="1" applyFont="1" applyFill="1" applyAlignment="1">
      <alignment horizontal="left"/>
    </xf>
    <xf numFmtId="0" fontId="22" fillId="0" borderId="0" xfId="4" applyFont="1" applyFill="1" applyAlignment="1">
      <alignment horizontal="left"/>
    </xf>
    <xf numFmtId="0" fontId="22" fillId="0" borderId="0" xfId="4" applyFont="1" applyFill="1" applyBorder="1" applyAlignment="1">
      <alignment horizontal="left"/>
    </xf>
    <xf numFmtId="0" fontId="21" fillId="0" borderId="0" xfId="4" applyFont="1" applyFill="1" applyAlignment="1">
      <alignment horizontal="left"/>
    </xf>
    <xf numFmtId="0" fontId="23" fillId="0" borderId="0" xfId="4" applyFont="1" applyFill="1" applyAlignment="1"/>
    <xf numFmtId="178" fontId="22" fillId="0" borderId="0" xfId="4" quotePrefix="1" applyNumberFormat="1" applyFont="1" applyFill="1" applyAlignment="1">
      <alignment horizontal="right"/>
    </xf>
    <xf numFmtId="0" fontId="22" fillId="0" borderId="0" xfId="4" applyFont="1" applyFill="1" applyAlignment="1">
      <alignment horizontal="distributed"/>
    </xf>
    <xf numFmtId="0" fontId="21" fillId="0" borderId="0" xfId="4" applyFont="1" applyFill="1" applyAlignment="1">
      <alignment horizontal="distributed"/>
    </xf>
    <xf numFmtId="0" fontId="23" fillId="0" borderId="0" xfId="4" applyFont="1" applyFill="1" applyBorder="1" applyAlignment="1">
      <alignment horizontal="right"/>
    </xf>
    <xf numFmtId="0" fontId="23" fillId="0" borderId="0" xfId="4" applyFont="1" applyFill="1" applyAlignment="1">
      <alignment horizontal="left"/>
    </xf>
    <xf numFmtId="0" fontId="7" fillId="0" borderId="0" xfId="4" applyFont="1" applyFill="1" applyAlignment="1">
      <alignment vertical="center"/>
    </xf>
    <xf numFmtId="178" fontId="7" fillId="0" borderId="0" xfId="4" applyNumberFormat="1" applyFont="1" applyFill="1" applyAlignment="1">
      <alignment vertical="center"/>
    </xf>
    <xf numFmtId="0" fontId="7" fillId="0" borderId="0" xfId="4" applyFont="1" applyFill="1" applyBorder="1" applyAlignment="1">
      <alignment vertical="center"/>
    </xf>
    <xf numFmtId="0" fontId="7" fillId="0" borderId="0" xfId="4" applyFont="1" applyFill="1" applyAlignment="1">
      <alignment horizontal="right" vertical="center"/>
    </xf>
    <xf numFmtId="0" fontId="7" fillId="0" borderId="21" xfId="4" applyFont="1" applyFill="1" applyBorder="1" applyAlignment="1"/>
    <xf numFmtId="0" fontId="7" fillId="0" borderId="21" xfId="4" applyFont="1" applyFill="1" applyBorder="1" applyAlignment="1">
      <alignment horizontal="center" vertical="center"/>
    </xf>
    <xf numFmtId="0" fontId="7" fillId="0" borderId="0" xfId="4" applyFont="1" applyFill="1" applyBorder="1" applyAlignment="1">
      <alignment horizontal="center" vertical="center" justifyLastLine="1"/>
    </xf>
    <xf numFmtId="0" fontId="7" fillId="0" borderId="0" xfId="4" applyFont="1" applyFill="1" applyAlignment="1"/>
    <xf numFmtId="0" fontId="7" fillId="0" borderId="0" xfId="4" applyFont="1" applyFill="1" applyBorder="1" applyAlignment="1"/>
    <xf numFmtId="0" fontId="7" fillId="0" borderId="0" xfId="4" applyFont="1" applyFill="1" applyAlignment="1">
      <alignment horizontal="center" vertical="center"/>
    </xf>
    <xf numFmtId="0" fontId="7" fillId="0" borderId="11" xfId="4" applyFont="1" applyFill="1" applyBorder="1" applyAlignment="1">
      <alignment horizontal="center" vertical="center"/>
    </xf>
    <xf numFmtId="0" fontId="7" fillId="0" borderId="4"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24" xfId="4" applyFont="1" applyFill="1" applyBorder="1" applyAlignment="1"/>
    <xf numFmtId="0" fontId="7" fillId="0" borderId="24" xfId="4" applyFont="1" applyFill="1" applyBorder="1" applyAlignment="1">
      <alignment horizontal="center" vertical="center"/>
    </xf>
    <xf numFmtId="0" fontId="7" fillId="0" borderId="2" xfId="4" applyFont="1" applyFill="1" applyBorder="1" applyAlignment="1">
      <alignment horizontal="center" vertical="center"/>
    </xf>
    <xf numFmtId="0" fontId="7" fillId="0" borderId="15" xfId="4" applyFont="1" applyFill="1" applyBorder="1" applyAlignment="1">
      <alignment horizontal="center" vertical="center"/>
    </xf>
    <xf numFmtId="0" fontId="24" fillId="0" borderId="0" xfId="4" applyFont="1" applyFill="1" applyAlignment="1"/>
    <xf numFmtId="0" fontId="24" fillId="0" borderId="0" xfId="4" applyFont="1" applyFill="1" applyBorder="1" applyAlignment="1"/>
    <xf numFmtId="0" fontId="24" fillId="0" borderId="0" xfId="4" applyFont="1" applyFill="1" applyBorder="1" applyAlignment="1">
      <alignment horizontal="right"/>
    </xf>
    <xf numFmtId="178" fontId="24" fillId="0" borderId="4" xfId="4" applyNumberFormat="1" applyFont="1" applyFill="1" applyBorder="1" applyAlignment="1">
      <alignment horizontal="right" vertical="top" wrapText="1"/>
    </xf>
    <xf numFmtId="0" fontId="24" fillId="0" borderId="0" xfId="4" applyFont="1" applyFill="1" applyAlignment="1">
      <alignment horizontal="right" vertical="top" wrapText="1"/>
    </xf>
    <xf numFmtId="3" fontId="24" fillId="0" borderId="0" xfId="4" applyNumberFormat="1" applyFont="1" applyFill="1" applyAlignment="1">
      <alignment horizontal="right" vertical="top" wrapText="1"/>
    </xf>
    <xf numFmtId="0" fontId="24" fillId="0" borderId="0" xfId="4" applyFont="1" applyFill="1" applyBorder="1" applyAlignment="1">
      <alignment horizontal="right" vertical="top" wrapText="1"/>
    </xf>
    <xf numFmtId="3" fontId="24" fillId="0" borderId="4" xfId="4" applyNumberFormat="1" applyFont="1" applyFill="1" applyBorder="1" applyAlignment="1">
      <alignment horizontal="right" vertical="top" wrapText="1"/>
    </xf>
    <xf numFmtId="0" fontId="25" fillId="0" borderId="0" xfId="4" applyFont="1" applyFill="1" applyAlignment="1">
      <alignment vertical="center"/>
    </xf>
    <xf numFmtId="0" fontId="25" fillId="0" borderId="0" xfId="4" applyFont="1" applyFill="1" applyBorder="1" applyAlignment="1">
      <alignment horizontal="distributed" vertical="center"/>
    </xf>
    <xf numFmtId="181" fontId="26" fillId="0" borderId="6" xfId="5" applyNumberFormat="1" applyFont="1" applyFill="1" applyBorder="1" applyAlignment="1"/>
    <xf numFmtId="181" fontId="26" fillId="0" borderId="0" xfId="5" applyNumberFormat="1" applyFont="1" applyFill="1" applyBorder="1" applyAlignment="1"/>
    <xf numFmtId="181" fontId="26" fillId="0" borderId="0" xfId="4" applyNumberFormat="1" applyFont="1" applyFill="1" applyBorder="1" applyAlignment="1">
      <alignment horizontal="right" vertical="center"/>
    </xf>
    <xf numFmtId="181" fontId="26" fillId="0" borderId="0" xfId="4" applyNumberFormat="1" applyFont="1" applyFill="1" applyBorder="1" applyAlignment="1">
      <alignment vertical="center"/>
    </xf>
    <xf numFmtId="181" fontId="26" fillId="0" borderId="10" xfId="4" applyNumberFormat="1" applyFont="1" applyFill="1" applyBorder="1" applyAlignment="1">
      <alignment vertical="center"/>
    </xf>
    <xf numFmtId="3" fontId="26" fillId="0" borderId="0" xfId="4" applyNumberFormat="1" applyFont="1" applyFill="1" applyBorder="1" applyAlignment="1">
      <alignment horizontal="center" vertical="center" wrapText="1"/>
    </xf>
    <xf numFmtId="181" fontId="25" fillId="0" borderId="0" xfId="4" applyNumberFormat="1" applyFont="1" applyFill="1" applyAlignment="1">
      <alignment vertical="center"/>
    </xf>
    <xf numFmtId="49" fontId="7" fillId="0" borderId="0" xfId="4" applyNumberFormat="1" applyFont="1" applyFill="1" applyBorder="1" applyAlignment="1">
      <alignment horizontal="distributed" vertical="center"/>
    </xf>
    <xf numFmtId="0" fontId="7" fillId="0" borderId="0" xfId="4" applyFont="1" applyFill="1" applyAlignment="1">
      <alignment horizontal="distributed" vertical="center"/>
    </xf>
    <xf numFmtId="181" fontId="7" fillId="0" borderId="6" xfId="4" applyNumberFormat="1" applyFont="1" applyFill="1" applyBorder="1" applyAlignment="1">
      <alignment horizontal="right" vertical="center"/>
    </xf>
    <xf numFmtId="181" fontId="7" fillId="0" borderId="0" xfId="4" applyNumberFormat="1" applyFont="1" applyFill="1" applyBorder="1" applyAlignment="1">
      <alignment horizontal="right" vertical="center"/>
    </xf>
    <xf numFmtId="181" fontId="7" fillId="0" borderId="0" xfId="4" applyNumberFormat="1" applyFont="1" applyFill="1" applyBorder="1">
      <alignment vertical="center"/>
    </xf>
    <xf numFmtId="181" fontId="7" fillId="0" borderId="0" xfId="5" applyNumberFormat="1" applyFont="1" applyFill="1" applyBorder="1" applyAlignment="1">
      <alignment horizontal="right"/>
    </xf>
    <xf numFmtId="181" fontId="7" fillId="0" borderId="0" xfId="5" applyNumberFormat="1" applyFont="1" applyFill="1" applyBorder="1" applyAlignment="1"/>
    <xf numFmtId="181" fontId="7" fillId="0" borderId="10" xfId="5" applyNumberFormat="1" applyFont="1" applyFill="1" applyBorder="1" applyAlignment="1"/>
    <xf numFmtId="180" fontId="7" fillId="0" borderId="0" xfId="4" applyNumberFormat="1" applyFont="1" applyFill="1" applyBorder="1" applyAlignment="1">
      <alignment horizontal="center" vertical="center" wrapText="1"/>
    </xf>
    <xf numFmtId="181" fontId="28" fillId="0" borderId="0" xfId="4" applyNumberFormat="1" applyFont="1" applyFill="1" applyAlignment="1">
      <alignment vertical="center"/>
    </xf>
    <xf numFmtId="181" fontId="7" fillId="0" borderId="6" xfId="4" applyNumberFormat="1" applyFont="1" applyFill="1" applyBorder="1">
      <alignment vertical="center"/>
    </xf>
    <xf numFmtId="181" fontId="7" fillId="0" borderId="10" xfId="4" applyNumberFormat="1" applyFont="1" applyFill="1" applyBorder="1" applyAlignment="1">
      <alignment horizontal="right" vertical="center"/>
    </xf>
    <xf numFmtId="181" fontId="7" fillId="0" borderId="10" xfId="5" applyNumberFormat="1" applyFont="1" applyFill="1" applyBorder="1" applyAlignment="1">
      <alignment horizontal="right"/>
    </xf>
    <xf numFmtId="0" fontId="7" fillId="0" borderId="0" xfId="4" applyFont="1" applyFill="1" applyBorder="1" applyAlignment="1">
      <alignment horizontal="distributed" vertical="center"/>
    </xf>
    <xf numFmtId="49" fontId="15" fillId="0" borderId="0" xfId="4" applyNumberFormat="1" applyFont="1" applyFill="1" applyAlignment="1">
      <alignment horizontal="distributed"/>
    </xf>
    <xf numFmtId="0" fontId="7" fillId="0" borderId="0" xfId="4" applyFont="1" applyFill="1" applyBorder="1" applyAlignment="1">
      <alignment horizontal="distributed"/>
    </xf>
    <xf numFmtId="178" fontId="7" fillId="0" borderId="8" xfId="4" applyNumberFormat="1" applyFont="1" applyFill="1" applyBorder="1" applyAlignment="1">
      <alignment horizontal="right" vertical="top" wrapText="1"/>
    </xf>
    <xf numFmtId="178" fontId="7" fillId="0" borderId="7" xfId="4" applyNumberFormat="1" applyFont="1" applyFill="1" applyBorder="1" applyAlignment="1">
      <alignment horizontal="right" vertical="top" wrapText="1"/>
    </xf>
    <xf numFmtId="180" fontId="7" fillId="0" borderId="0" xfId="4" applyNumberFormat="1" applyFont="1" applyFill="1" applyAlignment="1">
      <alignment horizontal="right" vertical="top" wrapText="1"/>
    </xf>
    <xf numFmtId="180" fontId="7" fillId="0" borderId="0" xfId="4" applyNumberFormat="1" applyFont="1" applyFill="1" applyBorder="1" applyAlignment="1">
      <alignment horizontal="right" vertical="top" wrapText="1"/>
    </xf>
    <xf numFmtId="180" fontId="7" fillId="0" borderId="10" xfId="4" applyNumberFormat="1" applyFont="1" applyFill="1" applyBorder="1" applyAlignment="1">
      <alignment horizontal="right" vertical="top" wrapText="1"/>
    </xf>
    <xf numFmtId="180" fontId="7" fillId="0" borderId="0" xfId="4" applyNumberFormat="1" applyFont="1" applyFill="1" applyBorder="1" applyAlignment="1">
      <alignment horizontal="center" vertical="top" wrapText="1"/>
    </xf>
    <xf numFmtId="0" fontId="7" fillId="0" borderId="21" xfId="4" applyFont="1" applyFill="1" applyBorder="1" applyAlignment="1">
      <alignment horizontal="center"/>
    </xf>
    <xf numFmtId="0" fontId="7" fillId="0" borderId="0" xfId="4" applyFont="1" applyFill="1" applyAlignment="1">
      <alignment horizontal="center"/>
    </xf>
    <xf numFmtId="0" fontId="7" fillId="0" borderId="0" xfId="4" applyFont="1" applyFill="1" applyBorder="1" applyAlignment="1">
      <alignment horizontal="center"/>
    </xf>
    <xf numFmtId="0" fontId="7" fillId="0" borderId="24" xfId="4" applyFont="1" applyFill="1" applyBorder="1" applyAlignment="1">
      <alignment horizontal="center"/>
    </xf>
    <xf numFmtId="0" fontId="24" fillId="0" borderId="0" xfId="4" applyFont="1" applyFill="1" applyBorder="1" applyAlignment="1">
      <alignment horizontal="distributed"/>
    </xf>
    <xf numFmtId="180" fontId="24" fillId="0" borderId="0" xfId="4" applyNumberFormat="1" applyFont="1" applyFill="1" applyBorder="1" applyAlignment="1">
      <alignment horizontal="right" vertical="top" wrapText="1"/>
    </xf>
    <xf numFmtId="180" fontId="24" fillId="0" borderId="0" xfId="4" applyNumberFormat="1" applyFont="1" applyFill="1" applyAlignment="1">
      <alignment horizontal="right" vertical="top" wrapText="1"/>
    </xf>
    <xf numFmtId="180" fontId="24" fillId="0" borderId="10" xfId="4" applyNumberFormat="1" applyFont="1" applyFill="1" applyBorder="1" applyAlignment="1">
      <alignment horizontal="right" vertical="top" wrapText="1"/>
    </xf>
    <xf numFmtId="180" fontId="24" fillId="0" borderId="0" xfId="4" applyNumberFormat="1" applyFont="1" applyFill="1" applyBorder="1" applyAlignment="1">
      <alignment horizontal="center" vertical="top" wrapText="1"/>
    </xf>
    <xf numFmtId="0" fontId="26" fillId="0" borderId="0" xfId="4" applyFont="1" applyFill="1" applyBorder="1" applyAlignment="1">
      <alignment horizontal="distributed" vertical="center"/>
    </xf>
    <xf numFmtId="181" fontId="26" fillId="0" borderId="6" xfId="4" applyNumberFormat="1" applyFont="1" applyFill="1" applyBorder="1" applyAlignment="1">
      <alignment vertical="center"/>
    </xf>
    <xf numFmtId="0" fontId="7" fillId="0" borderId="7" xfId="4" applyFont="1" applyFill="1" applyBorder="1" applyAlignment="1"/>
    <xf numFmtId="0" fontId="7" fillId="0" borderId="7" xfId="4" applyFont="1" applyFill="1" applyBorder="1" applyAlignment="1">
      <alignment horizontal="distributed"/>
    </xf>
    <xf numFmtId="180" fontId="7" fillId="0" borderId="7" xfId="4" applyNumberFormat="1" applyFont="1" applyFill="1" applyBorder="1" applyAlignment="1">
      <alignment horizontal="right" vertical="top" wrapText="1"/>
    </xf>
    <xf numFmtId="180" fontId="7" fillId="0" borderId="7" xfId="4" applyNumberFormat="1" applyFont="1" applyFill="1" applyBorder="1" applyAlignment="1"/>
    <xf numFmtId="180" fontId="7" fillId="0" borderId="8" xfId="4" applyNumberFormat="1" applyFont="1" applyFill="1" applyBorder="1" applyAlignment="1">
      <alignment horizontal="right" vertical="top" wrapText="1"/>
    </xf>
    <xf numFmtId="181" fontId="7" fillId="0" borderId="0" xfId="4" applyNumberFormat="1" applyFont="1" applyFill="1" applyAlignment="1">
      <alignment vertical="center"/>
    </xf>
    <xf numFmtId="178" fontId="21" fillId="0" borderId="0" xfId="4" applyNumberFormat="1" applyFont="1" applyFill="1" applyAlignment="1"/>
    <xf numFmtId="180" fontId="21" fillId="0" borderId="0" xfId="4" applyNumberFormat="1" applyFont="1" applyFill="1" applyAlignment="1"/>
    <xf numFmtId="0" fontId="21" fillId="0" borderId="0" xfId="4" applyFont="1" applyFill="1" applyBorder="1" applyAlignment="1"/>
    <xf numFmtId="0" fontId="29" fillId="0" borderId="0" xfId="0" applyFont="1" applyFill="1" applyAlignment="1"/>
    <xf numFmtId="0" fontId="7" fillId="0" borderId="0" xfId="0" applyFont="1" applyFill="1" applyAlignment="1">
      <alignment horizontal="right" vertical="center"/>
    </xf>
    <xf numFmtId="0" fontId="7" fillId="0" borderId="17" xfId="0" applyFont="1" applyFill="1" applyBorder="1" applyAlignment="1">
      <alignment horizontal="center" vertical="center" justifyLastLine="1"/>
    </xf>
    <xf numFmtId="0" fontId="7" fillId="0" borderId="0" xfId="0" applyFont="1" applyFill="1"/>
    <xf numFmtId="0" fontId="7" fillId="0" borderId="10" xfId="0" applyFont="1" applyFill="1" applyBorder="1" applyAlignment="1">
      <alignment horizontal="center" vertical="center" justifyLastLine="1"/>
    </xf>
    <xf numFmtId="0" fontId="7" fillId="0" borderId="18" xfId="0" applyFont="1" applyFill="1" applyBorder="1" applyAlignment="1">
      <alignment horizontal="center" vertical="center" justifyLastLine="1"/>
    </xf>
    <xf numFmtId="0" fontId="7" fillId="0" borderId="0" xfId="0" applyFont="1" applyFill="1" applyBorder="1" applyAlignment="1"/>
    <xf numFmtId="0" fontId="7" fillId="0" borderId="0" xfId="0" applyFont="1" applyFill="1" applyBorder="1" applyAlignment="1">
      <alignment horizontal="right"/>
    </xf>
    <xf numFmtId="3" fontId="7" fillId="0" borderId="4" xfId="0" applyNumberFormat="1" applyFont="1" applyFill="1" applyBorder="1" applyAlignment="1">
      <alignment horizontal="right" vertical="top" wrapText="1"/>
    </xf>
    <xf numFmtId="0" fontId="7" fillId="0" borderId="0" xfId="0" applyFont="1" applyFill="1" applyAlignment="1">
      <alignment horizontal="right" vertical="top" wrapText="1"/>
    </xf>
    <xf numFmtId="3" fontId="7" fillId="0" borderId="0" xfId="0" applyNumberFormat="1" applyFont="1" applyFill="1" applyAlignment="1">
      <alignment horizontal="right" vertical="top" wrapText="1"/>
    </xf>
    <xf numFmtId="0" fontId="30" fillId="0" borderId="0" xfId="0" applyFont="1" applyFill="1" applyBorder="1" applyAlignment="1">
      <alignment horizontal="center" vertical="center"/>
    </xf>
    <xf numFmtId="0" fontId="26" fillId="0" borderId="0" xfId="0" applyFont="1" applyFill="1" applyAlignment="1">
      <alignment horizontal="distributed" vertical="center"/>
    </xf>
    <xf numFmtId="187" fontId="26" fillId="0" borderId="6" xfId="6" quotePrefix="1" applyNumberFormat="1" applyFont="1" applyFill="1" applyBorder="1" applyAlignment="1">
      <alignment horizontal="right" vertical="center"/>
    </xf>
    <xf numFmtId="187" fontId="26" fillId="0" borderId="0" xfId="6" quotePrefix="1" applyNumberFormat="1" applyFont="1" applyFill="1" applyBorder="1" applyAlignment="1">
      <alignment horizontal="right" vertical="center"/>
    </xf>
    <xf numFmtId="187" fontId="26" fillId="0" borderId="10" xfId="6" quotePrefix="1" applyNumberFormat="1" applyFont="1" applyFill="1" applyBorder="1" applyAlignment="1">
      <alignment horizontal="right" vertical="center"/>
    </xf>
    <xf numFmtId="0" fontId="26" fillId="0" borderId="0" xfId="0" applyNumberFormat="1" applyFont="1" applyFill="1" applyBorder="1" applyAlignment="1">
      <alignment horizontal="center" vertical="center"/>
    </xf>
    <xf numFmtId="187" fontId="30" fillId="0" borderId="0" xfId="0" applyNumberFormat="1" applyFont="1" applyFill="1" applyAlignment="1">
      <alignment vertical="center"/>
    </xf>
    <xf numFmtId="0" fontId="30" fillId="0" borderId="0" xfId="0" applyFont="1" applyFill="1" applyAlignment="1">
      <alignment vertical="center"/>
    </xf>
    <xf numFmtId="187" fontId="7" fillId="0" borderId="6" xfId="6" quotePrefix="1" applyNumberFormat="1" applyFont="1" applyFill="1" applyBorder="1" applyAlignment="1">
      <alignment horizontal="right" vertical="center"/>
    </xf>
    <xf numFmtId="187" fontId="7" fillId="0" borderId="0" xfId="6" quotePrefix="1" applyNumberFormat="1" applyFont="1" applyFill="1" applyBorder="1" applyAlignment="1">
      <alignment horizontal="right" vertical="center" wrapText="1"/>
    </xf>
    <xf numFmtId="187" fontId="7" fillId="0" borderId="0" xfId="6" quotePrefix="1" applyNumberFormat="1" applyFont="1" applyFill="1" applyBorder="1" applyAlignment="1">
      <alignment horizontal="right" vertical="center"/>
    </xf>
    <xf numFmtId="187" fontId="7" fillId="0" borderId="10" xfId="6" quotePrefix="1" applyNumberFormat="1" applyFont="1" applyFill="1" applyBorder="1" applyAlignment="1">
      <alignment horizontal="right" vertical="center"/>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7" fillId="0" borderId="10" xfId="0" applyFont="1" applyFill="1" applyBorder="1" applyAlignment="1">
      <alignment horizontal="right" vertical="center"/>
    </xf>
    <xf numFmtId="4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0" fontId="6" fillId="0" borderId="7" xfId="0" applyFont="1" applyFill="1" applyBorder="1" applyAlignment="1"/>
    <xf numFmtId="0" fontId="6" fillId="0" borderId="7" xfId="0" applyFont="1" applyFill="1" applyBorder="1" applyAlignment="1">
      <alignment horizontal="distributed"/>
    </xf>
    <xf numFmtId="180" fontId="6" fillId="0" borderId="8" xfId="0" applyNumberFormat="1" applyFont="1" applyFill="1" applyBorder="1" applyAlignment="1">
      <alignment horizontal="right" vertical="top" wrapText="1"/>
    </xf>
    <xf numFmtId="180" fontId="6" fillId="0" borderId="25" xfId="0" applyNumberFormat="1" applyFont="1" applyFill="1" applyBorder="1" applyAlignment="1">
      <alignment horizontal="right" vertical="top" wrapText="1"/>
    </xf>
    <xf numFmtId="0" fontId="6" fillId="0" borderId="7" xfId="0" applyFont="1" applyFill="1" applyBorder="1"/>
    <xf numFmtId="0" fontId="6" fillId="0" borderId="0" xfId="0" applyFont="1" applyFill="1"/>
    <xf numFmtId="0" fontId="7" fillId="0" borderId="0" xfId="0" applyFont="1" applyFill="1" applyAlignment="1"/>
    <xf numFmtId="0" fontId="6" fillId="0" borderId="0" xfId="0" applyFont="1" applyFill="1" applyBorder="1" applyAlignment="1"/>
    <xf numFmtId="0" fontId="6" fillId="0" borderId="0" xfId="0" applyFont="1" applyFill="1" applyBorder="1" applyAlignment="1">
      <alignment horizontal="right"/>
    </xf>
    <xf numFmtId="3" fontId="6" fillId="0" borderId="4" xfId="0" applyNumberFormat="1" applyFont="1" applyFill="1" applyBorder="1" applyAlignment="1">
      <alignment horizontal="right" vertical="top" wrapText="1"/>
    </xf>
    <xf numFmtId="0" fontId="6" fillId="0" borderId="0" xfId="0" applyFont="1" applyFill="1" applyAlignment="1">
      <alignment horizontal="right" vertical="top" wrapText="1"/>
    </xf>
    <xf numFmtId="3" fontId="6" fillId="0" borderId="0" xfId="0" applyNumberFormat="1" applyFont="1" applyFill="1" applyAlignment="1">
      <alignment horizontal="right" vertical="top" wrapText="1"/>
    </xf>
    <xf numFmtId="0" fontId="26" fillId="0" borderId="6" xfId="0" applyNumberFormat="1" applyFont="1" applyFill="1" applyBorder="1" applyAlignment="1">
      <alignment horizontal="center" vertical="center"/>
    </xf>
    <xf numFmtId="0" fontId="7" fillId="0" borderId="0" xfId="0" applyFont="1" applyFill="1" applyAlignment="1">
      <alignment horizontal="right"/>
    </xf>
    <xf numFmtId="180" fontId="6" fillId="0" borderId="8" xfId="0" applyNumberFormat="1" applyFont="1" applyFill="1" applyBorder="1" applyAlignment="1">
      <alignment horizontal="right" vertical="top"/>
    </xf>
    <xf numFmtId="180" fontId="6" fillId="0" borderId="7" xfId="0" applyNumberFormat="1" applyFont="1" applyFill="1" applyBorder="1" applyAlignment="1">
      <alignment horizontal="right" vertical="top"/>
    </xf>
    <xf numFmtId="187" fontId="6" fillId="0" borderId="7" xfId="6" quotePrefix="1" applyNumberFormat="1" applyFont="1" applyFill="1" applyBorder="1" applyAlignment="1">
      <alignment horizontal="right" vertical="center"/>
    </xf>
    <xf numFmtId="180" fontId="6" fillId="0" borderId="25" xfId="0" applyNumberFormat="1" applyFont="1" applyFill="1" applyBorder="1" applyAlignment="1">
      <alignment horizontal="right" vertical="top"/>
    </xf>
    <xf numFmtId="187" fontId="4" fillId="0" borderId="0" xfId="0" applyNumberFormat="1" applyFont="1" applyFill="1" applyAlignment="1"/>
    <xf numFmtId="0" fontId="6" fillId="0" borderId="0" xfId="0" applyFont="1" applyFill="1" applyBorder="1" applyAlignment="1">
      <alignment horizontal="right" vertical="top" wrapText="1"/>
    </xf>
    <xf numFmtId="3" fontId="6" fillId="0" borderId="0" xfId="0" applyNumberFormat="1" applyFont="1" applyFill="1" applyBorder="1" applyAlignment="1">
      <alignment horizontal="right" vertical="top" wrapText="1"/>
    </xf>
    <xf numFmtId="0" fontId="6" fillId="0" borderId="10" xfId="0" applyFont="1" applyFill="1" applyBorder="1" applyAlignment="1">
      <alignment horizontal="right" vertical="top" wrapText="1"/>
    </xf>
    <xf numFmtId="3" fontId="6" fillId="0" borderId="5" xfId="0" applyNumberFormat="1" applyFont="1" applyFill="1" applyBorder="1" applyAlignment="1">
      <alignment horizontal="right" vertical="top" wrapText="1"/>
    </xf>
    <xf numFmtId="187" fontId="26" fillId="0" borderId="0" xfId="6" applyNumberFormat="1" applyFont="1" applyFill="1" applyBorder="1" applyAlignment="1">
      <alignment horizontal="right" vertical="center"/>
    </xf>
    <xf numFmtId="0" fontId="26" fillId="0" borderId="0" xfId="0" applyFont="1" applyFill="1" applyAlignment="1">
      <alignment horizontal="right" vertical="center"/>
    </xf>
    <xf numFmtId="187" fontId="26" fillId="0" borderId="10" xfId="6" applyNumberFormat="1" applyFont="1" applyFill="1" applyBorder="1" applyAlignment="1">
      <alignment horizontal="right" vertical="center"/>
    </xf>
    <xf numFmtId="187" fontId="7" fillId="0" borderId="0" xfId="6" applyNumberFormat="1" applyFont="1" applyFill="1" applyBorder="1" applyAlignment="1">
      <alignment horizontal="right" vertical="center"/>
    </xf>
    <xf numFmtId="187" fontId="7" fillId="0" borderId="10" xfId="6" applyNumberFormat="1"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distributed" vertical="center"/>
    </xf>
    <xf numFmtId="0" fontId="7" fillId="0" borderId="0" xfId="0" applyFont="1" applyFill="1" applyBorder="1"/>
    <xf numFmtId="0" fontId="6" fillId="0" borderId="0"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Alignment="1">
      <alignment horizontal="justify" vertical="center"/>
    </xf>
    <xf numFmtId="0" fontId="7" fillId="0" borderId="26" xfId="0" applyFont="1" applyFill="1" applyBorder="1" applyAlignment="1">
      <alignment horizont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Border="1" applyAlignment="1">
      <alignment horizontal="center"/>
    </xf>
    <xf numFmtId="0" fontId="7" fillId="0" borderId="31" xfId="0" applyFont="1" applyFill="1" applyBorder="1" applyAlignment="1">
      <alignment horizontal="center"/>
    </xf>
    <xf numFmtId="0" fontId="7" fillId="0" borderId="32" xfId="0" applyFont="1" applyFill="1" applyBorder="1" applyAlignment="1">
      <alignment horizontal="center" vertical="center"/>
    </xf>
    <xf numFmtId="0" fontId="7" fillId="0" borderId="33" xfId="0" applyFont="1" applyFill="1" applyBorder="1" applyAlignment="1">
      <alignment horizont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top"/>
    </xf>
    <xf numFmtId="0" fontId="7" fillId="0" borderId="32" xfId="0" applyFont="1" applyFill="1" applyBorder="1" applyAlignment="1">
      <alignment horizontal="justify" vertical="center"/>
    </xf>
    <xf numFmtId="0" fontId="7" fillId="0" borderId="0" xfId="0" applyFont="1" applyFill="1" applyBorder="1" applyAlignment="1">
      <alignment horizontal="justify" vertical="center"/>
    </xf>
    <xf numFmtId="0" fontId="7" fillId="0" borderId="0" xfId="0" applyFont="1" applyFill="1" applyBorder="1" applyAlignment="1">
      <alignment horizontal="center" vertical="center"/>
    </xf>
    <xf numFmtId="177" fontId="26" fillId="0" borderId="32" xfId="0" applyNumberFormat="1" applyFont="1" applyFill="1" applyBorder="1" applyAlignment="1">
      <alignment horizontal="right" vertical="center"/>
    </xf>
    <xf numFmtId="177" fontId="26" fillId="0" borderId="0" xfId="0" applyNumberFormat="1" applyFont="1" applyFill="1" applyBorder="1" applyAlignment="1">
      <alignment horizontal="right" vertical="center"/>
    </xf>
    <xf numFmtId="188" fontId="7" fillId="0" borderId="32" xfId="0" applyNumberFormat="1" applyFont="1" applyFill="1" applyBorder="1" applyAlignment="1">
      <alignment vertical="center"/>
    </xf>
    <xf numFmtId="188" fontId="7" fillId="0" borderId="0" xfId="0" applyNumberFormat="1" applyFont="1" applyFill="1" applyBorder="1" applyAlignment="1">
      <alignment vertical="center"/>
    </xf>
    <xf numFmtId="188" fontId="7" fillId="0" borderId="0" xfId="0" applyNumberFormat="1" applyFont="1" applyFill="1" applyBorder="1" applyAlignment="1">
      <alignment horizontal="right" vertical="center"/>
    </xf>
    <xf numFmtId="177" fontId="7" fillId="0" borderId="32"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30" fillId="0" borderId="0" xfId="0" applyFont="1" applyFill="1" applyAlignment="1">
      <alignment horizontal="distributed" vertical="center"/>
    </xf>
    <xf numFmtId="0" fontId="7" fillId="0" borderId="32" xfId="0" applyFont="1" applyFill="1" applyBorder="1" applyAlignment="1">
      <alignment vertical="center"/>
    </xf>
    <xf numFmtId="0" fontId="7" fillId="0" borderId="0" xfId="0" applyFont="1" applyFill="1" applyBorder="1" applyAlignment="1">
      <alignment vertical="center"/>
    </xf>
    <xf numFmtId="0" fontId="7" fillId="0" borderId="36" xfId="0" applyFont="1" applyFill="1" applyBorder="1"/>
    <xf numFmtId="0" fontId="7" fillId="0" borderId="36" xfId="0" applyFont="1" applyFill="1" applyBorder="1" applyAlignment="1">
      <alignment horizontal="right"/>
    </xf>
    <xf numFmtId="0" fontId="7" fillId="0" borderId="37" xfId="0" applyFont="1" applyFill="1" applyBorder="1" applyAlignment="1">
      <alignment horizontal="right" wrapText="1"/>
    </xf>
    <xf numFmtId="189" fontId="7" fillId="0" borderId="36" xfId="0" applyNumberFormat="1" applyFont="1" applyFill="1" applyBorder="1" applyAlignment="1">
      <alignment horizontal="right" wrapText="1"/>
    </xf>
    <xf numFmtId="0" fontId="7" fillId="0" borderId="36" xfId="0" applyFont="1" applyFill="1" applyBorder="1" applyAlignment="1">
      <alignment horizontal="right" wrapText="1"/>
    </xf>
    <xf numFmtId="188" fontId="7" fillId="0" borderId="0" xfId="0" applyNumberFormat="1" applyFont="1" applyFill="1" applyAlignment="1">
      <alignment vertical="center"/>
    </xf>
    <xf numFmtId="177" fontId="1" fillId="0" borderId="0" xfId="0" applyNumberFormat="1" applyFont="1" applyFill="1"/>
    <xf numFmtId="0" fontId="0" fillId="0" borderId="0" xfId="0" applyFont="1" applyFill="1" applyAlignment="1"/>
    <xf numFmtId="0" fontId="13" fillId="0" borderId="0" xfId="0" applyFont="1"/>
    <xf numFmtId="0" fontId="0" fillId="0" borderId="0" xfId="0" applyFont="1"/>
    <xf numFmtId="0" fontId="32" fillId="0" borderId="0" xfId="7" applyFont="1"/>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1" xfId="0" applyFont="1" applyBorder="1" applyAlignment="1">
      <alignment horizontal="center" vertical="center"/>
    </xf>
    <xf numFmtId="0" fontId="6" fillId="0" borderId="17"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18" xfId="0" applyFont="1" applyBorder="1" applyAlignment="1">
      <alignment horizontal="center" vertical="center" justifyLastLine="1"/>
    </xf>
    <xf numFmtId="0" fontId="6" fillId="0" borderId="1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1" xfId="0" applyFont="1" applyBorder="1" applyAlignment="1">
      <alignment horizontal="center" vertical="center" justifyLastLine="1"/>
    </xf>
    <xf numFmtId="0" fontId="6" fillId="0" borderId="16"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12"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3" xfId="0" applyFont="1" applyBorder="1" applyAlignment="1">
      <alignment horizontal="distributed" vertical="center"/>
    </xf>
    <xf numFmtId="0" fontId="6" fillId="0" borderId="9" xfId="0" applyFont="1" applyBorder="1" applyAlignment="1">
      <alignment horizontal="distributed" vertical="center"/>
    </xf>
    <xf numFmtId="0" fontId="6" fillId="0" borderId="3" xfId="0" applyFont="1" applyBorder="1" applyAlignment="1">
      <alignment horizontal="center" vertical="center"/>
    </xf>
    <xf numFmtId="0" fontId="6" fillId="0" borderId="16" xfId="0" applyFont="1" applyBorder="1" applyAlignment="1">
      <alignment horizontal="left" vertical="center" justifyLastLine="1"/>
    </xf>
    <xf numFmtId="0" fontId="6" fillId="0" borderId="19" xfId="0" applyFont="1" applyBorder="1" applyAlignment="1">
      <alignment horizontal="left" vertical="center" justifyLastLine="1"/>
    </xf>
    <xf numFmtId="0" fontId="6" fillId="0" borderId="0" xfId="0" applyFont="1" applyAlignment="1">
      <alignment vertical="top" wrapText="1"/>
    </xf>
    <xf numFmtId="0" fontId="6" fillId="0" borderId="0" xfId="0" applyFont="1" applyAlignment="1">
      <alignment horizontal="left" vertical="top" wrapText="1" indent="2"/>
    </xf>
    <xf numFmtId="0" fontId="3" fillId="0" borderId="0" xfId="0" applyFont="1" applyAlignment="1">
      <alignment horizontal="left" vertical="top" wrapText="1" indent="2"/>
    </xf>
    <xf numFmtId="0" fontId="8" fillId="0" borderId="0" xfId="0" applyFont="1" applyAlignment="1">
      <alignment horizontal="left" indent="2"/>
    </xf>
    <xf numFmtId="0" fontId="4" fillId="0" borderId="0" xfId="0" applyFont="1" applyAlignment="1">
      <alignment horizontal="distributed" justifyLastLine="1"/>
    </xf>
    <xf numFmtId="0" fontId="8" fillId="0" borderId="0" xfId="0" applyFont="1" applyAlignment="1">
      <alignment horizontal="distributed"/>
    </xf>
    <xf numFmtId="0" fontId="8" fillId="0" borderId="0" xfId="0" applyFont="1" applyAlignment="1">
      <alignment horizontal="distributed" justifyLastLine="1"/>
    </xf>
    <xf numFmtId="0" fontId="3" fillId="0" borderId="0" xfId="0" applyFont="1" applyAlignment="1">
      <alignment horizontal="right"/>
    </xf>
    <xf numFmtId="0" fontId="0" fillId="0" borderId="0" xfId="0" applyAlignment="1"/>
    <xf numFmtId="41" fontId="3" fillId="0" borderId="0" xfId="1" applyNumberFormat="1" applyFont="1" applyFill="1" applyBorder="1" applyAlignment="1">
      <alignment horizontal="right" vertical="center"/>
    </xf>
    <xf numFmtId="41" fontId="3" fillId="0" borderId="10" xfId="1" applyNumberFormat="1" applyFont="1" applyFill="1" applyBorder="1" applyAlignment="1">
      <alignment horizontal="right" vertical="center"/>
    </xf>
    <xf numFmtId="181" fontId="3" fillId="0" borderId="0" xfId="1" applyNumberFormat="1" applyFont="1" applyFill="1" applyBorder="1" applyAlignment="1">
      <alignment horizontal="center" vertical="center"/>
    </xf>
    <xf numFmtId="181" fontId="3" fillId="0" borderId="0" xfId="1" applyNumberFormat="1" applyFont="1" applyFill="1" applyBorder="1" applyAlignment="1">
      <alignment vertical="center"/>
    </xf>
    <xf numFmtId="181" fontId="3" fillId="0" borderId="10" xfId="1" applyNumberFormat="1" applyFont="1" applyFill="1" applyBorder="1" applyAlignment="1">
      <alignment horizontal="center" vertical="center"/>
    </xf>
    <xf numFmtId="41" fontId="3" fillId="0" borderId="6" xfId="1" applyNumberFormat="1" applyFont="1" applyFill="1" applyBorder="1" applyAlignment="1">
      <alignment horizontal="right" vertical="center"/>
    </xf>
    <xf numFmtId="41" fontId="3" fillId="0" borderId="0" xfId="1" applyNumberFormat="1" applyFont="1" applyFill="1" applyBorder="1" applyAlignment="1">
      <alignment horizontal="center" vertical="center"/>
    </xf>
    <xf numFmtId="0" fontId="0" fillId="0" borderId="0" xfId="0" applyAlignment="1">
      <alignment horizontal="center" vertical="center"/>
    </xf>
    <xf numFmtId="181" fontId="3" fillId="0" borderId="6"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181" fontId="3" fillId="0" borderId="0" xfId="0" applyNumberFormat="1" applyFont="1" applyFill="1" applyBorder="1" applyAlignment="1">
      <alignment horizontal="center" vertical="center"/>
    </xf>
    <xf numFmtId="186" fontId="3" fillId="0" borderId="0" xfId="1" applyNumberFormat="1" applyFont="1" applyFill="1" applyBorder="1" applyAlignment="1">
      <alignment horizontal="center" vertical="center"/>
    </xf>
    <xf numFmtId="181" fontId="3" fillId="0" borderId="10" xfId="1" applyNumberFormat="1" applyFont="1" applyFill="1" applyBorder="1" applyAlignment="1">
      <alignment horizontal="right" vertical="center"/>
    </xf>
    <xf numFmtId="181" fontId="17" fillId="0" borderId="0" xfId="1" applyNumberFormat="1" applyFont="1" applyFill="1" applyBorder="1" applyAlignment="1">
      <alignment horizontal="center" vertical="center"/>
    </xf>
    <xf numFmtId="181" fontId="17" fillId="0" borderId="10" xfId="1" applyNumberFormat="1" applyFont="1" applyFill="1" applyBorder="1" applyAlignment="1">
      <alignment horizontal="center" vertical="center"/>
    </xf>
    <xf numFmtId="186" fontId="3" fillId="0" borderId="0" xfId="0" applyNumberFormat="1" applyFont="1" applyFill="1" applyBorder="1" applyAlignment="1">
      <alignment horizontal="right" vertical="center"/>
    </xf>
    <xf numFmtId="181" fontId="3" fillId="0" borderId="10" xfId="0" applyNumberFormat="1" applyFont="1" applyFill="1" applyBorder="1" applyAlignment="1">
      <alignment horizontal="center" vertical="center"/>
    </xf>
    <xf numFmtId="0" fontId="17" fillId="0" borderId="0" xfId="0" applyFont="1" applyAlignment="1">
      <alignment horizontal="distributed" vertical="center"/>
    </xf>
    <xf numFmtId="181" fontId="17" fillId="0" borderId="6" xfId="1" applyNumberFormat="1" applyFont="1" applyFill="1" applyBorder="1" applyAlignment="1">
      <alignment horizontal="right" vertical="center"/>
    </xf>
    <xf numFmtId="181" fontId="17" fillId="0" borderId="0" xfId="1" applyNumberFormat="1" applyFont="1" applyFill="1" applyBorder="1" applyAlignment="1">
      <alignment horizontal="right" vertical="center"/>
    </xf>
    <xf numFmtId="181" fontId="17" fillId="0" borderId="0" xfId="1" applyNumberFormat="1" applyFont="1" applyFill="1" applyBorder="1" applyAlignment="1">
      <alignment vertical="center"/>
    </xf>
    <xf numFmtId="181" fontId="17" fillId="0" borderId="0" xfId="1"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Fill="1" applyBorder="1" applyAlignment="1">
      <alignment horizontal="center" vertical="center" wrapText="1" justifyLastLine="1"/>
    </xf>
    <xf numFmtId="0" fontId="3" fillId="0" borderId="4" xfId="0" applyFont="1" applyFill="1" applyBorder="1" applyAlignment="1">
      <alignment horizontal="center" vertical="center" wrapText="1" justifyLastLine="1"/>
    </xf>
    <xf numFmtId="0" fontId="3" fillId="0" borderId="23" xfId="0" applyFont="1" applyFill="1" applyBorder="1" applyAlignment="1">
      <alignment horizontal="center" vertical="center" wrapText="1" justifyLastLine="1"/>
    </xf>
    <xf numFmtId="0" fontId="3" fillId="0" borderId="2" xfId="0" applyFont="1" applyFill="1" applyBorder="1" applyAlignment="1">
      <alignment horizontal="center" vertical="center" wrapText="1" justifyLastLine="1"/>
    </xf>
    <xf numFmtId="180" fontId="19" fillId="0" borderId="5" xfId="0" applyNumberFormat="1" applyFont="1" applyFill="1" applyBorder="1" applyAlignment="1">
      <alignment horizontal="center" vertical="center" wrapText="1"/>
    </xf>
    <xf numFmtId="180" fontId="19" fillId="0" borderId="0" xfId="0" applyNumberFormat="1" applyFont="1" applyFill="1" applyBorder="1" applyAlignment="1">
      <alignment horizontal="center" vertical="center" wrapText="1"/>
    </xf>
    <xf numFmtId="180" fontId="19" fillId="0" borderId="24" xfId="0" applyNumberFormat="1" applyFont="1" applyFill="1" applyBorder="1" applyAlignment="1">
      <alignment horizontal="center" vertical="center" wrapText="1"/>
    </xf>
    <xf numFmtId="180" fontId="19" fillId="0" borderId="4" xfId="0" applyNumberFormat="1" applyFont="1" applyFill="1" applyBorder="1" applyAlignment="1">
      <alignment horizontal="center" vertical="center" wrapText="1"/>
    </xf>
    <xf numFmtId="180" fontId="19" fillId="0" borderId="3" xfId="0" applyNumberFormat="1" applyFont="1" applyFill="1" applyBorder="1" applyAlignment="1">
      <alignment horizontal="center" vertical="center" wrapText="1"/>
    </xf>
    <xf numFmtId="180" fontId="19" fillId="0" borderId="6" xfId="0" applyNumberFormat="1" applyFont="1" applyFill="1" applyBorder="1" applyAlignment="1">
      <alignment horizontal="center" vertical="center" wrapText="1"/>
    </xf>
    <xf numFmtId="180" fontId="19" fillId="0" borderId="10" xfId="0" applyNumberFormat="1" applyFont="1" applyFill="1" applyBorder="1" applyAlignment="1">
      <alignment horizontal="center" vertical="center" wrapText="1"/>
    </xf>
    <xf numFmtId="180" fontId="19" fillId="0" borderId="15" xfId="0" applyNumberFormat="1" applyFont="1" applyFill="1" applyBorder="1" applyAlignment="1">
      <alignment horizontal="center" vertical="center" wrapText="1"/>
    </xf>
    <xf numFmtId="180" fontId="19" fillId="0" borderId="18" xfId="0" applyNumberFormat="1" applyFont="1" applyFill="1" applyBorder="1" applyAlignment="1">
      <alignment horizontal="center" vertical="center" wrapText="1"/>
    </xf>
    <xf numFmtId="180" fontId="3" fillId="0" borderId="6" xfId="0" applyNumberFormat="1" applyFont="1" applyFill="1" applyBorder="1" applyAlignment="1">
      <alignment horizontal="center" vertical="center" wrapText="1"/>
    </xf>
    <xf numFmtId="180" fontId="3" fillId="0" borderId="10" xfId="0" applyNumberFormat="1" applyFont="1" applyFill="1" applyBorder="1" applyAlignment="1">
      <alignment horizontal="center" vertical="center" wrapText="1"/>
    </xf>
    <xf numFmtId="180" fontId="3" fillId="0" borderId="15" xfId="0" applyNumberFormat="1" applyFont="1" applyFill="1" applyBorder="1" applyAlignment="1">
      <alignment horizontal="center" vertical="center" wrapText="1"/>
    </xf>
    <xf numFmtId="180" fontId="3" fillId="0" borderId="18"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3" fillId="0" borderId="21"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 xfId="0" applyFont="1" applyFill="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180" fontId="3" fillId="0" borderId="14" xfId="0" applyNumberFormat="1" applyFont="1" applyFill="1" applyBorder="1" applyAlignment="1">
      <alignment horizontal="center" wrapText="1"/>
    </xf>
    <xf numFmtId="180" fontId="3" fillId="0" borderId="17" xfId="0" applyNumberFormat="1" applyFont="1" applyFill="1" applyBorder="1" applyAlignment="1">
      <alignment horizontal="center" wrapText="1"/>
    </xf>
    <xf numFmtId="180" fontId="3" fillId="0" borderId="21" xfId="0" applyNumberFormat="1" applyFont="1" applyFill="1" applyBorder="1" applyAlignment="1">
      <alignment horizontal="center" wrapText="1"/>
    </xf>
    <xf numFmtId="181" fontId="3" fillId="0" borderId="0" xfId="0" applyNumberFormat="1" applyFont="1" applyFill="1" applyBorder="1" applyAlignment="1">
      <alignment horizontal="right" vertical="center"/>
    </xf>
    <xf numFmtId="181" fontId="3" fillId="0" borderId="0" xfId="1" applyNumberFormat="1" applyFont="1" applyFill="1" applyBorder="1" applyAlignment="1"/>
    <xf numFmtId="0" fontId="3" fillId="0" borderId="0" xfId="0" applyFont="1" applyFill="1" applyBorder="1" applyAlignment="1">
      <alignment horizontal="right" vertical="center"/>
    </xf>
    <xf numFmtId="0" fontId="1" fillId="0" borderId="0" xfId="0" applyFont="1" applyFill="1" applyBorder="1"/>
    <xf numFmtId="0" fontId="3" fillId="0" borderId="0" xfId="0" applyFont="1" applyAlignment="1">
      <alignment horizontal="center" vertical="center" justifyLastLine="1"/>
    </xf>
    <xf numFmtId="0" fontId="3" fillId="0" borderId="22" xfId="0" applyFont="1" applyFill="1" applyBorder="1" applyAlignment="1">
      <alignment horizontal="center" vertical="center" wrapText="1" justifyLastLine="1"/>
    </xf>
    <xf numFmtId="0" fontId="3" fillId="0" borderId="23" xfId="0" applyFont="1" applyFill="1" applyBorder="1" applyAlignment="1">
      <alignment horizontal="center" vertical="center" justifyLastLine="1"/>
    </xf>
    <xf numFmtId="0" fontId="3" fillId="0" borderId="2" xfId="0" applyFont="1" applyFill="1" applyBorder="1" applyAlignment="1">
      <alignment horizontal="center" vertical="center" justifyLastLine="1"/>
    </xf>
    <xf numFmtId="0" fontId="3" fillId="0" borderId="1" xfId="0" applyFont="1" applyFill="1" applyBorder="1" applyAlignment="1">
      <alignment horizontal="right" vertical="center" justifyLastLine="1"/>
    </xf>
    <xf numFmtId="0" fontId="3" fillId="0" borderId="16" xfId="0" applyFont="1" applyFill="1" applyBorder="1" applyAlignment="1">
      <alignment horizontal="right" vertical="center" justifyLastLine="1"/>
    </xf>
    <xf numFmtId="0" fontId="3" fillId="0" borderId="16" xfId="0" applyFont="1" applyFill="1" applyBorder="1" applyAlignment="1">
      <alignment horizontal="left" vertical="center" justifyLastLine="1"/>
    </xf>
    <xf numFmtId="0" fontId="3" fillId="0" borderId="1" xfId="0" applyFont="1" applyFill="1" applyBorder="1" applyAlignment="1">
      <alignment horizontal="center" vertical="center" justifyLastLine="1"/>
    </xf>
    <xf numFmtId="0" fontId="3" fillId="0" borderId="16"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181" fontId="17" fillId="0" borderId="0" xfId="1" applyNumberFormat="1" applyFont="1" applyFill="1" applyBorder="1" applyAlignment="1"/>
    <xf numFmtId="181" fontId="17" fillId="0" borderId="0" xfId="0" applyNumberFormat="1" applyFont="1" applyFill="1" applyBorder="1" applyAlignment="1">
      <alignment horizontal="right" vertical="center"/>
    </xf>
    <xf numFmtId="181" fontId="17" fillId="0" borderId="0"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180" fontId="3" fillId="0" borderId="4" xfId="0" applyNumberFormat="1" applyFont="1" applyFill="1" applyBorder="1" applyAlignment="1">
      <alignment horizontal="center" vertical="center" wrapText="1"/>
    </xf>
    <xf numFmtId="180" fontId="3" fillId="0" borderId="3" xfId="0" applyNumberFormat="1" applyFont="1" applyFill="1" applyBorder="1" applyAlignment="1">
      <alignment horizontal="center" vertical="center"/>
    </xf>
    <xf numFmtId="180" fontId="3" fillId="0" borderId="15" xfId="0" applyNumberFormat="1" applyFont="1" applyFill="1" applyBorder="1" applyAlignment="1">
      <alignment horizontal="center" vertical="center"/>
    </xf>
    <xf numFmtId="180" fontId="3" fillId="0" borderId="18" xfId="0"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9" xfId="0" applyFont="1" applyFill="1" applyBorder="1" applyAlignment="1">
      <alignment horizontal="center" vertical="center" justifyLastLine="1"/>
    </xf>
    <xf numFmtId="0" fontId="3" fillId="0" borderId="20"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wrapText="1"/>
    </xf>
    <xf numFmtId="180" fontId="3" fillId="0" borderId="12" xfId="0" applyNumberFormat="1" applyFont="1" applyFill="1" applyBorder="1" applyAlignment="1">
      <alignment horizontal="center" vertical="center" wrapText="1"/>
    </xf>
    <xf numFmtId="180" fontId="3" fillId="0" borderId="13" xfId="0" applyNumberFormat="1" applyFont="1" applyFill="1" applyBorder="1" applyAlignment="1">
      <alignment horizontal="center" vertical="center" wrapText="1"/>
    </xf>
    <xf numFmtId="0" fontId="7" fillId="0" borderId="11" xfId="4" applyFont="1" applyFill="1" applyBorder="1" applyAlignment="1">
      <alignment horizontal="center" vertical="center"/>
    </xf>
    <xf numFmtId="0" fontId="7" fillId="0" borderId="2" xfId="4" applyFont="1" applyFill="1" applyBorder="1" applyAlignment="1">
      <alignment horizontal="center" vertical="center"/>
    </xf>
    <xf numFmtId="0" fontId="26" fillId="0" borderId="0" xfId="4" applyFont="1" applyFill="1" applyBorder="1" applyAlignment="1">
      <alignment horizontal="distributed" vertical="center"/>
    </xf>
    <xf numFmtId="0" fontId="7" fillId="0" borderId="16" xfId="4" applyFont="1" applyFill="1" applyBorder="1" applyAlignment="1">
      <alignment horizontal="center" vertical="center" justifyLastLine="1"/>
    </xf>
    <xf numFmtId="0" fontId="7" fillId="0" borderId="19" xfId="4" applyFont="1" applyFill="1" applyBorder="1" applyAlignment="1">
      <alignment horizontal="center" vertical="center" justifyLastLine="1"/>
    </xf>
    <xf numFmtId="0" fontId="7" fillId="0" borderId="21" xfId="4" applyFont="1" applyFill="1" applyBorder="1" applyAlignment="1">
      <alignment horizontal="center" vertical="center" wrapText="1"/>
    </xf>
    <xf numFmtId="0" fontId="7" fillId="0" borderId="0" xfId="4" applyFont="1" applyFill="1" applyBorder="1" applyAlignment="1">
      <alignment horizontal="center" vertical="center"/>
    </xf>
    <xf numFmtId="0" fontId="7" fillId="0" borderId="24" xfId="4" applyFont="1" applyFill="1" applyBorder="1" applyAlignment="1">
      <alignment horizontal="center" vertical="center"/>
    </xf>
    <xf numFmtId="178" fontId="7" fillId="0" borderId="11" xfId="4" applyNumberFormat="1" applyFont="1" applyFill="1" applyBorder="1" applyAlignment="1">
      <alignment horizontal="center" vertical="center"/>
    </xf>
    <xf numFmtId="178" fontId="7" fillId="0" borderId="2" xfId="4" applyNumberFormat="1" applyFont="1" applyFill="1" applyBorder="1" applyAlignment="1">
      <alignment horizontal="center" vertical="center"/>
    </xf>
    <xf numFmtId="0" fontId="7" fillId="0" borderId="3" xfId="4" applyFont="1" applyFill="1" applyBorder="1" applyAlignment="1">
      <alignment horizontal="center" vertical="center"/>
    </xf>
    <xf numFmtId="0" fontId="7" fillId="0" borderId="18" xfId="4" applyFont="1" applyFill="1" applyBorder="1" applyAlignment="1">
      <alignment horizontal="center" vertical="center"/>
    </xf>
    <xf numFmtId="0" fontId="7" fillId="0" borderId="21" xfId="4" applyFont="1" applyFill="1" applyBorder="1" applyAlignment="1">
      <alignment horizontal="center" vertical="center"/>
    </xf>
    <xf numFmtId="0" fontId="7" fillId="0" borderId="0" xfId="4" applyFont="1" applyFill="1" applyAlignment="1">
      <alignment horizontal="center" vertical="center"/>
    </xf>
    <xf numFmtId="0" fontId="7" fillId="0" borderId="1" xfId="4" applyFont="1" applyFill="1" applyBorder="1" applyAlignment="1">
      <alignment horizontal="center" vertical="center" justifyLastLine="1"/>
    </xf>
    <xf numFmtId="0" fontId="7" fillId="0" borderId="14" xfId="4" applyFont="1" applyFill="1" applyBorder="1" applyAlignment="1">
      <alignment horizontal="center" vertical="center" wrapText="1"/>
    </xf>
    <xf numFmtId="0" fontId="7" fillId="0" borderId="6" xfId="4" applyFont="1" applyFill="1" applyBorder="1" applyAlignment="1">
      <alignment horizontal="center" vertical="center"/>
    </xf>
    <xf numFmtId="0" fontId="7" fillId="0" borderId="15" xfId="4" applyFont="1" applyFill="1" applyBorder="1" applyAlignment="1">
      <alignment horizontal="center" vertical="center"/>
    </xf>
    <xf numFmtId="0" fontId="7" fillId="0" borderId="1" xfId="4" applyFont="1" applyFill="1" applyBorder="1" applyAlignment="1">
      <alignment horizontal="distributed" vertical="center" justifyLastLine="1"/>
    </xf>
    <xf numFmtId="0" fontId="7" fillId="0" borderId="16" xfId="4" applyFont="1" applyFill="1" applyBorder="1" applyAlignment="1">
      <alignment horizontal="distributed" vertical="center" justifyLastLine="1"/>
    </xf>
    <xf numFmtId="0" fontId="7" fillId="0" borderId="19" xfId="4" applyFont="1" applyFill="1" applyBorder="1" applyAlignment="1">
      <alignment horizontal="distributed" vertical="center" justifyLastLine="1"/>
    </xf>
    <xf numFmtId="0" fontId="7" fillId="0" borderId="14" xfId="0" applyFont="1" applyFill="1" applyBorder="1" applyAlignment="1">
      <alignment horizontal="center" vertical="center" wrapText="1"/>
    </xf>
    <xf numFmtId="0" fontId="7" fillId="0" borderId="6" xfId="0" applyFont="1" applyFill="1" applyBorder="1" applyAlignment="1"/>
    <xf numFmtId="0" fontId="7" fillId="0" borderId="15" xfId="0" applyFont="1" applyFill="1" applyBorder="1" applyAlignment="1"/>
    <xf numFmtId="0" fontId="7" fillId="0" borderId="12" xfId="0" applyFont="1" applyFill="1" applyBorder="1" applyAlignment="1">
      <alignment horizontal="center" vertical="center" justifyLastLine="1"/>
    </xf>
    <xf numFmtId="0" fontId="7" fillId="0" borderId="20" xfId="0" applyFont="1" applyFill="1" applyBorder="1" applyAlignment="1">
      <alignment horizontal="center" vertical="center" justifyLastLine="1"/>
    </xf>
    <xf numFmtId="0" fontId="7" fillId="0" borderId="13" xfId="0" applyFont="1" applyFill="1" applyBorder="1" applyAlignment="1">
      <alignment horizontal="center" vertical="center" justifyLastLine="1"/>
    </xf>
    <xf numFmtId="0" fontId="7" fillId="0" borderId="1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1" xfId="0" applyFont="1" applyFill="1" applyBorder="1" applyAlignment="1">
      <alignment horizontal="center" vertical="center" wrapText="1" justifyLastLine="1"/>
    </xf>
    <xf numFmtId="0" fontId="7" fillId="0" borderId="23" xfId="0" applyFont="1" applyFill="1" applyBorder="1" applyAlignment="1">
      <alignment horizontal="center" vertical="center" wrapText="1" justifyLastLine="1"/>
    </xf>
    <xf numFmtId="0" fontId="7" fillId="0" borderId="2" xfId="0" applyFont="1" applyFill="1" applyBorder="1" applyAlignment="1">
      <alignment horizontal="center" vertical="center" wrapText="1" justifyLastLine="1"/>
    </xf>
    <xf numFmtId="0" fontId="7" fillId="0" borderId="1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22" xfId="0" applyFont="1" applyFill="1" applyBorder="1" applyAlignment="1">
      <alignment horizontal="distributed" vertical="center" justifyLastLine="1"/>
    </xf>
    <xf numFmtId="0" fontId="7" fillId="0" borderId="23" xfId="0" applyFont="1" applyFill="1" applyBorder="1" applyAlignment="1">
      <alignment horizontal="distributed" vertical="center" justifyLastLine="1"/>
    </xf>
    <xf numFmtId="0" fontId="7" fillId="0" borderId="2" xfId="0" applyFont="1" applyFill="1" applyBorder="1" applyAlignment="1">
      <alignment horizontal="distributed" vertical="center" justifyLastLine="1"/>
    </xf>
    <xf numFmtId="0" fontId="7" fillId="0" borderId="21" xfId="0" applyFont="1" applyFill="1" applyBorder="1" applyAlignment="1">
      <alignment horizontal="distributed" vertical="center" justifyLastLine="1"/>
    </xf>
    <xf numFmtId="0" fontId="7" fillId="0" borderId="0" xfId="0" applyFont="1" applyFill="1" applyBorder="1" applyAlignment="1">
      <alignment horizontal="distributed" vertical="center" justifyLastLine="1"/>
    </xf>
    <xf numFmtId="0" fontId="7" fillId="0" borderId="22" xfId="0" applyFont="1" applyFill="1" applyBorder="1" applyAlignment="1">
      <alignment horizontal="center" vertical="center" wrapText="1"/>
    </xf>
    <xf numFmtId="0" fontId="7" fillId="0" borderId="1" xfId="0" applyFont="1" applyFill="1" applyBorder="1" applyAlignment="1">
      <alignment horizontal="center" vertical="center" justifyLastLine="1"/>
    </xf>
    <xf numFmtId="0" fontId="7" fillId="0" borderId="16" xfId="0" applyFont="1" applyFill="1" applyBorder="1" applyAlignment="1">
      <alignment horizontal="center" vertical="center" justifyLastLine="1"/>
    </xf>
    <xf numFmtId="0" fontId="7" fillId="0" borderId="19" xfId="0" applyFont="1" applyFill="1" applyBorder="1" applyAlignment="1">
      <alignment horizontal="center" vertical="center" justifyLastLine="1"/>
    </xf>
    <xf numFmtId="0" fontId="7" fillId="0" borderId="22" xfId="0" applyFont="1" applyFill="1" applyBorder="1" applyAlignment="1">
      <alignment horizontal="center" vertical="center"/>
    </xf>
    <xf numFmtId="0" fontId="7" fillId="0" borderId="24" xfId="0" applyFont="1" applyFill="1" applyBorder="1" applyAlignment="1">
      <alignment horizontal="distributed" vertical="center" justifyLastLine="1"/>
    </xf>
    <xf numFmtId="0" fontId="7" fillId="0" borderId="23" xfId="0" applyFont="1" applyFill="1" applyBorder="1" applyAlignment="1">
      <alignment horizontal="center" vertical="center" justifyLastLine="1"/>
    </xf>
    <xf numFmtId="0" fontId="7" fillId="0" borderId="2" xfId="0" applyFont="1" applyFill="1" applyBorder="1" applyAlignment="1">
      <alignment horizontal="center" vertical="center" justifyLastLine="1"/>
    </xf>
    <xf numFmtId="0" fontId="7" fillId="0" borderId="2" xfId="0" applyFont="1" applyFill="1" applyBorder="1" applyAlignment="1">
      <alignment vertical="center"/>
    </xf>
    <xf numFmtId="0" fontId="3" fillId="0" borderId="28" xfId="0" applyFont="1" applyFill="1" applyBorder="1" applyAlignment="1">
      <alignment horizontal="center" vertical="center" wrapText="1" shrinkToFit="1"/>
    </xf>
    <xf numFmtId="0" fontId="26" fillId="0" borderId="0" xfId="0" applyFont="1" applyFill="1" applyBorder="1" applyAlignment="1">
      <alignment horizontal="distributed"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xf>
    <xf numFmtId="0" fontId="7" fillId="0" borderId="34" xfId="0" applyFont="1" applyFill="1" applyBorder="1" applyAlignment="1">
      <alignment horizontal="center" vertical="center"/>
    </xf>
  </cellXfs>
  <cellStyles count="8">
    <cellStyle name="ハイパーリンク" xfId="7" builtinId="8"/>
    <cellStyle name="桁区切り 2" xfId="5" xr:uid="{00000000-0005-0000-0000-000001000000}"/>
    <cellStyle name="桁区切り 2 2" xfId="1" xr:uid="{00000000-0005-0000-0000-000002000000}"/>
    <cellStyle name="標準" xfId="0" builtinId="0"/>
    <cellStyle name="標準 2" xfId="4" xr:uid="{00000000-0005-0000-0000-000004000000}"/>
    <cellStyle name="標準_031-10-2" xfId="6" xr:uid="{00000000-0005-0000-0000-000005000000}"/>
    <cellStyle name="標準_5-1-1" xfId="2" xr:uid="{00000000-0005-0000-0000-000006000000}"/>
    <cellStyle name="標準_5-1-2" xfId="3"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381000</xdr:colOff>
      <xdr:row>15</xdr:row>
      <xdr:rowOff>0</xdr:rowOff>
    </xdr:from>
    <xdr:to>
      <xdr:col>3</xdr:col>
      <xdr:colOff>381000</xdr:colOff>
      <xdr:row>15</xdr:row>
      <xdr:rowOff>0</xdr:rowOff>
    </xdr:to>
    <xdr:sp macro="" textlink="">
      <xdr:nvSpPr>
        <xdr:cNvPr id="1659" name="Line 4">
          <a:extLst>
            <a:ext uri="{FF2B5EF4-FFF2-40B4-BE49-F238E27FC236}">
              <a16:creationId xmlns:a16="http://schemas.microsoft.com/office/drawing/2014/main" id="{00000000-0008-0000-0100-00007B060000}"/>
            </a:ext>
          </a:extLst>
        </xdr:cNvPr>
        <xdr:cNvSpPr>
          <a:spLocks noChangeShapeType="1"/>
        </xdr:cNvSpPr>
      </xdr:nvSpPr>
      <xdr:spPr bwMode="auto">
        <a:xfrm>
          <a:off x="2876550" y="2400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xdr:row>
      <xdr:rowOff>0</xdr:rowOff>
    </xdr:from>
    <xdr:to>
      <xdr:col>3</xdr:col>
      <xdr:colOff>381000</xdr:colOff>
      <xdr:row>15</xdr:row>
      <xdr:rowOff>0</xdr:rowOff>
    </xdr:to>
    <xdr:sp macro="" textlink="">
      <xdr:nvSpPr>
        <xdr:cNvPr id="1660" name="Line 6">
          <a:extLst>
            <a:ext uri="{FF2B5EF4-FFF2-40B4-BE49-F238E27FC236}">
              <a16:creationId xmlns:a16="http://schemas.microsoft.com/office/drawing/2014/main" id="{00000000-0008-0000-0100-00007C060000}"/>
            </a:ext>
          </a:extLst>
        </xdr:cNvPr>
        <xdr:cNvSpPr>
          <a:spLocks noChangeShapeType="1"/>
        </xdr:cNvSpPr>
      </xdr:nvSpPr>
      <xdr:spPr bwMode="auto">
        <a:xfrm>
          <a:off x="2876550" y="2400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15</xdr:row>
      <xdr:rowOff>0</xdr:rowOff>
    </xdr:from>
    <xdr:to>
      <xdr:col>4</xdr:col>
      <xdr:colOff>600075</xdr:colOff>
      <xdr:row>15</xdr:row>
      <xdr:rowOff>0</xdr:rowOff>
    </xdr:to>
    <xdr:sp macro="" textlink="">
      <xdr:nvSpPr>
        <xdr:cNvPr id="1661" name="Line 10">
          <a:extLst>
            <a:ext uri="{FF2B5EF4-FFF2-40B4-BE49-F238E27FC236}">
              <a16:creationId xmlns:a16="http://schemas.microsoft.com/office/drawing/2014/main" id="{00000000-0008-0000-0100-00007D060000}"/>
            </a:ext>
          </a:extLst>
        </xdr:cNvPr>
        <xdr:cNvSpPr>
          <a:spLocks noChangeShapeType="1"/>
        </xdr:cNvSpPr>
      </xdr:nvSpPr>
      <xdr:spPr bwMode="auto">
        <a:xfrm>
          <a:off x="3800475" y="2400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15</xdr:row>
      <xdr:rowOff>0</xdr:rowOff>
    </xdr:from>
    <xdr:to>
      <xdr:col>4</xdr:col>
      <xdr:colOff>600075</xdr:colOff>
      <xdr:row>15</xdr:row>
      <xdr:rowOff>0</xdr:rowOff>
    </xdr:to>
    <xdr:sp macro="" textlink="">
      <xdr:nvSpPr>
        <xdr:cNvPr id="1662" name="Line 12">
          <a:extLst>
            <a:ext uri="{FF2B5EF4-FFF2-40B4-BE49-F238E27FC236}">
              <a16:creationId xmlns:a16="http://schemas.microsoft.com/office/drawing/2014/main" id="{00000000-0008-0000-0100-00007E060000}"/>
            </a:ext>
          </a:extLst>
        </xdr:cNvPr>
        <xdr:cNvSpPr>
          <a:spLocks noChangeShapeType="1"/>
        </xdr:cNvSpPr>
      </xdr:nvSpPr>
      <xdr:spPr bwMode="auto">
        <a:xfrm>
          <a:off x="3800475" y="2400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14</xdr:row>
      <xdr:rowOff>38100</xdr:rowOff>
    </xdr:from>
    <xdr:to>
      <xdr:col>4</xdr:col>
      <xdr:colOff>600075</xdr:colOff>
      <xdr:row>15</xdr:row>
      <xdr:rowOff>0</xdr:rowOff>
    </xdr:to>
    <xdr:sp macro="" textlink="">
      <xdr:nvSpPr>
        <xdr:cNvPr id="1663" name="Line 30">
          <a:extLst>
            <a:ext uri="{FF2B5EF4-FFF2-40B4-BE49-F238E27FC236}">
              <a16:creationId xmlns:a16="http://schemas.microsoft.com/office/drawing/2014/main" id="{00000000-0008-0000-0100-00007F060000}"/>
            </a:ext>
          </a:extLst>
        </xdr:cNvPr>
        <xdr:cNvSpPr>
          <a:spLocks noChangeShapeType="1"/>
        </xdr:cNvSpPr>
      </xdr:nvSpPr>
      <xdr:spPr bwMode="auto">
        <a:xfrm>
          <a:off x="3800475" y="24003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85725</xdr:colOff>
      <xdr:row>37</xdr:row>
      <xdr:rowOff>38100</xdr:rowOff>
    </xdr:from>
    <xdr:to>
      <xdr:col>22</xdr:col>
      <xdr:colOff>323850</xdr:colOff>
      <xdr:row>39</xdr:row>
      <xdr:rowOff>104775</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9620250" y="5238750"/>
          <a:ext cx="933450" cy="3905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133350</xdr:colOff>
      <xdr:row>37</xdr:row>
      <xdr:rowOff>47625</xdr:rowOff>
    </xdr:from>
    <xdr:to>
      <xdr:col>24</xdr:col>
      <xdr:colOff>457200</xdr:colOff>
      <xdr:row>39</xdr:row>
      <xdr:rowOff>114300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10772775" y="5248275"/>
          <a:ext cx="800100" cy="3905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66675</xdr:colOff>
      <xdr:row>4</xdr:row>
      <xdr:rowOff>47625</xdr:rowOff>
    </xdr:from>
    <xdr:to>
      <xdr:col>7</xdr:col>
      <xdr:colOff>942975</xdr:colOff>
      <xdr:row>5</xdr:row>
      <xdr:rowOff>85725</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5753100" y="781050"/>
          <a:ext cx="876300" cy="219075"/>
        </a:xfrm>
        <a:prstGeom prst="bracketPair">
          <a:avLst>
            <a:gd name="adj" fmla="val 17130"/>
          </a:avLst>
        </a:prstGeom>
        <a:noFill/>
        <a:ln w="648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9"/>
  <sheetViews>
    <sheetView tabSelected="1" workbookViewId="0"/>
  </sheetViews>
  <sheetFormatPr defaultRowHeight="13.5"/>
  <sheetData>
    <row r="1" spans="1:2" ht="14.25">
      <c r="A1" s="61" t="s">
        <v>316</v>
      </c>
    </row>
    <row r="2" spans="1:2" s="337" customFormat="1" ht="13.5" customHeight="1">
      <c r="A2" s="336"/>
    </row>
    <row r="3" spans="1:2" s="337" customFormat="1" ht="13.5" customHeight="1">
      <c r="A3" s="336"/>
    </row>
    <row r="4" spans="1:2" s="337" customFormat="1" ht="13.5" customHeight="1">
      <c r="A4" s="337" t="s">
        <v>317</v>
      </c>
    </row>
    <row r="5" spans="1:2" s="337" customFormat="1" ht="13.5" customHeight="1">
      <c r="B5" s="338" t="s">
        <v>318</v>
      </c>
    </row>
    <row r="6" spans="1:2" s="337" customFormat="1" ht="13.5" customHeight="1">
      <c r="B6" s="338" t="s">
        <v>319</v>
      </c>
    </row>
    <row r="7" spans="1:2" s="337" customFormat="1" ht="13.5" customHeight="1">
      <c r="B7" s="338" t="s">
        <v>321</v>
      </c>
    </row>
    <row r="8" spans="1:2" s="337" customFormat="1" ht="13.5" customHeight="1">
      <c r="B8" s="338" t="s">
        <v>322</v>
      </c>
    </row>
    <row r="9" spans="1:2" s="337" customFormat="1" ht="13.5" customHeight="1">
      <c r="B9" s="338" t="s">
        <v>324</v>
      </c>
    </row>
  </sheetData>
  <phoneticPr fontId="5"/>
  <hyperlinks>
    <hyperlink ref="B5" location="'5-1-1'!A1" display="5-1-1 製造業の推移" xr:uid="{00000000-0004-0000-0000-000000000000}"/>
    <hyperlink ref="B6" location="'5-1-2'!A1" display="5-1-2 産業（中分類）別事業所数、従業者数、製 造品出荷額等、その他" xr:uid="{00000000-0004-0000-0000-000001000000}"/>
    <hyperlink ref="B7" location="'5-1-3'!A1" display="5-1-3 産業（中分類）、資本金別事業所数、 従業者数及び製造品出荷額等" xr:uid="{00000000-0004-0000-0000-000002000000}"/>
    <hyperlink ref="B8" location="'5-1-4'!A1" display="5-1-4 産業（中分類）、従業者規模別事業所数、 従業者数、製造品出荷額等、その他" xr:uid="{00000000-0004-0000-0000-000003000000}"/>
    <hyperlink ref="B9" location="'5-1-5'!A1" display="5-1-5 大阪府内市町村別事業所数、従業者数、現 金給与総額等（従業者4人以上の事業所）" xr:uid="{00000000-0004-0000-0000-000004000000}"/>
  </hyperlinks>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224"/>
  <sheetViews>
    <sheetView zoomScaleNormal="100" zoomScaleSheetLayoutView="100" workbookViewId="0">
      <pane xSplit="1" ySplit="15" topLeftCell="B16" activePane="bottomRight" state="frozen"/>
      <selection pane="topRight" activeCell="B1" sqref="B1"/>
      <selection pane="bottomLeft" activeCell="A16" sqref="A16"/>
      <selection pane="bottomRight"/>
    </sheetView>
  </sheetViews>
  <sheetFormatPr defaultRowHeight="13.5"/>
  <cols>
    <col min="1" max="1" width="12.5" style="29" customWidth="1"/>
    <col min="2" max="2" width="11" style="29" customWidth="1"/>
    <col min="3" max="9" width="9.25" style="29" customWidth="1"/>
    <col min="10" max="12" width="9.75" style="29" customWidth="1"/>
    <col min="13" max="13" width="10" style="29" customWidth="1"/>
    <col min="14" max="14" width="11.25" style="29" customWidth="1"/>
    <col min="15" max="16" width="11.75" style="29" customWidth="1"/>
    <col min="17" max="17" width="11" style="29" customWidth="1"/>
    <col min="18" max="18" width="4.5" style="30" customWidth="1"/>
    <col min="19" max="19" width="1.625" style="29" customWidth="1"/>
    <col min="20" max="20" width="6.875" style="29" customWidth="1"/>
    <col min="21" max="21" width="3.625" style="29" customWidth="1"/>
    <col min="22" max="22" width="4.625" style="29" customWidth="1"/>
    <col min="23" max="23" width="1.625" style="29" customWidth="1"/>
    <col min="24" max="24" width="6.875" style="29" customWidth="1"/>
    <col min="25" max="25" width="3.625" style="29" customWidth="1"/>
    <col min="26" max="26" width="4.625" style="29" customWidth="1"/>
    <col min="27" max="27" width="1.625" style="29" customWidth="1"/>
    <col min="28" max="28" width="5" style="29" customWidth="1"/>
    <col min="29" max="29" width="9" style="28"/>
    <col min="30" max="16384" width="9" style="29"/>
  </cols>
  <sheetData>
    <row r="1" spans="1:29" ht="18" customHeight="1">
      <c r="A1" s="48" t="s">
        <v>33</v>
      </c>
      <c r="E1" s="1"/>
      <c r="F1" s="44"/>
      <c r="G1" s="44"/>
      <c r="H1" s="44"/>
      <c r="I1" s="44"/>
      <c r="J1" s="1"/>
      <c r="K1" s="44"/>
      <c r="L1" s="44"/>
      <c r="M1" s="44"/>
      <c r="N1" s="44"/>
      <c r="O1" s="45"/>
      <c r="P1" s="44"/>
      <c r="Q1" s="28"/>
      <c r="R1" s="46"/>
      <c r="S1" s="44"/>
      <c r="T1" s="44"/>
    </row>
    <row r="2" spans="1:29" ht="3.75" customHeight="1">
      <c r="Q2" s="28"/>
    </row>
    <row r="3" spans="1:29" ht="11.1" customHeight="1">
      <c r="A3" s="364" t="s">
        <v>97</v>
      </c>
      <c r="B3" s="365"/>
      <c r="C3" s="365"/>
      <c r="D3" s="365"/>
      <c r="E3" s="365"/>
      <c r="F3" s="365"/>
      <c r="G3" s="365"/>
      <c r="H3" s="365"/>
      <c r="I3" s="365"/>
      <c r="J3" s="363" t="s">
        <v>98</v>
      </c>
      <c r="K3" s="363"/>
      <c r="L3" s="363"/>
      <c r="M3" s="363"/>
      <c r="N3" s="363"/>
      <c r="O3" s="363"/>
      <c r="P3" s="363"/>
      <c r="Q3" s="363"/>
      <c r="R3" s="363"/>
    </row>
    <row r="4" spans="1:29" ht="11.1" customHeight="1">
      <c r="A4" s="365"/>
      <c r="B4" s="365"/>
      <c r="C4" s="365"/>
      <c r="D4" s="365"/>
      <c r="E4" s="365"/>
      <c r="F4" s="365"/>
      <c r="G4" s="365"/>
      <c r="H4" s="365"/>
      <c r="I4" s="365"/>
      <c r="J4" s="363"/>
      <c r="K4" s="363"/>
      <c r="L4" s="363"/>
      <c r="M4" s="363"/>
      <c r="N4" s="363"/>
      <c r="O4" s="363"/>
      <c r="P4" s="363"/>
      <c r="Q4" s="363"/>
      <c r="R4" s="363"/>
    </row>
    <row r="5" spans="1:29" ht="11.1" customHeight="1">
      <c r="A5" s="365"/>
      <c r="B5" s="365"/>
      <c r="C5" s="365"/>
      <c r="D5" s="365"/>
      <c r="E5" s="365"/>
      <c r="F5" s="365"/>
      <c r="G5" s="365"/>
      <c r="H5" s="365"/>
      <c r="I5" s="365"/>
      <c r="J5" s="363"/>
      <c r="K5" s="363"/>
      <c r="L5" s="363"/>
      <c r="M5" s="363"/>
      <c r="N5" s="363"/>
      <c r="O5" s="363"/>
      <c r="P5" s="363"/>
      <c r="Q5" s="363"/>
      <c r="R5" s="363"/>
    </row>
    <row r="6" spans="1:29" ht="11.1" customHeight="1">
      <c r="A6" s="365"/>
      <c r="B6" s="365"/>
      <c r="C6" s="365"/>
      <c r="D6" s="365"/>
      <c r="E6" s="365"/>
      <c r="F6" s="365"/>
      <c r="G6" s="365"/>
      <c r="H6" s="365"/>
      <c r="I6" s="365"/>
      <c r="J6" s="363"/>
      <c r="K6" s="363"/>
      <c r="L6" s="363"/>
      <c r="M6" s="363"/>
      <c r="N6" s="363"/>
      <c r="O6" s="363"/>
      <c r="P6" s="363"/>
      <c r="Q6" s="363"/>
      <c r="R6" s="363"/>
    </row>
    <row r="7" spans="1:29" ht="15" customHeight="1">
      <c r="A7" s="365"/>
      <c r="B7" s="365"/>
      <c r="C7" s="365"/>
      <c r="D7" s="365"/>
      <c r="E7" s="365"/>
      <c r="F7" s="365"/>
      <c r="G7" s="365"/>
      <c r="H7" s="365"/>
      <c r="I7" s="365"/>
      <c r="J7" s="363"/>
      <c r="K7" s="363"/>
      <c r="L7" s="363"/>
      <c r="M7" s="363"/>
      <c r="N7" s="363"/>
      <c r="O7" s="363"/>
      <c r="P7" s="363"/>
      <c r="Q7" s="363"/>
      <c r="R7" s="363"/>
    </row>
    <row r="8" spans="1:29" s="33" customFormat="1" ht="19.5" customHeight="1">
      <c r="A8" s="366"/>
      <c r="B8" s="366"/>
      <c r="C8" s="366"/>
      <c r="D8" s="366"/>
      <c r="E8" s="366"/>
      <c r="F8" s="366"/>
      <c r="G8" s="366"/>
      <c r="H8" s="366"/>
      <c r="I8" s="366"/>
      <c r="J8" s="363"/>
      <c r="K8" s="363"/>
      <c r="L8" s="363"/>
      <c r="M8" s="363"/>
      <c r="N8" s="363"/>
      <c r="O8" s="363"/>
      <c r="P8" s="363"/>
      <c r="Q8" s="363"/>
      <c r="R8" s="363"/>
      <c r="AC8" s="27"/>
    </row>
    <row r="9" spans="1:29" ht="11.1" customHeight="1">
      <c r="A9" s="370" t="s">
        <v>27</v>
      </c>
      <c r="B9" s="370"/>
      <c r="C9" s="370"/>
      <c r="D9" s="370"/>
      <c r="E9" s="370"/>
      <c r="F9" s="370"/>
      <c r="G9" s="370"/>
      <c r="H9" s="370"/>
      <c r="I9" s="370"/>
      <c r="J9" s="363"/>
      <c r="K9" s="363"/>
      <c r="L9" s="363"/>
      <c r="M9" s="363"/>
      <c r="N9" s="363"/>
      <c r="O9" s="363"/>
      <c r="P9" s="363"/>
      <c r="Q9" s="363"/>
      <c r="R9" s="363"/>
    </row>
    <row r="10" spans="1:29" ht="14.25">
      <c r="A10" s="2" t="s">
        <v>29</v>
      </c>
      <c r="F10" s="367"/>
      <c r="G10" s="367"/>
      <c r="H10" s="367"/>
      <c r="I10" s="368"/>
      <c r="J10" s="367"/>
      <c r="K10" s="369"/>
      <c r="L10" s="369"/>
      <c r="M10" s="369"/>
      <c r="N10" s="45"/>
      <c r="O10" s="45"/>
      <c r="P10" s="45"/>
      <c r="Q10" s="28"/>
    </row>
    <row r="11" spans="1:29" s="3" customFormat="1" ht="14.1" customHeight="1" thickBot="1">
      <c r="A11" s="24" t="s">
        <v>20</v>
      </c>
      <c r="E11" s="4"/>
      <c r="F11" s="5"/>
      <c r="G11" s="5"/>
      <c r="H11" s="5"/>
      <c r="I11" s="5"/>
      <c r="J11" s="5"/>
      <c r="K11" s="5"/>
      <c r="L11" s="5"/>
      <c r="M11" s="5"/>
      <c r="N11" s="5"/>
      <c r="O11" s="5"/>
      <c r="P11" s="5"/>
      <c r="R11" s="6"/>
    </row>
    <row r="12" spans="1:29" s="8" customFormat="1" ht="17.100000000000001" customHeight="1">
      <c r="A12" s="347" t="s">
        <v>23</v>
      </c>
      <c r="B12" s="352" t="s">
        <v>0</v>
      </c>
      <c r="C12" s="353"/>
      <c r="D12" s="353"/>
      <c r="E12" s="353"/>
      <c r="F12" s="353"/>
      <c r="G12" s="353"/>
      <c r="H12" s="354"/>
      <c r="I12" s="7"/>
      <c r="J12" s="361" t="s">
        <v>1</v>
      </c>
      <c r="K12" s="361"/>
      <c r="L12" s="361"/>
      <c r="M12" s="362"/>
      <c r="N12" s="344" t="s">
        <v>19</v>
      </c>
      <c r="O12" s="345"/>
      <c r="P12" s="345"/>
      <c r="Q12" s="345"/>
      <c r="R12" s="341" t="s">
        <v>10</v>
      </c>
    </row>
    <row r="13" spans="1:29" s="8" customFormat="1" ht="17.100000000000001" customHeight="1">
      <c r="A13" s="348"/>
      <c r="B13" s="350" t="s">
        <v>11</v>
      </c>
      <c r="C13" s="355" t="s">
        <v>12</v>
      </c>
      <c r="D13" s="356"/>
      <c r="E13" s="356"/>
      <c r="F13" s="356"/>
      <c r="G13" s="356"/>
      <c r="H13" s="357"/>
      <c r="I13" s="39" t="s">
        <v>13</v>
      </c>
      <c r="J13" s="358" t="s">
        <v>14</v>
      </c>
      <c r="K13" s="359"/>
      <c r="L13" s="360" t="s">
        <v>2</v>
      </c>
      <c r="M13" s="339" t="s">
        <v>3</v>
      </c>
      <c r="N13" s="346" t="s">
        <v>4</v>
      </c>
      <c r="O13" s="37" t="s">
        <v>15</v>
      </c>
      <c r="P13" s="37" t="s">
        <v>17</v>
      </c>
      <c r="Q13" s="37" t="s">
        <v>24</v>
      </c>
      <c r="R13" s="342"/>
    </row>
    <row r="14" spans="1:29" s="8" customFormat="1" ht="17.100000000000001" customHeight="1">
      <c r="A14" s="349"/>
      <c r="B14" s="351"/>
      <c r="C14" s="38" t="s">
        <v>5</v>
      </c>
      <c r="D14" s="26" t="s">
        <v>26</v>
      </c>
      <c r="E14" s="26" t="s">
        <v>30</v>
      </c>
      <c r="F14" s="26" t="s">
        <v>31</v>
      </c>
      <c r="G14" s="26" t="s">
        <v>32</v>
      </c>
      <c r="H14" s="26" t="s">
        <v>6</v>
      </c>
      <c r="I14" s="43" t="s">
        <v>11</v>
      </c>
      <c r="J14" s="40" t="s">
        <v>7</v>
      </c>
      <c r="K14" s="36" t="s">
        <v>8</v>
      </c>
      <c r="L14" s="340"/>
      <c r="M14" s="340"/>
      <c r="N14" s="340"/>
      <c r="O14" s="9" t="s">
        <v>16</v>
      </c>
      <c r="P14" s="9" t="s">
        <v>18</v>
      </c>
      <c r="Q14" s="9" t="s">
        <v>18</v>
      </c>
      <c r="R14" s="343"/>
    </row>
    <row r="15" spans="1:29" s="8" customFormat="1" ht="3" customHeight="1">
      <c r="A15" s="10"/>
      <c r="B15" s="11"/>
      <c r="C15" s="12"/>
      <c r="D15" s="12"/>
      <c r="E15" s="12"/>
      <c r="F15" s="12"/>
      <c r="G15" s="12"/>
      <c r="H15" s="12"/>
      <c r="I15" s="12"/>
      <c r="J15" s="12"/>
      <c r="K15" s="12"/>
      <c r="L15" s="12"/>
      <c r="M15" s="12"/>
      <c r="N15" s="12"/>
      <c r="O15" s="12"/>
      <c r="P15" s="12"/>
      <c r="Q15" s="13"/>
      <c r="R15" s="14"/>
    </row>
    <row r="16" spans="1:29" s="3" customFormat="1" ht="9.75" customHeight="1">
      <c r="A16" s="6" t="s">
        <v>96</v>
      </c>
      <c r="B16" s="15">
        <v>2406</v>
      </c>
      <c r="C16" s="16">
        <v>448</v>
      </c>
      <c r="D16" s="16">
        <v>1533</v>
      </c>
      <c r="E16" s="16">
        <v>172</v>
      </c>
      <c r="F16" s="16">
        <v>195</v>
      </c>
      <c r="G16" s="49">
        <v>36</v>
      </c>
      <c r="H16" s="16">
        <v>22</v>
      </c>
      <c r="I16" s="16">
        <v>77088</v>
      </c>
      <c r="J16" s="16">
        <v>53417</v>
      </c>
      <c r="K16" s="16">
        <v>23671</v>
      </c>
      <c r="L16" s="16">
        <v>74756</v>
      </c>
      <c r="M16" s="16">
        <v>2332</v>
      </c>
      <c r="N16" s="16">
        <v>29251381</v>
      </c>
      <c r="O16" s="16">
        <v>27799207</v>
      </c>
      <c r="P16" s="16">
        <v>1409595</v>
      </c>
      <c r="Q16" s="16">
        <v>42579</v>
      </c>
      <c r="R16" s="17">
        <v>39</v>
      </c>
    </row>
    <row r="17" spans="1:18" s="3" customFormat="1" ht="9.75" customHeight="1">
      <c r="A17" s="6" t="s">
        <v>43</v>
      </c>
      <c r="B17" s="15">
        <v>2451</v>
      </c>
      <c r="C17" s="16">
        <v>483</v>
      </c>
      <c r="D17" s="16">
        <v>1561</v>
      </c>
      <c r="E17" s="16">
        <v>166</v>
      </c>
      <c r="F17" s="16">
        <v>180</v>
      </c>
      <c r="G17" s="49">
        <v>40</v>
      </c>
      <c r="H17" s="16">
        <v>21</v>
      </c>
      <c r="I17" s="16">
        <v>77182</v>
      </c>
      <c r="J17" s="16">
        <v>54418</v>
      </c>
      <c r="K17" s="16">
        <v>22764</v>
      </c>
      <c r="L17" s="16">
        <v>74698</v>
      </c>
      <c r="M17" s="16">
        <v>2484</v>
      </c>
      <c r="N17" s="16">
        <v>33428065</v>
      </c>
      <c r="O17" s="16">
        <v>31538515</v>
      </c>
      <c r="P17" s="16">
        <v>1440609</v>
      </c>
      <c r="Q17" s="16">
        <v>448941</v>
      </c>
      <c r="R17" s="17">
        <v>40</v>
      </c>
    </row>
    <row r="18" spans="1:18" s="3" customFormat="1" ht="9.75" customHeight="1">
      <c r="A18" s="6" t="s">
        <v>44</v>
      </c>
      <c r="B18" s="15">
        <v>2668</v>
      </c>
      <c r="C18" s="16">
        <v>501</v>
      </c>
      <c r="D18" s="16">
        <v>1729</v>
      </c>
      <c r="E18" s="16">
        <v>178</v>
      </c>
      <c r="F18" s="16">
        <v>200</v>
      </c>
      <c r="G18" s="16">
        <v>38</v>
      </c>
      <c r="H18" s="16">
        <v>22</v>
      </c>
      <c r="I18" s="16">
        <v>80519</v>
      </c>
      <c r="J18" s="16">
        <v>56644</v>
      </c>
      <c r="K18" s="16">
        <v>23875</v>
      </c>
      <c r="L18" s="16">
        <v>77760</v>
      </c>
      <c r="M18" s="16">
        <v>2759</v>
      </c>
      <c r="N18" s="16">
        <v>38383351</v>
      </c>
      <c r="O18" s="16">
        <v>36616843</v>
      </c>
      <c r="P18" s="16">
        <v>1693451</v>
      </c>
      <c r="Q18" s="16">
        <v>73057</v>
      </c>
      <c r="R18" s="17">
        <v>41</v>
      </c>
    </row>
    <row r="19" spans="1:18" s="3" customFormat="1" ht="9.75" customHeight="1">
      <c r="A19" s="6" t="s">
        <v>45</v>
      </c>
      <c r="B19" s="15">
        <v>2671</v>
      </c>
      <c r="C19" s="16">
        <v>487</v>
      </c>
      <c r="D19" s="16">
        <v>1763</v>
      </c>
      <c r="E19" s="16">
        <v>176</v>
      </c>
      <c r="F19" s="16">
        <v>181</v>
      </c>
      <c r="G19" s="16">
        <v>41</v>
      </c>
      <c r="H19" s="16">
        <v>23</v>
      </c>
      <c r="I19" s="16">
        <v>83127</v>
      </c>
      <c r="J19" s="16">
        <v>59199</v>
      </c>
      <c r="K19" s="16">
        <v>23928</v>
      </c>
      <c r="L19" s="16">
        <v>80462</v>
      </c>
      <c r="M19" s="16">
        <v>2665</v>
      </c>
      <c r="N19" s="16">
        <v>48822453</v>
      </c>
      <c r="O19" s="16">
        <v>46742329</v>
      </c>
      <c r="P19" s="16">
        <v>2049862</v>
      </c>
      <c r="Q19" s="16">
        <v>30262</v>
      </c>
      <c r="R19" s="17">
        <v>42</v>
      </c>
    </row>
    <row r="20" spans="1:18" s="3" customFormat="1" ht="9.75" customHeight="1">
      <c r="A20" s="6" t="s">
        <v>46</v>
      </c>
      <c r="B20" s="15">
        <v>2692</v>
      </c>
      <c r="C20" s="16">
        <v>468</v>
      </c>
      <c r="D20" s="16">
        <v>1795</v>
      </c>
      <c r="E20" s="16">
        <v>173</v>
      </c>
      <c r="F20" s="16">
        <v>195</v>
      </c>
      <c r="G20" s="16">
        <v>38</v>
      </c>
      <c r="H20" s="16">
        <v>23</v>
      </c>
      <c r="I20" s="16">
        <v>85250</v>
      </c>
      <c r="J20" s="16">
        <v>60676</v>
      </c>
      <c r="K20" s="16">
        <v>24574</v>
      </c>
      <c r="L20" s="16">
        <v>82547</v>
      </c>
      <c r="M20" s="16">
        <v>2703</v>
      </c>
      <c r="N20" s="16">
        <v>59870870</v>
      </c>
      <c r="O20" s="16">
        <v>57436086</v>
      </c>
      <c r="P20" s="16">
        <v>2408966</v>
      </c>
      <c r="Q20" s="16">
        <v>25818</v>
      </c>
      <c r="R20" s="17">
        <v>43</v>
      </c>
    </row>
    <row r="21" spans="1:18" s="3" customFormat="1" ht="9.75" customHeight="1">
      <c r="A21" s="6" t="s">
        <v>47</v>
      </c>
      <c r="B21" s="15">
        <v>2767</v>
      </c>
      <c r="C21" s="16">
        <v>481</v>
      </c>
      <c r="D21" s="16">
        <v>1840</v>
      </c>
      <c r="E21" s="16">
        <v>167</v>
      </c>
      <c r="F21" s="16">
        <v>210</v>
      </c>
      <c r="G21" s="16">
        <v>45</v>
      </c>
      <c r="H21" s="16">
        <v>24</v>
      </c>
      <c r="I21" s="16">
        <v>88428</v>
      </c>
      <c r="J21" s="16">
        <v>63215</v>
      </c>
      <c r="K21" s="16">
        <v>25213</v>
      </c>
      <c r="L21" s="16">
        <v>85605</v>
      </c>
      <c r="M21" s="16">
        <v>2823</v>
      </c>
      <c r="N21" s="16">
        <v>75367771</v>
      </c>
      <c r="O21" s="16">
        <v>72597700</v>
      </c>
      <c r="P21" s="16">
        <v>2692129</v>
      </c>
      <c r="Q21" s="16">
        <v>77942</v>
      </c>
      <c r="R21" s="17">
        <v>44</v>
      </c>
    </row>
    <row r="22" spans="1:18" s="3" customFormat="1" ht="9.75" customHeight="1">
      <c r="A22" s="6" t="s">
        <v>48</v>
      </c>
      <c r="B22" s="15">
        <v>2830</v>
      </c>
      <c r="C22" s="16">
        <v>529</v>
      </c>
      <c r="D22" s="16">
        <v>1873</v>
      </c>
      <c r="E22" s="16">
        <v>162</v>
      </c>
      <c r="F22" s="16">
        <v>195</v>
      </c>
      <c r="G22" s="16">
        <v>46</v>
      </c>
      <c r="H22" s="16">
        <v>25</v>
      </c>
      <c r="I22" s="16">
        <v>87812</v>
      </c>
      <c r="J22" s="16">
        <v>63027</v>
      </c>
      <c r="K22" s="16">
        <v>24785</v>
      </c>
      <c r="L22" s="16">
        <v>84961</v>
      </c>
      <c r="M22" s="16">
        <v>2851</v>
      </c>
      <c r="N22" s="16">
        <v>86119374</v>
      </c>
      <c r="O22" s="16">
        <v>82940706</v>
      </c>
      <c r="P22" s="16">
        <v>3089661</v>
      </c>
      <c r="Q22" s="16">
        <v>89007</v>
      </c>
      <c r="R22" s="17">
        <v>45</v>
      </c>
    </row>
    <row r="23" spans="1:18" s="3" customFormat="1" ht="9.75" customHeight="1">
      <c r="A23" s="6" t="s">
        <v>49</v>
      </c>
      <c r="B23" s="15">
        <v>2907</v>
      </c>
      <c r="C23" s="16">
        <v>598</v>
      </c>
      <c r="D23" s="16">
        <v>1874</v>
      </c>
      <c r="E23" s="16">
        <v>178</v>
      </c>
      <c r="F23" s="16">
        <v>188</v>
      </c>
      <c r="G23" s="16">
        <v>43</v>
      </c>
      <c r="H23" s="16">
        <v>26</v>
      </c>
      <c r="I23" s="16">
        <v>86620</v>
      </c>
      <c r="J23" s="16">
        <v>62502</v>
      </c>
      <c r="K23" s="16">
        <v>24118</v>
      </c>
      <c r="L23" s="16">
        <v>83763</v>
      </c>
      <c r="M23" s="16">
        <v>2857</v>
      </c>
      <c r="N23" s="16">
        <v>91773321</v>
      </c>
      <c r="O23" s="16">
        <v>88070795</v>
      </c>
      <c r="P23" s="16">
        <v>3620249</v>
      </c>
      <c r="Q23" s="16">
        <v>82277</v>
      </c>
      <c r="R23" s="17">
        <v>46</v>
      </c>
    </row>
    <row r="24" spans="1:18" s="3" customFormat="1" ht="9.75" customHeight="1">
      <c r="A24" s="6" t="s">
        <v>50</v>
      </c>
      <c r="B24" s="15">
        <v>3142</v>
      </c>
      <c r="C24" s="16">
        <v>668</v>
      </c>
      <c r="D24" s="16">
        <v>2057</v>
      </c>
      <c r="E24" s="16">
        <v>160</v>
      </c>
      <c r="F24" s="16">
        <v>190</v>
      </c>
      <c r="G24" s="16">
        <v>43</v>
      </c>
      <c r="H24" s="16">
        <v>24</v>
      </c>
      <c r="I24" s="16">
        <v>86157</v>
      </c>
      <c r="J24" s="16">
        <v>62735</v>
      </c>
      <c r="K24" s="16">
        <v>23422</v>
      </c>
      <c r="L24" s="16">
        <v>82957</v>
      </c>
      <c r="M24" s="16">
        <v>3200</v>
      </c>
      <c r="N24" s="16">
        <v>104195362</v>
      </c>
      <c r="O24" s="16">
        <v>99990408</v>
      </c>
      <c r="P24" s="16">
        <v>4111100</v>
      </c>
      <c r="Q24" s="16">
        <v>93854</v>
      </c>
      <c r="R24" s="17">
        <v>47</v>
      </c>
    </row>
    <row r="25" spans="1:18" s="3" customFormat="1" ht="9.75" customHeight="1">
      <c r="A25" s="6" t="s">
        <v>51</v>
      </c>
      <c r="B25" s="15">
        <v>3243</v>
      </c>
      <c r="C25" s="16">
        <v>738</v>
      </c>
      <c r="D25" s="16">
        <v>2113</v>
      </c>
      <c r="E25" s="16">
        <v>164</v>
      </c>
      <c r="F25" s="16">
        <v>160</v>
      </c>
      <c r="G25" s="16">
        <v>44</v>
      </c>
      <c r="H25" s="16">
        <v>24</v>
      </c>
      <c r="I25" s="16">
        <v>86988</v>
      </c>
      <c r="J25" s="16">
        <v>63610</v>
      </c>
      <c r="K25" s="16">
        <v>23378</v>
      </c>
      <c r="L25" s="16">
        <v>83639</v>
      </c>
      <c r="M25" s="16">
        <v>3349</v>
      </c>
      <c r="N25" s="16">
        <v>133962002</v>
      </c>
      <c r="O25" s="16">
        <v>128854156</v>
      </c>
      <c r="P25" s="16">
        <v>4955076</v>
      </c>
      <c r="Q25" s="16">
        <v>152770</v>
      </c>
      <c r="R25" s="17">
        <v>48</v>
      </c>
    </row>
    <row r="26" spans="1:18" s="3" customFormat="1" ht="9.75" customHeight="1">
      <c r="A26" s="6" t="s">
        <v>52</v>
      </c>
      <c r="B26" s="15">
        <v>3199</v>
      </c>
      <c r="C26" s="16">
        <v>810</v>
      </c>
      <c r="D26" s="16">
        <v>2026</v>
      </c>
      <c r="E26" s="16">
        <v>153</v>
      </c>
      <c r="F26" s="16">
        <v>151</v>
      </c>
      <c r="G26" s="16">
        <v>37</v>
      </c>
      <c r="H26" s="16">
        <v>22</v>
      </c>
      <c r="I26" s="16">
        <v>81905</v>
      </c>
      <c r="J26" s="16">
        <v>60246</v>
      </c>
      <c r="K26" s="16">
        <v>21659</v>
      </c>
      <c r="L26" s="16">
        <v>78722</v>
      </c>
      <c r="M26" s="16">
        <v>3183</v>
      </c>
      <c r="N26" s="16">
        <v>171191993</v>
      </c>
      <c r="O26" s="16">
        <v>165469713</v>
      </c>
      <c r="P26" s="16">
        <v>5619803</v>
      </c>
      <c r="Q26" s="16">
        <v>102477</v>
      </c>
      <c r="R26" s="17">
        <v>49</v>
      </c>
    </row>
    <row r="27" spans="1:18" s="3" customFormat="1" ht="9.75" customHeight="1">
      <c r="A27" s="6" t="s">
        <v>53</v>
      </c>
      <c r="B27" s="15">
        <v>3237</v>
      </c>
      <c r="C27" s="16">
        <v>898</v>
      </c>
      <c r="D27" s="16">
        <v>1997</v>
      </c>
      <c r="E27" s="16">
        <v>143</v>
      </c>
      <c r="F27" s="16">
        <v>144</v>
      </c>
      <c r="G27" s="16">
        <v>33</v>
      </c>
      <c r="H27" s="16">
        <v>22</v>
      </c>
      <c r="I27" s="16">
        <v>76540</v>
      </c>
      <c r="J27" s="16">
        <v>56998</v>
      </c>
      <c r="K27" s="16">
        <v>19542</v>
      </c>
      <c r="L27" s="16">
        <v>73483</v>
      </c>
      <c r="M27" s="16">
        <v>3057</v>
      </c>
      <c r="N27" s="16">
        <v>159601313</v>
      </c>
      <c r="O27" s="16">
        <v>154584068</v>
      </c>
      <c r="P27" s="16">
        <v>4685043</v>
      </c>
      <c r="Q27" s="16">
        <v>332202</v>
      </c>
      <c r="R27" s="17">
        <v>50</v>
      </c>
    </row>
    <row r="28" spans="1:18" s="3" customFormat="1" ht="9.75" customHeight="1">
      <c r="A28" s="6" t="s">
        <v>54</v>
      </c>
      <c r="B28" s="15">
        <v>3258</v>
      </c>
      <c r="C28" s="16">
        <v>923</v>
      </c>
      <c r="D28" s="16">
        <v>1993</v>
      </c>
      <c r="E28" s="16">
        <v>139</v>
      </c>
      <c r="F28" s="16">
        <v>152</v>
      </c>
      <c r="G28" s="16">
        <v>32</v>
      </c>
      <c r="H28" s="16">
        <v>19</v>
      </c>
      <c r="I28" s="16">
        <v>74119</v>
      </c>
      <c r="J28" s="16">
        <v>55491</v>
      </c>
      <c r="K28" s="16">
        <v>18628</v>
      </c>
      <c r="L28" s="16">
        <v>71050</v>
      </c>
      <c r="M28" s="16">
        <v>3069</v>
      </c>
      <c r="N28" s="16">
        <v>177330364</v>
      </c>
      <c r="O28" s="16">
        <v>171395914</v>
      </c>
      <c r="P28" s="16">
        <v>5665705</v>
      </c>
      <c r="Q28" s="16">
        <v>268745</v>
      </c>
      <c r="R28" s="17">
        <v>51</v>
      </c>
    </row>
    <row r="29" spans="1:18" s="3" customFormat="1" ht="9.75" customHeight="1">
      <c r="A29" s="6" t="s">
        <v>55</v>
      </c>
      <c r="B29" s="15">
        <v>3250</v>
      </c>
      <c r="C29" s="16">
        <v>935</v>
      </c>
      <c r="D29" s="16">
        <v>1985</v>
      </c>
      <c r="E29" s="16">
        <v>129</v>
      </c>
      <c r="F29" s="16">
        <v>154</v>
      </c>
      <c r="G29" s="16">
        <v>27</v>
      </c>
      <c r="H29" s="16">
        <v>20</v>
      </c>
      <c r="I29" s="16">
        <v>71739</v>
      </c>
      <c r="J29" s="16">
        <v>53725</v>
      </c>
      <c r="K29" s="16">
        <v>18014</v>
      </c>
      <c r="L29" s="16">
        <v>68642</v>
      </c>
      <c r="M29" s="16">
        <v>3097</v>
      </c>
      <c r="N29" s="16">
        <v>182198315</v>
      </c>
      <c r="O29" s="16">
        <v>175518377</v>
      </c>
      <c r="P29" s="16">
        <v>6455739</v>
      </c>
      <c r="Q29" s="16">
        <v>224199</v>
      </c>
      <c r="R29" s="17">
        <v>52</v>
      </c>
    </row>
    <row r="30" spans="1:18" s="3" customFormat="1" ht="9.75" customHeight="1">
      <c r="A30" s="6" t="s">
        <v>56</v>
      </c>
      <c r="B30" s="15">
        <v>3325</v>
      </c>
      <c r="C30" s="16">
        <v>958</v>
      </c>
      <c r="D30" s="16">
        <v>2043</v>
      </c>
      <c r="E30" s="16">
        <v>130</v>
      </c>
      <c r="F30" s="16">
        <v>150</v>
      </c>
      <c r="G30" s="16">
        <v>24</v>
      </c>
      <c r="H30" s="16">
        <v>20</v>
      </c>
      <c r="I30" s="16">
        <v>69640</v>
      </c>
      <c r="J30" s="16">
        <v>51109</v>
      </c>
      <c r="K30" s="16">
        <v>18531</v>
      </c>
      <c r="L30" s="16">
        <v>66513</v>
      </c>
      <c r="M30" s="16">
        <v>3127</v>
      </c>
      <c r="N30" s="16">
        <v>178632978</v>
      </c>
      <c r="O30" s="16">
        <v>172070670</v>
      </c>
      <c r="P30" s="16">
        <v>6413253</v>
      </c>
      <c r="Q30" s="16">
        <v>149055</v>
      </c>
      <c r="R30" s="17">
        <v>53</v>
      </c>
    </row>
    <row r="31" spans="1:18" s="3" customFormat="1" ht="9.75" customHeight="1">
      <c r="A31" s="6" t="s">
        <v>57</v>
      </c>
      <c r="B31" s="15">
        <v>3362</v>
      </c>
      <c r="C31" s="16">
        <v>975</v>
      </c>
      <c r="D31" s="16">
        <v>2071</v>
      </c>
      <c r="E31" s="16">
        <v>120</v>
      </c>
      <c r="F31" s="16">
        <v>152</v>
      </c>
      <c r="G31" s="16">
        <v>27</v>
      </c>
      <c r="H31" s="16">
        <v>17</v>
      </c>
      <c r="I31" s="16">
        <v>68190</v>
      </c>
      <c r="J31" s="16">
        <v>50075</v>
      </c>
      <c r="K31" s="16">
        <v>18115</v>
      </c>
      <c r="L31" s="16">
        <v>64934</v>
      </c>
      <c r="M31" s="16">
        <v>3256</v>
      </c>
      <c r="N31" s="16">
        <v>200208212</v>
      </c>
      <c r="O31" s="16">
        <v>192525580</v>
      </c>
      <c r="P31" s="16">
        <v>7550258</v>
      </c>
      <c r="Q31" s="16">
        <v>132374</v>
      </c>
      <c r="R31" s="17">
        <v>54</v>
      </c>
    </row>
    <row r="32" spans="1:18" s="3" customFormat="1" ht="9.75" customHeight="1">
      <c r="A32" s="6" t="s">
        <v>58</v>
      </c>
      <c r="B32" s="15">
        <v>3372</v>
      </c>
      <c r="C32" s="16">
        <v>959</v>
      </c>
      <c r="D32" s="16">
        <v>2106</v>
      </c>
      <c r="E32" s="18">
        <v>120</v>
      </c>
      <c r="F32" s="16">
        <v>143</v>
      </c>
      <c r="G32" s="16">
        <v>26</v>
      </c>
      <c r="H32" s="16">
        <v>18</v>
      </c>
      <c r="I32" s="16">
        <v>67944</v>
      </c>
      <c r="J32" s="16">
        <v>49658</v>
      </c>
      <c r="K32" s="16">
        <v>18286</v>
      </c>
      <c r="L32" s="16">
        <v>64827</v>
      </c>
      <c r="M32" s="16">
        <v>3117</v>
      </c>
      <c r="N32" s="16">
        <v>236362302</v>
      </c>
      <c r="O32" s="16">
        <v>227296959</v>
      </c>
      <c r="P32" s="16">
        <v>8650874</v>
      </c>
      <c r="Q32" s="16">
        <v>414469</v>
      </c>
      <c r="R32" s="17">
        <v>55</v>
      </c>
    </row>
    <row r="33" spans="1:18" s="3" customFormat="1" ht="9.75" customHeight="1">
      <c r="A33" s="6" t="s">
        <v>59</v>
      </c>
      <c r="B33" s="15">
        <v>2730</v>
      </c>
      <c r="C33" s="16" t="s">
        <v>21</v>
      </c>
      <c r="D33" s="16">
        <v>2401</v>
      </c>
      <c r="E33" s="16">
        <v>131</v>
      </c>
      <c r="F33" s="16">
        <v>154</v>
      </c>
      <c r="G33" s="16">
        <v>25</v>
      </c>
      <c r="H33" s="16">
        <v>19</v>
      </c>
      <c r="I33" s="16">
        <v>69607</v>
      </c>
      <c r="J33" s="16">
        <v>50552</v>
      </c>
      <c r="K33" s="16">
        <v>19055</v>
      </c>
      <c r="L33" s="16">
        <v>67698</v>
      </c>
      <c r="M33" s="16">
        <v>1909</v>
      </c>
      <c r="N33" s="16">
        <v>248913193</v>
      </c>
      <c r="O33" s="16">
        <v>239390624</v>
      </c>
      <c r="P33" s="16">
        <v>8938302</v>
      </c>
      <c r="Q33" s="16">
        <v>584267</v>
      </c>
      <c r="R33" s="17">
        <v>56</v>
      </c>
    </row>
    <row r="34" spans="1:18" s="3" customFormat="1" ht="9.75" customHeight="1">
      <c r="A34" s="6" t="s">
        <v>60</v>
      </c>
      <c r="B34" s="15">
        <v>2709</v>
      </c>
      <c r="C34" s="16" t="s">
        <v>21</v>
      </c>
      <c r="D34" s="16">
        <v>2374</v>
      </c>
      <c r="E34" s="16">
        <v>143</v>
      </c>
      <c r="F34" s="18">
        <v>148</v>
      </c>
      <c r="G34" s="16">
        <v>26</v>
      </c>
      <c r="H34" s="16">
        <v>18</v>
      </c>
      <c r="I34" s="16">
        <v>68425</v>
      </c>
      <c r="J34" s="16">
        <v>49785</v>
      </c>
      <c r="K34" s="16">
        <v>18640</v>
      </c>
      <c r="L34" s="16">
        <v>66597</v>
      </c>
      <c r="M34" s="16">
        <v>1828</v>
      </c>
      <c r="N34" s="18">
        <v>259349772</v>
      </c>
      <c r="O34" s="16">
        <v>249845039</v>
      </c>
      <c r="P34" s="16">
        <v>8997611</v>
      </c>
      <c r="Q34" s="16">
        <v>507122</v>
      </c>
      <c r="R34" s="17">
        <v>57</v>
      </c>
    </row>
    <row r="35" spans="1:18" s="3" customFormat="1" ht="9.75" customHeight="1">
      <c r="A35" s="6" t="s">
        <v>61</v>
      </c>
      <c r="B35" s="15">
        <v>4153</v>
      </c>
      <c r="C35" s="16">
        <v>1347</v>
      </c>
      <c r="D35" s="16">
        <v>2479</v>
      </c>
      <c r="E35" s="16">
        <v>127</v>
      </c>
      <c r="F35" s="16">
        <v>158</v>
      </c>
      <c r="G35" s="16">
        <v>25</v>
      </c>
      <c r="H35" s="16">
        <v>17</v>
      </c>
      <c r="I35" s="16">
        <v>72394</v>
      </c>
      <c r="J35" s="16">
        <v>52282</v>
      </c>
      <c r="K35" s="16">
        <v>20112</v>
      </c>
      <c r="L35" s="16">
        <v>68506</v>
      </c>
      <c r="M35" s="16">
        <v>3888</v>
      </c>
      <c r="N35" s="16">
        <v>247123026</v>
      </c>
      <c r="O35" s="16">
        <v>237352763</v>
      </c>
      <c r="P35" s="16">
        <v>9411020</v>
      </c>
      <c r="Q35" s="16">
        <v>359243</v>
      </c>
      <c r="R35" s="17">
        <v>58</v>
      </c>
    </row>
    <row r="36" spans="1:18" s="3" customFormat="1" ht="9.75" customHeight="1">
      <c r="A36" s="6" t="s">
        <v>62</v>
      </c>
      <c r="B36" s="15">
        <v>2656</v>
      </c>
      <c r="C36" s="16" t="s">
        <v>21</v>
      </c>
      <c r="D36" s="16">
        <v>2336</v>
      </c>
      <c r="E36" s="16">
        <v>116</v>
      </c>
      <c r="F36" s="16">
        <v>166</v>
      </c>
      <c r="G36" s="16">
        <v>24</v>
      </c>
      <c r="H36" s="16">
        <v>14</v>
      </c>
      <c r="I36" s="16">
        <v>66823</v>
      </c>
      <c r="J36" s="16">
        <v>48423</v>
      </c>
      <c r="K36" s="16">
        <v>18400</v>
      </c>
      <c r="L36" s="16">
        <v>65103</v>
      </c>
      <c r="M36" s="16">
        <v>1720</v>
      </c>
      <c r="N36" s="16">
        <v>256705393</v>
      </c>
      <c r="O36" s="16">
        <v>246713718</v>
      </c>
      <c r="P36" s="16">
        <v>9707013</v>
      </c>
      <c r="Q36" s="16">
        <v>284662</v>
      </c>
      <c r="R36" s="17">
        <v>59</v>
      </c>
    </row>
    <row r="37" spans="1:18" s="3" customFormat="1" ht="9.75" customHeight="1">
      <c r="A37" s="6" t="s">
        <v>63</v>
      </c>
      <c r="B37" s="15">
        <v>3975</v>
      </c>
      <c r="C37" s="16">
        <v>1267</v>
      </c>
      <c r="D37" s="16">
        <v>2390</v>
      </c>
      <c r="E37" s="16">
        <v>110</v>
      </c>
      <c r="F37" s="16">
        <v>161</v>
      </c>
      <c r="G37" s="16">
        <v>32</v>
      </c>
      <c r="H37" s="16">
        <v>15</v>
      </c>
      <c r="I37" s="16">
        <v>71467</v>
      </c>
      <c r="J37" s="16">
        <v>49941</v>
      </c>
      <c r="K37" s="16">
        <v>21526</v>
      </c>
      <c r="L37" s="16">
        <v>67841</v>
      </c>
      <c r="M37" s="16">
        <v>3626</v>
      </c>
      <c r="N37" s="16">
        <v>269592856</v>
      </c>
      <c r="O37" s="16">
        <v>256088226</v>
      </c>
      <c r="P37" s="16">
        <v>13180255</v>
      </c>
      <c r="Q37" s="16">
        <v>324375</v>
      </c>
      <c r="R37" s="17">
        <v>60</v>
      </c>
    </row>
    <row r="38" spans="1:18" s="3" customFormat="1" ht="9.75" customHeight="1">
      <c r="A38" s="6" t="s">
        <v>64</v>
      </c>
      <c r="B38" s="15">
        <v>2761</v>
      </c>
      <c r="C38" s="16" t="s">
        <v>21</v>
      </c>
      <c r="D38" s="16">
        <v>2416</v>
      </c>
      <c r="E38" s="16">
        <v>133</v>
      </c>
      <c r="F38" s="16">
        <v>165</v>
      </c>
      <c r="G38" s="16">
        <v>35</v>
      </c>
      <c r="H38" s="16">
        <v>12</v>
      </c>
      <c r="I38" s="16">
        <v>68061</v>
      </c>
      <c r="J38" s="16">
        <v>48280</v>
      </c>
      <c r="K38" s="16">
        <v>19781</v>
      </c>
      <c r="L38" s="16">
        <v>66371</v>
      </c>
      <c r="M38" s="16">
        <v>1690</v>
      </c>
      <c r="N38" s="16">
        <v>237191303</v>
      </c>
      <c r="O38" s="16">
        <v>226441408</v>
      </c>
      <c r="P38" s="16">
        <v>10404954</v>
      </c>
      <c r="Q38" s="16">
        <v>344941</v>
      </c>
      <c r="R38" s="17">
        <v>61</v>
      </c>
    </row>
    <row r="39" spans="1:18" s="3" customFormat="1" ht="9.75" customHeight="1">
      <c r="A39" s="6" t="s">
        <v>65</v>
      </c>
      <c r="B39" s="15">
        <v>2682</v>
      </c>
      <c r="C39" s="16" t="s">
        <v>21</v>
      </c>
      <c r="D39" s="16">
        <v>2349</v>
      </c>
      <c r="E39" s="16">
        <v>122</v>
      </c>
      <c r="F39" s="16">
        <v>166</v>
      </c>
      <c r="G39" s="16">
        <v>33</v>
      </c>
      <c r="H39" s="16">
        <v>12</v>
      </c>
      <c r="I39" s="16">
        <v>66897</v>
      </c>
      <c r="J39" s="16">
        <v>47374</v>
      </c>
      <c r="K39" s="16">
        <v>19523</v>
      </c>
      <c r="L39" s="16">
        <v>65288</v>
      </c>
      <c r="M39" s="16">
        <v>1609</v>
      </c>
      <c r="N39" s="16">
        <v>216372153</v>
      </c>
      <c r="O39" s="16">
        <v>204311671</v>
      </c>
      <c r="P39" s="16">
        <v>11675568</v>
      </c>
      <c r="Q39" s="16">
        <v>384914</v>
      </c>
      <c r="R39" s="17">
        <v>62</v>
      </c>
    </row>
    <row r="40" spans="1:18" s="3" customFormat="1" ht="9.75" customHeight="1">
      <c r="A40" s="6" t="s">
        <v>66</v>
      </c>
      <c r="B40" s="15">
        <v>4143</v>
      </c>
      <c r="C40" s="16">
        <v>1365</v>
      </c>
      <c r="D40" s="16">
        <v>2447</v>
      </c>
      <c r="E40" s="16">
        <v>126</v>
      </c>
      <c r="F40" s="16">
        <v>160</v>
      </c>
      <c r="G40" s="16">
        <v>33</v>
      </c>
      <c r="H40" s="16">
        <v>12</v>
      </c>
      <c r="I40" s="16">
        <v>68905</v>
      </c>
      <c r="J40" s="16">
        <v>48036</v>
      </c>
      <c r="K40" s="16">
        <v>20869</v>
      </c>
      <c r="L40" s="16">
        <v>65339</v>
      </c>
      <c r="M40" s="16">
        <v>3566</v>
      </c>
      <c r="N40" s="16">
        <v>225939634</v>
      </c>
      <c r="O40" s="16">
        <v>213902385</v>
      </c>
      <c r="P40" s="16">
        <v>11620740</v>
      </c>
      <c r="Q40" s="16">
        <v>416509</v>
      </c>
      <c r="R40" s="17">
        <v>63</v>
      </c>
    </row>
    <row r="41" spans="1:18" s="3" customFormat="1" ht="9.75" customHeight="1">
      <c r="A41" s="6" t="s">
        <v>22</v>
      </c>
      <c r="B41" s="15">
        <v>2656</v>
      </c>
      <c r="C41" s="16" t="s">
        <v>21</v>
      </c>
      <c r="D41" s="16">
        <v>2308</v>
      </c>
      <c r="E41" s="16">
        <v>131</v>
      </c>
      <c r="F41" s="16">
        <v>173</v>
      </c>
      <c r="G41" s="16">
        <v>32</v>
      </c>
      <c r="H41" s="16">
        <v>12</v>
      </c>
      <c r="I41" s="16">
        <v>66252</v>
      </c>
      <c r="J41" s="16">
        <v>46525</v>
      </c>
      <c r="K41" s="16">
        <v>19727</v>
      </c>
      <c r="L41" s="16">
        <v>64812</v>
      </c>
      <c r="M41" s="16">
        <v>1440</v>
      </c>
      <c r="N41" s="16">
        <v>249673666</v>
      </c>
      <c r="O41" s="16">
        <v>237600639</v>
      </c>
      <c r="P41" s="16">
        <v>11650776</v>
      </c>
      <c r="Q41" s="16">
        <v>422251</v>
      </c>
      <c r="R41" s="17" t="s">
        <v>9</v>
      </c>
    </row>
    <row r="42" spans="1:18" s="3" customFormat="1" ht="9.75" customHeight="1">
      <c r="A42" s="6" t="s">
        <v>67</v>
      </c>
      <c r="B42" s="15">
        <v>4077</v>
      </c>
      <c r="C42" s="16">
        <v>1295</v>
      </c>
      <c r="D42" s="16">
        <v>2450</v>
      </c>
      <c r="E42" s="16">
        <v>123</v>
      </c>
      <c r="F42" s="16">
        <v>165</v>
      </c>
      <c r="G42" s="16">
        <v>33</v>
      </c>
      <c r="H42" s="16">
        <v>11</v>
      </c>
      <c r="I42" s="16">
        <v>69140</v>
      </c>
      <c r="J42" s="16">
        <v>48204</v>
      </c>
      <c r="K42" s="16">
        <v>20936</v>
      </c>
      <c r="L42" s="16">
        <v>65721</v>
      </c>
      <c r="M42" s="16">
        <v>3419</v>
      </c>
      <c r="N42" s="16">
        <v>273272867</v>
      </c>
      <c r="O42" s="16">
        <v>259597136</v>
      </c>
      <c r="P42" s="16">
        <v>13126643</v>
      </c>
      <c r="Q42" s="16">
        <v>549088</v>
      </c>
      <c r="R42" s="17" t="s">
        <v>35</v>
      </c>
    </row>
    <row r="43" spans="1:18" s="3" customFormat="1" ht="9.75" customHeight="1">
      <c r="A43" s="6" t="s">
        <v>68</v>
      </c>
      <c r="B43" s="15">
        <v>2628</v>
      </c>
      <c r="C43" s="16" t="s">
        <v>21</v>
      </c>
      <c r="D43" s="16">
        <v>2292</v>
      </c>
      <c r="E43" s="16">
        <v>133</v>
      </c>
      <c r="F43" s="16">
        <v>159</v>
      </c>
      <c r="G43" s="16">
        <v>33</v>
      </c>
      <c r="H43" s="16">
        <v>11</v>
      </c>
      <c r="I43" s="16">
        <v>66468</v>
      </c>
      <c r="J43" s="16">
        <v>46591</v>
      </c>
      <c r="K43" s="16">
        <v>19877</v>
      </c>
      <c r="L43" s="16">
        <v>65208</v>
      </c>
      <c r="M43" s="16">
        <v>1260</v>
      </c>
      <c r="N43" s="16">
        <v>279618759</v>
      </c>
      <c r="O43" s="16">
        <v>265554151</v>
      </c>
      <c r="P43" s="16">
        <v>13423821</v>
      </c>
      <c r="Q43" s="16">
        <v>640787</v>
      </c>
      <c r="R43" s="17" t="s">
        <v>36</v>
      </c>
    </row>
    <row r="44" spans="1:18" s="3" customFormat="1" ht="9.75" customHeight="1">
      <c r="A44" s="6" t="s">
        <v>69</v>
      </c>
      <c r="B44" s="15">
        <v>2530</v>
      </c>
      <c r="C44" s="16" t="s">
        <v>21</v>
      </c>
      <c r="D44" s="16">
        <v>2194</v>
      </c>
      <c r="E44" s="16">
        <v>129</v>
      </c>
      <c r="F44" s="16">
        <v>167</v>
      </c>
      <c r="G44" s="16">
        <v>28</v>
      </c>
      <c r="H44" s="16">
        <v>12</v>
      </c>
      <c r="I44" s="16">
        <v>65049</v>
      </c>
      <c r="J44" s="16">
        <v>45582</v>
      </c>
      <c r="K44" s="16">
        <v>19467</v>
      </c>
      <c r="L44" s="16">
        <v>63904</v>
      </c>
      <c r="M44" s="16">
        <v>1145</v>
      </c>
      <c r="N44" s="16">
        <v>267500235</v>
      </c>
      <c r="O44" s="16">
        <v>254698723</v>
      </c>
      <c r="P44" s="16">
        <v>12203236</v>
      </c>
      <c r="Q44" s="16">
        <v>598276</v>
      </c>
      <c r="R44" s="23" t="s">
        <v>37</v>
      </c>
    </row>
    <row r="45" spans="1:18" s="3" customFormat="1" ht="9.75" customHeight="1">
      <c r="A45" s="6" t="s">
        <v>70</v>
      </c>
      <c r="B45" s="15">
        <v>3740</v>
      </c>
      <c r="C45" s="16">
        <v>1239</v>
      </c>
      <c r="D45" s="16">
        <v>2173</v>
      </c>
      <c r="E45" s="16">
        <v>124</v>
      </c>
      <c r="F45" s="16">
        <v>165</v>
      </c>
      <c r="G45" s="16">
        <v>27</v>
      </c>
      <c r="H45" s="16">
        <v>12</v>
      </c>
      <c r="I45" s="16">
        <v>65823</v>
      </c>
      <c r="J45" s="16">
        <v>46502</v>
      </c>
      <c r="K45" s="16">
        <v>19321</v>
      </c>
      <c r="L45" s="16">
        <v>63081</v>
      </c>
      <c r="M45" s="16">
        <v>2742</v>
      </c>
      <c r="N45" s="16">
        <v>243686891</v>
      </c>
      <c r="O45" s="16">
        <v>230895376</v>
      </c>
      <c r="P45" s="16">
        <v>12210722</v>
      </c>
      <c r="Q45" s="16">
        <v>580793</v>
      </c>
      <c r="R45" s="23" t="s">
        <v>38</v>
      </c>
    </row>
    <row r="46" spans="1:18" s="3" customFormat="1" ht="9.75" customHeight="1">
      <c r="A46" s="6" t="s">
        <v>71</v>
      </c>
      <c r="B46" s="15">
        <v>2314</v>
      </c>
      <c r="C46" s="16" t="s">
        <v>21</v>
      </c>
      <c r="D46" s="16">
        <v>2000</v>
      </c>
      <c r="E46" s="16">
        <v>119</v>
      </c>
      <c r="F46" s="16">
        <v>157</v>
      </c>
      <c r="G46" s="16">
        <v>26</v>
      </c>
      <c r="H46" s="16">
        <v>12</v>
      </c>
      <c r="I46" s="16">
        <v>60348</v>
      </c>
      <c r="J46" s="16">
        <v>43043</v>
      </c>
      <c r="K46" s="16">
        <v>17305</v>
      </c>
      <c r="L46" s="16">
        <v>59428</v>
      </c>
      <c r="M46" s="16">
        <v>920</v>
      </c>
      <c r="N46" s="16">
        <v>226677062</v>
      </c>
      <c r="O46" s="16">
        <v>214735530</v>
      </c>
      <c r="P46" s="16">
        <v>11287170</v>
      </c>
      <c r="Q46" s="16">
        <v>654362</v>
      </c>
      <c r="R46" s="23" t="s">
        <v>39</v>
      </c>
    </row>
    <row r="47" spans="1:18" s="3" customFormat="1" ht="9.75" customHeight="1">
      <c r="A47" s="6" t="s">
        <v>72</v>
      </c>
      <c r="B47" s="15">
        <v>3473</v>
      </c>
      <c r="C47" s="16">
        <v>1165</v>
      </c>
      <c r="D47" s="16">
        <v>2008</v>
      </c>
      <c r="E47" s="16">
        <v>110</v>
      </c>
      <c r="F47" s="16">
        <v>153</v>
      </c>
      <c r="G47" s="16">
        <v>27</v>
      </c>
      <c r="H47" s="16">
        <v>10</v>
      </c>
      <c r="I47" s="16">
        <v>61053</v>
      </c>
      <c r="J47" s="16">
        <v>43699</v>
      </c>
      <c r="K47" s="16">
        <v>17354</v>
      </c>
      <c r="L47" s="16">
        <v>58683</v>
      </c>
      <c r="M47" s="16">
        <v>2370</v>
      </c>
      <c r="N47" s="16">
        <v>232495871</v>
      </c>
      <c r="O47" s="16">
        <v>219948181</v>
      </c>
      <c r="P47" s="16">
        <v>11737962</v>
      </c>
      <c r="Q47" s="16">
        <v>809728</v>
      </c>
      <c r="R47" s="23" t="s">
        <v>40</v>
      </c>
    </row>
    <row r="48" spans="1:18" s="3" customFormat="1" ht="9.75" customHeight="1">
      <c r="A48" s="6" t="s">
        <v>73</v>
      </c>
      <c r="B48" s="15">
        <v>2198</v>
      </c>
      <c r="C48" s="16" t="s">
        <v>21</v>
      </c>
      <c r="D48" s="16">
        <v>1908</v>
      </c>
      <c r="E48" s="16">
        <v>108</v>
      </c>
      <c r="F48" s="16">
        <v>146</v>
      </c>
      <c r="G48" s="16">
        <v>26</v>
      </c>
      <c r="H48" s="16">
        <v>10</v>
      </c>
      <c r="I48" s="16">
        <v>56257</v>
      </c>
      <c r="J48" s="16">
        <v>40663</v>
      </c>
      <c r="K48" s="16">
        <v>15594</v>
      </c>
      <c r="L48" s="16">
        <v>55431</v>
      </c>
      <c r="M48" s="16">
        <v>826</v>
      </c>
      <c r="N48" s="16">
        <v>235584518</v>
      </c>
      <c r="O48" s="16">
        <v>223922847</v>
      </c>
      <c r="P48" s="16">
        <v>10855182</v>
      </c>
      <c r="Q48" s="16">
        <v>806489</v>
      </c>
      <c r="R48" s="23" t="s">
        <v>41</v>
      </c>
    </row>
    <row r="49" spans="1:18" s="3" customFormat="1" ht="9.75" customHeight="1">
      <c r="A49" s="6" t="s">
        <v>74</v>
      </c>
      <c r="B49" s="15">
        <v>2329</v>
      </c>
      <c r="C49" s="16" t="s">
        <v>21</v>
      </c>
      <c r="D49" s="16">
        <v>2029</v>
      </c>
      <c r="E49" s="16">
        <v>115</v>
      </c>
      <c r="F49" s="16">
        <v>147</v>
      </c>
      <c r="G49" s="16">
        <v>29</v>
      </c>
      <c r="H49" s="16">
        <v>9</v>
      </c>
      <c r="I49" s="16">
        <v>57138</v>
      </c>
      <c r="J49" s="16">
        <v>41268</v>
      </c>
      <c r="K49" s="16">
        <v>15870</v>
      </c>
      <c r="L49" s="16">
        <v>56291</v>
      </c>
      <c r="M49" s="16">
        <v>847</v>
      </c>
      <c r="N49" s="16">
        <v>247680284</v>
      </c>
      <c r="O49" s="16">
        <v>234995515</v>
      </c>
      <c r="P49" s="16">
        <v>11918379</v>
      </c>
      <c r="Q49" s="16">
        <v>766390</v>
      </c>
      <c r="R49" s="23" t="s">
        <v>42</v>
      </c>
    </row>
    <row r="50" spans="1:18" s="3" customFormat="1" ht="9.75" customHeight="1">
      <c r="A50" s="6" t="s">
        <v>75</v>
      </c>
      <c r="B50" s="15">
        <v>3637</v>
      </c>
      <c r="C50" s="16">
        <v>1324</v>
      </c>
      <c r="D50" s="16">
        <v>2028</v>
      </c>
      <c r="E50" s="16">
        <v>112</v>
      </c>
      <c r="F50" s="16">
        <v>139</v>
      </c>
      <c r="G50" s="16">
        <v>26</v>
      </c>
      <c r="H50" s="16">
        <v>8</v>
      </c>
      <c r="I50" s="16">
        <v>57214</v>
      </c>
      <c r="J50" s="16">
        <v>41202</v>
      </c>
      <c r="K50" s="16">
        <v>16012</v>
      </c>
      <c r="L50" s="16">
        <v>54680</v>
      </c>
      <c r="M50" s="16">
        <v>2534</v>
      </c>
      <c r="N50" s="16">
        <v>228717779</v>
      </c>
      <c r="O50" s="16">
        <v>217588749</v>
      </c>
      <c r="P50" s="16">
        <v>10409842</v>
      </c>
      <c r="Q50" s="16">
        <v>719188</v>
      </c>
      <c r="R50" s="23">
        <v>10</v>
      </c>
    </row>
    <row r="51" spans="1:18" s="3" customFormat="1" ht="9.75" customHeight="1">
      <c r="A51" s="6" t="s">
        <v>76</v>
      </c>
      <c r="B51" s="15">
        <v>2157</v>
      </c>
      <c r="C51" s="16" t="s">
        <v>21</v>
      </c>
      <c r="D51" s="16">
        <v>1873</v>
      </c>
      <c r="E51" s="16">
        <v>119</v>
      </c>
      <c r="F51" s="16">
        <v>133</v>
      </c>
      <c r="G51" s="16">
        <v>25</v>
      </c>
      <c r="H51" s="16">
        <v>7</v>
      </c>
      <c r="I51" s="16">
        <v>51226</v>
      </c>
      <c r="J51" s="16">
        <v>37321</v>
      </c>
      <c r="K51" s="16">
        <v>13905</v>
      </c>
      <c r="L51" s="16">
        <v>50470</v>
      </c>
      <c r="M51" s="16">
        <v>756</v>
      </c>
      <c r="N51" s="16">
        <v>216985410</v>
      </c>
      <c r="O51" s="16">
        <v>207589925</v>
      </c>
      <c r="P51" s="16">
        <v>8648266</v>
      </c>
      <c r="Q51" s="16">
        <v>747219</v>
      </c>
      <c r="R51" s="23">
        <v>11</v>
      </c>
    </row>
    <row r="52" spans="1:18" s="3" customFormat="1" ht="9.75" customHeight="1">
      <c r="A52" s="6" t="s">
        <v>77</v>
      </c>
      <c r="B52" s="15">
        <v>3285</v>
      </c>
      <c r="C52" s="16">
        <v>1223</v>
      </c>
      <c r="D52" s="16">
        <v>1781</v>
      </c>
      <c r="E52" s="16">
        <v>117</v>
      </c>
      <c r="F52" s="16">
        <v>131</v>
      </c>
      <c r="G52" s="16">
        <v>24</v>
      </c>
      <c r="H52" s="16">
        <v>9</v>
      </c>
      <c r="I52" s="16">
        <v>51934</v>
      </c>
      <c r="J52" s="16">
        <v>37528</v>
      </c>
      <c r="K52" s="16">
        <v>14406</v>
      </c>
      <c r="L52" s="16">
        <v>49789</v>
      </c>
      <c r="M52" s="16">
        <v>2145</v>
      </c>
      <c r="N52" s="16">
        <v>225270947</v>
      </c>
      <c r="O52" s="16">
        <v>215295820</v>
      </c>
      <c r="P52" s="16">
        <v>9401068</v>
      </c>
      <c r="Q52" s="16">
        <v>574059</v>
      </c>
      <c r="R52" s="17">
        <v>12</v>
      </c>
    </row>
    <row r="53" spans="1:18" s="3" customFormat="1" ht="9.75" customHeight="1">
      <c r="A53" s="6" t="s">
        <v>78</v>
      </c>
      <c r="B53" s="15">
        <v>1926</v>
      </c>
      <c r="C53" s="16" t="s">
        <v>21</v>
      </c>
      <c r="D53" s="16">
        <v>1644</v>
      </c>
      <c r="E53" s="16">
        <v>112</v>
      </c>
      <c r="F53" s="16">
        <v>138</v>
      </c>
      <c r="G53" s="16">
        <v>26</v>
      </c>
      <c r="H53" s="16">
        <v>6</v>
      </c>
      <c r="I53" s="16">
        <v>47539</v>
      </c>
      <c r="J53" s="16">
        <v>35017</v>
      </c>
      <c r="K53" s="16">
        <v>12522</v>
      </c>
      <c r="L53" s="16">
        <v>46932</v>
      </c>
      <c r="M53" s="16">
        <v>607</v>
      </c>
      <c r="N53" s="16">
        <v>214903676</v>
      </c>
      <c r="O53" s="16">
        <v>206357819</v>
      </c>
      <c r="P53" s="16">
        <v>7977770</v>
      </c>
      <c r="Q53" s="16">
        <v>568087</v>
      </c>
      <c r="R53" s="17">
        <v>13</v>
      </c>
    </row>
    <row r="54" spans="1:18" s="3" customFormat="1" ht="9.75" customHeight="1">
      <c r="A54" s="6" t="s">
        <v>79</v>
      </c>
      <c r="B54" s="15">
        <v>1784</v>
      </c>
      <c r="C54" s="16" t="s">
        <v>21</v>
      </c>
      <c r="D54" s="16">
        <v>1508</v>
      </c>
      <c r="E54" s="16">
        <v>110</v>
      </c>
      <c r="F54" s="16">
        <v>136</v>
      </c>
      <c r="G54" s="16">
        <v>23</v>
      </c>
      <c r="H54" s="16">
        <v>7</v>
      </c>
      <c r="I54" s="16">
        <v>45408</v>
      </c>
      <c r="J54" s="16">
        <v>33296</v>
      </c>
      <c r="K54" s="16">
        <v>12112</v>
      </c>
      <c r="L54" s="16">
        <v>44892</v>
      </c>
      <c r="M54" s="16">
        <v>516</v>
      </c>
      <c r="N54" s="16">
        <v>201724698</v>
      </c>
      <c r="O54" s="16">
        <v>194236078</v>
      </c>
      <c r="P54" s="16">
        <v>7047173</v>
      </c>
      <c r="Q54" s="16">
        <v>441447</v>
      </c>
      <c r="R54" s="17">
        <v>14</v>
      </c>
    </row>
    <row r="55" spans="1:18" s="3" customFormat="1" ht="9.75" customHeight="1">
      <c r="A55" s="6" t="s">
        <v>80</v>
      </c>
      <c r="B55" s="15">
        <v>2730</v>
      </c>
      <c r="C55" s="16">
        <v>968</v>
      </c>
      <c r="D55" s="16">
        <v>1500</v>
      </c>
      <c r="E55" s="16">
        <v>111</v>
      </c>
      <c r="F55" s="16">
        <v>124</v>
      </c>
      <c r="G55" s="16">
        <v>21</v>
      </c>
      <c r="H55" s="16">
        <v>6</v>
      </c>
      <c r="I55" s="16">
        <v>45578</v>
      </c>
      <c r="J55" s="16">
        <v>33247</v>
      </c>
      <c r="K55" s="16">
        <v>12331</v>
      </c>
      <c r="L55" s="16">
        <v>43936</v>
      </c>
      <c r="M55" s="16">
        <v>1642</v>
      </c>
      <c r="N55" s="16">
        <v>195457859</v>
      </c>
      <c r="O55" s="16">
        <v>187575934</v>
      </c>
      <c r="P55" s="16">
        <v>7461855</v>
      </c>
      <c r="Q55" s="16">
        <v>420070</v>
      </c>
      <c r="R55" s="17">
        <v>15</v>
      </c>
    </row>
    <row r="56" spans="1:18" s="3" customFormat="1" ht="9.75" customHeight="1">
      <c r="A56" s="25" t="s">
        <v>81</v>
      </c>
      <c r="B56" s="15">
        <v>1633</v>
      </c>
      <c r="C56" s="16" t="s">
        <v>21</v>
      </c>
      <c r="D56" s="16">
        <v>1368</v>
      </c>
      <c r="E56" s="16">
        <v>107</v>
      </c>
      <c r="F56" s="16">
        <v>130</v>
      </c>
      <c r="G56" s="16">
        <v>22</v>
      </c>
      <c r="H56" s="16">
        <v>6</v>
      </c>
      <c r="I56" s="16">
        <v>42932</v>
      </c>
      <c r="J56" s="16">
        <v>31551</v>
      </c>
      <c r="K56" s="16">
        <v>11381</v>
      </c>
      <c r="L56" s="16">
        <v>42476</v>
      </c>
      <c r="M56" s="16">
        <v>456</v>
      </c>
      <c r="N56" s="16">
        <v>213468988</v>
      </c>
      <c r="O56" s="16">
        <v>205218669</v>
      </c>
      <c r="P56" s="16">
        <v>7807795</v>
      </c>
      <c r="Q56" s="31">
        <v>442524</v>
      </c>
      <c r="R56" s="17">
        <v>16</v>
      </c>
    </row>
    <row r="57" spans="1:18" s="3" customFormat="1" ht="11.1" customHeight="1">
      <c r="A57" s="25" t="s">
        <v>82</v>
      </c>
      <c r="B57" s="15">
        <v>2951</v>
      </c>
      <c r="C57" s="16">
        <v>993</v>
      </c>
      <c r="D57" s="16">
        <v>1646</v>
      </c>
      <c r="E57" s="16">
        <v>113</v>
      </c>
      <c r="F57" s="16">
        <v>170</v>
      </c>
      <c r="G57" s="16">
        <v>23</v>
      </c>
      <c r="H57" s="35">
        <v>6</v>
      </c>
      <c r="I57" s="16">
        <v>52764</v>
      </c>
      <c r="J57" s="16">
        <v>38627</v>
      </c>
      <c r="K57" s="16">
        <v>14137</v>
      </c>
      <c r="L57" s="16">
        <v>51091</v>
      </c>
      <c r="M57" s="16">
        <v>1673</v>
      </c>
      <c r="N57" s="16">
        <v>271291165</v>
      </c>
      <c r="O57" s="16">
        <v>259811108</v>
      </c>
      <c r="P57" s="16">
        <v>10952279</v>
      </c>
      <c r="Q57" s="31">
        <v>527778</v>
      </c>
      <c r="R57" s="17">
        <v>17</v>
      </c>
    </row>
    <row r="58" spans="1:18" s="34" customFormat="1" ht="10.5" customHeight="1">
      <c r="A58" s="25" t="s">
        <v>83</v>
      </c>
      <c r="B58" s="15">
        <v>1826</v>
      </c>
      <c r="C58" s="16" t="s">
        <v>21</v>
      </c>
      <c r="D58" s="16">
        <v>1522</v>
      </c>
      <c r="E58" s="16">
        <v>113</v>
      </c>
      <c r="F58" s="16">
        <v>156</v>
      </c>
      <c r="G58" s="16">
        <v>29</v>
      </c>
      <c r="H58" s="35">
        <v>6</v>
      </c>
      <c r="I58" s="16">
        <v>51480</v>
      </c>
      <c r="J58" s="16">
        <v>38064</v>
      </c>
      <c r="K58" s="16">
        <v>13416</v>
      </c>
      <c r="L58" s="16">
        <v>51049</v>
      </c>
      <c r="M58" s="16">
        <v>431</v>
      </c>
      <c r="N58" s="16">
        <v>273424196</v>
      </c>
      <c r="O58" s="16">
        <v>262479893</v>
      </c>
      <c r="P58" s="16">
        <v>10438089</v>
      </c>
      <c r="Q58" s="16">
        <v>506214</v>
      </c>
      <c r="R58" s="17">
        <v>18</v>
      </c>
    </row>
    <row r="59" spans="1:18" s="34" customFormat="1" ht="10.5" customHeight="1">
      <c r="A59" s="25" t="s">
        <v>25</v>
      </c>
      <c r="B59" s="15">
        <v>1804</v>
      </c>
      <c r="C59" s="16" t="s">
        <v>21</v>
      </c>
      <c r="D59" s="16">
        <v>1494</v>
      </c>
      <c r="E59" s="16">
        <v>105</v>
      </c>
      <c r="F59" s="16">
        <v>167</v>
      </c>
      <c r="G59" s="16">
        <v>32</v>
      </c>
      <c r="H59" s="35">
        <v>6</v>
      </c>
      <c r="I59" s="16">
        <v>52771</v>
      </c>
      <c r="J59" s="16">
        <v>39484</v>
      </c>
      <c r="K59" s="16">
        <v>13287</v>
      </c>
      <c r="L59" s="16">
        <v>52341</v>
      </c>
      <c r="M59" s="16">
        <v>430</v>
      </c>
      <c r="N59" s="16">
        <v>315422841</v>
      </c>
      <c r="O59" s="16">
        <v>293720211</v>
      </c>
      <c r="P59" s="16">
        <v>12591921</v>
      </c>
      <c r="Q59" s="16">
        <v>9110709</v>
      </c>
      <c r="R59" s="17">
        <v>19</v>
      </c>
    </row>
    <row r="60" spans="1:18" s="3" customFormat="1" ht="10.5" customHeight="1">
      <c r="A60" s="41" t="s">
        <v>84</v>
      </c>
      <c r="B60" s="15">
        <v>2762</v>
      </c>
      <c r="C60" s="16">
        <v>958</v>
      </c>
      <c r="D60" s="16">
        <v>1503</v>
      </c>
      <c r="E60" s="16">
        <v>101</v>
      </c>
      <c r="F60" s="16">
        <v>161</v>
      </c>
      <c r="G60" s="16">
        <v>34</v>
      </c>
      <c r="H60" s="16">
        <v>5</v>
      </c>
      <c r="I60" s="16">
        <v>55260</v>
      </c>
      <c r="J60" s="16">
        <v>41070</v>
      </c>
      <c r="K60" s="16">
        <v>14190</v>
      </c>
      <c r="L60" s="16">
        <v>53767</v>
      </c>
      <c r="M60" s="16">
        <v>1493</v>
      </c>
      <c r="N60" s="16">
        <v>331567503</v>
      </c>
      <c r="O60" s="16">
        <v>309966870</v>
      </c>
      <c r="P60" s="16">
        <v>12106236</v>
      </c>
      <c r="Q60" s="31">
        <v>9494397</v>
      </c>
      <c r="R60" s="17">
        <v>20</v>
      </c>
    </row>
    <row r="61" spans="1:18" s="3" customFormat="1" ht="10.5" customHeight="1">
      <c r="A61" s="25" t="s">
        <v>85</v>
      </c>
      <c r="B61" s="15">
        <v>1644</v>
      </c>
      <c r="C61" s="16" t="s">
        <v>21</v>
      </c>
      <c r="D61" s="16">
        <v>1357</v>
      </c>
      <c r="E61" s="16">
        <v>105</v>
      </c>
      <c r="F61" s="16">
        <v>143</v>
      </c>
      <c r="G61" s="16">
        <v>31</v>
      </c>
      <c r="H61" s="16">
        <v>8</v>
      </c>
      <c r="I61" s="16">
        <v>49947</v>
      </c>
      <c r="J61" s="16">
        <v>38021</v>
      </c>
      <c r="K61" s="16">
        <v>11926</v>
      </c>
      <c r="L61" s="16">
        <v>49618</v>
      </c>
      <c r="M61" s="16">
        <v>329</v>
      </c>
      <c r="N61" s="16">
        <v>264525929</v>
      </c>
      <c r="O61" s="16">
        <v>248020227</v>
      </c>
      <c r="P61" s="16">
        <v>9330487</v>
      </c>
      <c r="Q61" s="31">
        <v>7175215</v>
      </c>
      <c r="R61" s="25">
        <v>21</v>
      </c>
    </row>
    <row r="62" spans="1:18" s="3" customFormat="1" ht="10.5" customHeight="1">
      <c r="A62" s="41" t="s">
        <v>28</v>
      </c>
      <c r="B62" s="15">
        <v>1592</v>
      </c>
      <c r="C62" s="16" t="s">
        <v>21</v>
      </c>
      <c r="D62" s="16">
        <v>1306</v>
      </c>
      <c r="E62" s="16">
        <v>103</v>
      </c>
      <c r="F62" s="16">
        <v>145</v>
      </c>
      <c r="G62" s="16">
        <v>27</v>
      </c>
      <c r="H62" s="16">
        <v>11</v>
      </c>
      <c r="I62" s="16">
        <v>51099</v>
      </c>
      <c r="J62" s="16">
        <v>39018</v>
      </c>
      <c r="K62" s="16">
        <v>12081</v>
      </c>
      <c r="L62" s="16">
        <v>50794</v>
      </c>
      <c r="M62" s="16">
        <v>305</v>
      </c>
      <c r="N62" s="16">
        <v>322558663</v>
      </c>
      <c r="O62" s="16">
        <v>305238622</v>
      </c>
      <c r="P62" s="16">
        <v>8839849</v>
      </c>
      <c r="Q62" s="31">
        <v>8480192</v>
      </c>
      <c r="R62" s="17">
        <v>22</v>
      </c>
    </row>
    <row r="63" spans="1:18" s="3" customFormat="1" ht="10.5" customHeight="1">
      <c r="A63" s="25" t="s">
        <v>34</v>
      </c>
      <c r="B63" s="15">
        <v>2518</v>
      </c>
      <c r="C63" s="16">
        <v>859</v>
      </c>
      <c r="D63" s="16">
        <v>1361</v>
      </c>
      <c r="E63" s="16">
        <v>118</v>
      </c>
      <c r="F63" s="16">
        <v>149</v>
      </c>
      <c r="G63" s="16">
        <v>22</v>
      </c>
      <c r="H63" s="16">
        <v>9</v>
      </c>
      <c r="I63" s="16">
        <v>50317</v>
      </c>
      <c r="J63" s="16">
        <v>38845</v>
      </c>
      <c r="K63" s="16">
        <v>11472</v>
      </c>
      <c r="L63" s="16">
        <v>49971</v>
      </c>
      <c r="M63" s="16">
        <v>1078</v>
      </c>
      <c r="N63" s="16">
        <v>354617858</v>
      </c>
      <c r="O63" s="16">
        <v>331435449</v>
      </c>
      <c r="P63" s="16">
        <v>9911389</v>
      </c>
      <c r="Q63" s="31">
        <v>13271020</v>
      </c>
      <c r="R63" s="25">
        <v>23</v>
      </c>
    </row>
    <row r="64" spans="1:18" s="3" customFormat="1" ht="10.5" customHeight="1">
      <c r="A64" s="25" t="s">
        <v>86</v>
      </c>
      <c r="B64" s="15">
        <v>1560</v>
      </c>
      <c r="C64" s="16" t="s">
        <v>21</v>
      </c>
      <c r="D64" s="16">
        <v>1269</v>
      </c>
      <c r="E64" s="16">
        <v>101</v>
      </c>
      <c r="F64" s="16">
        <v>153</v>
      </c>
      <c r="G64" s="16">
        <v>27</v>
      </c>
      <c r="H64" s="16">
        <v>10</v>
      </c>
      <c r="I64" s="16">
        <v>50955</v>
      </c>
      <c r="J64" s="16">
        <v>39641</v>
      </c>
      <c r="K64" s="16">
        <v>11314</v>
      </c>
      <c r="L64" s="16">
        <v>50713</v>
      </c>
      <c r="M64" s="16">
        <v>242</v>
      </c>
      <c r="N64" s="16">
        <v>345750898</v>
      </c>
      <c r="O64" s="16">
        <v>318385452</v>
      </c>
      <c r="P64" s="16">
        <v>10059613</v>
      </c>
      <c r="Q64" s="16">
        <v>17305833</v>
      </c>
      <c r="R64" s="17">
        <v>24</v>
      </c>
    </row>
    <row r="65" spans="1:29" s="34" customFormat="1" ht="10.5" customHeight="1">
      <c r="A65" s="25" t="s">
        <v>87</v>
      </c>
      <c r="B65" s="15">
        <v>1492</v>
      </c>
      <c r="C65" s="16" t="s">
        <v>21</v>
      </c>
      <c r="D65" s="16">
        <v>1205</v>
      </c>
      <c r="E65" s="16">
        <v>100</v>
      </c>
      <c r="F65" s="16">
        <v>150</v>
      </c>
      <c r="G65" s="16">
        <v>28</v>
      </c>
      <c r="H65" s="16">
        <v>9</v>
      </c>
      <c r="I65" s="16">
        <v>50354</v>
      </c>
      <c r="J65" s="16">
        <v>39276</v>
      </c>
      <c r="K65" s="16">
        <v>11078</v>
      </c>
      <c r="L65" s="16">
        <v>50147</v>
      </c>
      <c r="M65" s="16">
        <v>207</v>
      </c>
      <c r="N65" s="16">
        <v>352652280</v>
      </c>
      <c r="O65" s="16">
        <v>321762300</v>
      </c>
      <c r="P65" s="16">
        <v>9581901</v>
      </c>
      <c r="Q65" s="31">
        <v>21308079</v>
      </c>
      <c r="R65" s="25">
        <v>25</v>
      </c>
    </row>
    <row r="66" spans="1:29" s="34" customFormat="1" ht="10.5" customHeight="1">
      <c r="A66" s="25" t="s">
        <v>88</v>
      </c>
      <c r="B66" s="15">
        <v>1471</v>
      </c>
      <c r="C66" s="16" t="s">
        <v>21</v>
      </c>
      <c r="D66" s="16">
        <v>1172</v>
      </c>
      <c r="E66" s="16">
        <v>109</v>
      </c>
      <c r="F66" s="16">
        <v>152</v>
      </c>
      <c r="G66" s="16">
        <v>30</v>
      </c>
      <c r="H66" s="16">
        <v>8</v>
      </c>
      <c r="I66" s="16">
        <v>50779</v>
      </c>
      <c r="J66" s="16">
        <v>39288</v>
      </c>
      <c r="K66" s="16">
        <v>11491</v>
      </c>
      <c r="L66" s="16">
        <v>50569</v>
      </c>
      <c r="M66" s="16">
        <v>210</v>
      </c>
      <c r="N66" s="16">
        <v>382127862</v>
      </c>
      <c r="O66" s="16">
        <v>345326461</v>
      </c>
      <c r="P66" s="16">
        <v>10270237</v>
      </c>
      <c r="Q66" s="31">
        <v>26531164</v>
      </c>
      <c r="R66" s="25">
        <v>26</v>
      </c>
    </row>
    <row r="67" spans="1:29" s="34" customFormat="1" ht="10.5" customHeight="1">
      <c r="A67" s="25" t="s">
        <v>89</v>
      </c>
      <c r="B67" s="15">
        <v>2271</v>
      </c>
      <c r="C67" s="16">
        <v>715</v>
      </c>
      <c r="D67" s="16">
        <v>1256</v>
      </c>
      <c r="E67" s="16">
        <v>108</v>
      </c>
      <c r="F67" s="16">
        <v>152</v>
      </c>
      <c r="G67" s="16">
        <v>31</v>
      </c>
      <c r="H67" s="16">
        <v>9</v>
      </c>
      <c r="I67" s="16">
        <v>53116</v>
      </c>
      <c r="J67" s="16">
        <v>41046</v>
      </c>
      <c r="K67" s="16">
        <v>12070</v>
      </c>
      <c r="L67" s="16">
        <v>53130</v>
      </c>
      <c r="M67" s="16">
        <v>849</v>
      </c>
      <c r="N67" s="16">
        <v>375549436</v>
      </c>
      <c r="O67" s="16">
        <v>333964737</v>
      </c>
      <c r="P67" s="16">
        <v>10973739</v>
      </c>
      <c r="Q67" s="31">
        <v>30610960</v>
      </c>
      <c r="R67" s="25">
        <v>27</v>
      </c>
    </row>
    <row r="68" spans="1:29" s="34" customFormat="1" ht="10.5" customHeight="1">
      <c r="A68" s="25" t="s">
        <v>90</v>
      </c>
      <c r="B68" s="15">
        <v>1381</v>
      </c>
      <c r="C68" s="16" t="s">
        <v>21</v>
      </c>
      <c r="D68" s="16">
        <f>561+350+172</f>
        <v>1083</v>
      </c>
      <c r="E68" s="16">
        <v>108</v>
      </c>
      <c r="F68" s="16">
        <f>102+52</f>
        <v>154</v>
      </c>
      <c r="G68" s="16">
        <f>13+15</f>
        <v>28</v>
      </c>
      <c r="H68" s="16">
        <v>8</v>
      </c>
      <c r="I68" s="16">
        <v>50780</v>
      </c>
      <c r="J68" s="16">
        <v>39589</v>
      </c>
      <c r="K68" s="16">
        <v>11191</v>
      </c>
      <c r="L68" s="16">
        <v>51470</v>
      </c>
      <c r="M68" s="16">
        <v>157</v>
      </c>
      <c r="N68" s="16">
        <v>324707007</v>
      </c>
      <c r="O68" s="16">
        <v>297345479</v>
      </c>
      <c r="P68" s="16">
        <v>10544513</v>
      </c>
      <c r="Q68" s="31">
        <v>16817015</v>
      </c>
      <c r="R68" s="25">
        <v>28</v>
      </c>
    </row>
    <row r="69" spans="1:29" s="3" customFormat="1" ht="10.5" customHeight="1">
      <c r="A69" s="25" t="s">
        <v>91</v>
      </c>
      <c r="B69" s="15">
        <v>1355</v>
      </c>
      <c r="C69" s="16" t="s">
        <v>21</v>
      </c>
      <c r="D69" s="16">
        <v>1061</v>
      </c>
      <c r="E69" s="16">
        <v>114</v>
      </c>
      <c r="F69" s="16">
        <v>144</v>
      </c>
      <c r="G69" s="16">
        <v>26</v>
      </c>
      <c r="H69" s="16">
        <v>10</v>
      </c>
      <c r="I69" s="16">
        <v>50347</v>
      </c>
      <c r="J69" s="16">
        <v>39654</v>
      </c>
      <c r="K69" s="16">
        <f>I69-J69</f>
        <v>10693</v>
      </c>
      <c r="L69" s="16">
        <f>37310+8739+4833</f>
        <v>50882</v>
      </c>
      <c r="M69" s="16">
        <v>159</v>
      </c>
      <c r="N69" s="16">
        <v>351866692</v>
      </c>
      <c r="O69" s="16">
        <v>324819941</v>
      </c>
      <c r="P69" s="16">
        <v>10795796</v>
      </c>
      <c r="Q69" s="31">
        <v>16250955</v>
      </c>
      <c r="R69" s="25">
        <v>29</v>
      </c>
    </row>
    <row r="70" spans="1:29" s="3" customFormat="1" ht="10.5" customHeight="1">
      <c r="A70" s="25" t="s">
        <v>92</v>
      </c>
      <c r="B70" s="15">
        <v>1339</v>
      </c>
      <c r="C70" s="16" t="s">
        <v>21</v>
      </c>
      <c r="D70" s="16">
        <v>1039</v>
      </c>
      <c r="E70" s="16">
        <v>117</v>
      </c>
      <c r="F70" s="16">
        <v>145</v>
      </c>
      <c r="G70" s="16">
        <v>28</v>
      </c>
      <c r="H70" s="16">
        <v>10</v>
      </c>
      <c r="I70" s="16">
        <v>51305</v>
      </c>
      <c r="J70" s="16">
        <v>40240</v>
      </c>
      <c r="K70" s="16">
        <v>11065</v>
      </c>
      <c r="L70" s="16">
        <v>51952</v>
      </c>
      <c r="M70" s="16">
        <v>139</v>
      </c>
      <c r="N70" s="16">
        <v>363163952</v>
      </c>
      <c r="O70" s="16">
        <v>335539222</v>
      </c>
      <c r="P70" s="16">
        <v>11745385</v>
      </c>
      <c r="Q70" s="31">
        <v>15879345</v>
      </c>
      <c r="R70" s="25">
        <v>30</v>
      </c>
    </row>
    <row r="71" spans="1:29" s="55" customFormat="1" ht="10.5" customHeight="1">
      <c r="A71" s="25" t="s">
        <v>94</v>
      </c>
      <c r="B71" s="50">
        <v>1337</v>
      </c>
      <c r="C71" s="51" t="s">
        <v>21</v>
      </c>
      <c r="D71" s="51">
        <v>1035</v>
      </c>
      <c r="E71" s="51">
        <v>109</v>
      </c>
      <c r="F71" s="51">
        <v>154</v>
      </c>
      <c r="G71" s="51">
        <v>30</v>
      </c>
      <c r="H71" s="51">
        <v>9</v>
      </c>
      <c r="I71" s="51">
        <v>51293</v>
      </c>
      <c r="J71" s="51">
        <v>39906</v>
      </c>
      <c r="K71" s="51">
        <v>11387</v>
      </c>
      <c r="L71" s="51">
        <v>52174</v>
      </c>
      <c r="M71" s="51">
        <v>134</v>
      </c>
      <c r="N71" s="51">
        <v>347816896</v>
      </c>
      <c r="O71" s="51">
        <v>320336165</v>
      </c>
      <c r="P71" s="51">
        <v>10403170</v>
      </c>
      <c r="Q71" s="52">
        <v>17077561</v>
      </c>
      <c r="R71" s="42" t="s">
        <v>9</v>
      </c>
    </row>
    <row r="72" spans="1:29" s="60" customFormat="1" ht="10.5" customHeight="1">
      <c r="A72" s="56" t="s">
        <v>95</v>
      </c>
      <c r="B72" s="57">
        <v>1415</v>
      </c>
      <c r="C72" s="58">
        <v>207</v>
      </c>
      <c r="D72" s="58">
        <v>901</v>
      </c>
      <c r="E72" s="58">
        <v>121</v>
      </c>
      <c r="F72" s="58">
        <v>152</v>
      </c>
      <c r="G72" s="58">
        <v>30</v>
      </c>
      <c r="H72" s="58">
        <v>4</v>
      </c>
      <c r="I72" s="58">
        <v>50396</v>
      </c>
      <c r="J72" s="58">
        <v>39242</v>
      </c>
      <c r="K72" s="58">
        <v>11154</v>
      </c>
      <c r="L72" s="58">
        <v>51023</v>
      </c>
      <c r="M72" s="51" t="s">
        <v>21</v>
      </c>
      <c r="N72" s="58">
        <v>333400328</v>
      </c>
      <c r="O72" s="58">
        <v>309010261</v>
      </c>
      <c r="P72" s="58">
        <v>9518708</v>
      </c>
      <c r="Q72" s="59">
        <v>14871359</v>
      </c>
      <c r="R72" s="56">
        <v>2</v>
      </c>
    </row>
    <row r="73" spans="1:29" s="3" customFormat="1" ht="4.5" customHeight="1" thickBot="1">
      <c r="A73" s="19"/>
      <c r="B73" s="20"/>
      <c r="C73" s="21"/>
      <c r="D73" s="21"/>
      <c r="E73" s="21"/>
      <c r="F73" s="21"/>
      <c r="G73" s="21"/>
      <c r="H73" s="21"/>
      <c r="I73" s="21"/>
      <c r="J73" s="21"/>
      <c r="K73" s="21"/>
      <c r="L73" s="21"/>
      <c r="M73" s="21"/>
      <c r="N73" s="21"/>
      <c r="O73" s="21"/>
      <c r="P73" s="21"/>
      <c r="Q73" s="22"/>
      <c r="R73" s="32"/>
    </row>
    <row r="74" spans="1:29" s="3" customFormat="1" ht="15" customHeight="1">
      <c r="A74" s="24" t="s">
        <v>93</v>
      </c>
      <c r="B74" s="24"/>
      <c r="C74" s="24"/>
      <c r="D74" s="24"/>
      <c r="R74" s="25"/>
    </row>
    <row r="75" spans="1:29">
      <c r="E75" s="54"/>
      <c r="I75" s="53"/>
      <c r="J75" s="53"/>
      <c r="K75" s="53"/>
      <c r="R75" s="29"/>
      <c r="AC75" s="29"/>
    </row>
    <row r="76" spans="1:29">
      <c r="C76" s="47"/>
      <c r="M76" s="30"/>
      <c r="R76" s="29"/>
      <c r="AC76" s="29"/>
    </row>
    <row r="77" spans="1:29">
      <c r="M77" s="30"/>
      <c r="R77" s="29"/>
      <c r="AC77" s="29"/>
    </row>
    <row r="78" spans="1:29">
      <c r="M78" s="30"/>
      <c r="R78" s="29"/>
      <c r="AC78" s="29"/>
    </row>
    <row r="79" spans="1:29">
      <c r="M79" s="30"/>
      <c r="R79" s="29"/>
      <c r="AC79" s="29"/>
    </row>
    <row r="80" spans="1:29">
      <c r="M80" s="30"/>
      <c r="R80" s="29"/>
      <c r="AC80" s="29"/>
    </row>
    <row r="81" spans="13:29">
      <c r="M81" s="30"/>
      <c r="R81" s="29"/>
      <c r="AC81" s="29"/>
    </row>
    <row r="82" spans="13:29">
      <c r="M82" s="30"/>
      <c r="R82" s="29"/>
      <c r="AC82" s="29"/>
    </row>
    <row r="83" spans="13:29">
      <c r="M83" s="30"/>
      <c r="R83" s="29"/>
      <c r="AC83" s="29"/>
    </row>
    <row r="84" spans="13:29">
      <c r="AC84" s="29"/>
    </row>
    <row r="85" spans="13:29">
      <c r="AC85" s="29"/>
    </row>
    <row r="86" spans="13:29">
      <c r="AC86" s="29"/>
    </row>
    <row r="87" spans="13:29">
      <c r="AC87" s="29"/>
    </row>
    <row r="88" spans="13:29">
      <c r="AC88" s="29"/>
    </row>
    <row r="89" spans="13:29">
      <c r="AC89" s="29"/>
    </row>
    <row r="90" spans="13:29">
      <c r="AC90" s="29"/>
    </row>
    <row r="91" spans="13:29">
      <c r="AC91" s="29"/>
    </row>
    <row r="92" spans="13:29">
      <c r="AC92" s="29"/>
    </row>
    <row r="93" spans="13:29">
      <c r="AC93" s="29"/>
    </row>
    <row r="94" spans="13:29">
      <c r="AC94" s="29"/>
    </row>
    <row r="95" spans="13:29">
      <c r="AC95" s="29"/>
    </row>
    <row r="96" spans="13:29">
      <c r="AC96" s="29"/>
    </row>
    <row r="97" spans="29:29">
      <c r="AC97" s="29"/>
    </row>
    <row r="98" spans="29:29">
      <c r="AC98" s="29"/>
    </row>
    <row r="99" spans="29:29">
      <c r="AC99" s="29"/>
    </row>
    <row r="100" spans="29:29">
      <c r="AC100" s="29"/>
    </row>
    <row r="101" spans="29:29">
      <c r="AC101" s="29"/>
    </row>
    <row r="102" spans="29:29">
      <c r="AC102" s="29"/>
    </row>
    <row r="103" spans="29:29">
      <c r="AC103" s="29"/>
    </row>
    <row r="104" spans="29:29">
      <c r="AC104" s="29"/>
    </row>
    <row r="105" spans="29:29">
      <c r="AC105" s="29"/>
    </row>
    <row r="106" spans="29:29">
      <c r="AC106" s="29"/>
    </row>
    <row r="107" spans="29:29">
      <c r="AC107" s="29"/>
    </row>
    <row r="108" spans="29:29">
      <c r="AC108" s="29"/>
    </row>
    <row r="109" spans="29:29">
      <c r="AC109" s="29"/>
    </row>
    <row r="110" spans="29:29">
      <c r="AC110" s="29"/>
    </row>
    <row r="111" spans="29:29">
      <c r="AC111" s="29"/>
    </row>
    <row r="112" spans="29:29">
      <c r="AC112" s="29"/>
    </row>
    <row r="113" spans="29:29">
      <c r="AC113" s="29"/>
    </row>
    <row r="114" spans="29:29">
      <c r="AC114" s="29"/>
    </row>
    <row r="115" spans="29:29">
      <c r="AC115" s="29"/>
    </row>
    <row r="116" spans="29:29">
      <c r="AC116" s="29"/>
    </row>
    <row r="117" spans="29:29">
      <c r="AC117" s="29"/>
    </row>
    <row r="118" spans="29:29">
      <c r="AC118" s="29"/>
    </row>
    <row r="119" spans="29:29">
      <c r="AC119" s="29"/>
    </row>
    <row r="120" spans="29:29">
      <c r="AC120" s="29"/>
    </row>
    <row r="121" spans="29:29">
      <c r="AC121" s="29"/>
    </row>
    <row r="122" spans="29:29">
      <c r="AC122" s="29"/>
    </row>
    <row r="123" spans="29:29">
      <c r="AC123" s="29"/>
    </row>
    <row r="124" spans="29:29">
      <c r="AC124" s="29"/>
    </row>
    <row r="125" spans="29:29">
      <c r="AC125" s="29"/>
    </row>
    <row r="126" spans="29:29">
      <c r="AC126" s="29"/>
    </row>
    <row r="127" spans="29:29">
      <c r="AC127" s="29"/>
    </row>
    <row r="128" spans="29:29">
      <c r="AC128" s="29"/>
    </row>
    <row r="129" spans="29:29">
      <c r="AC129" s="29"/>
    </row>
    <row r="130" spans="29:29">
      <c r="AC130" s="29"/>
    </row>
    <row r="131" spans="29:29">
      <c r="AC131" s="29"/>
    </row>
    <row r="132" spans="29:29">
      <c r="AC132" s="29"/>
    </row>
    <row r="133" spans="29:29">
      <c r="AC133" s="29"/>
    </row>
    <row r="134" spans="29:29">
      <c r="AC134" s="29"/>
    </row>
    <row r="135" spans="29:29">
      <c r="AC135" s="29"/>
    </row>
    <row r="136" spans="29:29">
      <c r="AC136" s="29"/>
    </row>
    <row r="137" spans="29:29">
      <c r="AC137" s="29"/>
    </row>
    <row r="138" spans="29:29">
      <c r="AC138" s="29"/>
    </row>
    <row r="139" spans="29:29">
      <c r="AC139" s="29"/>
    </row>
    <row r="140" spans="29:29">
      <c r="AC140" s="29"/>
    </row>
    <row r="141" spans="29:29">
      <c r="AC141" s="29"/>
    </row>
    <row r="142" spans="29:29">
      <c r="AC142" s="29"/>
    </row>
    <row r="143" spans="29:29">
      <c r="AC143" s="29"/>
    </row>
    <row r="144" spans="29:29">
      <c r="AC144" s="29"/>
    </row>
    <row r="145" spans="29:29">
      <c r="AC145" s="29"/>
    </row>
    <row r="146" spans="29:29">
      <c r="AC146" s="29"/>
    </row>
    <row r="147" spans="29:29">
      <c r="AC147" s="29"/>
    </row>
    <row r="148" spans="29:29">
      <c r="AC148" s="29"/>
    </row>
    <row r="149" spans="29:29">
      <c r="AC149" s="29"/>
    </row>
    <row r="150" spans="29:29">
      <c r="AC150" s="29"/>
    </row>
    <row r="151" spans="29:29">
      <c r="AC151" s="29"/>
    </row>
    <row r="152" spans="29:29">
      <c r="AC152" s="29"/>
    </row>
    <row r="153" spans="29:29">
      <c r="AC153" s="29"/>
    </row>
    <row r="154" spans="29:29">
      <c r="AC154" s="29"/>
    </row>
    <row r="155" spans="29:29">
      <c r="AC155" s="29"/>
    </row>
    <row r="156" spans="29:29">
      <c r="AC156" s="29"/>
    </row>
    <row r="157" spans="29:29">
      <c r="AC157" s="29"/>
    </row>
    <row r="158" spans="29:29">
      <c r="AC158" s="29"/>
    </row>
    <row r="159" spans="29:29">
      <c r="AC159" s="29"/>
    </row>
    <row r="160" spans="29:29">
      <c r="AC160" s="29"/>
    </row>
    <row r="161" spans="29:29">
      <c r="AC161" s="29"/>
    </row>
    <row r="162" spans="29:29">
      <c r="AC162" s="29"/>
    </row>
    <row r="163" spans="29:29">
      <c r="AC163" s="29"/>
    </row>
    <row r="164" spans="29:29">
      <c r="AC164" s="29"/>
    </row>
    <row r="165" spans="29:29">
      <c r="AC165" s="29"/>
    </row>
    <row r="166" spans="29:29">
      <c r="AC166" s="29"/>
    </row>
    <row r="167" spans="29:29">
      <c r="AC167" s="29"/>
    </row>
    <row r="168" spans="29:29">
      <c r="AC168" s="29"/>
    </row>
    <row r="169" spans="29:29">
      <c r="AC169" s="29"/>
    </row>
    <row r="170" spans="29:29">
      <c r="AC170" s="29"/>
    </row>
    <row r="171" spans="29:29">
      <c r="AC171" s="29"/>
    </row>
    <row r="172" spans="29:29">
      <c r="AC172" s="29"/>
    </row>
    <row r="173" spans="29:29">
      <c r="AC173" s="29"/>
    </row>
    <row r="174" spans="29:29">
      <c r="AC174" s="29"/>
    </row>
    <row r="175" spans="29:29">
      <c r="AC175" s="29"/>
    </row>
    <row r="176" spans="29:29">
      <c r="AC176" s="29"/>
    </row>
    <row r="177" spans="29:29">
      <c r="AC177" s="29"/>
    </row>
    <row r="178" spans="29:29">
      <c r="AC178" s="29"/>
    </row>
    <row r="179" spans="29:29">
      <c r="AC179" s="29"/>
    </row>
    <row r="180" spans="29:29">
      <c r="AC180" s="29"/>
    </row>
    <row r="181" spans="29:29">
      <c r="AC181" s="29"/>
    </row>
    <row r="182" spans="29:29">
      <c r="AC182" s="29"/>
    </row>
    <row r="183" spans="29:29">
      <c r="AC183" s="29"/>
    </row>
    <row r="184" spans="29:29">
      <c r="AC184" s="29"/>
    </row>
    <row r="185" spans="29:29">
      <c r="AC185" s="29"/>
    </row>
    <row r="186" spans="29:29">
      <c r="AC186" s="29"/>
    </row>
    <row r="187" spans="29:29">
      <c r="AC187" s="29"/>
    </row>
    <row r="188" spans="29:29">
      <c r="AC188" s="29"/>
    </row>
    <row r="189" spans="29:29">
      <c r="AC189" s="29"/>
    </row>
    <row r="190" spans="29:29">
      <c r="AC190" s="29"/>
    </row>
    <row r="191" spans="29:29">
      <c r="AC191" s="29"/>
    </row>
    <row r="192" spans="29:29">
      <c r="AC192" s="29"/>
    </row>
    <row r="193" spans="29:29">
      <c r="AC193" s="29"/>
    </row>
    <row r="194" spans="29:29">
      <c r="AC194" s="29"/>
    </row>
    <row r="195" spans="29:29">
      <c r="AC195" s="29"/>
    </row>
    <row r="196" spans="29:29">
      <c r="AC196" s="29"/>
    </row>
    <row r="197" spans="29:29">
      <c r="AC197" s="29"/>
    </row>
    <row r="198" spans="29:29">
      <c r="AC198" s="29"/>
    </row>
    <row r="199" spans="29:29">
      <c r="AC199" s="29"/>
    </row>
    <row r="200" spans="29:29">
      <c r="AC200" s="29"/>
    </row>
    <row r="201" spans="29:29">
      <c r="AC201" s="29"/>
    </row>
    <row r="202" spans="29:29">
      <c r="AC202" s="29"/>
    </row>
    <row r="203" spans="29:29">
      <c r="AC203" s="29"/>
    </row>
    <row r="204" spans="29:29">
      <c r="AC204" s="29"/>
    </row>
    <row r="205" spans="29:29">
      <c r="AC205" s="29"/>
    </row>
    <row r="206" spans="29:29">
      <c r="AC206" s="29"/>
    </row>
    <row r="207" spans="29:29">
      <c r="AC207" s="29"/>
    </row>
    <row r="208" spans="29:29">
      <c r="AC208" s="29"/>
    </row>
    <row r="209" spans="29:29">
      <c r="AC209" s="29"/>
    </row>
    <row r="210" spans="29:29">
      <c r="AC210" s="29"/>
    </row>
    <row r="211" spans="29:29">
      <c r="AC211" s="29"/>
    </row>
    <row r="212" spans="29:29">
      <c r="AC212" s="29"/>
    </row>
    <row r="213" spans="29:29">
      <c r="AC213" s="29"/>
    </row>
    <row r="214" spans="29:29">
      <c r="AC214" s="29"/>
    </row>
    <row r="215" spans="29:29">
      <c r="AC215" s="29"/>
    </row>
    <row r="216" spans="29:29">
      <c r="AC216" s="29"/>
    </row>
    <row r="217" spans="29:29">
      <c r="AC217" s="29"/>
    </row>
    <row r="218" spans="29:29">
      <c r="AC218" s="29"/>
    </row>
    <row r="219" spans="29:29">
      <c r="AC219" s="29"/>
    </row>
    <row r="220" spans="29:29">
      <c r="AC220" s="29"/>
    </row>
    <row r="221" spans="29:29">
      <c r="AC221" s="29"/>
    </row>
    <row r="222" spans="29:29">
      <c r="AC222" s="29"/>
    </row>
    <row r="223" spans="29:29">
      <c r="AC223" s="29"/>
    </row>
    <row r="224" spans="29:29">
      <c r="AC224" s="29"/>
    </row>
  </sheetData>
  <mergeCells count="16">
    <mergeCell ref="J3:R9"/>
    <mergeCell ref="A3:I8"/>
    <mergeCell ref="F10:I10"/>
    <mergeCell ref="J10:M10"/>
    <mergeCell ref="A9:I9"/>
    <mergeCell ref="M13:M14"/>
    <mergeCell ref="R12:R14"/>
    <mergeCell ref="N12:Q12"/>
    <mergeCell ref="N13:N14"/>
    <mergeCell ref="A12:A14"/>
    <mergeCell ref="B13:B14"/>
    <mergeCell ref="B12:H12"/>
    <mergeCell ref="C13:H13"/>
    <mergeCell ref="J13:K13"/>
    <mergeCell ref="L13:L14"/>
    <mergeCell ref="J12:M12"/>
  </mergeCells>
  <phoneticPr fontId="5"/>
  <printOptions horizontalCentered="1"/>
  <pageMargins left="0.59055118110236227" right="0.59055118110236227" top="0.98425196850393704" bottom="0.98425196850393704"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94"/>
  <sheetViews>
    <sheetView zoomScaleNormal="115" zoomScaleSheetLayoutView="100" workbookViewId="0"/>
  </sheetViews>
  <sheetFormatPr defaultColWidth="11.125" defaultRowHeight="13.5"/>
  <cols>
    <col min="1" max="1" width="1" style="64" customWidth="1"/>
    <col min="2" max="2" width="2.5" style="63" customWidth="1"/>
    <col min="3" max="3" width="25.625" style="64" customWidth="1"/>
    <col min="4" max="4" width="0.625" style="64" customWidth="1"/>
    <col min="5" max="5" width="6.625" style="65" customWidth="1"/>
    <col min="6" max="6" width="4.375" style="65" customWidth="1"/>
    <col min="7" max="7" width="5.75" style="67" customWidth="1"/>
    <col min="8" max="8" width="5.375" style="67" customWidth="1"/>
    <col min="9" max="9" width="2.625" style="65" customWidth="1"/>
    <col min="10" max="10" width="7.5" style="65" customWidth="1"/>
    <col min="11" max="11" width="0.25" style="65" customWidth="1"/>
    <col min="12" max="12" width="7.625" style="65" customWidth="1"/>
    <col min="13" max="13" width="4.875" style="65" customWidth="1"/>
    <col min="14" max="14" width="2.625" style="65" customWidth="1"/>
    <col min="15" max="15" width="7.5" style="65" customWidth="1"/>
    <col min="16" max="16" width="8.625" style="65" customWidth="1"/>
    <col min="17" max="17" width="3.75" style="65" customWidth="1"/>
    <col min="18" max="18" width="5" style="65" customWidth="1"/>
    <col min="19" max="19" width="8.5" style="65" customWidth="1"/>
    <col min="20" max="20" width="12.5" style="65" customWidth="1"/>
    <col min="21" max="21" width="1.875" style="65" customWidth="1"/>
    <col min="22" max="22" width="9.125" style="65" customWidth="1"/>
    <col min="23" max="23" width="5.375" style="65" customWidth="1"/>
    <col min="24" max="24" width="6.25" style="65" customWidth="1"/>
    <col min="25" max="25" width="7.375" style="65" customWidth="1"/>
    <col min="26" max="26" width="3.75" style="65" customWidth="1"/>
    <col min="27" max="27" width="11.75" style="65" customWidth="1"/>
    <col min="28" max="28" width="5.125" style="64" customWidth="1"/>
    <col min="29" max="256" width="11.125" style="64"/>
    <col min="257" max="257" width="1" style="64" customWidth="1"/>
    <col min="258" max="258" width="2.5" style="64" customWidth="1"/>
    <col min="259" max="259" width="25.625" style="64" customWidth="1"/>
    <col min="260" max="260" width="0.625" style="64" customWidth="1"/>
    <col min="261" max="261" width="6.625" style="64" customWidth="1"/>
    <col min="262" max="262" width="4.375" style="64" customWidth="1"/>
    <col min="263" max="263" width="5.75" style="64" customWidth="1"/>
    <col min="264" max="264" width="5.375" style="64" customWidth="1"/>
    <col min="265" max="265" width="2.625" style="64" customWidth="1"/>
    <col min="266" max="266" width="7.5" style="64" customWidth="1"/>
    <col min="267" max="267" width="0.25" style="64" customWidth="1"/>
    <col min="268" max="268" width="7.625" style="64" customWidth="1"/>
    <col min="269" max="269" width="4.875" style="64" customWidth="1"/>
    <col min="270" max="270" width="2.625" style="64" customWidth="1"/>
    <col min="271" max="271" width="7.5" style="64" customWidth="1"/>
    <col min="272" max="272" width="8.625" style="64" customWidth="1"/>
    <col min="273" max="273" width="3.75" style="64" customWidth="1"/>
    <col min="274" max="274" width="5" style="64" customWidth="1"/>
    <col min="275" max="275" width="8.5" style="64" customWidth="1"/>
    <col min="276" max="276" width="12.5" style="64" customWidth="1"/>
    <col min="277" max="277" width="1.875" style="64" customWidth="1"/>
    <col min="278" max="278" width="9.125" style="64" customWidth="1"/>
    <col min="279" max="279" width="5.375" style="64" customWidth="1"/>
    <col min="280" max="280" width="6.25" style="64" customWidth="1"/>
    <col min="281" max="281" width="7.375" style="64" customWidth="1"/>
    <col min="282" max="282" width="3.75" style="64" customWidth="1"/>
    <col min="283" max="283" width="11.75" style="64" customWidth="1"/>
    <col min="284" max="284" width="5.125" style="64" customWidth="1"/>
    <col min="285" max="512" width="11.125" style="64"/>
    <col min="513" max="513" width="1" style="64" customWidth="1"/>
    <col min="514" max="514" width="2.5" style="64" customWidth="1"/>
    <col min="515" max="515" width="25.625" style="64" customWidth="1"/>
    <col min="516" max="516" width="0.625" style="64" customWidth="1"/>
    <col min="517" max="517" width="6.625" style="64" customWidth="1"/>
    <col min="518" max="518" width="4.375" style="64" customWidth="1"/>
    <col min="519" max="519" width="5.75" style="64" customWidth="1"/>
    <col min="520" max="520" width="5.375" style="64" customWidth="1"/>
    <col min="521" max="521" width="2.625" style="64" customWidth="1"/>
    <col min="522" max="522" width="7.5" style="64" customWidth="1"/>
    <col min="523" max="523" width="0.25" style="64" customWidth="1"/>
    <col min="524" max="524" width="7.625" style="64" customWidth="1"/>
    <col min="525" max="525" width="4.875" style="64" customWidth="1"/>
    <col min="526" max="526" width="2.625" style="64" customWidth="1"/>
    <col min="527" max="527" width="7.5" style="64" customWidth="1"/>
    <col min="528" max="528" width="8.625" style="64" customWidth="1"/>
    <col min="529" max="529" width="3.75" style="64" customWidth="1"/>
    <col min="530" max="530" width="5" style="64" customWidth="1"/>
    <col min="531" max="531" width="8.5" style="64" customWidth="1"/>
    <col min="532" max="532" width="12.5" style="64" customWidth="1"/>
    <col min="533" max="533" width="1.875" style="64" customWidth="1"/>
    <col min="534" max="534" width="9.125" style="64" customWidth="1"/>
    <col min="535" max="535" width="5.375" style="64" customWidth="1"/>
    <col min="536" max="536" width="6.25" style="64" customWidth="1"/>
    <col min="537" max="537" width="7.375" style="64" customWidth="1"/>
    <col min="538" max="538" width="3.75" style="64" customWidth="1"/>
    <col min="539" max="539" width="11.75" style="64" customWidth="1"/>
    <col min="540" max="540" width="5.125" style="64" customWidth="1"/>
    <col min="541" max="768" width="11.125" style="64"/>
    <col min="769" max="769" width="1" style="64" customWidth="1"/>
    <col min="770" max="770" width="2.5" style="64" customWidth="1"/>
    <col min="771" max="771" width="25.625" style="64" customWidth="1"/>
    <col min="772" max="772" width="0.625" style="64" customWidth="1"/>
    <col min="773" max="773" width="6.625" style="64" customWidth="1"/>
    <col min="774" max="774" width="4.375" style="64" customWidth="1"/>
    <col min="775" max="775" width="5.75" style="64" customWidth="1"/>
    <col min="776" max="776" width="5.375" style="64" customWidth="1"/>
    <col min="777" max="777" width="2.625" style="64" customWidth="1"/>
    <col min="778" max="778" width="7.5" style="64" customWidth="1"/>
    <col min="779" max="779" width="0.25" style="64" customWidth="1"/>
    <col min="780" max="780" width="7.625" style="64" customWidth="1"/>
    <col min="781" max="781" width="4.875" style="64" customWidth="1"/>
    <col min="782" max="782" width="2.625" style="64" customWidth="1"/>
    <col min="783" max="783" width="7.5" style="64" customWidth="1"/>
    <col min="784" max="784" width="8.625" style="64" customWidth="1"/>
    <col min="785" max="785" width="3.75" style="64" customWidth="1"/>
    <col min="786" max="786" width="5" style="64" customWidth="1"/>
    <col min="787" max="787" width="8.5" style="64" customWidth="1"/>
    <col min="788" max="788" width="12.5" style="64" customWidth="1"/>
    <col min="789" max="789" width="1.875" style="64" customWidth="1"/>
    <col min="790" max="790" width="9.125" style="64" customWidth="1"/>
    <col min="791" max="791" width="5.375" style="64" customWidth="1"/>
    <col min="792" max="792" width="6.25" style="64" customWidth="1"/>
    <col min="793" max="793" width="7.375" style="64" customWidth="1"/>
    <col min="794" max="794" width="3.75" style="64" customWidth="1"/>
    <col min="795" max="795" width="11.75" style="64" customWidth="1"/>
    <col min="796" max="796" width="5.125" style="64" customWidth="1"/>
    <col min="797" max="1024" width="11.125" style="64"/>
    <col min="1025" max="1025" width="1" style="64" customWidth="1"/>
    <col min="1026" max="1026" width="2.5" style="64" customWidth="1"/>
    <col min="1027" max="1027" width="25.625" style="64" customWidth="1"/>
    <col min="1028" max="1028" width="0.625" style="64" customWidth="1"/>
    <col min="1029" max="1029" width="6.625" style="64" customWidth="1"/>
    <col min="1030" max="1030" width="4.375" style="64" customWidth="1"/>
    <col min="1031" max="1031" width="5.75" style="64" customWidth="1"/>
    <col min="1032" max="1032" width="5.375" style="64" customWidth="1"/>
    <col min="1033" max="1033" width="2.625" style="64" customWidth="1"/>
    <col min="1034" max="1034" width="7.5" style="64" customWidth="1"/>
    <col min="1035" max="1035" width="0.25" style="64" customWidth="1"/>
    <col min="1036" max="1036" width="7.625" style="64" customWidth="1"/>
    <col min="1037" max="1037" width="4.875" style="64" customWidth="1"/>
    <col min="1038" max="1038" width="2.625" style="64" customWidth="1"/>
    <col min="1039" max="1039" width="7.5" style="64" customWidth="1"/>
    <col min="1040" max="1040" width="8.625" style="64" customWidth="1"/>
    <col min="1041" max="1041" width="3.75" style="64" customWidth="1"/>
    <col min="1042" max="1042" width="5" style="64" customWidth="1"/>
    <col min="1043" max="1043" width="8.5" style="64" customWidth="1"/>
    <col min="1044" max="1044" width="12.5" style="64" customWidth="1"/>
    <col min="1045" max="1045" width="1.875" style="64" customWidth="1"/>
    <col min="1046" max="1046" width="9.125" style="64" customWidth="1"/>
    <col min="1047" max="1047" width="5.375" style="64" customWidth="1"/>
    <col min="1048" max="1048" width="6.25" style="64" customWidth="1"/>
    <col min="1049" max="1049" width="7.375" style="64" customWidth="1"/>
    <col min="1050" max="1050" width="3.75" style="64" customWidth="1"/>
    <col min="1051" max="1051" width="11.75" style="64" customWidth="1"/>
    <col min="1052" max="1052" width="5.125" style="64" customWidth="1"/>
    <col min="1053" max="1280" width="11.125" style="64"/>
    <col min="1281" max="1281" width="1" style="64" customWidth="1"/>
    <col min="1282" max="1282" width="2.5" style="64" customWidth="1"/>
    <col min="1283" max="1283" width="25.625" style="64" customWidth="1"/>
    <col min="1284" max="1284" width="0.625" style="64" customWidth="1"/>
    <col min="1285" max="1285" width="6.625" style="64" customWidth="1"/>
    <col min="1286" max="1286" width="4.375" style="64" customWidth="1"/>
    <col min="1287" max="1287" width="5.75" style="64" customWidth="1"/>
    <col min="1288" max="1288" width="5.375" style="64" customWidth="1"/>
    <col min="1289" max="1289" width="2.625" style="64" customWidth="1"/>
    <col min="1290" max="1290" width="7.5" style="64" customWidth="1"/>
    <col min="1291" max="1291" width="0.25" style="64" customWidth="1"/>
    <col min="1292" max="1292" width="7.625" style="64" customWidth="1"/>
    <col min="1293" max="1293" width="4.875" style="64" customWidth="1"/>
    <col min="1294" max="1294" width="2.625" style="64" customWidth="1"/>
    <col min="1295" max="1295" width="7.5" style="64" customWidth="1"/>
    <col min="1296" max="1296" width="8.625" style="64" customWidth="1"/>
    <col min="1297" max="1297" width="3.75" style="64" customWidth="1"/>
    <col min="1298" max="1298" width="5" style="64" customWidth="1"/>
    <col min="1299" max="1299" width="8.5" style="64" customWidth="1"/>
    <col min="1300" max="1300" width="12.5" style="64" customWidth="1"/>
    <col min="1301" max="1301" width="1.875" style="64" customWidth="1"/>
    <col min="1302" max="1302" width="9.125" style="64" customWidth="1"/>
    <col min="1303" max="1303" width="5.375" style="64" customWidth="1"/>
    <col min="1304" max="1304" width="6.25" style="64" customWidth="1"/>
    <col min="1305" max="1305" width="7.375" style="64" customWidth="1"/>
    <col min="1306" max="1306" width="3.75" style="64" customWidth="1"/>
    <col min="1307" max="1307" width="11.75" style="64" customWidth="1"/>
    <col min="1308" max="1308" width="5.125" style="64" customWidth="1"/>
    <col min="1309" max="1536" width="11.125" style="64"/>
    <col min="1537" max="1537" width="1" style="64" customWidth="1"/>
    <col min="1538" max="1538" width="2.5" style="64" customWidth="1"/>
    <col min="1539" max="1539" width="25.625" style="64" customWidth="1"/>
    <col min="1540" max="1540" width="0.625" style="64" customWidth="1"/>
    <col min="1541" max="1541" width="6.625" style="64" customWidth="1"/>
    <col min="1542" max="1542" width="4.375" style="64" customWidth="1"/>
    <col min="1543" max="1543" width="5.75" style="64" customWidth="1"/>
    <col min="1544" max="1544" width="5.375" style="64" customWidth="1"/>
    <col min="1545" max="1545" width="2.625" style="64" customWidth="1"/>
    <col min="1546" max="1546" width="7.5" style="64" customWidth="1"/>
    <col min="1547" max="1547" width="0.25" style="64" customWidth="1"/>
    <col min="1548" max="1548" width="7.625" style="64" customWidth="1"/>
    <col min="1549" max="1549" width="4.875" style="64" customWidth="1"/>
    <col min="1550" max="1550" width="2.625" style="64" customWidth="1"/>
    <col min="1551" max="1551" width="7.5" style="64" customWidth="1"/>
    <col min="1552" max="1552" width="8.625" style="64" customWidth="1"/>
    <col min="1553" max="1553" width="3.75" style="64" customWidth="1"/>
    <col min="1554" max="1554" width="5" style="64" customWidth="1"/>
    <col min="1555" max="1555" width="8.5" style="64" customWidth="1"/>
    <col min="1556" max="1556" width="12.5" style="64" customWidth="1"/>
    <col min="1557" max="1557" width="1.875" style="64" customWidth="1"/>
    <col min="1558" max="1558" width="9.125" style="64" customWidth="1"/>
    <col min="1559" max="1559" width="5.375" style="64" customWidth="1"/>
    <col min="1560" max="1560" width="6.25" style="64" customWidth="1"/>
    <col min="1561" max="1561" width="7.375" style="64" customWidth="1"/>
    <col min="1562" max="1562" width="3.75" style="64" customWidth="1"/>
    <col min="1563" max="1563" width="11.75" style="64" customWidth="1"/>
    <col min="1564" max="1564" width="5.125" style="64" customWidth="1"/>
    <col min="1565" max="1792" width="11.125" style="64"/>
    <col min="1793" max="1793" width="1" style="64" customWidth="1"/>
    <col min="1794" max="1794" width="2.5" style="64" customWidth="1"/>
    <col min="1795" max="1795" width="25.625" style="64" customWidth="1"/>
    <col min="1796" max="1796" width="0.625" style="64" customWidth="1"/>
    <col min="1797" max="1797" width="6.625" style="64" customWidth="1"/>
    <col min="1798" max="1798" width="4.375" style="64" customWidth="1"/>
    <col min="1799" max="1799" width="5.75" style="64" customWidth="1"/>
    <col min="1800" max="1800" width="5.375" style="64" customWidth="1"/>
    <col min="1801" max="1801" width="2.625" style="64" customWidth="1"/>
    <col min="1802" max="1802" width="7.5" style="64" customWidth="1"/>
    <col min="1803" max="1803" width="0.25" style="64" customWidth="1"/>
    <col min="1804" max="1804" width="7.625" style="64" customWidth="1"/>
    <col min="1805" max="1805" width="4.875" style="64" customWidth="1"/>
    <col min="1806" max="1806" width="2.625" style="64" customWidth="1"/>
    <col min="1807" max="1807" width="7.5" style="64" customWidth="1"/>
    <col min="1808" max="1808" width="8.625" style="64" customWidth="1"/>
    <col min="1809" max="1809" width="3.75" style="64" customWidth="1"/>
    <col min="1810" max="1810" width="5" style="64" customWidth="1"/>
    <col min="1811" max="1811" width="8.5" style="64" customWidth="1"/>
    <col min="1812" max="1812" width="12.5" style="64" customWidth="1"/>
    <col min="1813" max="1813" width="1.875" style="64" customWidth="1"/>
    <col min="1814" max="1814" width="9.125" style="64" customWidth="1"/>
    <col min="1815" max="1815" width="5.375" style="64" customWidth="1"/>
    <col min="1816" max="1816" width="6.25" style="64" customWidth="1"/>
    <col min="1817" max="1817" width="7.375" style="64" customWidth="1"/>
    <col min="1818" max="1818" width="3.75" style="64" customWidth="1"/>
    <col min="1819" max="1819" width="11.75" style="64" customWidth="1"/>
    <col min="1820" max="1820" width="5.125" style="64" customWidth="1"/>
    <col min="1821" max="2048" width="11.125" style="64"/>
    <col min="2049" max="2049" width="1" style="64" customWidth="1"/>
    <col min="2050" max="2050" width="2.5" style="64" customWidth="1"/>
    <col min="2051" max="2051" width="25.625" style="64" customWidth="1"/>
    <col min="2052" max="2052" width="0.625" style="64" customWidth="1"/>
    <col min="2053" max="2053" width="6.625" style="64" customWidth="1"/>
    <col min="2054" max="2054" width="4.375" style="64" customWidth="1"/>
    <col min="2055" max="2055" width="5.75" style="64" customWidth="1"/>
    <col min="2056" max="2056" width="5.375" style="64" customWidth="1"/>
    <col min="2057" max="2057" width="2.625" style="64" customWidth="1"/>
    <col min="2058" max="2058" width="7.5" style="64" customWidth="1"/>
    <col min="2059" max="2059" width="0.25" style="64" customWidth="1"/>
    <col min="2060" max="2060" width="7.625" style="64" customWidth="1"/>
    <col min="2061" max="2061" width="4.875" style="64" customWidth="1"/>
    <col min="2062" max="2062" width="2.625" style="64" customWidth="1"/>
    <col min="2063" max="2063" width="7.5" style="64" customWidth="1"/>
    <col min="2064" max="2064" width="8.625" style="64" customWidth="1"/>
    <col min="2065" max="2065" width="3.75" style="64" customWidth="1"/>
    <col min="2066" max="2066" width="5" style="64" customWidth="1"/>
    <col min="2067" max="2067" width="8.5" style="64" customWidth="1"/>
    <col min="2068" max="2068" width="12.5" style="64" customWidth="1"/>
    <col min="2069" max="2069" width="1.875" style="64" customWidth="1"/>
    <col min="2070" max="2070" width="9.125" style="64" customWidth="1"/>
    <col min="2071" max="2071" width="5.375" style="64" customWidth="1"/>
    <col min="2072" max="2072" width="6.25" style="64" customWidth="1"/>
    <col min="2073" max="2073" width="7.375" style="64" customWidth="1"/>
    <col min="2074" max="2074" width="3.75" style="64" customWidth="1"/>
    <col min="2075" max="2075" width="11.75" style="64" customWidth="1"/>
    <col min="2076" max="2076" width="5.125" style="64" customWidth="1"/>
    <col min="2077" max="2304" width="11.125" style="64"/>
    <col min="2305" max="2305" width="1" style="64" customWidth="1"/>
    <col min="2306" max="2306" width="2.5" style="64" customWidth="1"/>
    <col min="2307" max="2307" width="25.625" style="64" customWidth="1"/>
    <col min="2308" max="2308" width="0.625" style="64" customWidth="1"/>
    <col min="2309" max="2309" width="6.625" style="64" customWidth="1"/>
    <col min="2310" max="2310" width="4.375" style="64" customWidth="1"/>
    <col min="2311" max="2311" width="5.75" style="64" customWidth="1"/>
    <col min="2312" max="2312" width="5.375" style="64" customWidth="1"/>
    <col min="2313" max="2313" width="2.625" style="64" customWidth="1"/>
    <col min="2314" max="2314" width="7.5" style="64" customWidth="1"/>
    <col min="2315" max="2315" width="0.25" style="64" customWidth="1"/>
    <col min="2316" max="2316" width="7.625" style="64" customWidth="1"/>
    <col min="2317" max="2317" width="4.875" style="64" customWidth="1"/>
    <col min="2318" max="2318" width="2.625" style="64" customWidth="1"/>
    <col min="2319" max="2319" width="7.5" style="64" customWidth="1"/>
    <col min="2320" max="2320" width="8.625" style="64" customWidth="1"/>
    <col min="2321" max="2321" width="3.75" style="64" customWidth="1"/>
    <col min="2322" max="2322" width="5" style="64" customWidth="1"/>
    <col min="2323" max="2323" width="8.5" style="64" customWidth="1"/>
    <col min="2324" max="2324" width="12.5" style="64" customWidth="1"/>
    <col min="2325" max="2325" width="1.875" style="64" customWidth="1"/>
    <col min="2326" max="2326" width="9.125" style="64" customWidth="1"/>
    <col min="2327" max="2327" width="5.375" style="64" customWidth="1"/>
    <col min="2328" max="2328" width="6.25" style="64" customWidth="1"/>
    <col min="2329" max="2329" width="7.375" style="64" customWidth="1"/>
    <col min="2330" max="2330" width="3.75" style="64" customWidth="1"/>
    <col min="2331" max="2331" width="11.75" style="64" customWidth="1"/>
    <col min="2332" max="2332" width="5.125" style="64" customWidth="1"/>
    <col min="2333" max="2560" width="11.125" style="64"/>
    <col min="2561" max="2561" width="1" style="64" customWidth="1"/>
    <col min="2562" max="2562" width="2.5" style="64" customWidth="1"/>
    <col min="2563" max="2563" width="25.625" style="64" customWidth="1"/>
    <col min="2564" max="2564" width="0.625" style="64" customWidth="1"/>
    <col min="2565" max="2565" width="6.625" style="64" customWidth="1"/>
    <col min="2566" max="2566" width="4.375" style="64" customWidth="1"/>
    <col min="2567" max="2567" width="5.75" style="64" customWidth="1"/>
    <col min="2568" max="2568" width="5.375" style="64" customWidth="1"/>
    <col min="2569" max="2569" width="2.625" style="64" customWidth="1"/>
    <col min="2570" max="2570" width="7.5" style="64" customWidth="1"/>
    <col min="2571" max="2571" width="0.25" style="64" customWidth="1"/>
    <col min="2572" max="2572" width="7.625" style="64" customWidth="1"/>
    <col min="2573" max="2573" width="4.875" style="64" customWidth="1"/>
    <col min="2574" max="2574" width="2.625" style="64" customWidth="1"/>
    <col min="2575" max="2575" width="7.5" style="64" customWidth="1"/>
    <col min="2576" max="2576" width="8.625" style="64" customWidth="1"/>
    <col min="2577" max="2577" width="3.75" style="64" customWidth="1"/>
    <col min="2578" max="2578" width="5" style="64" customWidth="1"/>
    <col min="2579" max="2579" width="8.5" style="64" customWidth="1"/>
    <col min="2580" max="2580" width="12.5" style="64" customWidth="1"/>
    <col min="2581" max="2581" width="1.875" style="64" customWidth="1"/>
    <col min="2582" max="2582" width="9.125" style="64" customWidth="1"/>
    <col min="2583" max="2583" width="5.375" style="64" customWidth="1"/>
    <col min="2584" max="2584" width="6.25" style="64" customWidth="1"/>
    <col min="2585" max="2585" width="7.375" style="64" customWidth="1"/>
    <col min="2586" max="2586" width="3.75" style="64" customWidth="1"/>
    <col min="2587" max="2587" width="11.75" style="64" customWidth="1"/>
    <col min="2588" max="2588" width="5.125" style="64" customWidth="1"/>
    <col min="2589" max="2816" width="11.125" style="64"/>
    <col min="2817" max="2817" width="1" style="64" customWidth="1"/>
    <col min="2818" max="2818" width="2.5" style="64" customWidth="1"/>
    <col min="2819" max="2819" width="25.625" style="64" customWidth="1"/>
    <col min="2820" max="2820" width="0.625" style="64" customWidth="1"/>
    <col min="2821" max="2821" width="6.625" style="64" customWidth="1"/>
    <col min="2822" max="2822" width="4.375" style="64" customWidth="1"/>
    <col min="2823" max="2823" width="5.75" style="64" customWidth="1"/>
    <col min="2824" max="2824" width="5.375" style="64" customWidth="1"/>
    <col min="2825" max="2825" width="2.625" style="64" customWidth="1"/>
    <col min="2826" max="2826" width="7.5" style="64" customWidth="1"/>
    <col min="2827" max="2827" width="0.25" style="64" customWidth="1"/>
    <col min="2828" max="2828" width="7.625" style="64" customWidth="1"/>
    <col min="2829" max="2829" width="4.875" style="64" customWidth="1"/>
    <col min="2830" max="2830" width="2.625" style="64" customWidth="1"/>
    <col min="2831" max="2831" width="7.5" style="64" customWidth="1"/>
    <col min="2832" max="2832" width="8.625" style="64" customWidth="1"/>
    <col min="2833" max="2833" width="3.75" style="64" customWidth="1"/>
    <col min="2834" max="2834" width="5" style="64" customWidth="1"/>
    <col min="2835" max="2835" width="8.5" style="64" customWidth="1"/>
    <col min="2836" max="2836" width="12.5" style="64" customWidth="1"/>
    <col min="2837" max="2837" width="1.875" style="64" customWidth="1"/>
    <col min="2838" max="2838" width="9.125" style="64" customWidth="1"/>
    <col min="2839" max="2839" width="5.375" style="64" customWidth="1"/>
    <col min="2840" max="2840" width="6.25" style="64" customWidth="1"/>
    <col min="2841" max="2841" width="7.375" style="64" customWidth="1"/>
    <col min="2842" max="2842" width="3.75" style="64" customWidth="1"/>
    <col min="2843" max="2843" width="11.75" style="64" customWidth="1"/>
    <col min="2844" max="2844" width="5.125" style="64" customWidth="1"/>
    <col min="2845" max="3072" width="11.125" style="64"/>
    <col min="3073" max="3073" width="1" style="64" customWidth="1"/>
    <col min="3074" max="3074" width="2.5" style="64" customWidth="1"/>
    <col min="3075" max="3075" width="25.625" style="64" customWidth="1"/>
    <col min="3076" max="3076" width="0.625" style="64" customWidth="1"/>
    <col min="3077" max="3077" width="6.625" style="64" customWidth="1"/>
    <col min="3078" max="3078" width="4.375" style="64" customWidth="1"/>
    <col min="3079" max="3079" width="5.75" style="64" customWidth="1"/>
    <col min="3080" max="3080" width="5.375" style="64" customWidth="1"/>
    <col min="3081" max="3081" width="2.625" style="64" customWidth="1"/>
    <col min="3082" max="3082" width="7.5" style="64" customWidth="1"/>
    <col min="3083" max="3083" width="0.25" style="64" customWidth="1"/>
    <col min="3084" max="3084" width="7.625" style="64" customWidth="1"/>
    <col min="3085" max="3085" width="4.875" style="64" customWidth="1"/>
    <col min="3086" max="3086" width="2.625" style="64" customWidth="1"/>
    <col min="3087" max="3087" width="7.5" style="64" customWidth="1"/>
    <col min="3088" max="3088" width="8.625" style="64" customWidth="1"/>
    <col min="3089" max="3089" width="3.75" style="64" customWidth="1"/>
    <col min="3090" max="3090" width="5" style="64" customWidth="1"/>
    <col min="3091" max="3091" width="8.5" style="64" customWidth="1"/>
    <col min="3092" max="3092" width="12.5" style="64" customWidth="1"/>
    <col min="3093" max="3093" width="1.875" style="64" customWidth="1"/>
    <col min="3094" max="3094" width="9.125" style="64" customWidth="1"/>
    <col min="3095" max="3095" width="5.375" style="64" customWidth="1"/>
    <col min="3096" max="3096" width="6.25" style="64" customWidth="1"/>
    <col min="3097" max="3097" width="7.375" style="64" customWidth="1"/>
    <col min="3098" max="3098" width="3.75" style="64" customWidth="1"/>
    <col min="3099" max="3099" width="11.75" style="64" customWidth="1"/>
    <col min="3100" max="3100" width="5.125" style="64" customWidth="1"/>
    <col min="3101" max="3328" width="11.125" style="64"/>
    <col min="3329" max="3329" width="1" style="64" customWidth="1"/>
    <col min="3330" max="3330" width="2.5" style="64" customWidth="1"/>
    <col min="3331" max="3331" width="25.625" style="64" customWidth="1"/>
    <col min="3332" max="3332" width="0.625" style="64" customWidth="1"/>
    <col min="3333" max="3333" width="6.625" style="64" customWidth="1"/>
    <col min="3334" max="3334" width="4.375" style="64" customWidth="1"/>
    <col min="3335" max="3335" width="5.75" style="64" customWidth="1"/>
    <col min="3336" max="3336" width="5.375" style="64" customWidth="1"/>
    <col min="3337" max="3337" width="2.625" style="64" customWidth="1"/>
    <col min="3338" max="3338" width="7.5" style="64" customWidth="1"/>
    <col min="3339" max="3339" width="0.25" style="64" customWidth="1"/>
    <col min="3340" max="3340" width="7.625" style="64" customWidth="1"/>
    <col min="3341" max="3341" width="4.875" style="64" customWidth="1"/>
    <col min="3342" max="3342" width="2.625" style="64" customWidth="1"/>
    <col min="3343" max="3343" width="7.5" style="64" customWidth="1"/>
    <col min="3344" max="3344" width="8.625" style="64" customWidth="1"/>
    <col min="3345" max="3345" width="3.75" style="64" customWidth="1"/>
    <col min="3346" max="3346" width="5" style="64" customWidth="1"/>
    <col min="3347" max="3347" width="8.5" style="64" customWidth="1"/>
    <col min="3348" max="3348" width="12.5" style="64" customWidth="1"/>
    <col min="3349" max="3349" width="1.875" style="64" customWidth="1"/>
    <col min="3350" max="3350" width="9.125" style="64" customWidth="1"/>
    <col min="3351" max="3351" width="5.375" style="64" customWidth="1"/>
    <col min="3352" max="3352" width="6.25" style="64" customWidth="1"/>
    <col min="3353" max="3353" width="7.375" style="64" customWidth="1"/>
    <col min="3354" max="3354" width="3.75" style="64" customWidth="1"/>
    <col min="3355" max="3355" width="11.75" style="64" customWidth="1"/>
    <col min="3356" max="3356" width="5.125" style="64" customWidth="1"/>
    <col min="3357" max="3584" width="11.125" style="64"/>
    <col min="3585" max="3585" width="1" style="64" customWidth="1"/>
    <col min="3586" max="3586" width="2.5" style="64" customWidth="1"/>
    <col min="3587" max="3587" width="25.625" style="64" customWidth="1"/>
    <col min="3588" max="3588" width="0.625" style="64" customWidth="1"/>
    <col min="3589" max="3589" width="6.625" style="64" customWidth="1"/>
    <col min="3590" max="3590" width="4.375" style="64" customWidth="1"/>
    <col min="3591" max="3591" width="5.75" style="64" customWidth="1"/>
    <col min="3592" max="3592" width="5.375" style="64" customWidth="1"/>
    <col min="3593" max="3593" width="2.625" style="64" customWidth="1"/>
    <col min="3594" max="3594" width="7.5" style="64" customWidth="1"/>
    <col min="3595" max="3595" width="0.25" style="64" customWidth="1"/>
    <col min="3596" max="3596" width="7.625" style="64" customWidth="1"/>
    <col min="3597" max="3597" width="4.875" style="64" customWidth="1"/>
    <col min="3598" max="3598" width="2.625" style="64" customWidth="1"/>
    <col min="3599" max="3599" width="7.5" style="64" customWidth="1"/>
    <col min="3600" max="3600" width="8.625" style="64" customWidth="1"/>
    <col min="3601" max="3601" width="3.75" style="64" customWidth="1"/>
    <col min="3602" max="3602" width="5" style="64" customWidth="1"/>
    <col min="3603" max="3603" width="8.5" style="64" customWidth="1"/>
    <col min="3604" max="3604" width="12.5" style="64" customWidth="1"/>
    <col min="3605" max="3605" width="1.875" style="64" customWidth="1"/>
    <col min="3606" max="3606" width="9.125" style="64" customWidth="1"/>
    <col min="3607" max="3607" width="5.375" style="64" customWidth="1"/>
    <col min="3608" max="3608" width="6.25" style="64" customWidth="1"/>
    <col min="3609" max="3609" width="7.375" style="64" customWidth="1"/>
    <col min="3610" max="3610" width="3.75" style="64" customWidth="1"/>
    <col min="3611" max="3611" width="11.75" style="64" customWidth="1"/>
    <col min="3612" max="3612" width="5.125" style="64" customWidth="1"/>
    <col min="3613" max="3840" width="11.125" style="64"/>
    <col min="3841" max="3841" width="1" style="64" customWidth="1"/>
    <col min="3842" max="3842" width="2.5" style="64" customWidth="1"/>
    <col min="3843" max="3843" width="25.625" style="64" customWidth="1"/>
    <col min="3844" max="3844" width="0.625" style="64" customWidth="1"/>
    <col min="3845" max="3845" width="6.625" style="64" customWidth="1"/>
    <col min="3846" max="3846" width="4.375" style="64" customWidth="1"/>
    <col min="3847" max="3847" width="5.75" style="64" customWidth="1"/>
    <col min="3848" max="3848" width="5.375" style="64" customWidth="1"/>
    <col min="3849" max="3849" width="2.625" style="64" customWidth="1"/>
    <col min="3850" max="3850" width="7.5" style="64" customWidth="1"/>
    <col min="3851" max="3851" width="0.25" style="64" customWidth="1"/>
    <col min="3852" max="3852" width="7.625" style="64" customWidth="1"/>
    <col min="3853" max="3853" width="4.875" style="64" customWidth="1"/>
    <col min="3854" max="3854" width="2.625" style="64" customWidth="1"/>
    <col min="3855" max="3855" width="7.5" style="64" customWidth="1"/>
    <col min="3856" max="3856" width="8.625" style="64" customWidth="1"/>
    <col min="3857" max="3857" width="3.75" style="64" customWidth="1"/>
    <col min="3858" max="3858" width="5" style="64" customWidth="1"/>
    <col min="3859" max="3859" width="8.5" style="64" customWidth="1"/>
    <col min="3860" max="3860" width="12.5" style="64" customWidth="1"/>
    <col min="3861" max="3861" width="1.875" style="64" customWidth="1"/>
    <col min="3862" max="3862" width="9.125" style="64" customWidth="1"/>
    <col min="3863" max="3863" width="5.375" style="64" customWidth="1"/>
    <col min="3864" max="3864" width="6.25" style="64" customWidth="1"/>
    <col min="3865" max="3865" width="7.375" style="64" customWidth="1"/>
    <col min="3866" max="3866" width="3.75" style="64" customWidth="1"/>
    <col min="3867" max="3867" width="11.75" style="64" customWidth="1"/>
    <col min="3868" max="3868" width="5.125" style="64" customWidth="1"/>
    <col min="3869" max="4096" width="11.125" style="64"/>
    <col min="4097" max="4097" width="1" style="64" customWidth="1"/>
    <col min="4098" max="4098" width="2.5" style="64" customWidth="1"/>
    <col min="4099" max="4099" width="25.625" style="64" customWidth="1"/>
    <col min="4100" max="4100" width="0.625" style="64" customWidth="1"/>
    <col min="4101" max="4101" width="6.625" style="64" customWidth="1"/>
    <col min="4102" max="4102" width="4.375" style="64" customWidth="1"/>
    <col min="4103" max="4103" width="5.75" style="64" customWidth="1"/>
    <col min="4104" max="4104" width="5.375" style="64" customWidth="1"/>
    <col min="4105" max="4105" width="2.625" style="64" customWidth="1"/>
    <col min="4106" max="4106" width="7.5" style="64" customWidth="1"/>
    <col min="4107" max="4107" width="0.25" style="64" customWidth="1"/>
    <col min="4108" max="4108" width="7.625" style="64" customWidth="1"/>
    <col min="4109" max="4109" width="4.875" style="64" customWidth="1"/>
    <col min="4110" max="4110" width="2.625" style="64" customWidth="1"/>
    <col min="4111" max="4111" width="7.5" style="64" customWidth="1"/>
    <col min="4112" max="4112" width="8.625" style="64" customWidth="1"/>
    <col min="4113" max="4113" width="3.75" style="64" customWidth="1"/>
    <col min="4114" max="4114" width="5" style="64" customWidth="1"/>
    <col min="4115" max="4115" width="8.5" style="64" customWidth="1"/>
    <col min="4116" max="4116" width="12.5" style="64" customWidth="1"/>
    <col min="4117" max="4117" width="1.875" style="64" customWidth="1"/>
    <col min="4118" max="4118" width="9.125" style="64" customWidth="1"/>
    <col min="4119" max="4119" width="5.375" style="64" customWidth="1"/>
    <col min="4120" max="4120" width="6.25" style="64" customWidth="1"/>
    <col min="4121" max="4121" width="7.375" style="64" customWidth="1"/>
    <col min="4122" max="4122" width="3.75" style="64" customWidth="1"/>
    <col min="4123" max="4123" width="11.75" style="64" customWidth="1"/>
    <col min="4124" max="4124" width="5.125" style="64" customWidth="1"/>
    <col min="4125" max="4352" width="11.125" style="64"/>
    <col min="4353" max="4353" width="1" style="64" customWidth="1"/>
    <col min="4354" max="4354" width="2.5" style="64" customWidth="1"/>
    <col min="4355" max="4355" width="25.625" style="64" customWidth="1"/>
    <col min="4356" max="4356" width="0.625" style="64" customWidth="1"/>
    <col min="4357" max="4357" width="6.625" style="64" customWidth="1"/>
    <col min="4358" max="4358" width="4.375" style="64" customWidth="1"/>
    <col min="4359" max="4359" width="5.75" style="64" customWidth="1"/>
    <col min="4360" max="4360" width="5.375" style="64" customWidth="1"/>
    <col min="4361" max="4361" width="2.625" style="64" customWidth="1"/>
    <col min="4362" max="4362" width="7.5" style="64" customWidth="1"/>
    <col min="4363" max="4363" width="0.25" style="64" customWidth="1"/>
    <col min="4364" max="4364" width="7.625" style="64" customWidth="1"/>
    <col min="4365" max="4365" width="4.875" style="64" customWidth="1"/>
    <col min="4366" max="4366" width="2.625" style="64" customWidth="1"/>
    <col min="4367" max="4367" width="7.5" style="64" customWidth="1"/>
    <col min="4368" max="4368" width="8.625" style="64" customWidth="1"/>
    <col min="4369" max="4369" width="3.75" style="64" customWidth="1"/>
    <col min="4370" max="4370" width="5" style="64" customWidth="1"/>
    <col min="4371" max="4371" width="8.5" style="64" customWidth="1"/>
    <col min="4372" max="4372" width="12.5" style="64" customWidth="1"/>
    <col min="4373" max="4373" width="1.875" style="64" customWidth="1"/>
    <col min="4374" max="4374" width="9.125" style="64" customWidth="1"/>
    <col min="4375" max="4375" width="5.375" style="64" customWidth="1"/>
    <col min="4376" max="4376" width="6.25" style="64" customWidth="1"/>
    <col min="4377" max="4377" width="7.375" style="64" customWidth="1"/>
    <col min="4378" max="4378" width="3.75" style="64" customWidth="1"/>
    <col min="4379" max="4379" width="11.75" style="64" customWidth="1"/>
    <col min="4380" max="4380" width="5.125" style="64" customWidth="1"/>
    <col min="4381" max="4608" width="11.125" style="64"/>
    <col min="4609" max="4609" width="1" style="64" customWidth="1"/>
    <col min="4610" max="4610" width="2.5" style="64" customWidth="1"/>
    <col min="4611" max="4611" width="25.625" style="64" customWidth="1"/>
    <col min="4612" max="4612" width="0.625" style="64" customWidth="1"/>
    <col min="4613" max="4613" width="6.625" style="64" customWidth="1"/>
    <col min="4614" max="4614" width="4.375" style="64" customWidth="1"/>
    <col min="4615" max="4615" width="5.75" style="64" customWidth="1"/>
    <col min="4616" max="4616" width="5.375" style="64" customWidth="1"/>
    <col min="4617" max="4617" width="2.625" style="64" customWidth="1"/>
    <col min="4618" max="4618" width="7.5" style="64" customWidth="1"/>
    <col min="4619" max="4619" width="0.25" style="64" customWidth="1"/>
    <col min="4620" max="4620" width="7.625" style="64" customWidth="1"/>
    <col min="4621" max="4621" width="4.875" style="64" customWidth="1"/>
    <col min="4622" max="4622" width="2.625" style="64" customWidth="1"/>
    <col min="4623" max="4623" width="7.5" style="64" customWidth="1"/>
    <col min="4624" max="4624" width="8.625" style="64" customWidth="1"/>
    <col min="4625" max="4625" width="3.75" style="64" customWidth="1"/>
    <col min="4626" max="4626" width="5" style="64" customWidth="1"/>
    <col min="4627" max="4627" width="8.5" style="64" customWidth="1"/>
    <col min="4628" max="4628" width="12.5" style="64" customWidth="1"/>
    <col min="4629" max="4629" width="1.875" style="64" customWidth="1"/>
    <col min="4630" max="4630" width="9.125" style="64" customWidth="1"/>
    <col min="4631" max="4631" width="5.375" style="64" customWidth="1"/>
    <col min="4632" max="4632" width="6.25" style="64" customWidth="1"/>
    <col min="4633" max="4633" width="7.375" style="64" customWidth="1"/>
    <col min="4634" max="4634" width="3.75" style="64" customWidth="1"/>
    <col min="4635" max="4635" width="11.75" style="64" customWidth="1"/>
    <col min="4636" max="4636" width="5.125" style="64" customWidth="1"/>
    <col min="4637" max="4864" width="11.125" style="64"/>
    <col min="4865" max="4865" width="1" style="64" customWidth="1"/>
    <col min="4866" max="4866" width="2.5" style="64" customWidth="1"/>
    <col min="4867" max="4867" width="25.625" style="64" customWidth="1"/>
    <col min="4868" max="4868" width="0.625" style="64" customWidth="1"/>
    <col min="4869" max="4869" width="6.625" style="64" customWidth="1"/>
    <col min="4870" max="4870" width="4.375" style="64" customWidth="1"/>
    <col min="4871" max="4871" width="5.75" style="64" customWidth="1"/>
    <col min="4872" max="4872" width="5.375" style="64" customWidth="1"/>
    <col min="4873" max="4873" width="2.625" style="64" customWidth="1"/>
    <col min="4874" max="4874" width="7.5" style="64" customWidth="1"/>
    <col min="4875" max="4875" width="0.25" style="64" customWidth="1"/>
    <col min="4876" max="4876" width="7.625" style="64" customWidth="1"/>
    <col min="4877" max="4877" width="4.875" style="64" customWidth="1"/>
    <col min="4878" max="4878" width="2.625" style="64" customWidth="1"/>
    <col min="4879" max="4879" width="7.5" style="64" customWidth="1"/>
    <col min="4880" max="4880" width="8.625" style="64" customWidth="1"/>
    <col min="4881" max="4881" width="3.75" style="64" customWidth="1"/>
    <col min="4882" max="4882" width="5" style="64" customWidth="1"/>
    <col min="4883" max="4883" width="8.5" style="64" customWidth="1"/>
    <col min="4884" max="4884" width="12.5" style="64" customWidth="1"/>
    <col min="4885" max="4885" width="1.875" style="64" customWidth="1"/>
    <col min="4886" max="4886" width="9.125" style="64" customWidth="1"/>
    <col min="4887" max="4887" width="5.375" style="64" customWidth="1"/>
    <col min="4888" max="4888" width="6.25" style="64" customWidth="1"/>
    <col min="4889" max="4889" width="7.375" style="64" customWidth="1"/>
    <col min="4890" max="4890" width="3.75" style="64" customWidth="1"/>
    <col min="4891" max="4891" width="11.75" style="64" customWidth="1"/>
    <col min="4892" max="4892" width="5.125" style="64" customWidth="1"/>
    <col min="4893" max="5120" width="11.125" style="64"/>
    <col min="5121" max="5121" width="1" style="64" customWidth="1"/>
    <col min="5122" max="5122" width="2.5" style="64" customWidth="1"/>
    <col min="5123" max="5123" width="25.625" style="64" customWidth="1"/>
    <col min="5124" max="5124" width="0.625" style="64" customWidth="1"/>
    <col min="5125" max="5125" width="6.625" style="64" customWidth="1"/>
    <col min="5126" max="5126" width="4.375" style="64" customWidth="1"/>
    <col min="5127" max="5127" width="5.75" style="64" customWidth="1"/>
    <col min="5128" max="5128" width="5.375" style="64" customWidth="1"/>
    <col min="5129" max="5129" width="2.625" style="64" customWidth="1"/>
    <col min="5130" max="5130" width="7.5" style="64" customWidth="1"/>
    <col min="5131" max="5131" width="0.25" style="64" customWidth="1"/>
    <col min="5132" max="5132" width="7.625" style="64" customWidth="1"/>
    <col min="5133" max="5133" width="4.875" style="64" customWidth="1"/>
    <col min="5134" max="5134" width="2.625" style="64" customWidth="1"/>
    <col min="5135" max="5135" width="7.5" style="64" customWidth="1"/>
    <col min="5136" max="5136" width="8.625" style="64" customWidth="1"/>
    <col min="5137" max="5137" width="3.75" style="64" customWidth="1"/>
    <col min="5138" max="5138" width="5" style="64" customWidth="1"/>
    <col min="5139" max="5139" width="8.5" style="64" customWidth="1"/>
    <col min="5140" max="5140" width="12.5" style="64" customWidth="1"/>
    <col min="5141" max="5141" width="1.875" style="64" customWidth="1"/>
    <col min="5142" max="5142" width="9.125" style="64" customWidth="1"/>
    <col min="5143" max="5143" width="5.375" style="64" customWidth="1"/>
    <col min="5144" max="5144" width="6.25" style="64" customWidth="1"/>
    <col min="5145" max="5145" width="7.375" style="64" customWidth="1"/>
    <col min="5146" max="5146" width="3.75" style="64" customWidth="1"/>
    <col min="5147" max="5147" width="11.75" style="64" customWidth="1"/>
    <col min="5148" max="5148" width="5.125" style="64" customWidth="1"/>
    <col min="5149" max="5376" width="11.125" style="64"/>
    <col min="5377" max="5377" width="1" style="64" customWidth="1"/>
    <col min="5378" max="5378" width="2.5" style="64" customWidth="1"/>
    <col min="5379" max="5379" width="25.625" style="64" customWidth="1"/>
    <col min="5380" max="5380" width="0.625" style="64" customWidth="1"/>
    <col min="5381" max="5381" width="6.625" style="64" customWidth="1"/>
    <col min="5382" max="5382" width="4.375" style="64" customWidth="1"/>
    <col min="5383" max="5383" width="5.75" style="64" customWidth="1"/>
    <col min="5384" max="5384" width="5.375" style="64" customWidth="1"/>
    <col min="5385" max="5385" width="2.625" style="64" customWidth="1"/>
    <col min="5386" max="5386" width="7.5" style="64" customWidth="1"/>
    <col min="5387" max="5387" width="0.25" style="64" customWidth="1"/>
    <col min="5388" max="5388" width="7.625" style="64" customWidth="1"/>
    <col min="5389" max="5389" width="4.875" style="64" customWidth="1"/>
    <col min="5390" max="5390" width="2.625" style="64" customWidth="1"/>
    <col min="5391" max="5391" width="7.5" style="64" customWidth="1"/>
    <col min="5392" max="5392" width="8.625" style="64" customWidth="1"/>
    <col min="5393" max="5393" width="3.75" style="64" customWidth="1"/>
    <col min="5394" max="5394" width="5" style="64" customWidth="1"/>
    <col min="5395" max="5395" width="8.5" style="64" customWidth="1"/>
    <col min="5396" max="5396" width="12.5" style="64" customWidth="1"/>
    <col min="5397" max="5397" width="1.875" style="64" customWidth="1"/>
    <col min="5398" max="5398" width="9.125" style="64" customWidth="1"/>
    <col min="5399" max="5399" width="5.375" style="64" customWidth="1"/>
    <col min="5400" max="5400" width="6.25" style="64" customWidth="1"/>
    <col min="5401" max="5401" width="7.375" style="64" customWidth="1"/>
    <col min="5402" max="5402" width="3.75" style="64" customWidth="1"/>
    <col min="5403" max="5403" width="11.75" style="64" customWidth="1"/>
    <col min="5404" max="5404" width="5.125" style="64" customWidth="1"/>
    <col min="5405" max="5632" width="11.125" style="64"/>
    <col min="5633" max="5633" width="1" style="64" customWidth="1"/>
    <col min="5634" max="5634" width="2.5" style="64" customWidth="1"/>
    <col min="5635" max="5635" width="25.625" style="64" customWidth="1"/>
    <col min="5636" max="5636" width="0.625" style="64" customWidth="1"/>
    <col min="5637" max="5637" width="6.625" style="64" customWidth="1"/>
    <col min="5638" max="5638" width="4.375" style="64" customWidth="1"/>
    <col min="5639" max="5639" width="5.75" style="64" customWidth="1"/>
    <col min="5640" max="5640" width="5.375" style="64" customWidth="1"/>
    <col min="5641" max="5641" width="2.625" style="64" customWidth="1"/>
    <col min="5642" max="5642" width="7.5" style="64" customWidth="1"/>
    <col min="5643" max="5643" width="0.25" style="64" customWidth="1"/>
    <col min="5644" max="5644" width="7.625" style="64" customWidth="1"/>
    <col min="5645" max="5645" width="4.875" style="64" customWidth="1"/>
    <col min="5646" max="5646" width="2.625" style="64" customWidth="1"/>
    <col min="5647" max="5647" width="7.5" style="64" customWidth="1"/>
    <col min="5648" max="5648" width="8.625" style="64" customWidth="1"/>
    <col min="5649" max="5649" width="3.75" style="64" customWidth="1"/>
    <col min="5650" max="5650" width="5" style="64" customWidth="1"/>
    <col min="5651" max="5651" width="8.5" style="64" customWidth="1"/>
    <col min="5652" max="5652" width="12.5" style="64" customWidth="1"/>
    <col min="5653" max="5653" width="1.875" style="64" customWidth="1"/>
    <col min="5654" max="5654" width="9.125" style="64" customWidth="1"/>
    <col min="5655" max="5655" width="5.375" style="64" customWidth="1"/>
    <col min="5656" max="5656" width="6.25" style="64" customWidth="1"/>
    <col min="5657" max="5657" width="7.375" style="64" customWidth="1"/>
    <col min="5658" max="5658" width="3.75" style="64" customWidth="1"/>
    <col min="5659" max="5659" width="11.75" style="64" customWidth="1"/>
    <col min="5660" max="5660" width="5.125" style="64" customWidth="1"/>
    <col min="5661" max="5888" width="11.125" style="64"/>
    <col min="5889" max="5889" width="1" style="64" customWidth="1"/>
    <col min="5890" max="5890" width="2.5" style="64" customWidth="1"/>
    <col min="5891" max="5891" width="25.625" style="64" customWidth="1"/>
    <col min="5892" max="5892" width="0.625" style="64" customWidth="1"/>
    <col min="5893" max="5893" width="6.625" style="64" customWidth="1"/>
    <col min="5894" max="5894" width="4.375" style="64" customWidth="1"/>
    <col min="5895" max="5895" width="5.75" style="64" customWidth="1"/>
    <col min="5896" max="5896" width="5.375" style="64" customWidth="1"/>
    <col min="5897" max="5897" width="2.625" style="64" customWidth="1"/>
    <col min="5898" max="5898" width="7.5" style="64" customWidth="1"/>
    <col min="5899" max="5899" width="0.25" style="64" customWidth="1"/>
    <col min="5900" max="5900" width="7.625" style="64" customWidth="1"/>
    <col min="5901" max="5901" width="4.875" style="64" customWidth="1"/>
    <col min="5902" max="5902" width="2.625" style="64" customWidth="1"/>
    <col min="5903" max="5903" width="7.5" style="64" customWidth="1"/>
    <col min="5904" max="5904" width="8.625" style="64" customWidth="1"/>
    <col min="5905" max="5905" width="3.75" style="64" customWidth="1"/>
    <col min="5906" max="5906" width="5" style="64" customWidth="1"/>
    <col min="5907" max="5907" width="8.5" style="64" customWidth="1"/>
    <col min="5908" max="5908" width="12.5" style="64" customWidth="1"/>
    <col min="5909" max="5909" width="1.875" style="64" customWidth="1"/>
    <col min="5910" max="5910" width="9.125" style="64" customWidth="1"/>
    <col min="5911" max="5911" width="5.375" style="64" customWidth="1"/>
    <col min="5912" max="5912" width="6.25" style="64" customWidth="1"/>
    <col min="5913" max="5913" width="7.375" style="64" customWidth="1"/>
    <col min="5914" max="5914" width="3.75" style="64" customWidth="1"/>
    <col min="5915" max="5915" width="11.75" style="64" customWidth="1"/>
    <col min="5916" max="5916" width="5.125" style="64" customWidth="1"/>
    <col min="5917" max="6144" width="11.125" style="64"/>
    <col min="6145" max="6145" width="1" style="64" customWidth="1"/>
    <col min="6146" max="6146" width="2.5" style="64" customWidth="1"/>
    <col min="6147" max="6147" width="25.625" style="64" customWidth="1"/>
    <col min="6148" max="6148" width="0.625" style="64" customWidth="1"/>
    <col min="6149" max="6149" width="6.625" style="64" customWidth="1"/>
    <col min="6150" max="6150" width="4.375" style="64" customWidth="1"/>
    <col min="6151" max="6151" width="5.75" style="64" customWidth="1"/>
    <col min="6152" max="6152" width="5.375" style="64" customWidth="1"/>
    <col min="6153" max="6153" width="2.625" style="64" customWidth="1"/>
    <col min="6154" max="6154" width="7.5" style="64" customWidth="1"/>
    <col min="6155" max="6155" width="0.25" style="64" customWidth="1"/>
    <col min="6156" max="6156" width="7.625" style="64" customWidth="1"/>
    <col min="6157" max="6157" width="4.875" style="64" customWidth="1"/>
    <col min="6158" max="6158" width="2.625" style="64" customWidth="1"/>
    <col min="6159" max="6159" width="7.5" style="64" customWidth="1"/>
    <col min="6160" max="6160" width="8.625" style="64" customWidth="1"/>
    <col min="6161" max="6161" width="3.75" style="64" customWidth="1"/>
    <col min="6162" max="6162" width="5" style="64" customWidth="1"/>
    <col min="6163" max="6163" width="8.5" style="64" customWidth="1"/>
    <col min="6164" max="6164" width="12.5" style="64" customWidth="1"/>
    <col min="6165" max="6165" width="1.875" style="64" customWidth="1"/>
    <col min="6166" max="6166" width="9.125" style="64" customWidth="1"/>
    <col min="6167" max="6167" width="5.375" style="64" customWidth="1"/>
    <col min="6168" max="6168" width="6.25" style="64" customWidth="1"/>
    <col min="6169" max="6169" width="7.375" style="64" customWidth="1"/>
    <col min="6170" max="6170" width="3.75" style="64" customWidth="1"/>
    <col min="6171" max="6171" width="11.75" style="64" customWidth="1"/>
    <col min="6172" max="6172" width="5.125" style="64" customWidth="1"/>
    <col min="6173" max="6400" width="11.125" style="64"/>
    <col min="6401" max="6401" width="1" style="64" customWidth="1"/>
    <col min="6402" max="6402" width="2.5" style="64" customWidth="1"/>
    <col min="6403" max="6403" width="25.625" style="64" customWidth="1"/>
    <col min="6404" max="6404" width="0.625" style="64" customWidth="1"/>
    <col min="6405" max="6405" width="6.625" style="64" customWidth="1"/>
    <col min="6406" max="6406" width="4.375" style="64" customWidth="1"/>
    <col min="6407" max="6407" width="5.75" style="64" customWidth="1"/>
    <col min="6408" max="6408" width="5.375" style="64" customWidth="1"/>
    <col min="6409" max="6409" width="2.625" style="64" customWidth="1"/>
    <col min="6410" max="6410" width="7.5" style="64" customWidth="1"/>
    <col min="6411" max="6411" width="0.25" style="64" customWidth="1"/>
    <col min="6412" max="6412" width="7.625" style="64" customWidth="1"/>
    <col min="6413" max="6413" width="4.875" style="64" customWidth="1"/>
    <col min="6414" max="6414" width="2.625" style="64" customWidth="1"/>
    <col min="6415" max="6415" width="7.5" style="64" customWidth="1"/>
    <col min="6416" max="6416" width="8.625" style="64" customWidth="1"/>
    <col min="6417" max="6417" width="3.75" style="64" customWidth="1"/>
    <col min="6418" max="6418" width="5" style="64" customWidth="1"/>
    <col min="6419" max="6419" width="8.5" style="64" customWidth="1"/>
    <col min="6420" max="6420" width="12.5" style="64" customWidth="1"/>
    <col min="6421" max="6421" width="1.875" style="64" customWidth="1"/>
    <col min="6422" max="6422" width="9.125" style="64" customWidth="1"/>
    <col min="6423" max="6423" width="5.375" style="64" customWidth="1"/>
    <col min="6424" max="6424" width="6.25" style="64" customWidth="1"/>
    <col min="6425" max="6425" width="7.375" style="64" customWidth="1"/>
    <col min="6426" max="6426" width="3.75" style="64" customWidth="1"/>
    <col min="6427" max="6427" width="11.75" style="64" customWidth="1"/>
    <col min="6428" max="6428" width="5.125" style="64" customWidth="1"/>
    <col min="6429" max="6656" width="11.125" style="64"/>
    <col min="6657" max="6657" width="1" style="64" customWidth="1"/>
    <col min="6658" max="6658" width="2.5" style="64" customWidth="1"/>
    <col min="6659" max="6659" width="25.625" style="64" customWidth="1"/>
    <col min="6660" max="6660" width="0.625" style="64" customWidth="1"/>
    <col min="6661" max="6661" width="6.625" style="64" customWidth="1"/>
    <col min="6662" max="6662" width="4.375" style="64" customWidth="1"/>
    <col min="6663" max="6663" width="5.75" style="64" customWidth="1"/>
    <col min="6664" max="6664" width="5.375" style="64" customWidth="1"/>
    <col min="6665" max="6665" width="2.625" style="64" customWidth="1"/>
    <col min="6666" max="6666" width="7.5" style="64" customWidth="1"/>
    <col min="6667" max="6667" width="0.25" style="64" customWidth="1"/>
    <col min="6668" max="6668" width="7.625" style="64" customWidth="1"/>
    <col min="6669" max="6669" width="4.875" style="64" customWidth="1"/>
    <col min="6670" max="6670" width="2.625" style="64" customWidth="1"/>
    <col min="6671" max="6671" width="7.5" style="64" customWidth="1"/>
    <col min="6672" max="6672" width="8.625" style="64" customWidth="1"/>
    <col min="6673" max="6673" width="3.75" style="64" customWidth="1"/>
    <col min="6674" max="6674" width="5" style="64" customWidth="1"/>
    <col min="6675" max="6675" width="8.5" style="64" customWidth="1"/>
    <col min="6676" max="6676" width="12.5" style="64" customWidth="1"/>
    <col min="6677" max="6677" width="1.875" style="64" customWidth="1"/>
    <col min="6678" max="6678" width="9.125" style="64" customWidth="1"/>
    <col min="6679" max="6679" width="5.375" style="64" customWidth="1"/>
    <col min="6680" max="6680" width="6.25" style="64" customWidth="1"/>
    <col min="6681" max="6681" width="7.375" style="64" customWidth="1"/>
    <col min="6682" max="6682" width="3.75" style="64" customWidth="1"/>
    <col min="6683" max="6683" width="11.75" style="64" customWidth="1"/>
    <col min="6684" max="6684" width="5.125" style="64" customWidth="1"/>
    <col min="6685" max="6912" width="11.125" style="64"/>
    <col min="6913" max="6913" width="1" style="64" customWidth="1"/>
    <col min="6914" max="6914" width="2.5" style="64" customWidth="1"/>
    <col min="6915" max="6915" width="25.625" style="64" customWidth="1"/>
    <col min="6916" max="6916" width="0.625" style="64" customWidth="1"/>
    <col min="6917" max="6917" width="6.625" style="64" customWidth="1"/>
    <col min="6918" max="6918" width="4.375" style="64" customWidth="1"/>
    <col min="6919" max="6919" width="5.75" style="64" customWidth="1"/>
    <col min="6920" max="6920" width="5.375" style="64" customWidth="1"/>
    <col min="6921" max="6921" width="2.625" style="64" customWidth="1"/>
    <col min="6922" max="6922" width="7.5" style="64" customWidth="1"/>
    <col min="6923" max="6923" width="0.25" style="64" customWidth="1"/>
    <col min="6924" max="6924" width="7.625" style="64" customWidth="1"/>
    <col min="6925" max="6925" width="4.875" style="64" customWidth="1"/>
    <col min="6926" max="6926" width="2.625" style="64" customWidth="1"/>
    <col min="6927" max="6927" width="7.5" style="64" customWidth="1"/>
    <col min="6928" max="6928" width="8.625" style="64" customWidth="1"/>
    <col min="6929" max="6929" width="3.75" style="64" customWidth="1"/>
    <col min="6930" max="6930" width="5" style="64" customWidth="1"/>
    <col min="6931" max="6931" width="8.5" style="64" customWidth="1"/>
    <col min="6932" max="6932" width="12.5" style="64" customWidth="1"/>
    <col min="6933" max="6933" width="1.875" style="64" customWidth="1"/>
    <col min="6934" max="6934" width="9.125" style="64" customWidth="1"/>
    <col min="6935" max="6935" width="5.375" style="64" customWidth="1"/>
    <col min="6936" max="6936" width="6.25" style="64" customWidth="1"/>
    <col min="6937" max="6937" width="7.375" style="64" customWidth="1"/>
    <col min="6938" max="6938" width="3.75" style="64" customWidth="1"/>
    <col min="6939" max="6939" width="11.75" style="64" customWidth="1"/>
    <col min="6940" max="6940" width="5.125" style="64" customWidth="1"/>
    <col min="6941" max="7168" width="11.125" style="64"/>
    <col min="7169" max="7169" width="1" style="64" customWidth="1"/>
    <col min="7170" max="7170" width="2.5" style="64" customWidth="1"/>
    <col min="7171" max="7171" width="25.625" style="64" customWidth="1"/>
    <col min="7172" max="7172" width="0.625" style="64" customWidth="1"/>
    <col min="7173" max="7173" width="6.625" style="64" customWidth="1"/>
    <col min="7174" max="7174" width="4.375" style="64" customWidth="1"/>
    <col min="7175" max="7175" width="5.75" style="64" customWidth="1"/>
    <col min="7176" max="7176" width="5.375" style="64" customWidth="1"/>
    <col min="7177" max="7177" width="2.625" style="64" customWidth="1"/>
    <col min="7178" max="7178" width="7.5" style="64" customWidth="1"/>
    <col min="7179" max="7179" width="0.25" style="64" customWidth="1"/>
    <col min="7180" max="7180" width="7.625" style="64" customWidth="1"/>
    <col min="7181" max="7181" width="4.875" style="64" customWidth="1"/>
    <col min="7182" max="7182" width="2.625" style="64" customWidth="1"/>
    <col min="7183" max="7183" width="7.5" style="64" customWidth="1"/>
    <col min="7184" max="7184" width="8.625" style="64" customWidth="1"/>
    <col min="7185" max="7185" width="3.75" style="64" customWidth="1"/>
    <col min="7186" max="7186" width="5" style="64" customWidth="1"/>
    <col min="7187" max="7187" width="8.5" style="64" customWidth="1"/>
    <col min="7188" max="7188" width="12.5" style="64" customWidth="1"/>
    <col min="7189" max="7189" width="1.875" style="64" customWidth="1"/>
    <col min="7190" max="7190" width="9.125" style="64" customWidth="1"/>
    <col min="7191" max="7191" width="5.375" style="64" customWidth="1"/>
    <col min="7192" max="7192" width="6.25" style="64" customWidth="1"/>
    <col min="7193" max="7193" width="7.375" style="64" customWidth="1"/>
    <col min="7194" max="7194" width="3.75" style="64" customWidth="1"/>
    <col min="7195" max="7195" width="11.75" style="64" customWidth="1"/>
    <col min="7196" max="7196" width="5.125" style="64" customWidth="1"/>
    <col min="7197" max="7424" width="11.125" style="64"/>
    <col min="7425" max="7425" width="1" style="64" customWidth="1"/>
    <col min="7426" max="7426" width="2.5" style="64" customWidth="1"/>
    <col min="7427" max="7427" width="25.625" style="64" customWidth="1"/>
    <col min="7428" max="7428" width="0.625" style="64" customWidth="1"/>
    <col min="7429" max="7429" width="6.625" style="64" customWidth="1"/>
    <col min="7430" max="7430" width="4.375" style="64" customWidth="1"/>
    <col min="7431" max="7431" width="5.75" style="64" customWidth="1"/>
    <col min="7432" max="7432" width="5.375" style="64" customWidth="1"/>
    <col min="7433" max="7433" width="2.625" style="64" customWidth="1"/>
    <col min="7434" max="7434" width="7.5" style="64" customWidth="1"/>
    <col min="7435" max="7435" width="0.25" style="64" customWidth="1"/>
    <col min="7436" max="7436" width="7.625" style="64" customWidth="1"/>
    <col min="7437" max="7437" width="4.875" style="64" customWidth="1"/>
    <col min="7438" max="7438" width="2.625" style="64" customWidth="1"/>
    <col min="7439" max="7439" width="7.5" style="64" customWidth="1"/>
    <col min="7440" max="7440" width="8.625" style="64" customWidth="1"/>
    <col min="7441" max="7441" width="3.75" style="64" customWidth="1"/>
    <col min="7442" max="7442" width="5" style="64" customWidth="1"/>
    <col min="7443" max="7443" width="8.5" style="64" customWidth="1"/>
    <col min="7444" max="7444" width="12.5" style="64" customWidth="1"/>
    <col min="7445" max="7445" width="1.875" style="64" customWidth="1"/>
    <col min="7446" max="7446" width="9.125" style="64" customWidth="1"/>
    <col min="7447" max="7447" width="5.375" style="64" customWidth="1"/>
    <col min="7448" max="7448" width="6.25" style="64" customWidth="1"/>
    <col min="7449" max="7449" width="7.375" style="64" customWidth="1"/>
    <col min="7450" max="7450" width="3.75" style="64" customWidth="1"/>
    <col min="7451" max="7451" width="11.75" style="64" customWidth="1"/>
    <col min="7452" max="7452" width="5.125" style="64" customWidth="1"/>
    <col min="7453" max="7680" width="11.125" style="64"/>
    <col min="7681" max="7681" width="1" style="64" customWidth="1"/>
    <col min="7682" max="7682" width="2.5" style="64" customWidth="1"/>
    <col min="7683" max="7683" width="25.625" style="64" customWidth="1"/>
    <col min="7684" max="7684" width="0.625" style="64" customWidth="1"/>
    <col min="7685" max="7685" width="6.625" style="64" customWidth="1"/>
    <col min="7686" max="7686" width="4.375" style="64" customWidth="1"/>
    <col min="7687" max="7687" width="5.75" style="64" customWidth="1"/>
    <col min="7688" max="7688" width="5.375" style="64" customWidth="1"/>
    <col min="7689" max="7689" width="2.625" style="64" customWidth="1"/>
    <col min="7690" max="7690" width="7.5" style="64" customWidth="1"/>
    <col min="7691" max="7691" width="0.25" style="64" customWidth="1"/>
    <col min="7692" max="7692" width="7.625" style="64" customWidth="1"/>
    <col min="7693" max="7693" width="4.875" style="64" customWidth="1"/>
    <col min="7694" max="7694" width="2.625" style="64" customWidth="1"/>
    <col min="7695" max="7695" width="7.5" style="64" customWidth="1"/>
    <col min="7696" max="7696" width="8.625" style="64" customWidth="1"/>
    <col min="7697" max="7697" width="3.75" style="64" customWidth="1"/>
    <col min="7698" max="7698" width="5" style="64" customWidth="1"/>
    <col min="7699" max="7699" width="8.5" style="64" customWidth="1"/>
    <col min="7700" max="7700" width="12.5" style="64" customWidth="1"/>
    <col min="7701" max="7701" width="1.875" style="64" customWidth="1"/>
    <col min="7702" max="7702" width="9.125" style="64" customWidth="1"/>
    <col min="7703" max="7703" width="5.375" style="64" customWidth="1"/>
    <col min="7704" max="7704" width="6.25" style="64" customWidth="1"/>
    <col min="7705" max="7705" width="7.375" style="64" customWidth="1"/>
    <col min="7706" max="7706" width="3.75" style="64" customWidth="1"/>
    <col min="7707" max="7707" width="11.75" style="64" customWidth="1"/>
    <col min="7708" max="7708" width="5.125" style="64" customWidth="1"/>
    <col min="7709" max="7936" width="11.125" style="64"/>
    <col min="7937" max="7937" width="1" style="64" customWidth="1"/>
    <col min="7938" max="7938" width="2.5" style="64" customWidth="1"/>
    <col min="7939" max="7939" width="25.625" style="64" customWidth="1"/>
    <col min="7940" max="7940" width="0.625" style="64" customWidth="1"/>
    <col min="7941" max="7941" width="6.625" style="64" customWidth="1"/>
    <col min="7942" max="7942" width="4.375" style="64" customWidth="1"/>
    <col min="7943" max="7943" width="5.75" style="64" customWidth="1"/>
    <col min="7944" max="7944" width="5.375" style="64" customWidth="1"/>
    <col min="7945" max="7945" width="2.625" style="64" customWidth="1"/>
    <col min="7946" max="7946" width="7.5" style="64" customWidth="1"/>
    <col min="7947" max="7947" width="0.25" style="64" customWidth="1"/>
    <col min="7948" max="7948" width="7.625" style="64" customWidth="1"/>
    <col min="7949" max="7949" width="4.875" style="64" customWidth="1"/>
    <col min="7950" max="7950" width="2.625" style="64" customWidth="1"/>
    <col min="7951" max="7951" width="7.5" style="64" customWidth="1"/>
    <col min="7952" max="7952" width="8.625" style="64" customWidth="1"/>
    <col min="7953" max="7953" width="3.75" style="64" customWidth="1"/>
    <col min="7954" max="7954" width="5" style="64" customWidth="1"/>
    <col min="7955" max="7955" width="8.5" style="64" customWidth="1"/>
    <col min="7956" max="7956" width="12.5" style="64" customWidth="1"/>
    <col min="7957" max="7957" width="1.875" style="64" customWidth="1"/>
    <col min="7958" max="7958" width="9.125" style="64" customWidth="1"/>
    <col min="7959" max="7959" width="5.375" style="64" customWidth="1"/>
    <col min="7960" max="7960" width="6.25" style="64" customWidth="1"/>
    <col min="7961" max="7961" width="7.375" style="64" customWidth="1"/>
    <col min="7962" max="7962" width="3.75" style="64" customWidth="1"/>
    <col min="7963" max="7963" width="11.75" style="64" customWidth="1"/>
    <col min="7964" max="7964" width="5.125" style="64" customWidth="1"/>
    <col min="7965" max="8192" width="11.125" style="64"/>
    <col min="8193" max="8193" width="1" style="64" customWidth="1"/>
    <col min="8194" max="8194" width="2.5" style="64" customWidth="1"/>
    <col min="8195" max="8195" width="25.625" style="64" customWidth="1"/>
    <col min="8196" max="8196" width="0.625" style="64" customWidth="1"/>
    <col min="8197" max="8197" width="6.625" style="64" customWidth="1"/>
    <col min="8198" max="8198" width="4.375" style="64" customWidth="1"/>
    <col min="8199" max="8199" width="5.75" style="64" customWidth="1"/>
    <col min="8200" max="8200" width="5.375" style="64" customWidth="1"/>
    <col min="8201" max="8201" width="2.625" style="64" customWidth="1"/>
    <col min="8202" max="8202" width="7.5" style="64" customWidth="1"/>
    <col min="8203" max="8203" width="0.25" style="64" customWidth="1"/>
    <col min="8204" max="8204" width="7.625" style="64" customWidth="1"/>
    <col min="8205" max="8205" width="4.875" style="64" customWidth="1"/>
    <col min="8206" max="8206" width="2.625" style="64" customWidth="1"/>
    <col min="8207" max="8207" width="7.5" style="64" customWidth="1"/>
    <col min="8208" max="8208" width="8.625" style="64" customWidth="1"/>
    <col min="8209" max="8209" width="3.75" style="64" customWidth="1"/>
    <col min="8210" max="8210" width="5" style="64" customWidth="1"/>
    <col min="8211" max="8211" width="8.5" style="64" customWidth="1"/>
    <col min="8212" max="8212" width="12.5" style="64" customWidth="1"/>
    <col min="8213" max="8213" width="1.875" style="64" customWidth="1"/>
    <col min="8214" max="8214" width="9.125" style="64" customWidth="1"/>
    <col min="8215" max="8215" width="5.375" style="64" customWidth="1"/>
    <col min="8216" max="8216" width="6.25" style="64" customWidth="1"/>
    <col min="8217" max="8217" width="7.375" style="64" customWidth="1"/>
    <col min="8218" max="8218" width="3.75" style="64" customWidth="1"/>
    <col min="8219" max="8219" width="11.75" style="64" customWidth="1"/>
    <col min="8220" max="8220" width="5.125" style="64" customWidth="1"/>
    <col min="8221" max="8448" width="11.125" style="64"/>
    <col min="8449" max="8449" width="1" style="64" customWidth="1"/>
    <col min="8450" max="8450" width="2.5" style="64" customWidth="1"/>
    <col min="8451" max="8451" width="25.625" style="64" customWidth="1"/>
    <col min="8452" max="8452" width="0.625" style="64" customWidth="1"/>
    <col min="8453" max="8453" width="6.625" style="64" customWidth="1"/>
    <col min="8454" max="8454" width="4.375" style="64" customWidth="1"/>
    <col min="8455" max="8455" width="5.75" style="64" customWidth="1"/>
    <col min="8456" max="8456" width="5.375" style="64" customWidth="1"/>
    <col min="8457" max="8457" width="2.625" style="64" customWidth="1"/>
    <col min="8458" max="8458" width="7.5" style="64" customWidth="1"/>
    <col min="8459" max="8459" width="0.25" style="64" customWidth="1"/>
    <col min="8460" max="8460" width="7.625" style="64" customWidth="1"/>
    <col min="8461" max="8461" width="4.875" style="64" customWidth="1"/>
    <col min="8462" max="8462" width="2.625" style="64" customWidth="1"/>
    <col min="8463" max="8463" width="7.5" style="64" customWidth="1"/>
    <col min="8464" max="8464" width="8.625" style="64" customWidth="1"/>
    <col min="8465" max="8465" width="3.75" style="64" customWidth="1"/>
    <col min="8466" max="8466" width="5" style="64" customWidth="1"/>
    <col min="8467" max="8467" width="8.5" style="64" customWidth="1"/>
    <col min="8468" max="8468" width="12.5" style="64" customWidth="1"/>
    <col min="8469" max="8469" width="1.875" style="64" customWidth="1"/>
    <col min="8470" max="8470" width="9.125" style="64" customWidth="1"/>
    <col min="8471" max="8471" width="5.375" style="64" customWidth="1"/>
    <col min="8472" max="8472" width="6.25" style="64" customWidth="1"/>
    <col min="8473" max="8473" width="7.375" style="64" customWidth="1"/>
    <col min="8474" max="8474" width="3.75" style="64" customWidth="1"/>
    <col min="8475" max="8475" width="11.75" style="64" customWidth="1"/>
    <col min="8476" max="8476" width="5.125" style="64" customWidth="1"/>
    <col min="8477" max="8704" width="11.125" style="64"/>
    <col min="8705" max="8705" width="1" style="64" customWidth="1"/>
    <col min="8706" max="8706" width="2.5" style="64" customWidth="1"/>
    <col min="8707" max="8707" width="25.625" style="64" customWidth="1"/>
    <col min="8708" max="8708" width="0.625" style="64" customWidth="1"/>
    <col min="8709" max="8709" width="6.625" style="64" customWidth="1"/>
    <col min="8710" max="8710" width="4.375" style="64" customWidth="1"/>
    <col min="8711" max="8711" width="5.75" style="64" customWidth="1"/>
    <col min="8712" max="8712" width="5.375" style="64" customWidth="1"/>
    <col min="8713" max="8713" width="2.625" style="64" customWidth="1"/>
    <col min="8714" max="8714" width="7.5" style="64" customWidth="1"/>
    <col min="8715" max="8715" width="0.25" style="64" customWidth="1"/>
    <col min="8716" max="8716" width="7.625" style="64" customWidth="1"/>
    <col min="8717" max="8717" width="4.875" style="64" customWidth="1"/>
    <col min="8718" max="8718" width="2.625" style="64" customWidth="1"/>
    <col min="8719" max="8719" width="7.5" style="64" customWidth="1"/>
    <col min="8720" max="8720" width="8.625" style="64" customWidth="1"/>
    <col min="8721" max="8721" width="3.75" style="64" customWidth="1"/>
    <col min="8722" max="8722" width="5" style="64" customWidth="1"/>
    <col min="8723" max="8723" width="8.5" style="64" customWidth="1"/>
    <col min="8724" max="8724" width="12.5" style="64" customWidth="1"/>
    <col min="8725" max="8725" width="1.875" style="64" customWidth="1"/>
    <col min="8726" max="8726" width="9.125" style="64" customWidth="1"/>
    <col min="8727" max="8727" width="5.375" style="64" customWidth="1"/>
    <col min="8728" max="8728" width="6.25" style="64" customWidth="1"/>
    <col min="8729" max="8729" width="7.375" style="64" customWidth="1"/>
    <col min="8730" max="8730" width="3.75" style="64" customWidth="1"/>
    <col min="8731" max="8731" width="11.75" style="64" customWidth="1"/>
    <col min="8732" max="8732" width="5.125" style="64" customWidth="1"/>
    <col min="8733" max="8960" width="11.125" style="64"/>
    <col min="8961" max="8961" width="1" style="64" customWidth="1"/>
    <col min="8962" max="8962" width="2.5" style="64" customWidth="1"/>
    <col min="8963" max="8963" width="25.625" style="64" customWidth="1"/>
    <col min="8964" max="8964" width="0.625" style="64" customWidth="1"/>
    <col min="8965" max="8965" width="6.625" style="64" customWidth="1"/>
    <col min="8966" max="8966" width="4.375" style="64" customWidth="1"/>
    <col min="8967" max="8967" width="5.75" style="64" customWidth="1"/>
    <col min="8968" max="8968" width="5.375" style="64" customWidth="1"/>
    <col min="8969" max="8969" width="2.625" style="64" customWidth="1"/>
    <col min="8970" max="8970" width="7.5" style="64" customWidth="1"/>
    <col min="8971" max="8971" width="0.25" style="64" customWidth="1"/>
    <col min="8972" max="8972" width="7.625" style="64" customWidth="1"/>
    <col min="8973" max="8973" width="4.875" style="64" customWidth="1"/>
    <col min="8974" max="8974" width="2.625" style="64" customWidth="1"/>
    <col min="8975" max="8975" width="7.5" style="64" customWidth="1"/>
    <col min="8976" max="8976" width="8.625" style="64" customWidth="1"/>
    <col min="8977" max="8977" width="3.75" style="64" customWidth="1"/>
    <col min="8978" max="8978" width="5" style="64" customWidth="1"/>
    <col min="8979" max="8979" width="8.5" style="64" customWidth="1"/>
    <col min="8980" max="8980" width="12.5" style="64" customWidth="1"/>
    <col min="8981" max="8981" width="1.875" style="64" customWidth="1"/>
    <col min="8982" max="8982" width="9.125" style="64" customWidth="1"/>
    <col min="8983" max="8983" width="5.375" style="64" customWidth="1"/>
    <col min="8984" max="8984" width="6.25" style="64" customWidth="1"/>
    <col min="8985" max="8985" width="7.375" style="64" customWidth="1"/>
    <col min="8986" max="8986" width="3.75" style="64" customWidth="1"/>
    <col min="8987" max="8987" width="11.75" style="64" customWidth="1"/>
    <col min="8988" max="8988" width="5.125" style="64" customWidth="1"/>
    <col min="8989" max="9216" width="11.125" style="64"/>
    <col min="9217" max="9217" width="1" style="64" customWidth="1"/>
    <col min="9218" max="9218" width="2.5" style="64" customWidth="1"/>
    <col min="9219" max="9219" width="25.625" style="64" customWidth="1"/>
    <col min="9220" max="9220" width="0.625" style="64" customWidth="1"/>
    <col min="9221" max="9221" width="6.625" style="64" customWidth="1"/>
    <col min="9222" max="9222" width="4.375" style="64" customWidth="1"/>
    <col min="9223" max="9223" width="5.75" style="64" customWidth="1"/>
    <col min="9224" max="9224" width="5.375" style="64" customWidth="1"/>
    <col min="9225" max="9225" width="2.625" style="64" customWidth="1"/>
    <col min="9226" max="9226" width="7.5" style="64" customWidth="1"/>
    <col min="9227" max="9227" width="0.25" style="64" customWidth="1"/>
    <col min="9228" max="9228" width="7.625" style="64" customWidth="1"/>
    <col min="9229" max="9229" width="4.875" style="64" customWidth="1"/>
    <col min="9230" max="9230" width="2.625" style="64" customWidth="1"/>
    <col min="9231" max="9231" width="7.5" style="64" customWidth="1"/>
    <col min="9232" max="9232" width="8.625" style="64" customWidth="1"/>
    <col min="9233" max="9233" width="3.75" style="64" customWidth="1"/>
    <col min="9234" max="9234" width="5" style="64" customWidth="1"/>
    <col min="9235" max="9235" width="8.5" style="64" customWidth="1"/>
    <col min="9236" max="9236" width="12.5" style="64" customWidth="1"/>
    <col min="9237" max="9237" width="1.875" style="64" customWidth="1"/>
    <col min="9238" max="9238" width="9.125" style="64" customWidth="1"/>
    <col min="9239" max="9239" width="5.375" style="64" customWidth="1"/>
    <col min="9240" max="9240" width="6.25" style="64" customWidth="1"/>
    <col min="9241" max="9241" width="7.375" style="64" customWidth="1"/>
    <col min="9242" max="9242" width="3.75" style="64" customWidth="1"/>
    <col min="9243" max="9243" width="11.75" style="64" customWidth="1"/>
    <col min="9244" max="9244" width="5.125" style="64" customWidth="1"/>
    <col min="9245" max="9472" width="11.125" style="64"/>
    <col min="9473" max="9473" width="1" style="64" customWidth="1"/>
    <col min="9474" max="9474" width="2.5" style="64" customWidth="1"/>
    <col min="9475" max="9475" width="25.625" style="64" customWidth="1"/>
    <col min="9476" max="9476" width="0.625" style="64" customWidth="1"/>
    <col min="9477" max="9477" width="6.625" style="64" customWidth="1"/>
    <col min="9478" max="9478" width="4.375" style="64" customWidth="1"/>
    <col min="9479" max="9479" width="5.75" style="64" customWidth="1"/>
    <col min="9480" max="9480" width="5.375" style="64" customWidth="1"/>
    <col min="9481" max="9481" width="2.625" style="64" customWidth="1"/>
    <col min="9482" max="9482" width="7.5" style="64" customWidth="1"/>
    <col min="9483" max="9483" width="0.25" style="64" customWidth="1"/>
    <col min="9484" max="9484" width="7.625" style="64" customWidth="1"/>
    <col min="9485" max="9485" width="4.875" style="64" customWidth="1"/>
    <col min="9486" max="9486" width="2.625" style="64" customWidth="1"/>
    <col min="9487" max="9487" width="7.5" style="64" customWidth="1"/>
    <col min="9488" max="9488" width="8.625" style="64" customWidth="1"/>
    <col min="9489" max="9489" width="3.75" style="64" customWidth="1"/>
    <col min="9490" max="9490" width="5" style="64" customWidth="1"/>
    <col min="9491" max="9491" width="8.5" style="64" customWidth="1"/>
    <col min="9492" max="9492" width="12.5" style="64" customWidth="1"/>
    <col min="9493" max="9493" width="1.875" style="64" customWidth="1"/>
    <col min="9494" max="9494" width="9.125" style="64" customWidth="1"/>
    <col min="9495" max="9495" width="5.375" style="64" customWidth="1"/>
    <col min="9496" max="9496" width="6.25" style="64" customWidth="1"/>
    <col min="9497" max="9497" width="7.375" style="64" customWidth="1"/>
    <col min="9498" max="9498" width="3.75" style="64" customWidth="1"/>
    <col min="9499" max="9499" width="11.75" style="64" customWidth="1"/>
    <col min="9500" max="9500" width="5.125" style="64" customWidth="1"/>
    <col min="9501" max="9728" width="11.125" style="64"/>
    <col min="9729" max="9729" width="1" style="64" customWidth="1"/>
    <col min="9730" max="9730" width="2.5" style="64" customWidth="1"/>
    <col min="9731" max="9731" width="25.625" style="64" customWidth="1"/>
    <col min="9732" max="9732" width="0.625" style="64" customWidth="1"/>
    <col min="9733" max="9733" width="6.625" style="64" customWidth="1"/>
    <col min="9734" max="9734" width="4.375" style="64" customWidth="1"/>
    <col min="9735" max="9735" width="5.75" style="64" customWidth="1"/>
    <col min="9736" max="9736" width="5.375" style="64" customWidth="1"/>
    <col min="9737" max="9737" width="2.625" style="64" customWidth="1"/>
    <col min="9738" max="9738" width="7.5" style="64" customWidth="1"/>
    <col min="9739" max="9739" width="0.25" style="64" customWidth="1"/>
    <col min="9740" max="9740" width="7.625" style="64" customWidth="1"/>
    <col min="9741" max="9741" width="4.875" style="64" customWidth="1"/>
    <col min="9742" max="9742" width="2.625" style="64" customWidth="1"/>
    <col min="9743" max="9743" width="7.5" style="64" customWidth="1"/>
    <col min="9744" max="9744" width="8.625" style="64" customWidth="1"/>
    <col min="9745" max="9745" width="3.75" style="64" customWidth="1"/>
    <col min="9746" max="9746" width="5" style="64" customWidth="1"/>
    <col min="9747" max="9747" width="8.5" style="64" customWidth="1"/>
    <col min="9748" max="9748" width="12.5" style="64" customWidth="1"/>
    <col min="9749" max="9749" width="1.875" style="64" customWidth="1"/>
    <col min="9750" max="9750" width="9.125" style="64" customWidth="1"/>
    <col min="9751" max="9751" width="5.375" style="64" customWidth="1"/>
    <col min="9752" max="9752" width="6.25" style="64" customWidth="1"/>
    <col min="9753" max="9753" width="7.375" style="64" customWidth="1"/>
    <col min="9754" max="9754" width="3.75" style="64" customWidth="1"/>
    <col min="9755" max="9755" width="11.75" style="64" customWidth="1"/>
    <col min="9756" max="9756" width="5.125" style="64" customWidth="1"/>
    <col min="9757" max="9984" width="11.125" style="64"/>
    <col min="9985" max="9985" width="1" style="64" customWidth="1"/>
    <col min="9986" max="9986" width="2.5" style="64" customWidth="1"/>
    <col min="9987" max="9987" width="25.625" style="64" customWidth="1"/>
    <col min="9988" max="9988" width="0.625" style="64" customWidth="1"/>
    <col min="9989" max="9989" width="6.625" style="64" customWidth="1"/>
    <col min="9990" max="9990" width="4.375" style="64" customWidth="1"/>
    <col min="9991" max="9991" width="5.75" style="64" customWidth="1"/>
    <col min="9992" max="9992" width="5.375" style="64" customWidth="1"/>
    <col min="9993" max="9993" width="2.625" style="64" customWidth="1"/>
    <col min="9994" max="9994" width="7.5" style="64" customWidth="1"/>
    <col min="9995" max="9995" width="0.25" style="64" customWidth="1"/>
    <col min="9996" max="9996" width="7.625" style="64" customWidth="1"/>
    <col min="9997" max="9997" width="4.875" style="64" customWidth="1"/>
    <col min="9998" max="9998" width="2.625" style="64" customWidth="1"/>
    <col min="9999" max="9999" width="7.5" style="64" customWidth="1"/>
    <col min="10000" max="10000" width="8.625" style="64" customWidth="1"/>
    <col min="10001" max="10001" width="3.75" style="64" customWidth="1"/>
    <col min="10002" max="10002" width="5" style="64" customWidth="1"/>
    <col min="10003" max="10003" width="8.5" style="64" customWidth="1"/>
    <col min="10004" max="10004" width="12.5" style="64" customWidth="1"/>
    <col min="10005" max="10005" width="1.875" style="64" customWidth="1"/>
    <col min="10006" max="10006" width="9.125" style="64" customWidth="1"/>
    <col min="10007" max="10007" width="5.375" style="64" customWidth="1"/>
    <col min="10008" max="10008" width="6.25" style="64" customWidth="1"/>
    <col min="10009" max="10009" width="7.375" style="64" customWidth="1"/>
    <col min="10010" max="10010" width="3.75" style="64" customWidth="1"/>
    <col min="10011" max="10011" width="11.75" style="64" customWidth="1"/>
    <col min="10012" max="10012" width="5.125" style="64" customWidth="1"/>
    <col min="10013" max="10240" width="11.125" style="64"/>
    <col min="10241" max="10241" width="1" style="64" customWidth="1"/>
    <col min="10242" max="10242" width="2.5" style="64" customWidth="1"/>
    <col min="10243" max="10243" width="25.625" style="64" customWidth="1"/>
    <col min="10244" max="10244" width="0.625" style="64" customWidth="1"/>
    <col min="10245" max="10245" width="6.625" style="64" customWidth="1"/>
    <col min="10246" max="10246" width="4.375" style="64" customWidth="1"/>
    <col min="10247" max="10247" width="5.75" style="64" customWidth="1"/>
    <col min="10248" max="10248" width="5.375" style="64" customWidth="1"/>
    <col min="10249" max="10249" width="2.625" style="64" customWidth="1"/>
    <col min="10250" max="10250" width="7.5" style="64" customWidth="1"/>
    <col min="10251" max="10251" width="0.25" style="64" customWidth="1"/>
    <col min="10252" max="10252" width="7.625" style="64" customWidth="1"/>
    <col min="10253" max="10253" width="4.875" style="64" customWidth="1"/>
    <col min="10254" max="10254" width="2.625" style="64" customWidth="1"/>
    <col min="10255" max="10255" width="7.5" style="64" customWidth="1"/>
    <col min="10256" max="10256" width="8.625" style="64" customWidth="1"/>
    <col min="10257" max="10257" width="3.75" style="64" customWidth="1"/>
    <col min="10258" max="10258" width="5" style="64" customWidth="1"/>
    <col min="10259" max="10259" width="8.5" style="64" customWidth="1"/>
    <col min="10260" max="10260" width="12.5" style="64" customWidth="1"/>
    <col min="10261" max="10261" width="1.875" style="64" customWidth="1"/>
    <col min="10262" max="10262" width="9.125" style="64" customWidth="1"/>
    <col min="10263" max="10263" width="5.375" style="64" customWidth="1"/>
    <col min="10264" max="10264" width="6.25" style="64" customWidth="1"/>
    <col min="10265" max="10265" width="7.375" style="64" customWidth="1"/>
    <col min="10266" max="10266" width="3.75" style="64" customWidth="1"/>
    <col min="10267" max="10267" width="11.75" style="64" customWidth="1"/>
    <col min="10268" max="10268" width="5.125" style="64" customWidth="1"/>
    <col min="10269" max="10496" width="11.125" style="64"/>
    <col min="10497" max="10497" width="1" style="64" customWidth="1"/>
    <col min="10498" max="10498" width="2.5" style="64" customWidth="1"/>
    <col min="10499" max="10499" width="25.625" style="64" customWidth="1"/>
    <col min="10500" max="10500" width="0.625" style="64" customWidth="1"/>
    <col min="10501" max="10501" width="6.625" style="64" customWidth="1"/>
    <col min="10502" max="10502" width="4.375" style="64" customWidth="1"/>
    <col min="10503" max="10503" width="5.75" style="64" customWidth="1"/>
    <col min="10504" max="10504" width="5.375" style="64" customWidth="1"/>
    <col min="10505" max="10505" width="2.625" style="64" customWidth="1"/>
    <col min="10506" max="10506" width="7.5" style="64" customWidth="1"/>
    <col min="10507" max="10507" width="0.25" style="64" customWidth="1"/>
    <col min="10508" max="10508" width="7.625" style="64" customWidth="1"/>
    <col min="10509" max="10509" width="4.875" style="64" customWidth="1"/>
    <col min="10510" max="10510" width="2.625" style="64" customWidth="1"/>
    <col min="10511" max="10511" width="7.5" style="64" customWidth="1"/>
    <col min="10512" max="10512" width="8.625" style="64" customWidth="1"/>
    <col min="10513" max="10513" width="3.75" style="64" customWidth="1"/>
    <col min="10514" max="10514" width="5" style="64" customWidth="1"/>
    <col min="10515" max="10515" width="8.5" style="64" customWidth="1"/>
    <col min="10516" max="10516" width="12.5" style="64" customWidth="1"/>
    <col min="10517" max="10517" width="1.875" style="64" customWidth="1"/>
    <col min="10518" max="10518" width="9.125" style="64" customWidth="1"/>
    <col min="10519" max="10519" width="5.375" style="64" customWidth="1"/>
    <col min="10520" max="10520" width="6.25" style="64" customWidth="1"/>
    <col min="10521" max="10521" width="7.375" style="64" customWidth="1"/>
    <col min="10522" max="10522" width="3.75" style="64" customWidth="1"/>
    <col min="10523" max="10523" width="11.75" style="64" customWidth="1"/>
    <col min="10524" max="10524" width="5.125" style="64" customWidth="1"/>
    <col min="10525" max="10752" width="11.125" style="64"/>
    <col min="10753" max="10753" width="1" style="64" customWidth="1"/>
    <col min="10754" max="10754" width="2.5" style="64" customWidth="1"/>
    <col min="10755" max="10755" width="25.625" style="64" customWidth="1"/>
    <col min="10756" max="10756" width="0.625" style="64" customWidth="1"/>
    <col min="10757" max="10757" width="6.625" style="64" customWidth="1"/>
    <col min="10758" max="10758" width="4.375" style="64" customWidth="1"/>
    <col min="10759" max="10759" width="5.75" style="64" customWidth="1"/>
    <col min="10760" max="10760" width="5.375" style="64" customWidth="1"/>
    <col min="10761" max="10761" width="2.625" style="64" customWidth="1"/>
    <col min="10762" max="10762" width="7.5" style="64" customWidth="1"/>
    <col min="10763" max="10763" width="0.25" style="64" customWidth="1"/>
    <col min="10764" max="10764" width="7.625" style="64" customWidth="1"/>
    <col min="10765" max="10765" width="4.875" style="64" customWidth="1"/>
    <col min="10766" max="10766" width="2.625" style="64" customWidth="1"/>
    <col min="10767" max="10767" width="7.5" style="64" customWidth="1"/>
    <col min="10768" max="10768" width="8.625" style="64" customWidth="1"/>
    <col min="10769" max="10769" width="3.75" style="64" customWidth="1"/>
    <col min="10770" max="10770" width="5" style="64" customWidth="1"/>
    <col min="10771" max="10771" width="8.5" style="64" customWidth="1"/>
    <col min="10772" max="10772" width="12.5" style="64" customWidth="1"/>
    <col min="10773" max="10773" width="1.875" style="64" customWidth="1"/>
    <col min="10774" max="10774" width="9.125" style="64" customWidth="1"/>
    <col min="10775" max="10775" width="5.375" style="64" customWidth="1"/>
    <col min="10776" max="10776" width="6.25" style="64" customWidth="1"/>
    <col min="10777" max="10777" width="7.375" style="64" customWidth="1"/>
    <col min="10778" max="10778" width="3.75" style="64" customWidth="1"/>
    <col min="10779" max="10779" width="11.75" style="64" customWidth="1"/>
    <col min="10780" max="10780" width="5.125" style="64" customWidth="1"/>
    <col min="10781" max="11008" width="11.125" style="64"/>
    <col min="11009" max="11009" width="1" style="64" customWidth="1"/>
    <col min="11010" max="11010" width="2.5" style="64" customWidth="1"/>
    <col min="11011" max="11011" width="25.625" style="64" customWidth="1"/>
    <col min="11012" max="11012" width="0.625" style="64" customWidth="1"/>
    <col min="11013" max="11013" width="6.625" style="64" customWidth="1"/>
    <col min="11014" max="11014" width="4.375" style="64" customWidth="1"/>
    <col min="11015" max="11015" width="5.75" style="64" customWidth="1"/>
    <col min="11016" max="11016" width="5.375" style="64" customWidth="1"/>
    <col min="11017" max="11017" width="2.625" style="64" customWidth="1"/>
    <col min="11018" max="11018" width="7.5" style="64" customWidth="1"/>
    <col min="11019" max="11019" width="0.25" style="64" customWidth="1"/>
    <col min="11020" max="11020" width="7.625" style="64" customWidth="1"/>
    <col min="11021" max="11021" width="4.875" style="64" customWidth="1"/>
    <col min="11022" max="11022" width="2.625" style="64" customWidth="1"/>
    <col min="11023" max="11023" width="7.5" style="64" customWidth="1"/>
    <col min="11024" max="11024" width="8.625" style="64" customWidth="1"/>
    <col min="11025" max="11025" width="3.75" style="64" customWidth="1"/>
    <col min="11026" max="11026" width="5" style="64" customWidth="1"/>
    <col min="11027" max="11027" width="8.5" style="64" customWidth="1"/>
    <col min="11028" max="11028" width="12.5" style="64" customWidth="1"/>
    <col min="11029" max="11029" width="1.875" style="64" customWidth="1"/>
    <col min="11030" max="11030" width="9.125" style="64" customWidth="1"/>
    <col min="11031" max="11031" width="5.375" style="64" customWidth="1"/>
    <col min="11032" max="11032" width="6.25" style="64" customWidth="1"/>
    <col min="11033" max="11033" width="7.375" style="64" customWidth="1"/>
    <col min="11034" max="11034" width="3.75" style="64" customWidth="1"/>
    <col min="11035" max="11035" width="11.75" style="64" customWidth="1"/>
    <col min="11036" max="11036" width="5.125" style="64" customWidth="1"/>
    <col min="11037" max="11264" width="11.125" style="64"/>
    <col min="11265" max="11265" width="1" style="64" customWidth="1"/>
    <col min="11266" max="11266" width="2.5" style="64" customWidth="1"/>
    <col min="11267" max="11267" width="25.625" style="64" customWidth="1"/>
    <col min="11268" max="11268" width="0.625" style="64" customWidth="1"/>
    <col min="11269" max="11269" width="6.625" style="64" customWidth="1"/>
    <col min="11270" max="11270" width="4.375" style="64" customWidth="1"/>
    <col min="11271" max="11271" width="5.75" style="64" customWidth="1"/>
    <col min="11272" max="11272" width="5.375" style="64" customWidth="1"/>
    <col min="11273" max="11273" width="2.625" style="64" customWidth="1"/>
    <col min="11274" max="11274" width="7.5" style="64" customWidth="1"/>
    <col min="11275" max="11275" width="0.25" style="64" customWidth="1"/>
    <col min="11276" max="11276" width="7.625" style="64" customWidth="1"/>
    <col min="11277" max="11277" width="4.875" style="64" customWidth="1"/>
    <col min="11278" max="11278" width="2.625" style="64" customWidth="1"/>
    <col min="11279" max="11279" width="7.5" style="64" customWidth="1"/>
    <col min="11280" max="11280" width="8.625" style="64" customWidth="1"/>
    <col min="11281" max="11281" width="3.75" style="64" customWidth="1"/>
    <col min="11282" max="11282" width="5" style="64" customWidth="1"/>
    <col min="11283" max="11283" width="8.5" style="64" customWidth="1"/>
    <col min="11284" max="11284" width="12.5" style="64" customWidth="1"/>
    <col min="11285" max="11285" width="1.875" style="64" customWidth="1"/>
    <col min="11286" max="11286" width="9.125" style="64" customWidth="1"/>
    <col min="11287" max="11287" width="5.375" style="64" customWidth="1"/>
    <col min="11288" max="11288" width="6.25" style="64" customWidth="1"/>
    <col min="11289" max="11289" width="7.375" style="64" customWidth="1"/>
    <col min="11290" max="11290" width="3.75" style="64" customWidth="1"/>
    <col min="11291" max="11291" width="11.75" style="64" customWidth="1"/>
    <col min="11292" max="11292" width="5.125" style="64" customWidth="1"/>
    <col min="11293" max="11520" width="11.125" style="64"/>
    <col min="11521" max="11521" width="1" style="64" customWidth="1"/>
    <col min="11522" max="11522" width="2.5" style="64" customWidth="1"/>
    <col min="11523" max="11523" width="25.625" style="64" customWidth="1"/>
    <col min="11524" max="11524" width="0.625" style="64" customWidth="1"/>
    <col min="11525" max="11525" width="6.625" style="64" customWidth="1"/>
    <col min="11526" max="11526" width="4.375" style="64" customWidth="1"/>
    <col min="11527" max="11527" width="5.75" style="64" customWidth="1"/>
    <col min="11528" max="11528" width="5.375" style="64" customWidth="1"/>
    <col min="11529" max="11529" width="2.625" style="64" customWidth="1"/>
    <col min="11530" max="11530" width="7.5" style="64" customWidth="1"/>
    <col min="11531" max="11531" width="0.25" style="64" customWidth="1"/>
    <col min="11532" max="11532" width="7.625" style="64" customWidth="1"/>
    <col min="11533" max="11533" width="4.875" style="64" customWidth="1"/>
    <col min="11534" max="11534" width="2.625" style="64" customWidth="1"/>
    <col min="11535" max="11535" width="7.5" style="64" customWidth="1"/>
    <col min="11536" max="11536" width="8.625" style="64" customWidth="1"/>
    <col min="11537" max="11537" width="3.75" style="64" customWidth="1"/>
    <col min="11538" max="11538" width="5" style="64" customWidth="1"/>
    <col min="11539" max="11539" width="8.5" style="64" customWidth="1"/>
    <col min="11540" max="11540" width="12.5" style="64" customWidth="1"/>
    <col min="11541" max="11541" width="1.875" style="64" customWidth="1"/>
    <col min="11542" max="11542" width="9.125" style="64" customWidth="1"/>
    <col min="11543" max="11543" width="5.375" style="64" customWidth="1"/>
    <col min="11544" max="11544" width="6.25" style="64" customWidth="1"/>
    <col min="11545" max="11545" width="7.375" style="64" customWidth="1"/>
    <col min="11546" max="11546" width="3.75" style="64" customWidth="1"/>
    <col min="11547" max="11547" width="11.75" style="64" customWidth="1"/>
    <col min="11548" max="11548" width="5.125" style="64" customWidth="1"/>
    <col min="11549" max="11776" width="11.125" style="64"/>
    <col min="11777" max="11777" width="1" style="64" customWidth="1"/>
    <col min="11778" max="11778" width="2.5" style="64" customWidth="1"/>
    <col min="11779" max="11779" width="25.625" style="64" customWidth="1"/>
    <col min="11780" max="11780" width="0.625" style="64" customWidth="1"/>
    <col min="11781" max="11781" width="6.625" style="64" customWidth="1"/>
    <col min="11782" max="11782" width="4.375" style="64" customWidth="1"/>
    <col min="11783" max="11783" width="5.75" style="64" customWidth="1"/>
    <col min="11784" max="11784" width="5.375" style="64" customWidth="1"/>
    <col min="11785" max="11785" width="2.625" style="64" customWidth="1"/>
    <col min="11786" max="11786" width="7.5" style="64" customWidth="1"/>
    <col min="11787" max="11787" width="0.25" style="64" customWidth="1"/>
    <col min="11788" max="11788" width="7.625" style="64" customWidth="1"/>
    <col min="11789" max="11789" width="4.875" style="64" customWidth="1"/>
    <col min="11790" max="11790" width="2.625" style="64" customWidth="1"/>
    <col min="11791" max="11791" width="7.5" style="64" customWidth="1"/>
    <col min="11792" max="11792" width="8.625" style="64" customWidth="1"/>
    <col min="11793" max="11793" width="3.75" style="64" customWidth="1"/>
    <col min="11794" max="11794" width="5" style="64" customWidth="1"/>
    <col min="11795" max="11795" width="8.5" style="64" customWidth="1"/>
    <col min="11796" max="11796" width="12.5" style="64" customWidth="1"/>
    <col min="11797" max="11797" width="1.875" style="64" customWidth="1"/>
    <col min="11798" max="11798" width="9.125" style="64" customWidth="1"/>
    <col min="11799" max="11799" width="5.375" style="64" customWidth="1"/>
    <col min="11800" max="11800" width="6.25" style="64" customWidth="1"/>
    <col min="11801" max="11801" width="7.375" style="64" customWidth="1"/>
    <col min="11802" max="11802" width="3.75" style="64" customWidth="1"/>
    <col min="11803" max="11803" width="11.75" style="64" customWidth="1"/>
    <col min="11804" max="11804" width="5.125" style="64" customWidth="1"/>
    <col min="11805" max="12032" width="11.125" style="64"/>
    <col min="12033" max="12033" width="1" style="64" customWidth="1"/>
    <col min="12034" max="12034" width="2.5" style="64" customWidth="1"/>
    <col min="12035" max="12035" width="25.625" style="64" customWidth="1"/>
    <col min="12036" max="12036" width="0.625" style="64" customWidth="1"/>
    <col min="12037" max="12037" width="6.625" style="64" customWidth="1"/>
    <col min="12038" max="12038" width="4.375" style="64" customWidth="1"/>
    <col min="12039" max="12039" width="5.75" style="64" customWidth="1"/>
    <col min="12040" max="12040" width="5.375" style="64" customWidth="1"/>
    <col min="12041" max="12041" width="2.625" style="64" customWidth="1"/>
    <col min="12042" max="12042" width="7.5" style="64" customWidth="1"/>
    <col min="12043" max="12043" width="0.25" style="64" customWidth="1"/>
    <col min="12044" max="12044" width="7.625" style="64" customWidth="1"/>
    <col min="12045" max="12045" width="4.875" style="64" customWidth="1"/>
    <col min="12046" max="12046" width="2.625" style="64" customWidth="1"/>
    <col min="12047" max="12047" width="7.5" style="64" customWidth="1"/>
    <col min="12048" max="12048" width="8.625" style="64" customWidth="1"/>
    <col min="12049" max="12049" width="3.75" style="64" customWidth="1"/>
    <col min="12050" max="12050" width="5" style="64" customWidth="1"/>
    <col min="12051" max="12051" width="8.5" style="64" customWidth="1"/>
    <col min="12052" max="12052" width="12.5" style="64" customWidth="1"/>
    <col min="12053" max="12053" width="1.875" style="64" customWidth="1"/>
    <col min="12054" max="12054" width="9.125" style="64" customWidth="1"/>
    <col min="12055" max="12055" width="5.375" style="64" customWidth="1"/>
    <col min="12056" max="12056" width="6.25" style="64" customWidth="1"/>
    <col min="12057" max="12057" width="7.375" style="64" customWidth="1"/>
    <col min="12058" max="12058" width="3.75" style="64" customWidth="1"/>
    <col min="12059" max="12059" width="11.75" style="64" customWidth="1"/>
    <col min="12060" max="12060" width="5.125" style="64" customWidth="1"/>
    <col min="12061" max="12288" width="11.125" style="64"/>
    <col min="12289" max="12289" width="1" style="64" customWidth="1"/>
    <col min="12290" max="12290" width="2.5" style="64" customWidth="1"/>
    <col min="12291" max="12291" width="25.625" style="64" customWidth="1"/>
    <col min="12292" max="12292" width="0.625" style="64" customWidth="1"/>
    <col min="12293" max="12293" width="6.625" style="64" customWidth="1"/>
    <col min="12294" max="12294" width="4.375" style="64" customWidth="1"/>
    <col min="12295" max="12295" width="5.75" style="64" customWidth="1"/>
    <col min="12296" max="12296" width="5.375" style="64" customWidth="1"/>
    <col min="12297" max="12297" width="2.625" style="64" customWidth="1"/>
    <col min="12298" max="12298" width="7.5" style="64" customWidth="1"/>
    <col min="12299" max="12299" width="0.25" style="64" customWidth="1"/>
    <col min="12300" max="12300" width="7.625" style="64" customWidth="1"/>
    <col min="12301" max="12301" width="4.875" style="64" customWidth="1"/>
    <col min="12302" max="12302" width="2.625" style="64" customWidth="1"/>
    <col min="12303" max="12303" width="7.5" style="64" customWidth="1"/>
    <col min="12304" max="12304" width="8.625" style="64" customWidth="1"/>
    <col min="12305" max="12305" width="3.75" style="64" customWidth="1"/>
    <col min="12306" max="12306" width="5" style="64" customWidth="1"/>
    <col min="12307" max="12307" width="8.5" style="64" customWidth="1"/>
    <col min="12308" max="12308" width="12.5" style="64" customWidth="1"/>
    <col min="12309" max="12309" width="1.875" style="64" customWidth="1"/>
    <col min="12310" max="12310" width="9.125" style="64" customWidth="1"/>
    <col min="12311" max="12311" width="5.375" style="64" customWidth="1"/>
    <col min="12312" max="12312" width="6.25" style="64" customWidth="1"/>
    <col min="12313" max="12313" width="7.375" style="64" customWidth="1"/>
    <col min="12314" max="12314" width="3.75" style="64" customWidth="1"/>
    <col min="12315" max="12315" width="11.75" style="64" customWidth="1"/>
    <col min="12316" max="12316" width="5.125" style="64" customWidth="1"/>
    <col min="12317" max="12544" width="11.125" style="64"/>
    <col min="12545" max="12545" width="1" style="64" customWidth="1"/>
    <col min="12546" max="12546" width="2.5" style="64" customWidth="1"/>
    <col min="12547" max="12547" width="25.625" style="64" customWidth="1"/>
    <col min="12548" max="12548" width="0.625" style="64" customWidth="1"/>
    <col min="12549" max="12549" width="6.625" style="64" customWidth="1"/>
    <col min="12550" max="12550" width="4.375" style="64" customWidth="1"/>
    <col min="12551" max="12551" width="5.75" style="64" customWidth="1"/>
    <col min="12552" max="12552" width="5.375" style="64" customWidth="1"/>
    <col min="12553" max="12553" width="2.625" style="64" customWidth="1"/>
    <col min="12554" max="12554" width="7.5" style="64" customWidth="1"/>
    <col min="12555" max="12555" width="0.25" style="64" customWidth="1"/>
    <col min="12556" max="12556" width="7.625" style="64" customWidth="1"/>
    <col min="12557" max="12557" width="4.875" style="64" customWidth="1"/>
    <col min="12558" max="12558" width="2.625" style="64" customWidth="1"/>
    <col min="12559" max="12559" width="7.5" style="64" customWidth="1"/>
    <col min="12560" max="12560" width="8.625" style="64" customWidth="1"/>
    <col min="12561" max="12561" width="3.75" style="64" customWidth="1"/>
    <col min="12562" max="12562" width="5" style="64" customWidth="1"/>
    <col min="12563" max="12563" width="8.5" style="64" customWidth="1"/>
    <col min="12564" max="12564" width="12.5" style="64" customWidth="1"/>
    <col min="12565" max="12565" width="1.875" style="64" customWidth="1"/>
    <col min="12566" max="12566" width="9.125" style="64" customWidth="1"/>
    <col min="12567" max="12567" width="5.375" style="64" customWidth="1"/>
    <col min="12568" max="12568" width="6.25" style="64" customWidth="1"/>
    <col min="12569" max="12569" width="7.375" style="64" customWidth="1"/>
    <col min="12570" max="12570" width="3.75" style="64" customWidth="1"/>
    <col min="12571" max="12571" width="11.75" style="64" customWidth="1"/>
    <col min="12572" max="12572" width="5.125" style="64" customWidth="1"/>
    <col min="12573" max="12800" width="11.125" style="64"/>
    <col min="12801" max="12801" width="1" style="64" customWidth="1"/>
    <col min="12802" max="12802" width="2.5" style="64" customWidth="1"/>
    <col min="12803" max="12803" width="25.625" style="64" customWidth="1"/>
    <col min="12804" max="12804" width="0.625" style="64" customWidth="1"/>
    <col min="12805" max="12805" width="6.625" style="64" customWidth="1"/>
    <col min="12806" max="12806" width="4.375" style="64" customWidth="1"/>
    <col min="12807" max="12807" width="5.75" style="64" customWidth="1"/>
    <col min="12808" max="12808" width="5.375" style="64" customWidth="1"/>
    <col min="12809" max="12809" width="2.625" style="64" customWidth="1"/>
    <col min="12810" max="12810" width="7.5" style="64" customWidth="1"/>
    <col min="12811" max="12811" width="0.25" style="64" customWidth="1"/>
    <col min="12812" max="12812" width="7.625" style="64" customWidth="1"/>
    <col min="12813" max="12813" width="4.875" style="64" customWidth="1"/>
    <col min="12814" max="12814" width="2.625" style="64" customWidth="1"/>
    <col min="12815" max="12815" width="7.5" style="64" customWidth="1"/>
    <col min="12816" max="12816" width="8.625" style="64" customWidth="1"/>
    <col min="12817" max="12817" width="3.75" style="64" customWidth="1"/>
    <col min="12818" max="12818" width="5" style="64" customWidth="1"/>
    <col min="12819" max="12819" width="8.5" style="64" customWidth="1"/>
    <col min="12820" max="12820" width="12.5" style="64" customWidth="1"/>
    <col min="12821" max="12821" width="1.875" style="64" customWidth="1"/>
    <col min="12822" max="12822" width="9.125" style="64" customWidth="1"/>
    <col min="12823" max="12823" width="5.375" style="64" customWidth="1"/>
    <col min="12824" max="12824" width="6.25" style="64" customWidth="1"/>
    <col min="12825" max="12825" width="7.375" style="64" customWidth="1"/>
    <col min="12826" max="12826" width="3.75" style="64" customWidth="1"/>
    <col min="12827" max="12827" width="11.75" style="64" customWidth="1"/>
    <col min="12828" max="12828" width="5.125" style="64" customWidth="1"/>
    <col min="12829" max="13056" width="11.125" style="64"/>
    <col min="13057" max="13057" width="1" style="64" customWidth="1"/>
    <col min="13058" max="13058" width="2.5" style="64" customWidth="1"/>
    <col min="13059" max="13059" width="25.625" style="64" customWidth="1"/>
    <col min="13060" max="13060" width="0.625" style="64" customWidth="1"/>
    <col min="13061" max="13061" width="6.625" style="64" customWidth="1"/>
    <col min="13062" max="13062" width="4.375" style="64" customWidth="1"/>
    <col min="13063" max="13063" width="5.75" style="64" customWidth="1"/>
    <col min="13064" max="13064" width="5.375" style="64" customWidth="1"/>
    <col min="13065" max="13065" width="2.625" style="64" customWidth="1"/>
    <col min="13066" max="13066" width="7.5" style="64" customWidth="1"/>
    <col min="13067" max="13067" width="0.25" style="64" customWidth="1"/>
    <col min="13068" max="13068" width="7.625" style="64" customWidth="1"/>
    <col min="13069" max="13069" width="4.875" style="64" customWidth="1"/>
    <col min="13070" max="13070" width="2.625" style="64" customWidth="1"/>
    <col min="13071" max="13071" width="7.5" style="64" customWidth="1"/>
    <col min="13072" max="13072" width="8.625" style="64" customWidth="1"/>
    <col min="13073" max="13073" width="3.75" style="64" customWidth="1"/>
    <col min="13074" max="13074" width="5" style="64" customWidth="1"/>
    <col min="13075" max="13075" width="8.5" style="64" customWidth="1"/>
    <col min="13076" max="13076" width="12.5" style="64" customWidth="1"/>
    <col min="13077" max="13077" width="1.875" style="64" customWidth="1"/>
    <col min="13078" max="13078" width="9.125" style="64" customWidth="1"/>
    <col min="13079" max="13079" width="5.375" style="64" customWidth="1"/>
    <col min="13080" max="13080" width="6.25" style="64" customWidth="1"/>
    <col min="13081" max="13081" width="7.375" style="64" customWidth="1"/>
    <col min="13082" max="13082" width="3.75" style="64" customWidth="1"/>
    <col min="13083" max="13083" width="11.75" style="64" customWidth="1"/>
    <col min="13084" max="13084" width="5.125" style="64" customWidth="1"/>
    <col min="13085" max="13312" width="11.125" style="64"/>
    <col min="13313" max="13313" width="1" style="64" customWidth="1"/>
    <col min="13314" max="13314" width="2.5" style="64" customWidth="1"/>
    <col min="13315" max="13315" width="25.625" style="64" customWidth="1"/>
    <col min="13316" max="13316" width="0.625" style="64" customWidth="1"/>
    <col min="13317" max="13317" width="6.625" style="64" customWidth="1"/>
    <col min="13318" max="13318" width="4.375" style="64" customWidth="1"/>
    <col min="13319" max="13319" width="5.75" style="64" customWidth="1"/>
    <col min="13320" max="13320" width="5.375" style="64" customWidth="1"/>
    <col min="13321" max="13321" width="2.625" style="64" customWidth="1"/>
    <col min="13322" max="13322" width="7.5" style="64" customWidth="1"/>
    <col min="13323" max="13323" width="0.25" style="64" customWidth="1"/>
    <col min="13324" max="13324" width="7.625" style="64" customWidth="1"/>
    <col min="13325" max="13325" width="4.875" style="64" customWidth="1"/>
    <col min="13326" max="13326" width="2.625" style="64" customWidth="1"/>
    <col min="13327" max="13327" width="7.5" style="64" customWidth="1"/>
    <col min="13328" max="13328" width="8.625" style="64" customWidth="1"/>
    <col min="13329" max="13329" width="3.75" style="64" customWidth="1"/>
    <col min="13330" max="13330" width="5" style="64" customWidth="1"/>
    <col min="13331" max="13331" width="8.5" style="64" customWidth="1"/>
    <col min="13332" max="13332" width="12.5" style="64" customWidth="1"/>
    <col min="13333" max="13333" width="1.875" style="64" customWidth="1"/>
    <col min="13334" max="13334" width="9.125" style="64" customWidth="1"/>
    <col min="13335" max="13335" width="5.375" style="64" customWidth="1"/>
    <col min="13336" max="13336" width="6.25" style="64" customWidth="1"/>
    <col min="13337" max="13337" width="7.375" style="64" customWidth="1"/>
    <col min="13338" max="13338" width="3.75" style="64" customWidth="1"/>
    <col min="13339" max="13339" width="11.75" style="64" customWidth="1"/>
    <col min="13340" max="13340" width="5.125" style="64" customWidth="1"/>
    <col min="13341" max="13568" width="11.125" style="64"/>
    <col min="13569" max="13569" width="1" style="64" customWidth="1"/>
    <col min="13570" max="13570" width="2.5" style="64" customWidth="1"/>
    <col min="13571" max="13571" width="25.625" style="64" customWidth="1"/>
    <col min="13572" max="13572" width="0.625" style="64" customWidth="1"/>
    <col min="13573" max="13573" width="6.625" style="64" customWidth="1"/>
    <col min="13574" max="13574" width="4.375" style="64" customWidth="1"/>
    <col min="13575" max="13575" width="5.75" style="64" customWidth="1"/>
    <col min="13576" max="13576" width="5.375" style="64" customWidth="1"/>
    <col min="13577" max="13577" width="2.625" style="64" customWidth="1"/>
    <col min="13578" max="13578" width="7.5" style="64" customWidth="1"/>
    <col min="13579" max="13579" width="0.25" style="64" customWidth="1"/>
    <col min="13580" max="13580" width="7.625" style="64" customWidth="1"/>
    <col min="13581" max="13581" width="4.875" style="64" customWidth="1"/>
    <col min="13582" max="13582" width="2.625" style="64" customWidth="1"/>
    <col min="13583" max="13583" width="7.5" style="64" customWidth="1"/>
    <col min="13584" max="13584" width="8.625" style="64" customWidth="1"/>
    <col min="13585" max="13585" width="3.75" style="64" customWidth="1"/>
    <col min="13586" max="13586" width="5" style="64" customWidth="1"/>
    <col min="13587" max="13587" width="8.5" style="64" customWidth="1"/>
    <col min="13588" max="13588" width="12.5" style="64" customWidth="1"/>
    <col min="13589" max="13589" width="1.875" style="64" customWidth="1"/>
    <col min="13590" max="13590" width="9.125" style="64" customWidth="1"/>
    <col min="13591" max="13591" width="5.375" style="64" customWidth="1"/>
    <col min="13592" max="13592" width="6.25" style="64" customWidth="1"/>
    <col min="13593" max="13593" width="7.375" style="64" customWidth="1"/>
    <col min="13594" max="13594" width="3.75" style="64" customWidth="1"/>
    <col min="13595" max="13595" width="11.75" style="64" customWidth="1"/>
    <col min="13596" max="13596" width="5.125" style="64" customWidth="1"/>
    <col min="13597" max="13824" width="11.125" style="64"/>
    <col min="13825" max="13825" width="1" style="64" customWidth="1"/>
    <col min="13826" max="13826" width="2.5" style="64" customWidth="1"/>
    <col min="13827" max="13827" width="25.625" style="64" customWidth="1"/>
    <col min="13828" max="13828" width="0.625" style="64" customWidth="1"/>
    <col min="13829" max="13829" width="6.625" style="64" customWidth="1"/>
    <col min="13830" max="13830" width="4.375" style="64" customWidth="1"/>
    <col min="13831" max="13831" width="5.75" style="64" customWidth="1"/>
    <col min="13832" max="13832" width="5.375" style="64" customWidth="1"/>
    <col min="13833" max="13833" width="2.625" style="64" customWidth="1"/>
    <col min="13834" max="13834" width="7.5" style="64" customWidth="1"/>
    <col min="13835" max="13835" width="0.25" style="64" customWidth="1"/>
    <col min="13836" max="13836" width="7.625" style="64" customWidth="1"/>
    <col min="13837" max="13837" width="4.875" style="64" customWidth="1"/>
    <col min="13838" max="13838" width="2.625" style="64" customWidth="1"/>
    <col min="13839" max="13839" width="7.5" style="64" customWidth="1"/>
    <col min="13840" max="13840" width="8.625" style="64" customWidth="1"/>
    <col min="13841" max="13841" width="3.75" style="64" customWidth="1"/>
    <col min="13842" max="13842" width="5" style="64" customWidth="1"/>
    <col min="13843" max="13843" width="8.5" style="64" customWidth="1"/>
    <col min="13844" max="13844" width="12.5" style="64" customWidth="1"/>
    <col min="13845" max="13845" width="1.875" style="64" customWidth="1"/>
    <col min="13846" max="13846" width="9.125" style="64" customWidth="1"/>
    <col min="13847" max="13847" width="5.375" style="64" customWidth="1"/>
    <col min="13848" max="13848" width="6.25" style="64" customWidth="1"/>
    <col min="13849" max="13849" width="7.375" style="64" customWidth="1"/>
    <col min="13850" max="13850" width="3.75" style="64" customWidth="1"/>
    <col min="13851" max="13851" width="11.75" style="64" customWidth="1"/>
    <col min="13852" max="13852" width="5.125" style="64" customWidth="1"/>
    <col min="13853" max="14080" width="11.125" style="64"/>
    <col min="14081" max="14081" width="1" style="64" customWidth="1"/>
    <col min="14082" max="14082" width="2.5" style="64" customWidth="1"/>
    <col min="14083" max="14083" width="25.625" style="64" customWidth="1"/>
    <col min="14084" max="14084" width="0.625" style="64" customWidth="1"/>
    <col min="14085" max="14085" width="6.625" style="64" customWidth="1"/>
    <col min="14086" max="14086" width="4.375" style="64" customWidth="1"/>
    <col min="14087" max="14087" width="5.75" style="64" customWidth="1"/>
    <col min="14088" max="14088" width="5.375" style="64" customWidth="1"/>
    <col min="14089" max="14089" width="2.625" style="64" customWidth="1"/>
    <col min="14090" max="14090" width="7.5" style="64" customWidth="1"/>
    <col min="14091" max="14091" width="0.25" style="64" customWidth="1"/>
    <col min="14092" max="14092" width="7.625" style="64" customWidth="1"/>
    <col min="14093" max="14093" width="4.875" style="64" customWidth="1"/>
    <col min="14094" max="14094" width="2.625" style="64" customWidth="1"/>
    <col min="14095" max="14095" width="7.5" style="64" customWidth="1"/>
    <col min="14096" max="14096" width="8.625" style="64" customWidth="1"/>
    <col min="14097" max="14097" width="3.75" style="64" customWidth="1"/>
    <col min="14098" max="14098" width="5" style="64" customWidth="1"/>
    <col min="14099" max="14099" width="8.5" style="64" customWidth="1"/>
    <col min="14100" max="14100" width="12.5" style="64" customWidth="1"/>
    <col min="14101" max="14101" width="1.875" style="64" customWidth="1"/>
    <col min="14102" max="14102" width="9.125" style="64" customWidth="1"/>
    <col min="14103" max="14103" width="5.375" style="64" customWidth="1"/>
    <col min="14104" max="14104" width="6.25" style="64" customWidth="1"/>
    <col min="14105" max="14105" width="7.375" style="64" customWidth="1"/>
    <col min="14106" max="14106" width="3.75" style="64" customWidth="1"/>
    <col min="14107" max="14107" width="11.75" style="64" customWidth="1"/>
    <col min="14108" max="14108" width="5.125" style="64" customWidth="1"/>
    <col min="14109" max="14336" width="11.125" style="64"/>
    <col min="14337" max="14337" width="1" style="64" customWidth="1"/>
    <col min="14338" max="14338" width="2.5" style="64" customWidth="1"/>
    <col min="14339" max="14339" width="25.625" style="64" customWidth="1"/>
    <col min="14340" max="14340" width="0.625" style="64" customWidth="1"/>
    <col min="14341" max="14341" width="6.625" style="64" customWidth="1"/>
    <col min="14342" max="14342" width="4.375" style="64" customWidth="1"/>
    <col min="14343" max="14343" width="5.75" style="64" customWidth="1"/>
    <col min="14344" max="14344" width="5.375" style="64" customWidth="1"/>
    <col min="14345" max="14345" width="2.625" style="64" customWidth="1"/>
    <col min="14346" max="14346" width="7.5" style="64" customWidth="1"/>
    <col min="14347" max="14347" width="0.25" style="64" customWidth="1"/>
    <col min="14348" max="14348" width="7.625" style="64" customWidth="1"/>
    <col min="14349" max="14349" width="4.875" style="64" customWidth="1"/>
    <col min="14350" max="14350" width="2.625" style="64" customWidth="1"/>
    <col min="14351" max="14351" width="7.5" style="64" customWidth="1"/>
    <col min="14352" max="14352" width="8.625" style="64" customWidth="1"/>
    <col min="14353" max="14353" width="3.75" style="64" customWidth="1"/>
    <col min="14354" max="14354" width="5" style="64" customWidth="1"/>
    <col min="14355" max="14355" width="8.5" style="64" customWidth="1"/>
    <col min="14356" max="14356" width="12.5" style="64" customWidth="1"/>
    <col min="14357" max="14357" width="1.875" style="64" customWidth="1"/>
    <col min="14358" max="14358" width="9.125" style="64" customWidth="1"/>
    <col min="14359" max="14359" width="5.375" style="64" customWidth="1"/>
    <col min="14360" max="14360" width="6.25" style="64" customWidth="1"/>
    <col min="14361" max="14361" width="7.375" style="64" customWidth="1"/>
    <col min="14362" max="14362" width="3.75" style="64" customWidth="1"/>
    <col min="14363" max="14363" width="11.75" style="64" customWidth="1"/>
    <col min="14364" max="14364" width="5.125" style="64" customWidth="1"/>
    <col min="14365" max="14592" width="11.125" style="64"/>
    <col min="14593" max="14593" width="1" style="64" customWidth="1"/>
    <col min="14594" max="14594" width="2.5" style="64" customWidth="1"/>
    <col min="14595" max="14595" width="25.625" style="64" customWidth="1"/>
    <col min="14596" max="14596" width="0.625" style="64" customWidth="1"/>
    <col min="14597" max="14597" width="6.625" style="64" customWidth="1"/>
    <col min="14598" max="14598" width="4.375" style="64" customWidth="1"/>
    <col min="14599" max="14599" width="5.75" style="64" customWidth="1"/>
    <col min="14600" max="14600" width="5.375" style="64" customWidth="1"/>
    <col min="14601" max="14601" width="2.625" style="64" customWidth="1"/>
    <col min="14602" max="14602" width="7.5" style="64" customWidth="1"/>
    <col min="14603" max="14603" width="0.25" style="64" customWidth="1"/>
    <col min="14604" max="14604" width="7.625" style="64" customWidth="1"/>
    <col min="14605" max="14605" width="4.875" style="64" customWidth="1"/>
    <col min="14606" max="14606" width="2.625" style="64" customWidth="1"/>
    <col min="14607" max="14607" width="7.5" style="64" customWidth="1"/>
    <col min="14608" max="14608" width="8.625" style="64" customWidth="1"/>
    <col min="14609" max="14609" width="3.75" style="64" customWidth="1"/>
    <col min="14610" max="14610" width="5" style="64" customWidth="1"/>
    <col min="14611" max="14611" width="8.5" style="64" customWidth="1"/>
    <col min="14612" max="14612" width="12.5" style="64" customWidth="1"/>
    <col min="14613" max="14613" width="1.875" style="64" customWidth="1"/>
    <col min="14614" max="14614" width="9.125" style="64" customWidth="1"/>
    <col min="14615" max="14615" width="5.375" style="64" customWidth="1"/>
    <col min="14616" max="14616" width="6.25" style="64" customWidth="1"/>
    <col min="14617" max="14617" width="7.375" style="64" customWidth="1"/>
    <col min="14618" max="14618" width="3.75" style="64" customWidth="1"/>
    <col min="14619" max="14619" width="11.75" style="64" customWidth="1"/>
    <col min="14620" max="14620" width="5.125" style="64" customWidth="1"/>
    <col min="14621" max="14848" width="11.125" style="64"/>
    <col min="14849" max="14849" width="1" style="64" customWidth="1"/>
    <col min="14850" max="14850" width="2.5" style="64" customWidth="1"/>
    <col min="14851" max="14851" width="25.625" style="64" customWidth="1"/>
    <col min="14852" max="14852" width="0.625" style="64" customWidth="1"/>
    <col min="14853" max="14853" width="6.625" style="64" customWidth="1"/>
    <col min="14854" max="14854" width="4.375" style="64" customWidth="1"/>
    <col min="14855" max="14855" width="5.75" style="64" customWidth="1"/>
    <col min="14856" max="14856" width="5.375" style="64" customWidth="1"/>
    <col min="14857" max="14857" width="2.625" style="64" customWidth="1"/>
    <col min="14858" max="14858" width="7.5" style="64" customWidth="1"/>
    <col min="14859" max="14859" width="0.25" style="64" customWidth="1"/>
    <col min="14860" max="14860" width="7.625" style="64" customWidth="1"/>
    <col min="14861" max="14861" width="4.875" style="64" customWidth="1"/>
    <col min="14862" max="14862" width="2.625" style="64" customWidth="1"/>
    <col min="14863" max="14863" width="7.5" style="64" customWidth="1"/>
    <col min="14864" max="14864" width="8.625" style="64" customWidth="1"/>
    <col min="14865" max="14865" width="3.75" style="64" customWidth="1"/>
    <col min="14866" max="14866" width="5" style="64" customWidth="1"/>
    <col min="14867" max="14867" width="8.5" style="64" customWidth="1"/>
    <col min="14868" max="14868" width="12.5" style="64" customWidth="1"/>
    <col min="14869" max="14869" width="1.875" style="64" customWidth="1"/>
    <col min="14870" max="14870" width="9.125" style="64" customWidth="1"/>
    <col min="14871" max="14871" width="5.375" style="64" customWidth="1"/>
    <col min="14872" max="14872" width="6.25" style="64" customWidth="1"/>
    <col min="14873" max="14873" width="7.375" style="64" customWidth="1"/>
    <col min="14874" max="14874" width="3.75" style="64" customWidth="1"/>
    <col min="14875" max="14875" width="11.75" style="64" customWidth="1"/>
    <col min="14876" max="14876" width="5.125" style="64" customWidth="1"/>
    <col min="14877" max="15104" width="11.125" style="64"/>
    <col min="15105" max="15105" width="1" style="64" customWidth="1"/>
    <col min="15106" max="15106" width="2.5" style="64" customWidth="1"/>
    <col min="15107" max="15107" width="25.625" style="64" customWidth="1"/>
    <col min="15108" max="15108" width="0.625" style="64" customWidth="1"/>
    <col min="15109" max="15109" width="6.625" style="64" customWidth="1"/>
    <col min="15110" max="15110" width="4.375" style="64" customWidth="1"/>
    <col min="15111" max="15111" width="5.75" style="64" customWidth="1"/>
    <col min="15112" max="15112" width="5.375" style="64" customWidth="1"/>
    <col min="15113" max="15113" width="2.625" style="64" customWidth="1"/>
    <col min="15114" max="15114" width="7.5" style="64" customWidth="1"/>
    <col min="15115" max="15115" width="0.25" style="64" customWidth="1"/>
    <col min="15116" max="15116" width="7.625" style="64" customWidth="1"/>
    <col min="15117" max="15117" width="4.875" style="64" customWidth="1"/>
    <col min="15118" max="15118" width="2.625" style="64" customWidth="1"/>
    <col min="15119" max="15119" width="7.5" style="64" customWidth="1"/>
    <col min="15120" max="15120" width="8.625" style="64" customWidth="1"/>
    <col min="15121" max="15121" width="3.75" style="64" customWidth="1"/>
    <col min="15122" max="15122" width="5" style="64" customWidth="1"/>
    <col min="15123" max="15123" width="8.5" style="64" customWidth="1"/>
    <col min="15124" max="15124" width="12.5" style="64" customWidth="1"/>
    <col min="15125" max="15125" width="1.875" style="64" customWidth="1"/>
    <col min="15126" max="15126" width="9.125" style="64" customWidth="1"/>
    <col min="15127" max="15127" width="5.375" style="64" customWidth="1"/>
    <col min="15128" max="15128" width="6.25" style="64" customWidth="1"/>
    <col min="15129" max="15129" width="7.375" style="64" customWidth="1"/>
    <col min="15130" max="15130" width="3.75" style="64" customWidth="1"/>
    <col min="15131" max="15131" width="11.75" style="64" customWidth="1"/>
    <col min="15132" max="15132" width="5.125" style="64" customWidth="1"/>
    <col min="15133" max="15360" width="11.125" style="64"/>
    <col min="15361" max="15361" width="1" style="64" customWidth="1"/>
    <col min="15362" max="15362" width="2.5" style="64" customWidth="1"/>
    <col min="15363" max="15363" width="25.625" style="64" customWidth="1"/>
    <col min="15364" max="15364" width="0.625" style="64" customWidth="1"/>
    <col min="15365" max="15365" width="6.625" style="64" customWidth="1"/>
    <col min="15366" max="15366" width="4.375" style="64" customWidth="1"/>
    <col min="15367" max="15367" width="5.75" style="64" customWidth="1"/>
    <col min="15368" max="15368" width="5.375" style="64" customWidth="1"/>
    <col min="15369" max="15369" width="2.625" style="64" customWidth="1"/>
    <col min="15370" max="15370" width="7.5" style="64" customWidth="1"/>
    <col min="15371" max="15371" width="0.25" style="64" customWidth="1"/>
    <col min="15372" max="15372" width="7.625" style="64" customWidth="1"/>
    <col min="15373" max="15373" width="4.875" style="64" customWidth="1"/>
    <col min="15374" max="15374" width="2.625" style="64" customWidth="1"/>
    <col min="15375" max="15375" width="7.5" style="64" customWidth="1"/>
    <col min="15376" max="15376" width="8.625" style="64" customWidth="1"/>
    <col min="15377" max="15377" width="3.75" style="64" customWidth="1"/>
    <col min="15378" max="15378" width="5" style="64" customWidth="1"/>
    <col min="15379" max="15379" width="8.5" style="64" customWidth="1"/>
    <col min="15380" max="15380" width="12.5" style="64" customWidth="1"/>
    <col min="15381" max="15381" width="1.875" style="64" customWidth="1"/>
    <col min="15382" max="15382" width="9.125" style="64" customWidth="1"/>
    <col min="15383" max="15383" width="5.375" style="64" customWidth="1"/>
    <col min="15384" max="15384" width="6.25" style="64" customWidth="1"/>
    <col min="15385" max="15385" width="7.375" style="64" customWidth="1"/>
    <col min="15386" max="15386" width="3.75" style="64" customWidth="1"/>
    <col min="15387" max="15387" width="11.75" style="64" customWidth="1"/>
    <col min="15388" max="15388" width="5.125" style="64" customWidth="1"/>
    <col min="15389" max="15616" width="11.125" style="64"/>
    <col min="15617" max="15617" width="1" style="64" customWidth="1"/>
    <col min="15618" max="15618" width="2.5" style="64" customWidth="1"/>
    <col min="15619" max="15619" width="25.625" style="64" customWidth="1"/>
    <col min="15620" max="15620" width="0.625" style="64" customWidth="1"/>
    <col min="15621" max="15621" width="6.625" style="64" customWidth="1"/>
    <col min="15622" max="15622" width="4.375" style="64" customWidth="1"/>
    <col min="15623" max="15623" width="5.75" style="64" customWidth="1"/>
    <col min="15624" max="15624" width="5.375" style="64" customWidth="1"/>
    <col min="15625" max="15625" width="2.625" style="64" customWidth="1"/>
    <col min="15626" max="15626" width="7.5" style="64" customWidth="1"/>
    <col min="15627" max="15627" width="0.25" style="64" customWidth="1"/>
    <col min="15628" max="15628" width="7.625" style="64" customWidth="1"/>
    <col min="15629" max="15629" width="4.875" style="64" customWidth="1"/>
    <col min="15630" max="15630" width="2.625" style="64" customWidth="1"/>
    <col min="15631" max="15631" width="7.5" style="64" customWidth="1"/>
    <col min="15632" max="15632" width="8.625" style="64" customWidth="1"/>
    <col min="15633" max="15633" width="3.75" style="64" customWidth="1"/>
    <col min="15634" max="15634" width="5" style="64" customWidth="1"/>
    <col min="15635" max="15635" width="8.5" style="64" customWidth="1"/>
    <col min="15636" max="15636" width="12.5" style="64" customWidth="1"/>
    <col min="15637" max="15637" width="1.875" style="64" customWidth="1"/>
    <col min="15638" max="15638" width="9.125" style="64" customWidth="1"/>
    <col min="15639" max="15639" width="5.375" style="64" customWidth="1"/>
    <col min="15640" max="15640" width="6.25" style="64" customWidth="1"/>
    <col min="15641" max="15641" width="7.375" style="64" customWidth="1"/>
    <col min="15642" max="15642" width="3.75" style="64" customWidth="1"/>
    <col min="15643" max="15643" width="11.75" style="64" customWidth="1"/>
    <col min="15644" max="15644" width="5.125" style="64" customWidth="1"/>
    <col min="15645" max="15872" width="11.125" style="64"/>
    <col min="15873" max="15873" width="1" style="64" customWidth="1"/>
    <col min="15874" max="15874" width="2.5" style="64" customWidth="1"/>
    <col min="15875" max="15875" width="25.625" style="64" customWidth="1"/>
    <col min="15876" max="15876" width="0.625" style="64" customWidth="1"/>
    <col min="15877" max="15877" width="6.625" style="64" customWidth="1"/>
    <col min="15878" max="15878" width="4.375" style="64" customWidth="1"/>
    <col min="15879" max="15879" width="5.75" style="64" customWidth="1"/>
    <col min="15880" max="15880" width="5.375" style="64" customWidth="1"/>
    <col min="15881" max="15881" width="2.625" style="64" customWidth="1"/>
    <col min="15882" max="15882" width="7.5" style="64" customWidth="1"/>
    <col min="15883" max="15883" width="0.25" style="64" customWidth="1"/>
    <col min="15884" max="15884" width="7.625" style="64" customWidth="1"/>
    <col min="15885" max="15885" width="4.875" style="64" customWidth="1"/>
    <col min="15886" max="15886" width="2.625" style="64" customWidth="1"/>
    <col min="15887" max="15887" width="7.5" style="64" customWidth="1"/>
    <col min="15888" max="15888" width="8.625" style="64" customWidth="1"/>
    <col min="15889" max="15889" width="3.75" style="64" customWidth="1"/>
    <col min="15890" max="15890" width="5" style="64" customWidth="1"/>
    <col min="15891" max="15891" width="8.5" style="64" customWidth="1"/>
    <col min="15892" max="15892" width="12.5" style="64" customWidth="1"/>
    <col min="15893" max="15893" width="1.875" style="64" customWidth="1"/>
    <col min="15894" max="15894" width="9.125" style="64" customWidth="1"/>
    <col min="15895" max="15895" width="5.375" style="64" customWidth="1"/>
    <col min="15896" max="15896" width="6.25" style="64" customWidth="1"/>
    <col min="15897" max="15897" width="7.375" style="64" customWidth="1"/>
    <col min="15898" max="15898" width="3.75" style="64" customWidth="1"/>
    <col min="15899" max="15899" width="11.75" style="64" customWidth="1"/>
    <col min="15900" max="15900" width="5.125" style="64" customWidth="1"/>
    <col min="15901" max="16128" width="11.125" style="64"/>
    <col min="16129" max="16129" width="1" style="64" customWidth="1"/>
    <col min="16130" max="16130" width="2.5" style="64" customWidth="1"/>
    <col min="16131" max="16131" width="25.625" style="64" customWidth="1"/>
    <col min="16132" max="16132" width="0.625" style="64" customWidth="1"/>
    <col min="16133" max="16133" width="6.625" style="64" customWidth="1"/>
    <col min="16134" max="16134" width="4.375" style="64" customWidth="1"/>
    <col min="16135" max="16135" width="5.75" style="64" customWidth="1"/>
    <col min="16136" max="16136" width="5.375" style="64" customWidth="1"/>
    <col min="16137" max="16137" width="2.625" style="64" customWidth="1"/>
    <col min="16138" max="16138" width="7.5" style="64" customWidth="1"/>
    <col min="16139" max="16139" width="0.25" style="64" customWidth="1"/>
    <col min="16140" max="16140" width="7.625" style="64" customWidth="1"/>
    <col min="16141" max="16141" width="4.875" style="64" customWidth="1"/>
    <col min="16142" max="16142" width="2.625" style="64" customWidth="1"/>
    <col min="16143" max="16143" width="7.5" style="64" customWidth="1"/>
    <col min="16144" max="16144" width="8.625" style="64" customWidth="1"/>
    <col min="16145" max="16145" width="3.75" style="64" customWidth="1"/>
    <col min="16146" max="16146" width="5" style="64" customWidth="1"/>
    <col min="16147" max="16147" width="8.5" style="64" customWidth="1"/>
    <col min="16148" max="16148" width="12.5" style="64" customWidth="1"/>
    <col min="16149" max="16149" width="1.875" style="64" customWidth="1"/>
    <col min="16150" max="16150" width="9.125" style="64" customWidth="1"/>
    <col min="16151" max="16151" width="5.375" style="64" customWidth="1"/>
    <col min="16152" max="16152" width="6.25" style="64" customWidth="1"/>
    <col min="16153" max="16153" width="7.375" style="64" customWidth="1"/>
    <col min="16154" max="16154" width="3.75" style="64" customWidth="1"/>
    <col min="16155" max="16155" width="11.75" style="64" customWidth="1"/>
    <col min="16156" max="16156" width="5.125" style="64" customWidth="1"/>
    <col min="16157" max="16384" width="11.125" style="64"/>
  </cols>
  <sheetData>
    <row r="1" spans="1:29" ht="18" customHeight="1">
      <c r="A1" s="62" t="s">
        <v>320</v>
      </c>
      <c r="G1" s="65"/>
      <c r="H1" s="65"/>
    </row>
    <row r="2" spans="1:29" ht="9" customHeight="1">
      <c r="G2" s="65"/>
      <c r="H2" s="66"/>
      <c r="I2" s="67"/>
      <c r="J2" s="67"/>
      <c r="K2" s="67"/>
      <c r="L2" s="67"/>
      <c r="M2" s="67"/>
      <c r="N2" s="67"/>
      <c r="O2" s="67"/>
      <c r="P2" s="66"/>
      <c r="Q2" s="67"/>
      <c r="R2" s="67"/>
      <c r="S2" s="67"/>
      <c r="T2" s="67"/>
      <c r="U2" s="67"/>
      <c r="V2" s="68"/>
      <c r="W2" s="69"/>
      <c r="X2" s="69"/>
      <c r="Y2" s="69"/>
      <c r="Z2" s="69"/>
      <c r="AA2" s="69"/>
    </row>
    <row r="3" spans="1:29" s="63" customFormat="1" ht="11.1" customHeight="1">
      <c r="A3" s="27" t="s">
        <v>99</v>
      </c>
      <c r="E3" s="67"/>
      <c r="F3" s="67"/>
      <c r="G3" s="67"/>
      <c r="H3" s="67"/>
      <c r="I3" s="67"/>
      <c r="J3" s="67"/>
      <c r="K3" s="67"/>
      <c r="L3" s="67"/>
      <c r="M3" s="67"/>
      <c r="N3" s="67"/>
      <c r="O3" s="67"/>
      <c r="P3" s="67"/>
      <c r="Q3" s="67"/>
      <c r="R3" s="67"/>
      <c r="S3" s="67"/>
      <c r="T3" s="67"/>
      <c r="U3" s="67"/>
      <c r="V3" s="67"/>
      <c r="W3" s="67"/>
      <c r="X3" s="67"/>
      <c r="Y3" s="67"/>
      <c r="Z3" s="67"/>
      <c r="AA3" s="67"/>
    </row>
    <row r="4" spans="1:29" ht="6" customHeight="1">
      <c r="B4" s="64"/>
      <c r="G4" s="70"/>
      <c r="H4" s="70"/>
      <c r="I4" s="70"/>
      <c r="J4" s="70"/>
      <c r="L4" s="70"/>
      <c r="M4" s="70"/>
      <c r="N4" s="70"/>
      <c r="P4" s="71"/>
      <c r="Q4" s="69"/>
      <c r="R4" s="69"/>
      <c r="S4" s="69"/>
      <c r="T4" s="69"/>
      <c r="U4" s="69"/>
      <c r="V4" s="69"/>
      <c r="W4" s="69"/>
      <c r="X4" s="69"/>
      <c r="Y4" s="69"/>
      <c r="Z4" s="69"/>
      <c r="AA4" s="69"/>
    </row>
    <row r="5" spans="1:29" s="24" customFormat="1" ht="15" customHeight="1" thickBot="1">
      <c r="A5" s="24" t="s">
        <v>20</v>
      </c>
      <c r="E5" s="72"/>
      <c r="F5" s="72"/>
      <c r="G5" s="72"/>
      <c r="H5" s="72"/>
      <c r="I5" s="72"/>
      <c r="J5" s="72"/>
      <c r="K5" s="72"/>
      <c r="L5" s="73"/>
      <c r="M5" s="73"/>
      <c r="N5" s="73"/>
      <c r="O5" s="74"/>
      <c r="P5" s="72"/>
      <c r="Q5" s="72"/>
      <c r="R5" s="72"/>
      <c r="S5" s="72"/>
      <c r="T5" s="72"/>
      <c r="U5" s="72"/>
      <c r="V5" s="72"/>
      <c r="W5" s="72"/>
      <c r="X5" s="72"/>
      <c r="Y5" s="72"/>
      <c r="Z5" s="72"/>
      <c r="AA5" s="72"/>
      <c r="AB5" s="75" t="s">
        <v>100</v>
      </c>
    </row>
    <row r="6" spans="1:29" s="33" customFormat="1" ht="15" customHeight="1">
      <c r="A6" s="76"/>
      <c r="B6" s="422" t="s">
        <v>101</v>
      </c>
      <c r="C6" s="422"/>
      <c r="D6" s="77"/>
      <c r="E6" s="440" t="s">
        <v>102</v>
      </c>
      <c r="F6" s="443" t="s">
        <v>103</v>
      </c>
      <c r="G6" s="444"/>
      <c r="H6" s="444"/>
      <c r="I6" s="444"/>
      <c r="J6" s="444"/>
      <c r="K6" s="444"/>
      <c r="L6" s="444"/>
      <c r="M6" s="444"/>
      <c r="N6" s="444"/>
      <c r="O6" s="444"/>
      <c r="P6" s="445" t="s">
        <v>104</v>
      </c>
      <c r="Q6" s="445"/>
      <c r="R6" s="445"/>
      <c r="S6" s="445"/>
      <c r="T6" s="446" t="s">
        <v>105</v>
      </c>
      <c r="U6" s="447"/>
      <c r="V6" s="447"/>
      <c r="W6" s="447"/>
      <c r="X6" s="447"/>
      <c r="Y6" s="447"/>
      <c r="Z6" s="447"/>
      <c r="AA6" s="448"/>
      <c r="AB6" s="394" t="s">
        <v>106</v>
      </c>
    </row>
    <row r="7" spans="1:29" s="33" customFormat="1" ht="23.25" customHeight="1">
      <c r="A7" s="78"/>
      <c r="B7" s="439"/>
      <c r="C7" s="439"/>
      <c r="D7" s="79"/>
      <c r="E7" s="441"/>
      <c r="F7" s="458" t="s">
        <v>107</v>
      </c>
      <c r="G7" s="458"/>
      <c r="H7" s="458"/>
      <c r="I7" s="458"/>
      <c r="J7" s="458"/>
      <c r="K7" s="458" t="s">
        <v>108</v>
      </c>
      <c r="L7" s="458"/>
      <c r="M7" s="458"/>
      <c r="N7" s="458"/>
      <c r="O7" s="458"/>
      <c r="P7" s="459" t="s">
        <v>109</v>
      </c>
      <c r="Q7" s="460"/>
      <c r="R7" s="460"/>
      <c r="S7" s="461"/>
      <c r="T7" s="462" t="s">
        <v>110</v>
      </c>
      <c r="U7" s="452" t="s">
        <v>111</v>
      </c>
      <c r="V7" s="415"/>
      <c r="W7" s="453" t="s">
        <v>112</v>
      </c>
      <c r="X7" s="454"/>
      <c r="Y7" s="453" t="s">
        <v>113</v>
      </c>
      <c r="Z7" s="454"/>
      <c r="AA7" s="464" t="s">
        <v>114</v>
      </c>
      <c r="AB7" s="395"/>
    </row>
    <row r="8" spans="1:29" s="33" customFormat="1" ht="17.25" customHeight="1">
      <c r="A8" s="80"/>
      <c r="B8" s="424"/>
      <c r="C8" s="424"/>
      <c r="D8" s="81"/>
      <c r="E8" s="442"/>
      <c r="F8" s="465" t="s">
        <v>115</v>
      </c>
      <c r="G8" s="466"/>
      <c r="H8" s="465" t="s">
        <v>7</v>
      </c>
      <c r="I8" s="466"/>
      <c r="J8" s="82" t="s">
        <v>8</v>
      </c>
      <c r="K8" s="465" t="s">
        <v>115</v>
      </c>
      <c r="L8" s="466"/>
      <c r="M8" s="465" t="s">
        <v>7</v>
      </c>
      <c r="N8" s="466"/>
      <c r="O8" s="83" t="s">
        <v>8</v>
      </c>
      <c r="P8" s="84" t="s">
        <v>11</v>
      </c>
      <c r="Q8" s="465" t="s">
        <v>7</v>
      </c>
      <c r="R8" s="466"/>
      <c r="S8" s="85" t="s">
        <v>8</v>
      </c>
      <c r="T8" s="463"/>
      <c r="U8" s="416"/>
      <c r="V8" s="417"/>
      <c r="W8" s="455"/>
      <c r="X8" s="456"/>
      <c r="Y8" s="455"/>
      <c r="Z8" s="456"/>
      <c r="AA8" s="463"/>
      <c r="AB8" s="457"/>
    </row>
    <row r="9" spans="1:29" s="33" customFormat="1" ht="3" customHeight="1">
      <c r="B9" s="86"/>
      <c r="C9" s="87"/>
      <c r="D9" s="87"/>
      <c r="E9" s="88"/>
      <c r="F9" s="89"/>
      <c r="G9" s="90"/>
      <c r="H9" s="90"/>
      <c r="I9" s="90"/>
      <c r="J9" s="90"/>
      <c r="K9" s="90"/>
      <c r="L9" s="90"/>
      <c r="M9" s="90"/>
      <c r="N9" s="90"/>
      <c r="O9" s="89"/>
      <c r="P9" s="89"/>
      <c r="Q9" s="89"/>
      <c r="R9" s="89"/>
      <c r="S9" s="89"/>
      <c r="T9" s="89"/>
      <c r="U9" s="89"/>
      <c r="V9" s="89"/>
      <c r="W9" s="89"/>
      <c r="X9" s="89"/>
      <c r="Y9" s="89"/>
      <c r="Z9" s="89"/>
      <c r="AA9" s="89"/>
      <c r="AB9" s="91"/>
    </row>
    <row r="10" spans="1:29" s="92" customFormat="1" ht="11.1" customHeight="1">
      <c r="B10" s="389" t="s">
        <v>11</v>
      </c>
      <c r="C10" s="389"/>
      <c r="D10" s="93"/>
      <c r="E10" s="94">
        <v>1415</v>
      </c>
      <c r="F10" s="449">
        <v>50396</v>
      </c>
      <c r="G10" s="449"/>
      <c r="H10" s="449">
        <v>39242</v>
      </c>
      <c r="I10" s="449"/>
      <c r="J10" s="95">
        <v>11154</v>
      </c>
      <c r="K10" s="450">
        <v>51023</v>
      </c>
      <c r="L10" s="450"/>
      <c r="M10" s="450">
        <f>SUM(M12:M35)</f>
        <v>39833</v>
      </c>
      <c r="N10" s="450"/>
      <c r="O10" s="95">
        <f>SUM(O12:O35)</f>
        <v>11190</v>
      </c>
      <c r="P10" s="95">
        <f>SUM(Q10:S10)</f>
        <v>0</v>
      </c>
      <c r="Q10" s="451">
        <v>0</v>
      </c>
      <c r="R10" s="451"/>
      <c r="S10" s="95">
        <v>0</v>
      </c>
      <c r="T10" s="95">
        <f>SUM(T12:T35)</f>
        <v>188739642</v>
      </c>
      <c r="U10" s="450">
        <f>SUM(U12:V35)</f>
        <v>150285746</v>
      </c>
      <c r="V10" s="450"/>
      <c r="W10" s="450">
        <f>SUM(W12:X35)</f>
        <v>5139106</v>
      </c>
      <c r="X10" s="450"/>
      <c r="Y10" s="450">
        <f>SUM(Y12:Z35)</f>
        <v>3066804</v>
      </c>
      <c r="Z10" s="450"/>
      <c r="AA10" s="96">
        <f>SUM(AA12:AA35)</f>
        <v>8275500</v>
      </c>
      <c r="AB10" s="97" t="s">
        <v>116</v>
      </c>
    </row>
    <row r="11" spans="1:29" s="98" customFormat="1" ht="7.5" customHeight="1">
      <c r="B11" s="99"/>
      <c r="C11" s="99"/>
      <c r="D11" s="99"/>
      <c r="E11" s="100"/>
      <c r="F11" s="101"/>
      <c r="G11" s="101"/>
      <c r="H11" s="102"/>
      <c r="I11" s="102"/>
      <c r="J11" s="103"/>
      <c r="K11" s="103"/>
      <c r="L11" s="103"/>
      <c r="M11" s="103"/>
      <c r="N11" s="103"/>
      <c r="O11" s="103"/>
      <c r="P11" s="103"/>
      <c r="Q11" s="382"/>
      <c r="R11" s="382"/>
      <c r="S11" s="95"/>
      <c r="T11" s="104"/>
      <c r="U11" s="105"/>
      <c r="V11" s="105"/>
      <c r="W11" s="105"/>
      <c r="X11" s="105"/>
      <c r="Y11" s="105"/>
      <c r="Z11" s="105"/>
      <c r="AA11" s="106"/>
    </row>
    <row r="12" spans="1:29" s="98" customFormat="1" ht="11.1" customHeight="1">
      <c r="B12" s="107" t="s">
        <v>117</v>
      </c>
      <c r="C12" s="99" t="s">
        <v>118</v>
      </c>
      <c r="D12" s="99"/>
      <c r="E12" s="108">
        <v>68</v>
      </c>
      <c r="F12" s="436">
        <v>4188</v>
      </c>
      <c r="G12" s="436"/>
      <c r="H12" s="436">
        <v>1675</v>
      </c>
      <c r="I12" s="436"/>
      <c r="J12" s="103">
        <v>2513</v>
      </c>
      <c r="K12" s="375">
        <v>4199</v>
      </c>
      <c r="L12" s="375"/>
      <c r="M12" s="375">
        <v>1681</v>
      </c>
      <c r="N12" s="375"/>
      <c r="O12" s="109">
        <v>2518</v>
      </c>
      <c r="P12" s="103">
        <f>SUM(Q12:S12)</f>
        <v>0</v>
      </c>
      <c r="Q12" s="435">
        <v>0</v>
      </c>
      <c r="R12" s="437"/>
      <c r="S12" s="103">
        <v>0</v>
      </c>
      <c r="T12" s="103">
        <v>6642665</v>
      </c>
      <c r="U12" s="435">
        <v>5479622</v>
      </c>
      <c r="V12" s="435"/>
      <c r="W12" s="435">
        <v>189631</v>
      </c>
      <c r="X12" s="435"/>
      <c r="Y12" s="435">
        <v>89098</v>
      </c>
      <c r="Z12" s="435"/>
      <c r="AA12" s="106">
        <v>159489</v>
      </c>
      <c r="AB12" s="107" t="s">
        <v>117</v>
      </c>
      <c r="AC12" s="110"/>
    </row>
    <row r="13" spans="1:29" s="98" customFormat="1" ht="11.1" customHeight="1">
      <c r="B13" s="107" t="s">
        <v>119</v>
      </c>
      <c r="C13" s="99" t="s">
        <v>120</v>
      </c>
      <c r="D13" s="99"/>
      <c r="E13" s="108">
        <v>5</v>
      </c>
      <c r="F13" s="436">
        <v>75</v>
      </c>
      <c r="G13" s="436"/>
      <c r="H13" s="436">
        <v>40</v>
      </c>
      <c r="I13" s="436"/>
      <c r="J13" s="103">
        <v>35</v>
      </c>
      <c r="K13" s="435">
        <v>75</v>
      </c>
      <c r="L13" s="437"/>
      <c r="M13" s="435">
        <v>40</v>
      </c>
      <c r="N13" s="437"/>
      <c r="O13" s="109">
        <v>35</v>
      </c>
      <c r="P13" s="103">
        <f t="shared" ref="P13:P35" si="0">SUM(Q13:S13)</f>
        <v>0</v>
      </c>
      <c r="Q13" s="435">
        <v>0</v>
      </c>
      <c r="R13" s="435"/>
      <c r="S13" s="103">
        <v>0</v>
      </c>
      <c r="T13" s="103">
        <v>84464</v>
      </c>
      <c r="U13" s="435">
        <v>0</v>
      </c>
      <c r="V13" s="435"/>
      <c r="W13" s="435">
        <v>0</v>
      </c>
      <c r="X13" s="435"/>
      <c r="Y13" s="435">
        <v>0</v>
      </c>
      <c r="Z13" s="435"/>
      <c r="AA13" s="106">
        <v>0</v>
      </c>
      <c r="AB13" s="107" t="s">
        <v>121</v>
      </c>
      <c r="AC13" s="110"/>
    </row>
    <row r="14" spans="1:29" s="98" customFormat="1" ht="11.1" customHeight="1">
      <c r="B14" s="107" t="s">
        <v>122</v>
      </c>
      <c r="C14" s="99" t="s">
        <v>123</v>
      </c>
      <c r="D14" s="111"/>
      <c r="E14" s="108">
        <v>71</v>
      </c>
      <c r="F14" s="436">
        <v>887</v>
      </c>
      <c r="G14" s="436"/>
      <c r="H14" s="436">
        <v>450</v>
      </c>
      <c r="I14" s="436"/>
      <c r="J14" s="103">
        <v>437</v>
      </c>
      <c r="K14" s="435">
        <v>887</v>
      </c>
      <c r="L14" s="437"/>
      <c r="M14" s="435">
        <v>450</v>
      </c>
      <c r="N14" s="437"/>
      <c r="O14" s="109">
        <v>437</v>
      </c>
      <c r="P14" s="103">
        <f t="shared" si="0"/>
        <v>0</v>
      </c>
      <c r="Q14" s="435">
        <v>0</v>
      </c>
      <c r="R14" s="437"/>
      <c r="S14" s="103">
        <v>0</v>
      </c>
      <c r="T14" s="103">
        <v>1167274</v>
      </c>
      <c r="U14" s="435">
        <v>499174</v>
      </c>
      <c r="V14" s="435"/>
      <c r="W14" s="435">
        <v>14408</v>
      </c>
      <c r="X14" s="435"/>
      <c r="Y14" s="435">
        <v>15805</v>
      </c>
      <c r="Z14" s="435"/>
      <c r="AA14" s="106">
        <v>55553</v>
      </c>
      <c r="AB14" s="107" t="s">
        <v>122</v>
      </c>
      <c r="AC14" s="110"/>
    </row>
    <row r="15" spans="1:29" s="98" customFormat="1" ht="11.1" customHeight="1">
      <c r="B15" s="107" t="s">
        <v>124</v>
      </c>
      <c r="C15" s="99" t="s">
        <v>125</v>
      </c>
      <c r="D15" s="99"/>
      <c r="E15" s="108">
        <v>37</v>
      </c>
      <c r="F15" s="436">
        <v>571</v>
      </c>
      <c r="G15" s="436"/>
      <c r="H15" s="436">
        <v>453</v>
      </c>
      <c r="I15" s="436"/>
      <c r="J15" s="103">
        <v>118</v>
      </c>
      <c r="K15" s="435">
        <v>573</v>
      </c>
      <c r="L15" s="437"/>
      <c r="M15" s="435">
        <v>455</v>
      </c>
      <c r="N15" s="437"/>
      <c r="O15" s="109">
        <v>118</v>
      </c>
      <c r="P15" s="103">
        <f t="shared" si="0"/>
        <v>0</v>
      </c>
      <c r="Q15" s="435">
        <v>0</v>
      </c>
      <c r="R15" s="435"/>
      <c r="S15" s="103">
        <v>0</v>
      </c>
      <c r="T15" s="103">
        <v>980094</v>
      </c>
      <c r="U15" s="381">
        <v>473481</v>
      </c>
      <c r="V15" s="381"/>
      <c r="W15" s="381">
        <v>17857</v>
      </c>
      <c r="X15" s="381"/>
      <c r="Y15" s="381">
        <v>11473</v>
      </c>
      <c r="Z15" s="381"/>
      <c r="AA15" s="106">
        <v>29126</v>
      </c>
      <c r="AB15" s="107" t="s">
        <v>126</v>
      </c>
      <c r="AC15" s="110"/>
    </row>
    <row r="16" spans="1:29" s="98" customFormat="1" ht="11.1" customHeight="1">
      <c r="B16" s="107" t="s">
        <v>127</v>
      </c>
      <c r="C16" s="99" t="s">
        <v>128</v>
      </c>
      <c r="D16" s="99"/>
      <c r="E16" s="108">
        <v>40</v>
      </c>
      <c r="F16" s="436">
        <v>768</v>
      </c>
      <c r="G16" s="436"/>
      <c r="H16" s="436">
        <v>618</v>
      </c>
      <c r="I16" s="436"/>
      <c r="J16" s="103">
        <v>150</v>
      </c>
      <c r="K16" s="435">
        <v>768</v>
      </c>
      <c r="L16" s="437"/>
      <c r="M16" s="435">
        <v>618</v>
      </c>
      <c r="N16" s="437"/>
      <c r="O16" s="109">
        <v>150</v>
      </c>
      <c r="P16" s="103">
        <f t="shared" si="0"/>
        <v>0</v>
      </c>
      <c r="Q16" s="435">
        <v>0</v>
      </c>
      <c r="R16" s="437"/>
      <c r="S16" s="103">
        <v>0</v>
      </c>
      <c r="T16" s="103">
        <v>2396198</v>
      </c>
      <c r="U16" s="372">
        <v>949862</v>
      </c>
      <c r="V16" s="372"/>
      <c r="W16" s="372">
        <v>350</v>
      </c>
      <c r="X16" s="372"/>
      <c r="Y16" s="372">
        <v>13219</v>
      </c>
      <c r="Z16" s="372"/>
      <c r="AA16" s="112">
        <v>33944</v>
      </c>
      <c r="AB16" s="107" t="s">
        <v>127</v>
      </c>
      <c r="AC16" s="110"/>
    </row>
    <row r="17" spans="2:29" s="98" customFormat="1" ht="11.1" customHeight="1">
      <c r="B17" s="107" t="s">
        <v>129</v>
      </c>
      <c r="C17" s="99" t="s">
        <v>130</v>
      </c>
      <c r="D17" s="99"/>
      <c r="E17" s="108">
        <v>29</v>
      </c>
      <c r="F17" s="436">
        <v>758</v>
      </c>
      <c r="G17" s="436"/>
      <c r="H17" s="436">
        <v>479</v>
      </c>
      <c r="I17" s="436"/>
      <c r="J17" s="103">
        <v>279</v>
      </c>
      <c r="K17" s="435">
        <v>766</v>
      </c>
      <c r="L17" s="437"/>
      <c r="M17" s="435">
        <v>487</v>
      </c>
      <c r="N17" s="437"/>
      <c r="O17" s="109">
        <v>279</v>
      </c>
      <c r="P17" s="103">
        <f t="shared" si="0"/>
        <v>0</v>
      </c>
      <c r="Q17" s="435">
        <v>0</v>
      </c>
      <c r="R17" s="435"/>
      <c r="S17" s="103">
        <v>0</v>
      </c>
      <c r="T17" s="103">
        <v>849253</v>
      </c>
      <c r="U17" s="381">
        <v>521168</v>
      </c>
      <c r="V17" s="381"/>
      <c r="W17" s="381">
        <v>1725</v>
      </c>
      <c r="X17" s="381"/>
      <c r="Y17" s="381">
        <v>9990</v>
      </c>
      <c r="Z17" s="381"/>
      <c r="AA17" s="106">
        <v>33031</v>
      </c>
      <c r="AB17" s="107" t="s">
        <v>129</v>
      </c>
      <c r="AC17" s="110"/>
    </row>
    <row r="18" spans="2:29" s="98" customFormat="1" ht="11.1" customHeight="1">
      <c r="B18" s="107" t="s">
        <v>131</v>
      </c>
      <c r="C18" s="113" t="s">
        <v>132</v>
      </c>
      <c r="D18" s="99"/>
      <c r="E18" s="108">
        <v>49</v>
      </c>
      <c r="F18" s="436">
        <v>1102</v>
      </c>
      <c r="G18" s="436"/>
      <c r="H18" s="436">
        <v>717</v>
      </c>
      <c r="I18" s="436"/>
      <c r="J18" s="103">
        <v>385</v>
      </c>
      <c r="K18" s="435">
        <v>1106</v>
      </c>
      <c r="L18" s="437"/>
      <c r="M18" s="435">
        <v>719</v>
      </c>
      <c r="N18" s="437"/>
      <c r="O18" s="109">
        <v>387</v>
      </c>
      <c r="P18" s="103">
        <f t="shared" si="0"/>
        <v>0</v>
      </c>
      <c r="Q18" s="435">
        <v>0</v>
      </c>
      <c r="R18" s="437"/>
      <c r="S18" s="103">
        <v>0</v>
      </c>
      <c r="T18" s="103">
        <v>1275581</v>
      </c>
      <c r="U18" s="435">
        <v>801722</v>
      </c>
      <c r="V18" s="435"/>
      <c r="W18" s="435">
        <v>18943</v>
      </c>
      <c r="X18" s="435"/>
      <c r="Y18" s="435">
        <v>20700</v>
      </c>
      <c r="Z18" s="435"/>
      <c r="AA18" s="106">
        <v>186239</v>
      </c>
      <c r="AB18" s="107" t="s">
        <v>131</v>
      </c>
      <c r="AC18" s="110"/>
    </row>
    <row r="19" spans="2:29" s="98" customFormat="1" ht="11.1" customHeight="1">
      <c r="B19" s="107" t="s">
        <v>133</v>
      </c>
      <c r="C19" s="113" t="s">
        <v>134</v>
      </c>
      <c r="D19" s="113"/>
      <c r="E19" s="108">
        <v>81</v>
      </c>
      <c r="F19" s="436">
        <v>2845</v>
      </c>
      <c r="G19" s="436"/>
      <c r="H19" s="436">
        <v>2157</v>
      </c>
      <c r="I19" s="436"/>
      <c r="J19" s="103">
        <v>688</v>
      </c>
      <c r="K19" s="435">
        <v>2849</v>
      </c>
      <c r="L19" s="437"/>
      <c r="M19" s="435">
        <v>2159</v>
      </c>
      <c r="N19" s="437"/>
      <c r="O19" s="109">
        <v>690</v>
      </c>
      <c r="P19" s="103">
        <f t="shared" si="0"/>
        <v>0</v>
      </c>
      <c r="Q19" s="435">
        <v>0</v>
      </c>
      <c r="R19" s="435"/>
      <c r="S19" s="103">
        <v>0</v>
      </c>
      <c r="T19" s="103">
        <v>8902738</v>
      </c>
      <c r="U19" s="435">
        <v>5186129</v>
      </c>
      <c r="V19" s="435"/>
      <c r="W19" s="435">
        <v>234074</v>
      </c>
      <c r="X19" s="435"/>
      <c r="Y19" s="435">
        <v>345614</v>
      </c>
      <c r="Z19" s="435"/>
      <c r="AA19" s="106">
        <v>167174</v>
      </c>
      <c r="AB19" s="107" t="s">
        <v>133</v>
      </c>
      <c r="AC19" s="110"/>
    </row>
    <row r="20" spans="2:29" s="98" customFormat="1" ht="11.1" customHeight="1">
      <c r="B20" s="107" t="s">
        <v>135</v>
      </c>
      <c r="C20" s="113" t="s">
        <v>136</v>
      </c>
      <c r="D20" s="113"/>
      <c r="E20" s="108">
        <v>7</v>
      </c>
      <c r="F20" s="436">
        <v>892</v>
      </c>
      <c r="G20" s="436"/>
      <c r="H20" s="436">
        <v>805</v>
      </c>
      <c r="I20" s="436"/>
      <c r="J20" s="103">
        <v>87</v>
      </c>
      <c r="K20" s="435">
        <v>892</v>
      </c>
      <c r="L20" s="437"/>
      <c r="M20" s="435">
        <v>805</v>
      </c>
      <c r="N20" s="437"/>
      <c r="O20" s="109">
        <v>87</v>
      </c>
      <c r="P20" s="103">
        <f t="shared" si="0"/>
        <v>0</v>
      </c>
      <c r="Q20" s="435">
        <v>0</v>
      </c>
      <c r="R20" s="437"/>
      <c r="S20" s="103">
        <v>0</v>
      </c>
      <c r="T20" s="103">
        <v>50699003</v>
      </c>
      <c r="U20" s="372">
        <v>47411683</v>
      </c>
      <c r="V20" s="372"/>
      <c r="W20" s="372">
        <v>2867858</v>
      </c>
      <c r="X20" s="372"/>
      <c r="Y20" s="372">
        <v>268651</v>
      </c>
      <c r="Z20" s="372"/>
      <c r="AA20" s="112">
        <v>0</v>
      </c>
      <c r="AB20" s="107" t="s">
        <v>135</v>
      </c>
      <c r="AC20" s="110"/>
    </row>
    <row r="21" spans="2:29" s="98" customFormat="1" ht="11.1" customHeight="1">
      <c r="B21" s="107" t="s">
        <v>137</v>
      </c>
      <c r="C21" s="114" t="s">
        <v>138</v>
      </c>
      <c r="D21" s="113"/>
      <c r="E21" s="108">
        <v>73</v>
      </c>
      <c r="F21" s="436">
        <v>1259</v>
      </c>
      <c r="G21" s="436"/>
      <c r="H21" s="436">
        <v>875</v>
      </c>
      <c r="I21" s="436"/>
      <c r="J21" s="103">
        <v>384</v>
      </c>
      <c r="K21" s="435">
        <v>1267</v>
      </c>
      <c r="L21" s="437"/>
      <c r="M21" s="435">
        <v>883</v>
      </c>
      <c r="N21" s="437"/>
      <c r="O21" s="109">
        <v>384</v>
      </c>
      <c r="P21" s="103">
        <f t="shared" si="0"/>
        <v>0</v>
      </c>
      <c r="Q21" s="435">
        <v>0</v>
      </c>
      <c r="R21" s="435"/>
      <c r="S21" s="103">
        <v>0</v>
      </c>
      <c r="T21" s="103">
        <v>1524862</v>
      </c>
      <c r="U21" s="381">
        <v>565043</v>
      </c>
      <c r="V21" s="381"/>
      <c r="W21" s="381">
        <v>3780</v>
      </c>
      <c r="X21" s="381"/>
      <c r="Y21" s="381">
        <v>61973</v>
      </c>
      <c r="Z21" s="381"/>
      <c r="AA21" s="106">
        <v>319460</v>
      </c>
      <c r="AB21" s="107" t="s">
        <v>137</v>
      </c>
      <c r="AC21" s="110"/>
    </row>
    <row r="22" spans="2:29" s="98" customFormat="1" ht="11.1" customHeight="1">
      <c r="B22" s="107" t="s">
        <v>139</v>
      </c>
      <c r="C22" s="113" t="s">
        <v>140</v>
      </c>
      <c r="D22" s="113"/>
      <c r="E22" s="108">
        <v>15</v>
      </c>
      <c r="F22" s="436">
        <v>407</v>
      </c>
      <c r="G22" s="436"/>
      <c r="H22" s="436">
        <v>285</v>
      </c>
      <c r="I22" s="436"/>
      <c r="J22" s="103">
        <v>122</v>
      </c>
      <c r="K22" s="435">
        <v>407</v>
      </c>
      <c r="L22" s="437"/>
      <c r="M22" s="435">
        <v>285</v>
      </c>
      <c r="N22" s="437"/>
      <c r="O22" s="109">
        <v>122</v>
      </c>
      <c r="P22" s="103">
        <f t="shared" si="0"/>
        <v>0</v>
      </c>
      <c r="Q22" s="435">
        <v>0</v>
      </c>
      <c r="R22" s="437"/>
      <c r="S22" s="103">
        <v>0</v>
      </c>
      <c r="T22" s="103">
        <v>272648</v>
      </c>
      <c r="U22" s="372">
        <v>145678</v>
      </c>
      <c r="V22" s="372"/>
      <c r="W22" s="372">
        <v>3334</v>
      </c>
      <c r="X22" s="372"/>
      <c r="Y22" s="372">
        <v>9072</v>
      </c>
      <c r="Z22" s="372"/>
      <c r="AA22" s="112">
        <v>13553</v>
      </c>
      <c r="AB22" s="107" t="s">
        <v>139</v>
      </c>
      <c r="AC22" s="110"/>
    </row>
    <row r="23" spans="2:29" s="98" customFormat="1" ht="11.1" customHeight="1">
      <c r="B23" s="107" t="s">
        <v>141</v>
      </c>
      <c r="C23" s="113" t="s">
        <v>142</v>
      </c>
      <c r="D23" s="113"/>
      <c r="E23" s="108">
        <v>3</v>
      </c>
      <c r="F23" s="436">
        <v>63</v>
      </c>
      <c r="G23" s="436"/>
      <c r="H23" s="436">
        <v>22</v>
      </c>
      <c r="I23" s="436"/>
      <c r="J23" s="103">
        <v>41</v>
      </c>
      <c r="K23" s="435">
        <v>63</v>
      </c>
      <c r="L23" s="437"/>
      <c r="M23" s="435">
        <v>22</v>
      </c>
      <c r="N23" s="437"/>
      <c r="O23" s="109">
        <v>41</v>
      </c>
      <c r="P23" s="103">
        <f t="shared" si="0"/>
        <v>0</v>
      </c>
      <c r="Q23" s="435">
        <v>0</v>
      </c>
      <c r="R23" s="435"/>
      <c r="S23" s="103">
        <v>0</v>
      </c>
      <c r="T23" s="103">
        <v>17951</v>
      </c>
      <c r="U23" s="372">
        <v>11437</v>
      </c>
      <c r="V23" s="372"/>
      <c r="W23" s="372">
        <v>0</v>
      </c>
      <c r="X23" s="372"/>
      <c r="Y23" s="372">
        <v>265</v>
      </c>
      <c r="Z23" s="372"/>
      <c r="AA23" s="112">
        <v>3742</v>
      </c>
      <c r="AB23" s="107" t="s">
        <v>141</v>
      </c>
      <c r="AC23" s="110"/>
    </row>
    <row r="24" spans="2:29" s="98" customFormat="1" ht="11.1" customHeight="1">
      <c r="B24" s="107" t="s">
        <v>143</v>
      </c>
      <c r="C24" s="113" t="s">
        <v>144</v>
      </c>
      <c r="D24" s="113"/>
      <c r="E24" s="108">
        <v>37</v>
      </c>
      <c r="F24" s="436">
        <v>1309</v>
      </c>
      <c r="G24" s="436"/>
      <c r="H24" s="436">
        <v>1088</v>
      </c>
      <c r="I24" s="436"/>
      <c r="J24" s="103">
        <v>221</v>
      </c>
      <c r="K24" s="435">
        <v>1309</v>
      </c>
      <c r="L24" s="437"/>
      <c r="M24" s="435">
        <v>1088</v>
      </c>
      <c r="N24" s="437"/>
      <c r="O24" s="109">
        <v>221</v>
      </c>
      <c r="P24" s="103">
        <f t="shared" si="0"/>
        <v>0</v>
      </c>
      <c r="Q24" s="435">
        <v>0</v>
      </c>
      <c r="R24" s="437"/>
      <c r="S24" s="103">
        <v>0</v>
      </c>
      <c r="T24" s="103">
        <v>2262184</v>
      </c>
      <c r="U24" s="381">
        <v>1007382</v>
      </c>
      <c r="V24" s="381"/>
      <c r="W24" s="381">
        <v>233962</v>
      </c>
      <c r="X24" s="381"/>
      <c r="Y24" s="381">
        <v>215321</v>
      </c>
      <c r="Z24" s="381"/>
      <c r="AA24" s="106">
        <v>106761</v>
      </c>
      <c r="AB24" s="107" t="s">
        <v>143</v>
      </c>
      <c r="AC24" s="110"/>
    </row>
    <row r="25" spans="2:29" s="98" customFormat="1" ht="11.1" customHeight="1">
      <c r="B25" s="107" t="s">
        <v>145</v>
      </c>
      <c r="C25" s="113" t="s">
        <v>146</v>
      </c>
      <c r="D25" s="113"/>
      <c r="E25" s="108">
        <v>89</v>
      </c>
      <c r="F25" s="436">
        <v>4335</v>
      </c>
      <c r="G25" s="436"/>
      <c r="H25" s="436">
        <v>3969</v>
      </c>
      <c r="I25" s="436"/>
      <c r="J25" s="103">
        <v>366</v>
      </c>
      <c r="K25" s="435">
        <v>4441</v>
      </c>
      <c r="L25" s="437"/>
      <c r="M25" s="435">
        <v>4068</v>
      </c>
      <c r="N25" s="437"/>
      <c r="O25" s="109">
        <v>373</v>
      </c>
      <c r="P25" s="103">
        <f t="shared" si="0"/>
        <v>0</v>
      </c>
      <c r="Q25" s="435">
        <v>0</v>
      </c>
      <c r="R25" s="435"/>
      <c r="S25" s="103">
        <v>0</v>
      </c>
      <c r="T25" s="103">
        <v>26932924</v>
      </c>
      <c r="U25" s="435">
        <v>22171939</v>
      </c>
      <c r="V25" s="435"/>
      <c r="W25" s="435">
        <v>462524</v>
      </c>
      <c r="X25" s="435"/>
      <c r="Y25" s="435">
        <v>1036541</v>
      </c>
      <c r="Z25" s="435"/>
      <c r="AA25" s="106">
        <v>246030</v>
      </c>
      <c r="AB25" s="107" t="s">
        <v>145</v>
      </c>
      <c r="AC25" s="110"/>
    </row>
    <row r="26" spans="2:29" s="98" customFormat="1" ht="11.1" customHeight="1">
      <c r="B26" s="107" t="s">
        <v>147</v>
      </c>
      <c r="C26" s="113" t="s">
        <v>148</v>
      </c>
      <c r="D26" s="113"/>
      <c r="E26" s="108">
        <v>49</v>
      </c>
      <c r="F26" s="436">
        <v>2321</v>
      </c>
      <c r="G26" s="436"/>
      <c r="H26" s="436">
        <v>1955</v>
      </c>
      <c r="I26" s="436"/>
      <c r="J26" s="103">
        <v>366</v>
      </c>
      <c r="K26" s="435">
        <v>2407</v>
      </c>
      <c r="L26" s="437"/>
      <c r="M26" s="435">
        <v>2037</v>
      </c>
      <c r="N26" s="437"/>
      <c r="O26" s="109">
        <v>370</v>
      </c>
      <c r="P26" s="103">
        <f t="shared" si="0"/>
        <v>0</v>
      </c>
      <c r="Q26" s="435">
        <v>0</v>
      </c>
      <c r="R26" s="437"/>
      <c r="S26" s="103">
        <v>0</v>
      </c>
      <c r="T26" s="103">
        <v>19450913</v>
      </c>
      <c r="U26" s="381">
        <v>17378176</v>
      </c>
      <c r="V26" s="381"/>
      <c r="W26" s="381">
        <v>146600</v>
      </c>
      <c r="X26" s="381"/>
      <c r="Y26" s="381">
        <v>348078</v>
      </c>
      <c r="Z26" s="381"/>
      <c r="AA26" s="106">
        <v>612112</v>
      </c>
      <c r="AB26" s="107" t="s">
        <v>147</v>
      </c>
      <c r="AC26" s="110"/>
    </row>
    <row r="27" spans="2:29" s="98" customFormat="1" ht="11.1" customHeight="1">
      <c r="B27" s="107" t="s">
        <v>149</v>
      </c>
      <c r="C27" s="113" t="s">
        <v>150</v>
      </c>
      <c r="D27" s="113"/>
      <c r="E27" s="108">
        <v>305</v>
      </c>
      <c r="F27" s="436">
        <v>6470</v>
      </c>
      <c r="G27" s="436"/>
      <c r="H27" s="436">
        <v>5274</v>
      </c>
      <c r="I27" s="436"/>
      <c r="J27" s="103">
        <v>1196</v>
      </c>
      <c r="K27" s="435">
        <v>6497</v>
      </c>
      <c r="L27" s="437"/>
      <c r="M27" s="435">
        <v>5301</v>
      </c>
      <c r="N27" s="437"/>
      <c r="O27" s="109">
        <v>1196</v>
      </c>
      <c r="P27" s="103">
        <f t="shared" si="0"/>
        <v>0</v>
      </c>
      <c r="Q27" s="435">
        <v>0</v>
      </c>
      <c r="R27" s="435"/>
      <c r="S27" s="103">
        <v>0</v>
      </c>
      <c r="T27" s="103">
        <v>6902969</v>
      </c>
      <c r="U27" s="381">
        <v>3288937</v>
      </c>
      <c r="V27" s="381"/>
      <c r="W27" s="381">
        <v>103170</v>
      </c>
      <c r="X27" s="381"/>
      <c r="Y27" s="381">
        <v>159981</v>
      </c>
      <c r="Z27" s="381"/>
      <c r="AA27" s="106">
        <v>691154</v>
      </c>
      <c r="AB27" s="107" t="s">
        <v>149</v>
      </c>
      <c r="AC27" s="110"/>
    </row>
    <row r="28" spans="2:29" s="98" customFormat="1" ht="11.1" customHeight="1">
      <c r="B28" s="107" t="s">
        <v>151</v>
      </c>
      <c r="C28" s="113" t="s">
        <v>152</v>
      </c>
      <c r="D28" s="113"/>
      <c r="E28" s="108">
        <v>90</v>
      </c>
      <c r="F28" s="436">
        <v>5774</v>
      </c>
      <c r="G28" s="436"/>
      <c r="H28" s="436">
        <v>4871</v>
      </c>
      <c r="I28" s="436"/>
      <c r="J28" s="103">
        <v>903</v>
      </c>
      <c r="K28" s="435">
        <v>6034</v>
      </c>
      <c r="L28" s="437"/>
      <c r="M28" s="435">
        <v>5130</v>
      </c>
      <c r="N28" s="437"/>
      <c r="O28" s="109">
        <v>904</v>
      </c>
      <c r="P28" s="103">
        <f t="shared" si="0"/>
        <v>0</v>
      </c>
      <c r="Q28" s="435">
        <v>0</v>
      </c>
      <c r="R28" s="437"/>
      <c r="S28" s="103">
        <v>0</v>
      </c>
      <c r="T28" s="103">
        <v>17827767</v>
      </c>
      <c r="U28" s="435">
        <v>15158224</v>
      </c>
      <c r="V28" s="435"/>
      <c r="W28" s="435">
        <v>106666</v>
      </c>
      <c r="X28" s="435"/>
      <c r="Y28" s="435">
        <v>169735</v>
      </c>
      <c r="Z28" s="435"/>
      <c r="AA28" s="106">
        <v>1480225</v>
      </c>
      <c r="AB28" s="107" t="s">
        <v>151</v>
      </c>
      <c r="AC28" s="110"/>
    </row>
    <row r="29" spans="2:29" s="98" customFormat="1" ht="11.1" customHeight="1">
      <c r="B29" s="107" t="s">
        <v>153</v>
      </c>
      <c r="C29" s="113" t="s">
        <v>154</v>
      </c>
      <c r="D29" s="113"/>
      <c r="E29" s="108">
        <v>160</v>
      </c>
      <c r="F29" s="436">
        <v>8380</v>
      </c>
      <c r="G29" s="436"/>
      <c r="H29" s="436">
        <v>7384</v>
      </c>
      <c r="I29" s="436"/>
      <c r="J29" s="103">
        <v>996</v>
      </c>
      <c r="K29" s="435">
        <v>8404</v>
      </c>
      <c r="L29" s="437"/>
      <c r="M29" s="435">
        <v>7408</v>
      </c>
      <c r="N29" s="437"/>
      <c r="O29" s="109">
        <v>996</v>
      </c>
      <c r="P29" s="103">
        <f t="shared" si="0"/>
        <v>0</v>
      </c>
      <c r="Q29" s="435">
        <v>0</v>
      </c>
      <c r="R29" s="435"/>
      <c r="S29" s="103">
        <v>0</v>
      </c>
      <c r="T29" s="103">
        <v>19164959</v>
      </c>
      <c r="U29" s="435">
        <v>15096470</v>
      </c>
      <c r="V29" s="435"/>
      <c r="W29" s="435">
        <v>41476</v>
      </c>
      <c r="X29" s="435"/>
      <c r="Y29" s="435">
        <v>146591</v>
      </c>
      <c r="Z29" s="435"/>
      <c r="AA29" s="106">
        <v>1197140</v>
      </c>
      <c r="AB29" s="107" t="s">
        <v>153</v>
      </c>
      <c r="AC29" s="110"/>
    </row>
    <row r="30" spans="2:29" s="98" customFormat="1" ht="11.1" customHeight="1">
      <c r="B30" s="107" t="s">
        <v>155</v>
      </c>
      <c r="C30" s="113" t="s">
        <v>156</v>
      </c>
      <c r="D30" s="113"/>
      <c r="E30" s="108">
        <v>17</v>
      </c>
      <c r="F30" s="436">
        <v>214</v>
      </c>
      <c r="G30" s="436"/>
      <c r="H30" s="436">
        <v>137</v>
      </c>
      <c r="I30" s="436"/>
      <c r="J30" s="103">
        <v>77</v>
      </c>
      <c r="K30" s="435">
        <v>214</v>
      </c>
      <c r="L30" s="437"/>
      <c r="M30" s="435">
        <v>137</v>
      </c>
      <c r="N30" s="438"/>
      <c r="O30" s="109">
        <v>77</v>
      </c>
      <c r="P30" s="103">
        <f t="shared" si="0"/>
        <v>0</v>
      </c>
      <c r="Q30" s="435">
        <v>0</v>
      </c>
      <c r="R30" s="437"/>
      <c r="S30" s="103">
        <v>0</v>
      </c>
      <c r="T30" s="103">
        <v>87426</v>
      </c>
      <c r="U30" s="372">
        <v>3837</v>
      </c>
      <c r="V30" s="372"/>
      <c r="W30" s="372">
        <v>0</v>
      </c>
      <c r="X30" s="372"/>
      <c r="Y30" s="372">
        <v>1651</v>
      </c>
      <c r="Z30" s="372"/>
      <c r="AA30" s="112">
        <v>0</v>
      </c>
      <c r="AB30" s="107" t="s">
        <v>155</v>
      </c>
      <c r="AC30" s="110"/>
    </row>
    <row r="31" spans="2:29" s="98" customFormat="1" ht="11.1" customHeight="1">
      <c r="B31" s="107" t="s">
        <v>157</v>
      </c>
      <c r="C31" s="114" t="s">
        <v>158</v>
      </c>
      <c r="D31" s="113"/>
      <c r="E31" s="108">
        <v>20</v>
      </c>
      <c r="F31" s="436">
        <v>1689</v>
      </c>
      <c r="G31" s="436"/>
      <c r="H31" s="436">
        <v>1479</v>
      </c>
      <c r="I31" s="436"/>
      <c r="J31" s="103">
        <v>210</v>
      </c>
      <c r="K31" s="435">
        <v>1737</v>
      </c>
      <c r="L31" s="437"/>
      <c r="M31" s="435">
        <v>1512</v>
      </c>
      <c r="N31" s="437"/>
      <c r="O31" s="109">
        <v>225</v>
      </c>
      <c r="P31" s="103">
        <f t="shared" si="0"/>
        <v>0</v>
      </c>
      <c r="Q31" s="435">
        <v>0</v>
      </c>
      <c r="R31" s="435"/>
      <c r="S31" s="103">
        <v>0</v>
      </c>
      <c r="T31" s="103">
        <v>9090482</v>
      </c>
      <c r="U31" s="372">
        <v>8010031</v>
      </c>
      <c r="V31" s="372"/>
      <c r="W31" s="372">
        <v>684203</v>
      </c>
      <c r="X31" s="372"/>
      <c r="Y31" s="372">
        <v>45228</v>
      </c>
      <c r="Z31" s="372"/>
      <c r="AA31" s="112">
        <v>228916</v>
      </c>
      <c r="AB31" s="107" t="s">
        <v>157</v>
      </c>
      <c r="AC31" s="110"/>
    </row>
    <row r="32" spans="2:29" s="98" customFormat="1" ht="11.1" customHeight="1">
      <c r="B32" s="107" t="s">
        <v>159</v>
      </c>
      <c r="C32" s="113" t="s">
        <v>160</v>
      </c>
      <c r="D32" s="113"/>
      <c r="E32" s="108">
        <v>53</v>
      </c>
      <c r="F32" s="436">
        <v>1475</v>
      </c>
      <c r="G32" s="436"/>
      <c r="H32" s="436">
        <v>1098</v>
      </c>
      <c r="I32" s="436"/>
      <c r="J32" s="103">
        <v>377</v>
      </c>
      <c r="K32" s="435">
        <v>1500</v>
      </c>
      <c r="L32" s="437"/>
      <c r="M32" s="435">
        <v>1123</v>
      </c>
      <c r="N32" s="437"/>
      <c r="O32" s="109">
        <v>377</v>
      </c>
      <c r="P32" s="103">
        <f t="shared" si="0"/>
        <v>0</v>
      </c>
      <c r="Q32" s="435">
        <v>0</v>
      </c>
      <c r="R32" s="437"/>
      <c r="S32" s="103">
        <v>0</v>
      </c>
      <c r="T32" s="103">
        <v>2153558</v>
      </c>
      <c r="U32" s="435">
        <v>1462573</v>
      </c>
      <c r="V32" s="435"/>
      <c r="W32" s="435">
        <v>1477</v>
      </c>
      <c r="X32" s="435"/>
      <c r="Y32" s="435">
        <v>19656</v>
      </c>
      <c r="Z32" s="435"/>
      <c r="AA32" s="106">
        <v>180293</v>
      </c>
      <c r="AB32" s="107" t="s">
        <v>159</v>
      </c>
      <c r="AC32" s="110"/>
    </row>
    <row r="33" spans="1:29" s="98" customFormat="1" ht="11.1" customHeight="1">
      <c r="B33" s="107" t="s">
        <v>161</v>
      </c>
      <c r="C33" s="113" t="s">
        <v>162</v>
      </c>
      <c r="D33" s="113"/>
      <c r="E33" s="108">
        <v>1</v>
      </c>
      <c r="F33" s="436">
        <v>61</v>
      </c>
      <c r="G33" s="436"/>
      <c r="H33" s="436">
        <v>45</v>
      </c>
      <c r="I33" s="436"/>
      <c r="J33" s="103">
        <v>16</v>
      </c>
      <c r="K33" s="435">
        <v>64</v>
      </c>
      <c r="L33" s="437"/>
      <c r="M33" s="435">
        <v>48</v>
      </c>
      <c r="N33" s="437"/>
      <c r="O33" s="109">
        <v>16</v>
      </c>
      <c r="P33" s="103">
        <f t="shared" si="0"/>
        <v>0</v>
      </c>
      <c r="Q33" s="435">
        <v>0</v>
      </c>
      <c r="R33" s="435"/>
      <c r="S33" s="103">
        <v>0</v>
      </c>
      <c r="T33" s="103">
        <v>47785</v>
      </c>
      <c r="U33" s="372">
        <v>27467</v>
      </c>
      <c r="V33" s="372"/>
      <c r="W33" s="372">
        <v>0</v>
      </c>
      <c r="X33" s="372"/>
      <c r="Y33" s="372">
        <v>3695</v>
      </c>
      <c r="Z33" s="372"/>
      <c r="AA33" s="112">
        <v>16623</v>
      </c>
      <c r="AB33" s="107" t="s">
        <v>161</v>
      </c>
      <c r="AC33" s="110"/>
    </row>
    <row r="34" spans="1:29" s="98" customFormat="1" ht="11.1" customHeight="1">
      <c r="B34" s="107" t="s">
        <v>163</v>
      </c>
      <c r="C34" s="113" t="s">
        <v>164</v>
      </c>
      <c r="D34" s="113"/>
      <c r="E34" s="108">
        <v>51</v>
      </c>
      <c r="F34" s="436">
        <v>3554</v>
      </c>
      <c r="G34" s="436"/>
      <c r="H34" s="436">
        <v>2878</v>
      </c>
      <c r="I34" s="436"/>
      <c r="J34" s="103">
        <v>676</v>
      </c>
      <c r="K34" s="435">
        <v>3565</v>
      </c>
      <c r="L34" s="437"/>
      <c r="M34" s="435">
        <v>2889</v>
      </c>
      <c r="N34" s="437"/>
      <c r="O34" s="109">
        <v>676</v>
      </c>
      <c r="P34" s="103">
        <f t="shared" si="0"/>
        <v>0</v>
      </c>
      <c r="Q34" s="435">
        <v>0</v>
      </c>
      <c r="R34" s="437"/>
      <c r="S34" s="103">
        <v>0</v>
      </c>
      <c r="T34" s="103">
        <v>9405499</v>
      </c>
      <c r="U34" s="435">
        <v>4453374</v>
      </c>
      <c r="V34" s="435"/>
      <c r="W34" s="435">
        <v>6961</v>
      </c>
      <c r="X34" s="435"/>
      <c r="Y34" s="435">
        <v>68063</v>
      </c>
      <c r="Z34" s="435"/>
      <c r="AA34" s="106">
        <v>2482215</v>
      </c>
      <c r="AB34" s="107" t="s">
        <v>163</v>
      </c>
      <c r="AC34" s="110"/>
    </row>
    <row r="35" spans="1:29" s="98" customFormat="1" ht="11.1" customHeight="1">
      <c r="B35" s="107" t="s">
        <v>165</v>
      </c>
      <c r="C35" s="113" t="s">
        <v>166</v>
      </c>
      <c r="D35" s="113"/>
      <c r="E35" s="108">
        <v>65</v>
      </c>
      <c r="F35" s="436">
        <v>999</v>
      </c>
      <c r="G35" s="436"/>
      <c r="H35" s="436">
        <v>488</v>
      </c>
      <c r="I35" s="436"/>
      <c r="J35" s="103">
        <v>511</v>
      </c>
      <c r="K35" s="435">
        <v>999</v>
      </c>
      <c r="L35" s="437"/>
      <c r="M35" s="435">
        <v>488</v>
      </c>
      <c r="N35" s="437"/>
      <c r="O35" s="109">
        <v>511</v>
      </c>
      <c r="P35" s="103">
        <f t="shared" si="0"/>
        <v>0</v>
      </c>
      <c r="Q35" s="435">
        <v>0</v>
      </c>
      <c r="R35" s="435"/>
      <c r="S35" s="103">
        <v>0</v>
      </c>
      <c r="T35" s="103">
        <v>600445</v>
      </c>
      <c r="U35" s="372">
        <v>182337</v>
      </c>
      <c r="V35" s="372"/>
      <c r="W35" s="372">
        <v>107</v>
      </c>
      <c r="X35" s="372"/>
      <c r="Y35" s="372">
        <v>6404</v>
      </c>
      <c r="Z35" s="372"/>
      <c r="AA35" s="112">
        <v>32720</v>
      </c>
      <c r="AB35" s="107" t="s">
        <v>165</v>
      </c>
      <c r="AC35" s="110"/>
    </row>
    <row r="36" spans="1:29" s="98" customFormat="1" ht="7.5" customHeight="1" thickBot="1">
      <c r="C36" s="113"/>
      <c r="D36" s="113"/>
      <c r="E36" s="115"/>
      <c r="F36" s="116"/>
      <c r="G36" s="116"/>
      <c r="H36" s="116"/>
      <c r="I36" s="116"/>
      <c r="J36" s="116"/>
      <c r="K36" s="116"/>
      <c r="L36" s="116"/>
      <c r="M36" s="116"/>
      <c r="N36" s="116"/>
      <c r="O36" s="117"/>
      <c r="P36" s="116"/>
      <c r="Q36" s="116"/>
      <c r="R36" s="116"/>
      <c r="S36" s="116"/>
      <c r="T36" s="116"/>
      <c r="U36" s="116"/>
      <c r="V36" s="116"/>
      <c r="W36" s="116"/>
      <c r="X36" s="116"/>
      <c r="Y36" s="116"/>
      <c r="Z36" s="116"/>
      <c r="AA36" s="118"/>
      <c r="AB36" s="119"/>
    </row>
    <row r="37" spans="1:29" s="33" customFormat="1" ht="15" customHeight="1">
      <c r="A37" s="76"/>
      <c r="B37" s="422" t="s">
        <v>101</v>
      </c>
      <c r="C37" s="422"/>
      <c r="D37" s="120"/>
      <c r="E37" s="425" t="s">
        <v>167</v>
      </c>
      <c r="F37" s="426"/>
      <c r="G37" s="426"/>
      <c r="H37" s="426"/>
      <c r="I37" s="426"/>
      <c r="J37" s="426"/>
      <c r="K37" s="426"/>
      <c r="L37" s="426"/>
      <c r="M37" s="426"/>
      <c r="N37" s="426"/>
      <c r="O37" s="426"/>
      <c r="P37" s="426"/>
      <c r="Q37" s="427"/>
      <c r="R37" s="428" t="s">
        <v>168</v>
      </c>
      <c r="S37" s="429"/>
      <c r="T37" s="428" t="s">
        <v>169</v>
      </c>
      <c r="U37" s="429"/>
      <c r="V37" s="432" t="s">
        <v>170</v>
      </c>
      <c r="W37" s="433"/>
      <c r="X37" s="434" t="s">
        <v>171</v>
      </c>
      <c r="Y37" s="433"/>
      <c r="Z37" s="394" t="s">
        <v>106</v>
      </c>
      <c r="AA37" s="98"/>
    </row>
    <row r="38" spans="1:29" s="33" customFormat="1" ht="11.25" customHeight="1">
      <c r="A38" s="78"/>
      <c r="B38" s="423"/>
      <c r="C38" s="423"/>
      <c r="D38" s="121"/>
      <c r="E38" s="397" t="s">
        <v>172</v>
      </c>
      <c r="F38" s="398"/>
      <c r="G38" s="122"/>
      <c r="H38" s="122"/>
      <c r="I38" s="122"/>
      <c r="J38" s="122"/>
      <c r="K38" s="122"/>
      <c r="L38" s="122"/>
      <c r="M38" s="123"/>
      <c r="N38" s="401" t="s">
        <v>173</v>
      </c>
      <c r="O38" s="401"/>
      <c r="P38" s="404" t="s">
        <v>174</v>
      </c>
      <c r="Q38" s="405"/>
      <c r="R38" s="430"/>
      <c r="S38" s="431"/>
      <c r="T38" s="430"/>
      <c r="U38" s="431"/>
      <c r="V38" s="410" t="s">
        <v>175</v>
      </c>
      <c r="W38" s="411"/>
      <c r="X38" s="410" t="s">
        <v>175</v>
      </c>
      <c r="Y38" s="411"/>
      <c r="Z38" s="395"/>
      <c r="AA38" s="98"/>
    </row>
    <row r="39" spans="1:29" s="33" customFormat="1" ht="14.25" customHeight="1">
      <c r="A39" s="78"/>
      <c r="B39" s="423"/>
      <c r="C39" s="423"/>
      <c r="D39" s="121"/>
      <c r="E39" s="399"/>
      <c r="F39" s="399"/>
      <c r="G39" s="414" t="s">
        <v>176</v>
      </c>
      <c r="H39" s="415"/>
      <c r="I39" s="414" t="s">
        <v>177</v>
      </c>
      <c r="J39" s="418"/>
      <c r="K39" s="415"/>
      <c r="L39" s="414" t="s">
        <v>24</v>
      </c>
      <c r="M39" s="420"/>
      <c r="N39" s="402"/>
      <c r="O39" s="402"/>
      <c r="P39" s="406"/>
      <c r="Q39" s="407"/>
      <c r="R39" s="430"/>
      <c r="S39" s="431"/>
      <c r="T39" s="430"/>
      <c r="U39" s="431"/>
      <c r="V39" s="410"/>
      <c r="W39" s="411"/>
      <c r="X39" s="410"/>
      <c r="Y39" s="411"/>
      <c r="Z39" s="395"/>
      <c r="AA39" s="98"/>
    </row>
    <row r="40" spans="1:29" s="33" customFormat="1" ht="14.25" customHeight="1">
      <c r="A40" s="80"/>
      <c r="B40" s="424"/>
      <c r="C40" s="424"/>
      <c r="D40" s="124"/>
      <c r="E40" s="400"/>
      <c r="F40" s="400"/>
      <c r="G40" s="416"/>
      <c r="H40" s="417"/>
      <c r="I40" s="416"/>
      <c r="J40" s="419"/>
      <c r="K40" s="417"/>
      <c r="L40" s="416" t="s">
        <v>18</v>
      </c>
      <c r="M40" s="421"/>
      <c r="N40" s="403"/>
      <c r="O40" s="403"/>
      <c r="P40" s="408"/>
      <c r="Q40" s="409"/>
      <c r="R40" s="416"/>
      <c r="S40" s="417"/>
      <c r="T40" s="416"/>
      <c r="U40" s="417"/>
      <c r="V40" s="412"/>
      <c r="W40" s="413"/>
      <c r="X40" s="412"/>
      <c r="Y40" s="413"/>
      <c r="Z40" s="396"/>
      <c r="AA40" s="98"/>
    </row>
    <row r="41" spans="1:29" s="33" customFormat="1" ht="3.75" customHeight="1">
      <c r="B41" s="27"/>
      <c r="C41" s="125"/>
      <c r="D41" s="125"/>
      <c r="E41" s="126"/>
      <c r="F41" s="127"/>
      <c r="G41" s="127"/>
      <c r="H41" s="127"/>
      <c r="I41" s="127"/>
      <c r="J41" s="127"/>
      <c r="K41" s="127"/>
      <c r="L41" s="128"/>
      <c r="M41" s="128"/>
      <c r="N41" s="127"/>
      <c r="O41" s="127"/>
      <c r="P41" s="127"/>
      <c r="Q41" s="127"/>
      <c r="R41" s="127"/>
      <c r="S41" s="127"/>
      <c r="T41" s="127"/>
      <c r="U41" s="127"/>
      <c r="V41" s="127"/>
      <c r="W41" s="127"/>
      <c r="X41" s="127"/>
      <c r="Y41" s="127"/>
      <c r="Z41" s="129"/>
      <c r="AA41" s="98"/>
    </row>
    <row r="42" spans="1:29" s="92" customFormat="1" ht="11.1" customHeight="1">
      <c r="B42" s="389" t="s">
        <v>11</v>
      </c>
      <c r="C42" s="389"/>
      <c r="D42" s="93"/>
      <c r="E42" s="390">
        <v>333400328</v>
      </c>
      <c r="F42" s="391"/>
      <c r="G42" s="392">
        <f>SUM(G44:G67)</f>
        <v>309010261</v>
      </c>
      <c r="H42" s="392"/>
      <c r="I42" s="392">
        <f>SUM(I44:I67)</f>
        <v>9518708</v>
      </c>
      <c r="J42" s="392"/>
      <c r="K42" s="130"/>
      <c r="L42" s="392">
        <f>SUM(L44:L67)</f>
        <v>14863303</v>
      </c>
      <c r="M42" s="392"/>
      <c r="N42" s="393">
        <f>E42/E10</f>
        <v>235618.60636042402</v>
      </c>
      <c r="O42" s="393"/>
      <c r="P42" s="385">
        <f>E42/F10</f>
        <v>6615.6109215017068</v>
      </c>
      <c r="Q42" s="385"/>
      <c r="R42" s="392">
        <v>27244761</v>
      </c>
      <c r="S42" s="392"/>
      <c r="T42" s="385">
        <f>SUM(T44:T67)</f>
        <v>112204264</v>
      </c>
      <c r="U42" s="385"/>
      <c r="V42" s="385">
        <f>SUM(V44:V67)</f>
        <v>290766347</v>
      </c>
      <c r="W42" s="385"/>
      <c r="X42" s="385">
        <f>SUM(X44:X67)</f>
        <v>87675185</v>
      </c>
      <c r="Y42" s="386"/>
      <c r="Z42" s="97" t="s">
        <v>116</v>
      </c>
      <c r="AA42" s="98"/>
    </row>
    <row r="43" spans="1:29" s="98" customFormat="1" ht="7.5" customHeight="1">
      <c r="B43" s="99"/>
      <c r="C43" s="99"/>
      <c r="D43" s="99"/>
      <c r="E43" s="131"/>
      <c r="F43" s="132"/>
      <c r="G43" s="133"/>
      <c r="H43" s="134"/>
      <c r="I43" s="135"/>
      <c r="J43" s="135"/>
      <c r="K43" s="103"/>
      <c r="L43" s="136"/>
      <c r="M43" s="137"/>
      <c r="N43" s="137"/>
      <c r="O43" s="134"/>
      <c r="P43" s="137"/>
      <c r="Q43" s="104"/>
      <c r="R43" s="137"/>
      <c r="S43" s="138"/>
      <c r="T43" s="137"/>
      <c r="U43" s="137"/>
      <c r="V43" s="137"/>
      <c r="W43" s="137"/>
      <c r="X43" s="137"/>
      <c r="Y43" s="139"/>
      <c r="Z43" s="140"/>
    </row>
    <row r="44" spans="1:29" s="98" customFormat="1" ht="11.1" customHeight="1">
      <c r="B44" s="107" t="s">
        <v>117</v>
      </c>
      <c r="C44" s="99" t="s">
        <v>118</v>
      </c>
      <c r="D44" s="99"/>
      <c r="E44" s="380">
        <v>10754009</v>
      </c>
      <c r="F44" s="381"/>
      <c r="G44" s="375">
        <v>10273631</v>
      </c>
      <c r="H44" s="375"/>
      <c r="I44" s="374">
        <v>262152</v>
      </c>
      <c r="J44" s="374"/>
      <c r="K44" s="141"/>
      <c r="L44" s="374">
        <v>218226</v>
      </c>
      <c r="M44" s="379"/>
      <c r="N44" s="374">
        <f t="shared" ref="N44:N67" si="1">E44/E12</f>
        <v>158147.1911764706</v>
      </c>
      <c r="O44" s="374"/>
      <c r="P44" s="374">
        <f t="shared" ref="P44:P67" si="2">E44/F12</f>
        <v>2567.814947468959</v>
      </c>
      <c r="Q44" s="374"/>
      <c r="R44" s="387">
        <v>1126461</v>
      </c>
      <c r="S44" s="387"/>
      <c r="T44" s="381">
        <v>4092590</v>
      </c>
      <c r="U44" s="381"/>
      <c r="V44" s="382">
        <v>9663905</v>
      </c>
      <c r="W44" s="382"/>
      <c r="X44" s="382">
        <v>3510603</v>
      </c>
      <c r="Y44" s="388"/>
      <c r="Z44" s="107" t="s">
        <v>117</v>
      </c>
    </row>
    <row r="45" spans="1:29" s="98" customFormat="1" ht="11.1" customHeight="1">
      <c r="B45" s="107" t="s">
        <v>119</v>
      </c>
      <c r="C45" s="99" t="s">
        <v>120</v>
      </c>
      <c r="D45" s="99"/>
      <c r="E45" s="380">
        <v>165242</v>
      </c>
      <c r="F45" s="381"/>
      <c r="G45" s="375">
        <v>123366</v>
      </c>
      <c r="H45" s="375"/>
      <c r="I45" s="374">
        <v>25</v>
      </c>
      <c r="J45" s="374"/>
      <c r="K45" s="142"/>
      <c r="L45" s="374">
        <v>41851</v>
      </c>
      <c r="M45" s="379"/>
      <c r="N45" s="374">
        <f t="shared" si="1"/>
        <v>33048.400000000001</v>
      </c>
      <c r="O45" s="374"/>
      <c r="P45" s="374">
        <f t="shared" si="2"/>
        <v>2203.2266666666665</v>
      </c>
      <c r="Q45" s="374"/>
      <c r="R45" s="381">
        <v>34068</v>
      </c>
      <c r="S45" s="381"/>
      <c r="T45" s="381">
        <v>80318</v>
      </c>
      <c r="U45" s="381"/>
      <c r="V45" s="381">
        <v>1974</v>
      </c>
      <c r="W45" s="381"/>
      <c r="X45" s="381">
        <v>20789</v>
      </c>
      <c r="Y45" s="384"/>
      <c r="Z45" s="107" t="s">
        <v>119</v>
      </c>
      <c r="AA45" s="8"/>
    </row>
    <row r="46" spans="1:29" s="98" customFormat="1" ht="11.1" customHeight="1">
      <c r="B46" s="107" t="s">
        <v>122</v>
      </c>
      <c r="C46" s="99" t="s">
        <v>123</v>
      </c>
      <c r="D46" s="111"/>
      <c r="E46" s="380">
        <v>1971338</v>
      </c>
      <c r="F46" s="381"/>
      <c r="G46" s="375">
        <v>1410862</v>
      </c>
      <c r="H46" s="375"/>
      <c r="I46" s="374">
        <v>513246</v>
      </c>
      <c r="J46" s="374"/>
      <c r="K46" s="141"/>
      <c r="L46" s="374">
        <v>47230</v>
      </c>
      <c r="M46" s="379"/>
      <c r="N46" s="374">
        <f t="shared" si="1"/>
        <v>27765.323943661973</v>
      </c>
      <c r="O46" s="374"/>
      <c r="P46" s="374">
        <f t="shared" si="2"/>
        <v>2222.4780157835398</v>
      </c>
      <c r="Q46" s="374"/>
      <c r="R46" s="375">
        <v>289920</v>
      </c>
      <c r="S46" s="375"/>
      <c r="T46" s="374">
        <v>776354</v>
      </c>
      <c r="U46" s="374"/>
      <c r="V46" s="374">
        <v>802386</v>
      </c>
      <c r="W46" s="374"/>
      <c r="X46" s="374">
        <v>195952</v>
      </c>
      <c r="Y46" s="376"/>
      <c r="Z46" s="107" t="s">
        <v>122</v>
      </c>
      <c r="AA46"/>
    </row>
    <row r="47" spans="1:29" s="98" customFormat="1" ht="11.1" customHeight="1">
      <c r="B47" s="107" t="s">
        <v>124</v>
      </c>
      <c r="C47" s="99" t="s">
        <v>125</v>
      </c>
      <c r="D47" s="99"/>
      <c r="E47" s="380">
        <v>1747894</v>
      </c>
      <c r="F47" s="381"/>
      <c r="G47" s="375">
        <v>1456058</v>
      </c>
      <c r="H47" s="375"/>
      <c r="I47" s="374">
        <v>72454</v>
      </c>
      <c r="J47" s="374"/>
      <c r="K47" s="141"/>
      <c r="L47" s="382">
        <v>219382</v>
      </c>
      <c r="M47" s="379"/>
      <c r="N47" s="374">
        <f t="shared" si="1"/>
        <v>47240.37837837838</v>
      </c>
      <c r="O47" s="374"/>
      <c r="P47" s="374">
        <f t="shared" si="2"/>
        <v>3061.1103327495621</v>
      </c>
      <c r="Q47" s="374"/>
      <c r="R47" s="375">
        <v>276944</v>
      </c>
      <c r="S47" s="375"/>
      <c r="T47" s="374">
        <v>756676</v>
      </c>
      <c r="U47" s="374"/>
      <c r="V47" s="374">
        <v>1085971</v>
      </c>
      <c r="W47" s="374"/>
      <c r="X47" s="374">
        <v>438248</v>
      </c>
      <c r="Y47" s="376"/>
      <c r="Z47" s="107" t="s">
        <v>124</v>
      </c>
      <c r="AA47" s="64"/>
    </row>
    <row r="48" spans="1:29" s="98" customFormat="1" ht="11.1" customHeight="1">
      <c r="B48" s="107" t="s">
        <v>127</v>
      </c>
      <c r="C48" s="99" t="s">
        <v>128</v>
      </c>
      <c r="D48" s="99"/>
      <c r="E48" s="380">
        <v>2961220</v>
      </c>
      <c r="F48" s="381"/>
      <c r="G48" s="375">
        <v>1753043</v>
      </c>
      <c r="H48" s="375"/>
      <c r="I48" s="374">
        <v>25300</v>
      </c>
      <c r="J48" s="374"/>
      <c r="K48" s="142"/>
      <c r="L48" s="382">
        <v>1182877</v>
      </c>
      <c r="M48" s="379"/>
      <c r="N48" s="374">
        <f t="shared" si="1"/>
        <v>74030.5</v>
      </c>
      <c r="O48" s="374"/>
      <c r="P48" s="374">
        <f t="shared" si="2"/>
        <v>3855.7552083333335</v>
      </c>
      <c r="Q48" s="374"/>
      <c r="R48" s="375">
        <v>291601</v>
      </c>
      <c r="S48" s="375"/>
      <c r="T48" s="374">
        <v>544898</v>
      </c>
      <c r="U48" s="374"/>
      <c r="V48" s="372">
        <v>1348887</v>
      </c>
      <c r="W48" s="372"/>
      <c r="X48" s="372">
        <v>315023</v>
      </c>
      <c r="Y48" s="373"/>
      <c r="Z48" s="107" t="s">
        <v>127</v>
      </c>
      <c r="AA48" s="64"/>
    </row>
    <row r="49" spans="2:27" s="98" customFormat="1" ht="11.1" customHeight="1">
      <c r="B49" s="107" t="s">
        <v>129</v>
      </c>
      <c r="C49" s="99" t="s">
        <v>130</v>
      </c>
      <c r="D49" s="99"/>
      <c r="E49" s="380">
        <v>1413805</v>
      </c>
      <c r="F49" s="381"/>
      <c r="G49" s="375">
        <v>1215250</v>
      </c>
      <c r="H49" s="375"/>
      <c r="I49" s="374">
        <v>52096</v>
      </c>
      <c r="J49" s="374"/>
      <c r="K49" s="141"/>
      <c r="L49" s="382">
        <v>145169</v>
      </c>
      <c r="M49" s="379"/>
      <c r="N49" s="374">
        <f t="shared" si="1"/>
        <v>48751.896551724138</v>
      </c>
      <c r="O49" s="374"/>
      <c r="P49" s="374">
        <f t="shared" si="2"/>
        <v>1865.1781002638522</v>
      </c>
      <c r="Q49" s="374"/>
      <c r="R49" s="375">
        <v>286197</v>
      </c>
      <c r="S49" s="375"/>
      <c r="T49" s="374">
        <v>561363</v>
      </c>
      <c r="U49" s="374"/>
      <c r="V49" s="374">
        <v>939857</v>
      </c>
      <c r="W49" s="374"/>
      <c r="X49" s="374">
        <v>346923</v>
      </c>
      <c r="Y49" s="376"/>
      <c r="Z49" s="107" t="s">
        <v>129</v>
      </c>
      <c r="AA49" s="64"/>
    </row>
    <row r="50" spans="2:27" s="98" customFormat="1" ht="11.1" customHeight="1">
      <c r="B50" s="107" t="s">
        <v>131</v>
      </c>
      <c r="C50" s="113" t="s">
        <v>132</v>
      </c>
      <c r="D50" s="99"/>
      <c r="E50" s="380">
        <v>2252646</v>
      </c>
      <c r="F50" s="381"/>
      <c r="G50" s="375">
        <v>2135796</v>
      </c>
      <c r="H50" s="375"/>
      <c r="I50" s="374">
        <v>91662</v>
      </c>
      <c r="J50" s="374"/>
      <c r="K50" s="141"/>
      <c r="L50" s="382">
        <v>25188</v>
      </c>
      <c r="M50" s="379"/>
      <c r="N50" s="374">
        <f t="shared" si="1"/>
        <v>45972.367346938772</v>
      </c>
      <c r="O50" s="374"/>
      <c r="P50" s="374">
        <f t="shared" si="2"/>
        <v>2044.1433756805807</v>
      </c>
      <c r="Q50" s="374"/>
      <c r="R50" s="375">
        <v>448823</v>
      </c>
      <c r="S50" s="375"/>
      <c r="T50" s="374">
        <v>923990</v>
      </c>
      <c r="U50" s="374"/>
      <c r="V50" s="374">
        <v>1623580</v>
      </c>
      <c r="W50" s="374"/>
      <c r="X50" s="374">
        <v>560186</v>
      </c>
      <c r="Y50" s="376"/>
      <c r="Z50" s="107" t="s">
        <v>131</v>
      </c>
      <c r="AA50" s="64"/>
    </row>
    <row r="51" spans="2:27" s="98" customFormat="1" ht="11.1" customHeight="1">
      <c r="B51" s="107" t="s">
        <v>133</v>
      </c>
      <c r="C51" s="113" t="s">
        <v>134</v>
      </c>
      <c r="D51" s="113"/>
      <c r="E51" s="380">
        <v>17589088</v>
      </c>
      <c r="F51" s="381"/>
      <c r="G51" s="375">
        <v>15696554</v>
      </c>
      <c r="H51" s="375"/>
      <c r="I51" s="374">
        <v>1090777</v>
      </c>
      <c r="J51" s="374"/>
      <c r="K51" s="141"/>
      <c r="L51" s="382">
        <v>801134</v>
      </c>
      <c r="M51" s="379"/>
      <c r="N51" s="374">
        <f t="shared" si="1"/>
        <v>217149.23456790124</v>
      </c>
      <c r="O51" s="374"/>
      <c r="P51" s="374">
        <f t="shared" si="2"/>
        <v>6182.4562390158171</v>
      </c>
      <c r="Q51" s="374"/>
      <c r="R51" s="375">
        <v>1591912</v>
      </c>
      <c r="S51" s="375"/>
      <c r="T51" s="374">
        <v>8642173</v>
      </c>
      <c r="U51" s="374"/>
      <c r="V51" s="374">
        <v>13081941</v>
      </c>
      <c r="W51" s="374"/>
      <c r="X51" s="374">
        <v>6247427</v>
      </c>
      <c r="Y51" s="376"/>
      <c r="Z51" s="107" t="s">
        <v>133</v>
      </c>
      <c r="AA51" s="64"/>
    </row>
    <row r="52" spans="2:27" s="98" customFormat="1" ht="11.1" customHeight="1">
      <c r="B52" s="107" t="s">
        <v>135</v>
      </c>
      <c r="C52" s="113" t="s">
        <v>136</v>
      </c>
      <c r="D52" s="113"/>
      <c r="E52" s="380">
        <v>114006148</v>
      </c>
      <c r="F52" s="381"/>
      <c r="G52" s="375">
        <v>113945165</v>
      </c>
      <c r="H52" s="375"/>
      <c r="I52" s="374">
        <v>43813</v>
      </c>
      <c r="J52" s="374"/>
      <c r="K52" s="141"/>
      <c r="L52" s="382">
        <v>17170</v>
      </c>
      <c r="M52" s="379"/>
      <c r="N52" s="374">
        <f t="shared" si="1"/>
        <v>16286592.571428571</v>
      </c>
      <c r="O52" s="374"/>
      <c r="P52" s="374">
        <f t="shared" si="2"/>
        <v>127809.58295964125</v>
      </c>
      <c r="Q52" s="374"/>
      <c r="R52" s="375">
        <v>724941</v>
      </c>
      <c r="S52" s="375"/>
      <c r="T52" s="381">
        <v>31654724</v>
      </c>
      <c r="U52" s="381"/>
      <c r="V52" s="372">
        <v>112350990</v>
      </c>
      <c r="W52" s="372"/>
      <c r="X52" s="372">
        <v>29158343</v>
      </c>
      <c r="Y52" s="373"/>
      <c r="Z52" s="107" t="s">
        <v>135</v>
      </c>
      <c r="AA52" s="64"/>
    </row>
    <row r="53" spans="2:27" s="98" customFormat="1" ht="11.1" customHeight="1">
      <c r="B53" s="107" t="s">
        <v>137</v>
      </c>
      <c r="C53" s="114" t="s">
        <v>138</v>
      </c>
      <c r="D53" s="113"/>
      <c r="E53" s="380">
        <v>3194547</v>
      </c>
      <c r="F53" s="381"/>
      <c r="G53" s="375">
        <v>3010613</v>
      </c>
      <c r="H53" s="375"/>
      <c r="I53" s="374">
        <v>140892</v>
      </c>
      <c r="J53" s="374"/>
      <c r="K53" s="141"/>
      <c r="L53" s="382">
        <v>43042</v>
      </c>
      <c r="M53" s="379"/>
      <c r="N53" s="374">
        <f t="shared" si="1"/>
        <v>43760.917808219179</v>
      </c>
      <c r="O53" s="374"/>
      <c r="P53" s="374">
        <f t="shared" si="2"/>
        <v>2537.3685464654486</v>
      </c>
      <c r="Q53" s="374"/>
      <c r="R53" s="375">
        <v>523323</v>
      </c>
      <c r="S53" s="375"/>
      <c r="T53" s="374">
        <v>1617260</v>
      </c>
      <c r="U53" s="374"/>
      <c r="V53" s="374">
        <v>2072046</v>
      </c>
      <c r="W53" s="374"/>
      <c r="X53" s="374">
        <v>873579</v>
      </c>
      <c r="Y53" s="376"/>
      <c r="Z53" s="107" t="s">
        <v>137</v>
      </c>
      <c r="AA53" s="64"/>
    </row>
    <row r="54" spans="2:27" s="98" customFormat="1" ht="11.1" customHeight="1">
      <c r="B54" s="107" t="s">
        <v>139</v>
      </c>
      <c r="C54" s="113" t="s">
        <v>140</v>
      </c>
      <c r="D54" s="113"/>
      <c r="E54" s="380">
        <v>548384</v>
      </c>
      <c r="F54" s="381"/>
      <c r="G54" s="375">
        <v>529595</v>
      </c>
      <c r="H54" s="375"/>
      <c r="I54" s="374">
        <v>13255</v>
      </c>
      <c r="J54" s="374"/>
      <c r="K54" s="141"/>
      <c r="L54" s="382">
        <v>5534</v>
      </c>
      <c r="M54" s="379"/>
      <c r="N54" s="374">
        <f t="shared" si="1"/>
        <v>36558.933333333334</v>
      </c>
      <c r="O54" s="374"/>
      <c r="P54" s="374">
        <f t="shared" si="2"/>
        <v>1347.3808353808354</v>
      </c>
      <c r="Q54" s="374"/>
      <c r="R54" s="375">
        <v>131805</v>
      </c>
      <c r="S54" s="375"/>
      <c r="T54" s="374">
        <v>269700</v>
      </c>
      <c r="U54" s="374"/>
      <c r="V54" s="372">
        <v>405388</v>
      </c>
      <c r="W54" s="372"/>
      <c r="X54" s="372">
        <v>216664</v>
      </c>
      <c r="Y54" s="373"/>
      <c r="Z54" s="107" t="s">
        <v>139</v>
      </c>
      <c r="AA54" s="64"/>
    </row>
    <row r="55" spans="2:27" s="98" customFormat="1" ht="11.1" customHeight="1">
      <c r="B55" s="107" t="s">
        <v>141</v>
      </c>
      <c r="C55" s="113" t="s">
        <v>142</v>
      </c>
      <c r="D55" s="113"/>
      <c r="E55" s="380">
        <v>87581</v>
      </c>
      <c r="F55" s="381"/>
      <c r="G55" s="375">
        <v>87581</v>
      </c>
      <c r="H55" s="375"/>
      <c r="I55" s="374">
        <v>0</v>
      </c>
      <c r="J55" s="374"/>
      <c r="K55" s="141"/>
      <c r="L55" s="382">
        <v>0</v>
      </c>
      <c r="M55" s="379"/>
      <c r="N55" s="374">
        <f t="shared" si="1"/>
        <v>29193.666666666668</v>
      </c>
      <c r="O55" s="374"/>
      <c r="P55" s="374">
        <f t="shared" si="2"/>
        <v>1390.1746031746031</v>
      </c>
      <c r="Q55" s="374"/>
      <c r="R55" s="375">
        <v>10031</v>
      </c>
      <c r="S55" s="375"/>
      <c r="T55" s="381">
        <v>69515</v>
      </c>
      <c r="U55" s="381"/>
      <c r="V55" s="372">
        <v>83490</v>
      </c>
      <c r="W55" s="372"/>
      <c r="X55" s="372">
        <v>67839</v>
      </c>
      <c r="Y55" s="373"/>
      <c r="Z55" s="107" t="s">
        <v>141</v>
      </c>
      <c r="AA55" s="64"/>
    </row>
    <row r="56" spans="2:27" s="98" customFormat="1" ht="11.1" customHeight="1">
      <c r="B56" s="107" t="s">
        <v>143</v>
      </c>
      <c r="C56" s="113" t="s">
        <v>144</v>
      </c>
      <c r="D56" s="113"/>
      <c r="E56" s="380">
        <v>5795763</v>
      </c>
      <c r="F56" s="381"/>
      <c r="G56" s="375">
        <v>5212325</v>
      </c>
      <c r="H56" s="375"/>
      <c r="I56" s="374">
        <v>220909</v>
      </c>
      <c r="J56" s="374"/>
      <c r="K56" s="142"/>
      <c r="L56" s="382">
        <v>362529</v>
      </c>
      <c r="M56" s="379"/>
      <c r="N56" s="374">
        <f t="shared" si="1"/>
        <v>156642.24324324325</v>
      </c>
      <c r="O56" s="374"/>
      <c r="P56" s="374">
        <f t="shared" si="2"/>
        <v>4427.6264323911382</v>
      </c>
      <c r="Q56" s="374"/>
      <c r="R56" s="375">
        <v>783949</v>
      </c>
      <c r="S56" s="375"/>
      <c r="T56" s="374">
        <v>3462116</v>
      </c>
      <c r="U56" s="374"/>
      <c r="V56" s="374">
        <v>4714920</v>
      </c>
      <c r="W56" s="374"/>
      <c r="X56" s="374">
        <v>2632805</v>
      </c>
      <c r="Y56" s="376"/>
      <c r="Z56" s="107" t="s">
        <v>143</v>
      </c>
      <c r="AA56" s="64"/>
    </row>
    <row r="57" spans="2:27" s="98" customFormat="1" ht="11.1" customHeight="1">
      <c r="B57" s="107" t="s">
        <v>145</v>
      </c>
      <c r="C57" s="113" t="s">
        <v>146</v>
      </c>
      <c r="D57" s="113"/>
      <c r="E57" s="380">
        <v>34046998</v>
      </c>
      <c r="F57" s="381"/>
      <c r="G57" s="375">
        <v>33018879</v>
      </c>
      <c r="H57" s="375"/>
      <c r="I57" s="374">
        <v>595556</v>
      </c>
      <c r="J57" s="374"/>
      <c r="K57" s="141"/>
      <c r="L57" s="382">
        <v>432563</v>
      </c>
      <c r="M57" s="379"/>
      <c r="N57" s="374">
        <f t="shared" si="1"/>
        <v>382550.53932584269</v>
      </c>
      <c r="O57" s="374"/>
      <c r="P57" s="374">
        <f t="shared" si="2"/>
        <v>7853.9787773933103</v>
      </c>
      <c r="Q57" s="374"/>
      <c r="R57" s="375">
        <v>2471850</v>
      </c>
      <c r="S57" s="375"/>
      <c r="T57" s="374">
        <v>7086694</v>
      </c>
      <c r="U57" s="374"/>
      <c r="V57" s="374">
        <v>30637271</v>
      </c>
      <c r="W57" s="374"/>
      <c r="X57" s="374">
        <v>4714612</v>
      </c>
      <c r="Y57" s="376"/>
      <c r="Z57" s="107" t="s">
        <v>145</v>
      </c>
      <c r="AA57" s="64"/>
    </row>
    <row r="58" spans="2:27" s="98" customFormat="1" ht="11.1" customHeight="1">
      <c r="B58" s="107" t="s">
        <v>147</v>
      </c>
      <c r="C58" s="113" t="s">
        <v>148</v>
      </c>
      <c r="D58" s="113"/>
      <c r="E58" s="380">
        <v>23153980</v>
      </c>
      <c r="F58" s="381"/>
      <c r="G58" s="375">
        <v>22132026</v>
      </c>
      <c r="H58" s="375"/>
      <c r="I58" s="374">
        <v>564879</v>
      </c>
      <c r="J58" s="374"/>
      <c r="K58" s="141"/>
      <c r="L58" s="382">
        <v>457075</v>
      </c>
      <c r="M58" s="379"/>
      <c r="N58" s="374">
        <f t="shared" si="1"/>
        <v>472530.20408163266</v>
      </c>
      <c r="O58" s="374"/>
      <c r="P58" s="374">
        <f t="shared" si="2"/>
        <v>9975.8638517880227</v>
      </c>
      <c r="Q58" s="374"/>
      <c r="R58" s="375">
        <v>1218426</v>
      </c>
      <c r="S58" s="375"/>
      <c r="T58" s="374">
        <v>3691967</v>
      </c>
      <c r="U58" s="374"/>
      <c r="V58" s="374">
        <v>22222071</v>
      </c>
      <c r="W58" s="374"/>
      <c r="X58" s="374">
        <v>3213662</v>
      </c>
      <c r="Y58" s="376"/>
      <c r="Z58" s="107" t="s">
        <v>147</v>
      </c>
      <c r="AA58" s="64"/>
    </row>
    <row r="59" spans="2:27" s="98" customFormat="1" ht="11.1" customHeight="1">
      <c r="B59" s="107" t="s">
        <v>149</v>
      </c>
      <c r="C59" s="113" t="s">
        <v>150</v>
      </c>
      <c r="D59" s="113"/>
      <c r="E59" s="380">
        <v>20384871</v>
      </c>
      <c r="F59" s="381"/>
      <c r="G59" s="375">
        <v>16328380</v>
      </c>
      <c r="H59" s="375"/>
      <c r="I59" s="374">
        <v>3521011</v>
      </c>
      <c r="J59" s="374"/>
      <c r="K59" s="141"/>
      <c r="L59" s="382">
        <v>533505</v>
      </c>
      <c r="M59" s="379"/>
      <c r="N59" s="374">
        <f t="shared" si="1"/>
        <v>66835.642622950822</v>
      </c>
      <c r="O59" s="374"/>
      <c r="P59" s="374">
        <f t="shared" si="2"/>
        <v>3150.6755795981453</v>
      </c>
      <c r="Q59" s="374"/>
      <c r="R59" s="375">
        <v>3183433</v>
      </c>
      <c r="S59" s="375"/>
      <c r="T59" s="374">
        <v>13306433</v>
      </c>
      <c r="U59" s="374"/>
      <c r="V59" s="374">
        <v>14962814</v>
      </c>
      <c r="W59" s="374"/>
      <c r="X59" s="374">
        <v>10275533</v>
      </c>
      <c r="Y59" s="376"/>
      <c r="Z59" s="107" t="s">
        <v>149</v>
      </c>
      <c r="AA59" s="64"/>
    </row>
    <row r="60" spans="2:27" s="98" customFormat="1" ht="11.1" customHeight="1">
      <c r="B60" s="107" t="s">
        <v>151</v>
      </c>
      <c r="C60" s="113" t="s">
        <v>152</v>
      </c>
      <c r="D60" s="113"/>
      <c r="E60" s="380">
        <v>26563348</v>
      </c>
      <c r="F60" s="381"/>
      <c r="G60" s="375">
        <v>25649989</v>
      </c>
      <c r="H60" s="375"/>
      <c r="I60" s="374">
        <v>398682</v>
      </c>
      <c r="J60" s="374"/>
      <c r="K60" s="141"/>
      <c r="L60" s="382">
        <v>514648</v>
      </c>
      <c r="M60" s="379"/>
      <c r="N60" s="374">
        <f t="shared" si="1"/>
        <v>295148.31111111114</v>
      </c>
      <c r="O60" s="374"/>
      <c r="P60" s="374">
        <f t="shared" si="2"/>
        <v>4600.5105645999311</v>
      </c>
      <c r="Q60" s="374"/>
      <c r="R60" s="375">
        <v>4509501</v>
      </c>
      <c r="S60" s="375"/>
      <c r="T60" s="374">
        <v>8676019</v>
      </c>
      <c r="U60" s="374"/>
      <c r="V60" s="374">
        <v>23651538</v>
      </c>
      <c r="W60" s="374"/>
      <c r="X60" s="374">
        <v>6064333</v>
      </c>
      <c r="Y60" s="376"/>
      <c r="Z60" s="107" t="s">
        <v>151</v>
      </c>
      <c r="AA60" s="64"/>
    </row>
    <row r="61" spans="2:27" s="98" customFormat="1" ht="11.1" customHeight="1">
      <c r="B61" s="107" t="s">
        <v>153</v>
      </c>
      <c r="C61" s="113" t="s">
        <v>154</v>
      </c>
      <c r="D61" s="113"/>
      <c r="E61" s="380">
        <v>28753125</v>
      </c>
      <c r="F61" s="381"/>
      <c r="G61" s="375">
        <v>23653201</v>
      </c>
      <c r="H61" s="375"/>
      <c r="I61" s="374">
        <v>407882</v>
      </c>
      <c r="J61" s="374"/>
      <c r="K61" s="141"/>
      <c r="L61" s="382">
        <v>4687903</v>
      </c>
      <c r="M61" s="379"/>
      <c r="N61" s="374">
        <f t="shared" si="1"/>
        <v>179707.03125</v>
      </c>
      <c r="O61" s="374"/>
      <c r="P61" s="374">
        <f t="shared" si="2"/>
        <v>3431.1605011933175</v>
      </c>
      <c r="Q61" s="374"/>
      <c r="R61" s="375">
        <v>4979552</v>
      </c>
      <c r="S61" s="375"/>
      <c r="T61" s="374">
        <v>9486361</v>
      </c>
      <c r="U61" s="374"/>
      <c r="V61" s="374">
        <v>21748963</v>
      </c>
      <c r="W61" s="374"/>
      <c r="X61" s="374">
        <v>7195332</v>
      </c>
      <c r="Y61" s="376"/>
      <c r="Z61" s="107" t="s">
        <v>153</v>
      </c>
      <c r="AA61" s="64"/>
    </row>
    <row r="62" spans="2:27" s="98" customFormat="1" ht="11.1" customHeight="1">
      <c r="B62" s="107" t="s">
        <v>155</v>
      </c>
      <c r="C62" s="113" t="s">
        <v>156</v>
      </c>
      <c r="D62" s="113"/>
      <c r="E62" s="380">
        <v>339163</v>
      </c>
      <c r="F62" s="381"/>
      <c r="G62" s="375">
        <v>313915</v>
      </c>
      <c r="H62" s="375"/>
      <c r="I62" s="374">
        <v>18683</v>
      </c>
      <c r="J62" s="374"/>
      <c r="K62" s="141"/>
      <c r="L62" s="382">
        <v>6565</v>
      </c>
      <c r="M62" s="379"/>
      <c r="N62" s="374">
        <f t="shared" si="1"/>
        <v>19950.764705882353</v>
      </c>
      <c r="O62" s="374"/>
      <c r="P62" s="374">
        <f t="shared" si="2"/>
        <v>1584.8738317757009</v>
      </c>
      <c r="Q62" s="374"/>
      <c r="R62" s="375">
        <v>78821</v>
      </c>
      <c r="S62" s="375"/>
      <c r="T62" s="374">
        <v>242370</v>
      </c>
      <c r="U62" s="374"/>
      <c r="V62" s="372">
        <v>83650</v>
      </c>
      <c r="W62" s="372"/>
      <c r="X62" s="372">
        <v>75060</v>
      </c>
      <c r="Y62" s="373"/>
      <c r="Z62" s="107" t="s">
        <v>155</v>
      </c>
      <c r="AA62" s="64"/>
    </row>
    <row r="63" spans="2:27" s="98" customFormat="1" ht="11.1" customHeight="1">
      <c r="B63" s="107" t="s">
        <v>157</v>
      </c>
      <c r="C63" s="114" t="s">
        <v>158</v>
      </c>
      <c r="D63" s="113"/>
      <c r="E63" s="380">
        <v>11528229</v>
      </c>
      <c r="F63" s="381"/>
      <c r="G63" s="375">
        <v>10954941</v>
      </c>
      <c r="H63" s="375"/>
      <c r="I63" s="374">
        <v>519428</v>
      </c>
      <c r="J63" s="374"/>
      <c r="K63" s="141"/>
      <c r="L63" s="382">
        <v>53860</v>
      </c>
      <c r="M63" s="379"/>
      <c r="N63" s="374">
        <f t="shared" si="1"/>
        <v>576411.44999999995</v>
      </c>
      <c r="O63" s="374"/>
      <c r="P63" s="374">
        <f t="shared" si="2"/>
        <v>6825.4760213143873</v>
      </c>
      <c r="Q63" s="374"/>
      <c r="R63" s="375">
        <v>885417</v>
      </c>
      <c r="S63" s="375"/>
      <c r="T63" s="383">
        <v>2415953</v>
      </c>
      <c r="U63" s="383"/>
      <c r="V63" s="372">
        <v>10149605</v>
      </c>
      <c r="W63" s="372"/>
      <c r="X63" s="372">
        <v>-577585</v>
      </c>
      <c r="Y63" s="373"/>
      <c r="Z63" s="107" t="s">
        <v>157</v>
      </c>
      <c r="AA63" s="64"/>
    </row>
    <row r="64" spans="2:27" s="98" customFormat="1" ht="11.1" customHeight="1">
      <c r="B64" s="107" t="s">
        <v>159</v>
      </c>
      <c r="C64" s="113" t="s">
        <v>160</v>
      </c>
      <c r="D64" s="113"/>
      <c r="E64" s="380">
        <v>4100572</v>
      </c>
      <c r="F64" s="381"/>
      <c r="G64" s="375">
        <v>3731474</v>
      </c>
      <c r="H64" s="375"/>
      <c r="I64" s="374">
        <v>151808</v>
      </c>
      <c r="J64" s="374"/>
      <c r="K64" s="141"/>
      <c r="L64" s="382">
        <v>217290</v>
      </c>
      <c r="M64" s="379"/>
      <c r="N64" s="374">
        <f t="shared" si="1"/>
        <v>77369.283018867922</v>
      </c>
      <c r="O64" s="374"/>
      <c r="P64" s="374">
        <f t="shared" si="2"/>
        <v>2780.0488135593218</v>
      </c>
      <c r="Q64" s="374"/>
      <c r="R64" s="375">
        <v>689908</v>
      </c>
      <c r="S64" s="375"/>
      <c r="T64" s="374">
        <v>1934751</v>
      </c>
      <c r="U64" s="374"/>
      <c r="V64" s="374">
        <v>3164929</v>
      </c>
      <c r="W64" s="374"/>
      <c r="X64" s="374">
        <v>1516345</v>
      </c>
      <c r="Y64" s="376"/>
      <c r="Z64" s="107" t="s">
        <v>159</v>
      </c>
      <c r="AA64" s="64"/>
    </row>
    <row r="65" spans="1:30" s="98" customFormat="1" ht="11.1" customHeight="1">
      <c r="B65" s="107" t="s">
        <v>161</v>
      </c>
      <c r="C65" s="113" t="s">
        <v>162</v>
      </c>
      <c r="D65" s="113"/>
      <c r="E65" s="377">
        <v>138562</v>
      </c>
      <c r="F65" s="372"/>
      <c r="G65" s="372">
        <v>138562</v>
      </c>
      <c r="H65" s="372"/>
      <c r="I65" s="372">
        <v>0</v>
      </c>
      <c r="J65" s="372"/>
      <c r="K65" s="141"/>
      <c r="L65" s="382">
        <v>0</v>
      </c>
      <c r="M65" s="379"/>
      <c r="N65" s="374">
        <f t="shared" si="1"/>
        <v>138562</v>
      </c>
      <c r="O65" s="374"/>
      <c r="P65" s="374">
        <f t="shared" si="2"/>
        <v>2271.5081967213114</v>
      </c>
      <c r="Q65" s="374"/>
      <c r="R65" s="372">
        <v>32691</v>
      </c>
      <c r="S65" s="372"/>
      <c r="T65" s="372">
        <v>90777</v>
      </c>
      <c r="U65" s="372"/>
      <c r="V65" s="372">
        <v>137437</v>
      </c>
      <c r="W65" s="372"/>
      <c r="X65" s="372">
        <v>89156</v>
      </c>
      <c r="Y65" s="373"/>
      <c r="Z65" s="107" t="s">
        <v>161</v>
      </c>
      <c r="AA65" s="64"/>
    </row>
    <row r="66" spans="1:30" s="98" customFormat="1" ht="11.1" customHeight="1">
      <c r="B66" s="107" t="s">
        <v>163</v>
      </c>
      <c r="C66" s="113" t="s">
        <v>164</v>
      </c>
      <c r="D66" s="113"/>
      <c r="E66" s="380">
        <v>20505419</v>
      </c>
      <c r="F66" s="381"/>
      <c r="G66" s="375">
        <v>14976505</v>
      </c>
      <c r="H66" s="375"/>
      <c r="I66" s="374">
        <v>692248</v>
      </c>
      <c r="J66" s="374"/>
      <c r="K66" s="141"/>
      <c r="L66" s="382">
        <v>4836666</v>
      </c>
      <c r="M66" s="379"/>
      <c r="N66" s="374">
        <f t="shared" si="1"/>
        <v>402067.03921568627</v>
      </c>
      <c r="O66" s="374"/>
      <c r="P66" s="374">
        <f t="shared" si="2"/>
        <v>5769.673325830051</v>
      </c>
      <c r="Q66" s="374"/>
      <c r="R66" s="375">
        <v>2334580</v>
      </c>
      <c r="S66" s="375"/>
      <c r="T66" s="374">
        <v>11061203</v>
      </c>
      <c r="U66" s="374"/>
      <c r="V66" s="374">
        <v>15121717</v>
      </c>
      <c r="W66" s="374"/>
      <c r="X66" s="374">
        <v>10100122</v>
      </c>
      <c r="Y66" s="376"/>
      <c r="Z66" s="107" t="s">
        <v>163</v>
      </c>
      <c r="AA66" s="64"/>
    </row>
    <row r="67" spans="1:30" s="98" customFormat="1" ht="11.1" customHeight="1">
      <c r="B67" s="107" t="s">
        <v>165</v>
      </c>
      <c r="C67" s="113" t="s">
        <v>166</v>
      </c>
      <c r="D67" s="113"/>
      <c r="E67" s="377">
        <v>1398396</v>
      </c>
      <c r="F67" s="372"/>
      <c r="G67" s="372">
        <v>1262550</v>
      </c>
      <c r="H67" s="372"/>
      <c r="I67" s="372">
        <v>121950</v>
      </c>
      <c r="J67" s="372"/>
      <c r="K67" s="141"/>
      <c r="L67" s="378">
        <v>13896</v>
      </c>
      <c r="M67" s="379"/>
      <c r="N67" s="374">
        <f t="shared" si="1"/>
        <v>21513.784615384615</v>
      </c>
      <c r="O67" s="374"/>
      <c r="P67" s="374">
        <f t="shared" si="2"/>
        <v>1399.7957957957958</v>
      </c>
      <c r="Q67" s="374"/>
      <c r="R67" s="372">
        <v>340607</v>
      </c>
      <c r="S67" s="372"/>
      <c r="T67" s="372">
        <v>760059</v>
      </c>
      <c r="U67" s="372"/>
      <c r="V67" s="372">
        <v>711017</v>
      </c>
      <c r="W67" s="372"/>
      <c r="X67" s="372">
        <v>424234</v>
      </c>
      <c r="Y67" s="373"/>
      <c r="Z67" s="107" t="s">
        <v>165</v>
      </c>
      <c r="AA67" s="64"/>
    </row>
    <row r="68" spans="1:30" s="8" customFormat="1" ht="3" customHeight="1" thickBot="1">
      <c r="A68" s="143"/>
      <c r="B68" s="144"/>
      <c r="C68" s="144"/>
      <c r="D68" s="144"/>
      <c r="E68" s="145"/>
      <c r="F68" s="146"/>
      <c r="G68" s="146"/>
      <c r="H68" s="146"/>
      <c r="I68" s="146"/>
      <c r="J68" s="146"/>
      <c r="K68" s="146"/>
      <c r="L68" s="146"/>
      <c r="M68" s="146"/>
      <c r="N68" s="146"/>
      <c r="O68" s="146"/>
      <c r="P68" s="146"/>
      <c r="Q68" s="146"/>
      <c r="R68" s="146"/>
      <c r="S68" s="146"/>
      <c r="T68" s="146"/>
      <c r="U68" s="146"/>
      <c r="V68" s="146"/>
      <c r="W68" s="146"/>
      <c r="X68" s="146"/>
      <c r="Y68" s="146"/>
      <c r="Z68" s="147"/>
      <c r="AA68" s="64"/>
    </row>
    <row r="69" spans="1:30" s="24" customFormat="1" ht="15" customHeight="1">
      <c r="A69" s="24" t="s">
        <v>178</v>
      </c>
      <c r="E69" s="72"/>
      <c r="F69" s="72"/>
      <c r="G69" s="72"/>
      <c r="H69" s="72"/>
      <c r="I69" s="72"/>
      <c r="J69" s="72"/>
      <c r="K69" s="72"/>
      <c r="L69" s="72"/>
      <c r="M69" s="72"/>
      <c r="N69" s="72"/>
      <c r="O69" s="72"/>
      <c r="P69" s="72"/>
      <c r="Q69" s="72"/>
      <c r="R69" s="72"/>
      <c r="S69" s="72"/>
      <c r="T69" s="72"/>
      <c r="U69" s="72"/>
      <c r="V69" s="72"/>
      <c r="W69" s="72"/>
      <c r="X69" s="72"/>
      <c r="Y69" s="72"/>
      <c r="Z69" s="72"/>
      <c r="AA69" s="72"/>
      <c r="AC69" s="64"/>
      <c r="AD69"/>
    </row>
    <row r="70" spans="1:30">
      <c r="F70" s="148"/>
      <c r="H70" s="371"/>
      <c r="I70" s="371"/>
    </row>
    <row r="71" spans="1:30">
      <c r="E71" s="149"/>
      <c r="F71" s="149"/>
      <c r="G71" s="150"/>
      <c r="H71" s="371"/>
      <c r="I71" s="371"/>
    </row>
    <row r="72" spans="1:30">
      <c r="E72" s="149"/>
      <c r="F72" s="149"/>
      <c r="G72" s="150"/>
      <c r="H72" s="371"/>
      <c r="I72" s="371"/>
    </row>
    <row r="73" spans="1:30">
      <c r="E73" s="149"/>
      <c r="F73" s="149"/>
      <c r="G73" s="150"/>
      <c r="H73" s="371"/>
      <c r="I73" s="371"/>
    </row>
    <row r="74" spans="1:30">
      <c r="E74" s="149"/>
      <c r="F74" s="149"/>
      <c r="G74" s="150"/>
      <c r="H74" s="371"/>
      <c r="I74" s="371"/>
    </row>
    <row r="75" spans="1:30">
      <c r="E75" s="149"/>
      <c r="F75" s="149"/>
      <c r="G75" s="150"/>
      <c r="H75" s="371"/>
      <c r="I75" s="371"/>
    </row>
    <row r="76" spans="1:30">
      <c r="E76" s="149"/>
      <c r="F76" s="149"/>
      <c r="G76" s="150"/>
      <c r="H76" s="371"/>
      <c r="I76" s="371"/>
    </row>
    <row r="77" spans="1:30">
      <c r="E77" s="149"/>
      <c r="F77" s="149"/>
      <c r="G77" s="150"/>
      <c r="H77" s="371"/>
      <c r="I77" s="371"/>
    </row>
    <row r="78" spans="1:30">
      <c r="E78" s="149"/>
      <c r="F78" s="149"/>
      <c r="G78" s="150"/>
      <c r="H78" s="371"/>
      <c r="I78" s="371"/>
    </row>
    <row r="79" spans="1:30">
      <c r="E79" s="149"/>
      <c r="F79" s="149"/>
      <c r="G79" s="150"/>
      <c r="H79" s="371"/>
      <c r="I79" s="371"/>
    </row>
    <row r="80" spans="1:30">
      <c r="E80" s="149"/>
      <c r="F80" s="149"/>
      <c r="G80" s="150"/>
      <c r="H80" s="371"/>
      <c r="I80" s="371"/>
    </row>
    <row r="81" spans="5:9">
      <c r="E81" s="149"/>
      <c r="F81" s="149"/>
      <c r="G81" s="150"/>
      <c r="H81" s="371"/>
      <c r="I81" s="371"/>
    </row>
    <row r="82" spans="5:9">
      <c r="E82" s="149"/>
      <c r="F82" s="149"/>
      <c r="G82" s="150"/>
      <c r="H82" s="371"/>
      <c r="I82" s="371"/>
    </row>
    <row r="83" spans="5:9">
      <c r="E83" s="149"/>
      <c r="F83" s="149"/>
      <c r="G83" s="150"/>
      <c r="H83" s="371"/>
      <c r="I83" s="371"/>
    </row>
    <row r="84" spans="5:9">
      <c r="E84" s="149"/>
      <c r="F84" s="149"/>
      <c r="G84" s="150"/>
      <c r="H84" s="371"/>
      <c r="I84" s="371"/>
    </row>
    <row r="85" spans="5:9">
      <c r="E85" s="149"/>
      <c r="F85" s="149"/>
      <c r="G85" s="150"/>
      <c r="H85" s="371"/>
      <c r="I85" s="371"/>
    </row>
    <row r="86" spans="5:9">
      <c r="E86" s="149"/>
      <c r="F86" s="149"/>
      <c r="G86" s="150"/>
      <c r="H86" s="371"/>
      <c r="I86" s="371"/>
    </row>
    <row r="87" spans="5:9">
      <c r="E87" s="149"/>
      <c r="F87" s="149"/>
      <c r="G87" s="150"/>
      <c r="H87" s="371"/>
      <c r="I87" s="371"/>
    </row>
    <row r="88" spans="5:9">
      <c r="E88" s="149"/>
      <c r="F88" s="149"/>
      <c r="G88" s="150"/>
      <c r="H88" s="371"/>
      <c r="I88" s="371"/>
    </row>
    <row r="89" spans="5:9">
      <c r="E89" s="149"/>
      <c r="F89" s="149"/>
      <c r="G89" s="150"/>
      <c r="H89" s="371"/>
      <c r="I89" s="371"/>
    </row>
    <row r="90" spans="5:9">
      <c r="E90" s="149"/>
      <c r="F90" s="149"/>
      <c r="G90" s="150"/>
      <c r="H90" s="371"/>
      <c r="I90" s="371"/>
    </row>
    <row r="91" spans="5:9">
      <c r="E91" s="149"/>
      <c r="F91" s="149"/>
      <c r="G91" s="150"/>
      <c r="H91" s="371"/>
      <c r="I91" s="371"/>
    </row>
    <row r="92" spans="5:9">
      <c r="E92" s="149"/>
      <c r="F92" s="149"/>
      <c r="G92" s="150"/>
      <c r="H92" s="371"/>
      <c r="I92" s="371"/>
    </row>
    <row r="93" spans="5:9">
      <c r="E93" s="149"/>
      <c r="F93" s="149"/>
      <c r="G93" s="150"/>
      <c r="H93" s="371"/>
      <c r="I93" s="371"/>
    </row>
    <row r="94" spans="5:9">
      <c r="E94" s="149"/>
      <c r="F94" s="149"/>
      <c r="G94" s="149"/>
    </row>
  </sheetData>
  <mergeCells count="512">
    <mergeCell ref="AB6:AB8"/>
    <mergeCell ref="F7:J7"/>
    <mergeCell ref="K7:O7"/>
    <mergeCell ref="P7:S7"/>
    <mergeCell ref="T7:T8"/>
    <mergeCell ref="AA7:AA8"/>
    <mergeCell ref="F8:G8"/>
    <mergeCell ref="H8:I8"/>
    <mergeCell ref="K8:L8"/>
    <mergeCell ref="M8:N8"/>
    <mergeCell ref="Q8:R8"/>
    <mergeCell ref="B6:C8"/>
    <mergeCell ref="E6:E8"/>
    <mergeCell ref="F6:O6"/>
    <mergeCell ref="P6:S6"/>
    <mergeCell ref="T6:AA6"/>
    <mergeCell ref="B10:C10"/>
    <mergeCell ref="F10:G10"/>
    <mergeCell ref="H10:I10"/>
    <mergeCell ref="K10:L10"/>
    <mergeCell ref="M10:N10"/>
    <mergeCell ref="Q10:R10"/>
    <mergeCell ref="U7:V8"/>
    <mergeCell ref="W7:X8"/>
    <mergeCell ref="Y7:Z8"/>
    <mergeCell ref="U10:V10"/>
    <mergeCell ref="W10:X10"/>
    <mergeCell ref="Y10:Z10"/>
    <mergeCell ref="Q11:R11"/>
    <mergeCell ref="F12:G12"/>
    <mergeCell ref="H12:I12"/>
    <mergeCell ref="K12:L12"/>
    <mergeCell ref="M12:N12"/>
    <mergeCell ref="Q12:R12"/>
    <mergeCell ref="U12:V12"/>
    <mergeCell ref="W12:X12"/>
    <mergeCell ref="Y12:Z12"/>
    <mergeCell ref="F13:G13"/>
    <mergeCell ref="H13:I13"/>
    <mergeCell ref="K13:L13"/>
    <mergeCell ref="M13:N13"/>
    <mergeCell ref="Q13:R13"/>
    <mergeCell ref="U13:V13"/>
    <mergeCell ref="W13:X13"/>
    <mergeCell ref="Y13:Z13"/>
    <mergeCell ref="W14:X14"/>
    <mergeCell ref="Y14:Z14"/>
    <mergeCell ref="F15:G15"/>
    <mergeCell ref="H15:I15"/>
    <mergeCell ref="K15:L15"/>
    <mergeCell ref="M15:N15"/>
    <mergeCell ref="Q15:R15"/>
    <mergeCell ref="U15:V15"/>
    <mergeCell ref="W15:X15"/>
    <mergeCell ref="Y15:Z15"/>
    <mergeCell ref="F14:G14"/>
    <mergeCell ref="H14:I14"/>
    <mergeCell ref="K14:L14"/>
    <mergeCell ref="M14:N14"/>
    <mergeCell ref="Q14:R14"/>
    <mergeCell ref="U14:V14"/>
    <mergeCell ref="W16:X16"/>
    <mergeCell ref="Y16:Z16"/>
    <mergeCell ref="F17:G17"/>
    <mergeCell ref="H17:I17"/>
    <mergeCell ref="K17:L17"/>
    <mergeCell ref="M17:N17"/>
    <mergeCell ref="Q17:R17"/>
    <mergeCell ref="U17:V17"/>
    <mergeCell ref="W17:X17"/>
    <mergeCell ref="Y17:Z17"/>
    <mergeCell ref="F16:G16"/>
    <mergeCell ref="H16:I16"/>
    <mergeCell ref="K16:L16"/>
    <mergeCell ref="M16:N16"/>
    <mergeCell ref="Q16:R16"/>
    <mergeCell ref="U16:V16"/>
    <mergeCell ref="W18:X18"/>
    <mergeCell ref="Y18:Z18"/>
    <mergeCell ref="F19:G19"/>
    <mergeCell ref="H19:I19"/>
    <mergeCell ref="K19:L19"/>
    <mergeCell ref="M19:N19"/>
    <mergeCell ref="Q19:R19"/>
    <mergeCell ref="U19:V19"/>
    <mergeCell ref="W19:X19"/>
    <mergeCell ref="Y19:Z19"/>
    <mergeCell ref="F18:G18"/>
    <mergeCell ref="H18:I18"/>
    <mergeCell ref="K18:L18"/>
    <mergeCell ref="M18:N18"/>
    <mergeCell ref="Q18:R18"/>
    <mergeCell ref="U18:V18"/>
    <mergeCell ref="W20:X20"/>
    <mergeCell ref="Y20:Z20"/>
    <mergeCell ref="F21:G21"/>
    <mergeCell ref="H21:I21"/>
    <mergeCell ref="K21:L21"/>
    <mergeCell ref="M21:N21"/>
    <mergeCell ref="Q21:R21"/>
    <mergeCell ref="U21:V21"/>
    <mergeCell ref="W21:X21"/>
    <mergeCell ref="Y21:Z21"/>
    <mergeCell ref="F20:G20"/>
    <mergeCell ref="H20:I20"/>
    <mergeCell ref="K20:L20"/>
    <mergeCell ref="M20:N20"/>
    <mergeCell ref="Q20:R20"/>
    <mergeCell ref="U20:V20"/>
    <mergeCell ref="W22:X22"/>
    <mergeCell ref="Y22:Z22"/>
    <mergeCell ref="F23:G23"/>
    <mergeCell ref="H23:I23"/>
    <mergeCell ref="K23:L23"/>
    <mergeCell ref="M23:N23"/>
    <mergeCell ref="Q23:R23"/>
    <mergeCell ref="U23:V23"/>
    <mergeCell ref="W23:X23"/>
    <mergeCell ref="Y23:Z23"/>
    <mergeCell ref="F22:G22"/>
    <mergeCell ref="H22:I22"/>
    <mergeCell ref="K22:L22"/>
    <mergeCell ref="M22:N22"/>
    <mergeCell ref="Q22:R22"/>
    <mergeCell ref="U22:V22"/>
    <mergeCell ref="W24:X24"/>
    <mergeCell ref="Y24:Z24"/>
    <mergeCell ref="F25:G25"/>
    <mergeCell ref="H25:I25"/>
    <mergeCell ref="K25:L25"/>
    <mergeCell ref="M25:N25"/>
    <mergeCell ref="Q25:R25"/>
    <mergeCell ref="U25:V25"/>
    <mergeCell ref="W25:X25"/>
    <mergeCell ref="Y25:Z25"/>
    <mergeCell ref="F24:G24"/>
    <mergeCell ref="H24:I24"/>
    <mergeCell ref="K24:L24"/>
    <mergeCell ref="M24:N24"/>
    <mergeCell ref="Q24:R24"/>
    <mergeCell ref="U24:V24"/>
    <mergeCell ref="W26:X26"/>
    <mergeCell ref="Y26:Z26"/>
    <mergeCell ref="F27:G27"/>
    <mergeCell ref="H27:I27"/>
    <mergeCell ref="K27:L27"/>
    <mergeCell ref="M27:N27"/>
    <mergeCell ref="Q27:R27"/>
    <mergeCell ref="U27:V27"/>
    <mergeCell ref="W27:X27"/>
    <mergeCell ref="Y27:Z27"/>
    <mergeCell ref="F26:G26"/>
    <mergeCell ref="H26:I26"/>
    <mergeCell ref="K26:L26"/>
    <mergeCell ref="M26:N26"/>
    <mergeCell ref="Q26:R26"/>
    <mergeCell ref="U26:V26"/>
    <mergeCell ref="W28:X28"/>
    <mergeCell ref="Y28:Z28"/>
    <mergeCell ref="F29:G29"/>
    <mergeCell ref="H29:I29"/>
    <mergeCell ref="K29:L29"/>
    <mergeCell ref="M29:N29"/>
    <mergeCell ref="Q29:R29"/>
    <mergeCell ref="U29:V29"/>
    <mergeCell ref="W29:X29"/>
    <mergeCell ref="Y29:Z29"/>
    <mergeCell ref="F28:G28"/>
    <mergeCell ref="H28:I28"/>
    <mergeCell ref="K28:L28"/>
    <mergeCell ref="M28:N28"/>
    <mergeCell ref="Q28:R28"/>
    <mergeCell ref="U28:V28"/>
    <mergeCell ref="W30:X30"/>
    <mergeCell ref="Y30:Z30"/>
    <mergeCell ref="F31:G31"/>
    <mergeCell ref="H31:I31"/>
    <mergeCell ref="K31:L31"/>
    <mergeCell ref="M31:N31"/>
    <mergeCell ref="Q31:R31"/>
    <mergeCell ref="U31:V31"/>
    <mergeCell ref="W31:X31"/>
    <mergeCell ref="Y31:Z31"/>
    <mergeCell ref="F30:G30"/>
    <mergeCell ref="H30:I30"/>
    <mergeCell ref="K30:L30"/>
    <mergeCell ref="M30:N30"/>
    <mergeCell ref="Q30:R30"/>
    <mergeCell ref="U30:V30"/>
    <mergeCell ref="W32:X32"/>
    <mergeCell ref="Y32:Z32"/>
    <mergeCell ref="F33:G33"/>
    <mergeCell ref="H33:I33"/>
    <mergeCell ref="K33:L33"/>
    <mergeCell ref="M33:N33"/>
    <mergeCell ref="Q33:R33"/>
    <mergeCell ref="U33:V33"/>
    <mergeCell ref="W33:X33"/>
    <mergeCell ref="Y33:Z33"/>
    <mergeCell ref="F32:G32"/>
    <mergeCell ref="H32:I32"/>
    <mergeCell ref="K32:L32"/>
    <mergeCell ref="M32:N32"/>
    <mergeCell ref="Q32:R32"/>
    <mergeCell ref="U32:V32"/>
    <mergeCell ref="W34:X34"/>
    <mergeCell ref="Y34:Z34"/>
    <mergeCell ref="F35:G35"/>
    <mergeCell ref="H35:I35"/>
    <mergeCell ref="K35:L35"/>
    <mergeCell ref="M35:N35"/>
    <mergeCell ref="Q35:R35"/>
    <mergeCell ref="U35:V35"/>
    <mergeCell ref="W35:X35"/>
    <mergeCell ref="Y35:Z35"/>
    <mergeCell ref="F34:G34"/>
    <mergeCell ref="H34:I34"/>
    <mergeCell ref="K34:L34"/>
    <mergeCell ref="M34:N34"/>
    <mergeCell ref="Q34:R34"/>
    <mergeCell ref="U34:V34"/>
    <mergeCell ref="B42:C42"/>
    <mergeCell ref="E42:F42"/>
    <mergeCell ref="G42:H42"/>
    <mergeCell ref="I42:J42"/>
    <mergeCell ref="L42:M42"/>
    <mergeCell ref="N42:O42"/>
    <mergeCell ref="Z37:Z40"/>
    <mergeCell ref="E38:F40"/>
    <mergeCell ref="N38:O40"/>
    <mergeCell ref="P38:Q40"/>
    <mergeCell ref="V38:W40"/>
    <mergeCell ref="X38:Y40"/>
    <mergeCell ref="G39:H40"/>
    <mergeCell ref="I39:K40"/>
    <mergeCell ref="L39:M39"/>
    <mergeCell ref="L40:M40"/>
    <mergeCell ref="B37:C40"/>
    <mergeCell ref="E37:Q37"/>
    <mergeCell ref="R37:S40"/>
    <mergeCell ref="T37:U40"/>
    <mergeCell ref="V37:W37"/>
    <mergeCell ref="X37:Y37"/>
    <mergeCell ref="P42:Q42"/>
    <mergeCell ref="R42:S42"/>
    <mergeCell ref="T42:U42"/>
    <mergeCell ref="V42:W42"/>
    <mergeCell ref="X42:Y42"/>
    <mergeCell ref="E44:F44"/>
    <mergeCell ref="G44:H44"/>
    <mergeCell ref="I44:J44"/>
    <mergeCell ref="L44:M44"/>
    <mergeCell ref="N44:O44"/>
    <mergeCell ref="P44:Q44"/>
    <mergeCell ref="R44:S44"/>
    <mergeCell ref="T44:U44"/>
    <mergeCell ref="V44:W44"/>
    <mergeCell ref="X44:Y44"/>
    <mergeCell ref="X45:Y45"/>
    <mergeCell ref="E46:F46"/>
    <mergeCell ref="G46:H46"/>
    <mergeCell ref="I46:J46"/>
    <mergeCell ref="L46:M46"/>
    <mergeCell ref="N46:O46"/>
    <mergeCell ref="P46:Q46"/>
    <mergeCell ref="R46:S46"/>
    <mergeCell ref="T46:U46"/>
    <mergeCell ref="V46:W46"/>
    <mergeCell ref="X46:Y46"/>
    <mergeCell ref="E45:F45"/>
    <mergeCell ref="G45:H45"/>
    <mergeCell ref="I45:J45"/>
    <mergeCell ref="L45:M45"/>
    <mergeCell ref="N45:O45"/>
    <mergeCell ref="P45:Q45"/>
    <mergeCell ref="R45:S45"/>
    <mergeCell ref="T45:U45"/>
    <mergeCell ref="V45:W45"/>
    <mergeCell ref="X47:Y47"/>
    <mergeCell ref="E48:F48"/>
    <mergeCell ref="G48:H48"/>
    <mergeCell ref="I48:J48"/>
    <mergeCell ref="L48:M48"/>
    <mergeCell ref="N48:O48"/>
    <mergeCell ref="P48:Q48"/>
    <mergeCell ref="R48:S48"/>
    <mergeCell ref="T48:U48"/>
    <mergeCell ref="V48:W48"/>
    <mergeCell ref="X48:Y48"/>
    <mergeCell ref="E47:F47"/>
    <mergeCell ref="G47:H47"/>
    <mergeCell ref="I47:J47"/>
    <mergeCell ref="L47:M47"/>
    <mergeCell ref="N47:O47"/>
    <mergeCell ref="P47:Q47"/>
    <mergeCell ref="R47:S47"/>
    <mergeCell ref="T47:U47"/>
    <mergeCell ref="V47:W47"/>
    <mergeCell ref="X49:Y49"/>
    <mergeCell ref="E50:F50"/>
    <mergeCell ref="G50:H50"/>
    <mergeCell ref="I50:J50"/>
    <mergeCell ref="L50:M50"/>
    <mergeCell ref="N50:O50"/>
    <mergeCell ref="P50:Q50"/>
    <mergeCell ref="R50:S50"/>
    <mergeCell ref="T50:U50"/>
    <mergeCell ref="V50:W50"/>
    <mergeCell ref="X50:Y50"/>
    <mergeCell ref="E49:F49"/>
    <mergeCell ref="G49:H49"/>
    <mergeCell ref="I49:J49"/>
    <mergeCell ref="L49:M49"/>
    <mergeCell ref="N49:O49"/>
    <mergeCell ref="P49:Q49"/>
    <mergeCell ref="R49:S49"/>
    <mergeCell ref="T49:U49"/>
    <mergeCell ref="V49:W49"/>
    <mergeCell ref="X51:Y51"/>
    <mergeCell ref="E52:F52"/>
    <mergeCell ref="G52:H52"/>
    <mergeCell ref="I52:J52"/>
    <mergeCell ref="L52:M52"/>
    <mergeCell ref="N52:O52"/>
    <mergeCell ref="P52:Q52"/>
    <mergeCell ref="R52:S52"/>
    <mergeCell ref="T52:U52"/>
    <mergeCell ref="V52:W52"/>
    <mergeCell ref="X52:Y52"/>
    <mergeCell ref="E51:F51"/>
    <mergeCell ref="G51:H51"/>
    <mergeCell ref="I51:J51"/>
    <mergeCell ref="L51:M51"/>
    <mergeCell ref="N51:O51"/>
    <mergeCell ref="P51:Q51"/>
    <mergeCell ref="R51:S51"/>
    <mergeCell ref="T51:U51"/>
    <mergeCell ref="V51:W51"/>
    <mergeCell ref="X53:Y53"/>
    <mergeCell ref="E54:F54"/>
    <mergeCell ref="G54:H54"/>
    <mergeCell ref="I54:J54"/>
    <mergeCell ref="L54:M54"/>
    <mergeCell ref="N54:O54"/>
    <mergeCell ref="P54:Q54"/>
    <mergeCell ref="R54:S54"/>
    <mergeCell ref="T54:U54"/>
    <mergeCell ref="V54:W54"/>
    <mergeCell ref="X54:Y54"/>
    <mergeCell ref="E53:F53"/>
    <mergeCell ref="G53:H53"/>
    <mergeCell ref="I53:J53"/>
    <mergeCell ref="L53:M53"/>
    <mergeCell ref="N53:O53"/>
    <mergeCell ref="P53:Q53"/>
    <mergeCell ref="R53:S53"/>
    <mergeCell ref="T53:U53"/>
    <mergeCell ref="V53:W53"/>
    <mergeCell ref="X55:Y55"/>
    <mergeCell ref="E56:F56"/>
    <mergeCell ref="G56:H56"/>
    <mergeCell ref="I56:J56"/>
    <mergeCell ref="L56:M56"/>
    <mergeCell ref="N56:O56"/>
    <mergeCell ref="P56:Q56"/>
    <mergeCell ref="R56:S56"/>
    <mergeCell ref="T56:U56"/>
    <mergeCell ref="V56:W56"/>
    <mergeCell ref="X56:Y56"/>
    <mergeCell ref="E55:F55"/>
    <mergeCell ref="G55:H55"/>
    <mergeCell ref="I55:J55"/>
    <mergeCell ref="L55:M55"/>
    <mergeCell ref="N55:O55"/>
    <mergeCell ref="P55:Q55"/>
    <mergeCell ref="R55:S55"/>
    <mergeCell ref="T55:U55"/>
    <mergeCell ref="V55:W55"/>
    <mergeCell ref="X57:Y57"/>
    <mergeCell ref="E58:F58"/>
    <mergeCell ref="G58:H58"/>
    <mergeCell ref="I58:J58"/>
    <mergeCell ref="L58:M58"/>
    <mergeCell ref="N58:O58"/>
    <mergeCell ref="P58:Q58"/>
    <mergeCell ref="R58:S58"/>
    <mergeCell ref="T58:U58"/>
    <mergeCell ref="V58:W58"/>
    <mergeCell ref="X58:Y58"/>
    <mergeCell ref="E57:F57"/>
    <mergeCell ref="G57:H57"/>
    <mergeCell ref="I57:J57"/>
    <mergeCell ref="L57:M57"/>
    <mergeCell ref="N57:O57"/>
    <mergeCell ref="P57:Q57"/>
    <mergeCell ref="R57:S57"/>
    <mergeCell ref="T57:U57"/>
    <mergeCell ref="V57:W57"/>
    <mergeCell ref="R61:S61"/>
    <mergeCell ref="T61:U61"/>
    <mergeCell ref="V61:W61"/>
    <mergeCell ref="X59:Y59"/>
    <mergeCell ref="E60:F60"/>
    <mergeCell ref="G60:H60"/>
    <mergeCell ref="I60:J60"/>
    <mergeCell ref="L60:M60"/>
    <mergeCell ref="N60:O60"/>
    <mergeCell ref="P60:Q60"/>
    <mergeCell ref="R60:S60"/>
    <mergeCell ref="T60:U60"/>
    <mergeCell ref="V60:W60"/>
    <mergeCell ref="X60:Y60"/>
    <mergeCell ref="E59:F59"/>
    <mergeCell ref="G59:H59"/>
    <mergeCell ref="I59:J59"/>
    <mergeCell ref="L59:M59"/>
    <mergeCell ref="N59:O59"/>
    <mergeCell ref="P59:Q59"/>
    <mergeCell ref="R59:S59"/>
    <mergeCell ref="T59:U59"/>
    <mergeCell ref="V59:W59"/>
    <mergeCell ref="I63:J63"/>
    <mergeCell ref="L63:M63"/>
    <mergeCell ref="N63:O63"/>
    <mergeCell ref="P63:Q63"/>
    <mergeCell ref="R63:S63"/>
    <mergeCell ref="T63:U63"/>
    <mergeCell ref="V63:W63"/>
    <mergeCell ref="X61:Y61"/>
    <mergeCell ref="E62:F62"/>
    <mergeCell ref="G62:H62"/>
    <mergeCell ref="I62:J62"/>
    <mergeCell ref="L62:M62"/>
    <mergeCell ref="N62:O62"/>
    <mergeCell ref="P62:Q62"/>
    <mergeCell ref="R62:S62"/>
    <mergeCell ref="T62:U62"/>
    <mergeCell ref="V62:W62"/>
    <mergeCell ref="X62:Y62"/>
    <mergeCell ref="E61:F61"/>
    <mergeCell ref="G61:H61"/>
    <mergeCell ref="I61:J61"/>
    <mergeCell ref="L61:M61"/>
    <mergeCell ref="N61:O61"/>
    <mergeCell ref="P61:Q61"/>
    <mergeCell ref="X63:Y63"/>
    <mergeCell ref="E64:F64"/>
    <mergeCell ref="G64:H64"/>
    <mergeCell ref="I64:J64"/>
    <mergeCell ref="L64:M64"/>
    <mergeCell ref="N64:O64"/>
    <mergeCell ref="X65:Y65"/>
    <mergeCell ref="E66:F66"/>
    <mergeCell ref="G66:H66"/>
    <mergeCell ref="I66:J66"/>
    <mergeCell ref="L66:M66"/>
    <mergeCell ref="N66:O66"/>
    <mergeCell ref="P64:Q64"/>
    <mergeCell ref="R64:S64"/>
    <mergeCell ref="T64:U64"/>
    <mergeCell ref="V64:W64"/>
    <mergeCell ref="X64:Y64"/>
    <mergeCell ref="E65:F65"/>
    <mergeCell ref="G65:H65"/>
    <mergeCell ref="I65:J65"/>
    <mergeCell ref="L65:M65"/>
    <mergeCell ref="N65:O65"/>
    <mergeCell ref="E63:F63"/>
    <mergeCell ref="G63:H63"/>
    <mergeCell ref="E67:F67"/>
    <mergeCell ref="G67:H67"/>
    <mergeCell ref="I67:J67"/>
    <mergeCell ref="L67:M67"/>
    <mergeCell ref="N67:O67"/>
    <mergeCell ref="P65:Q65"/>
    <mergeCell ref="R65:S65"/>
    <mergeCell ref="T65:U65"/>
    <mergeCell ref="V65:W65"/>
    <mergeCell ref="P67:Q67"/>
    <mergeCell ref="R67:S67"/>
    <mergeCell ref="T67:U67"/>
    <mergeCell ref="V67:W67"/>
    <mergeCell ref="X67:Y67"/>
    <mergeCell ref="H70:I70"/>
    <mergeCell ref="P66:Q66"/>
    <mergeCell ref="R66:S66"/>
    <mergeCell ref="T66:U66"/>
    <mergeCell ref="V66:W66"/>
    <mergeCell ref="X66:Y66"/>
    <mergeCell ref="H77:I77"/>
    <mergeCell ref="H78:I78"/>
    <mergeCell ref="H79:I79"/>
    <mergeCell ref="H80:I80"/>
    <mergeCell ref="H81:I81"/>
    <mergeCell ref="H82:I82"/>
    <mergeCell ref="H71:I71"/>
    <mergeCell ref="H72:I72"/>
    <mergeCell ref="H73:I73"/>
    <mergeCell ref="H74:I74"/>
    <mergeCell ref="H75:I75"/>
    <mergeCell ref="H76:I76"/>
    <mergeCell ref="H89:I89"/>
    <mergeCell ref="H90:I90"/>
    <mergeCell ref="H91:I91"/>
    <mergeCell ref="H92:I92"/>
    <mergeCell ref="H93:I93"/>
    <mergeCell ref="H83:I83"/>
    <mergeCell ref="H84:I84"/>
    <mergeCell ref="H85:I85"/>
    <mergeCell ref="H86:I86"/>
    <mergeCell ref="H87:I87"/>
    <mergeCell ref="H88:I88"/>
  </mergeCells>
  <phoneticPr fontId="5"/>
  <printOptions horizontalCentered="1"/>
  <pageMargins left="0.39370078740157483" right="0.39370078740157483" top="0.78740157480314965" bottom="0.98425196850393704" header="0.51181102362204722" footer="0.51181102362204722"/>
  <pageSetup paperSize="9" fitToWidth="2" fitToHeight="0" orientation="portrait" r:id="rId1"/>
  <headerFooter alignWithMargins="0"/>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257"/>
  <sheetViews>
    <sheetView zoomScaleNormal="100" workbookViewId="0"/>
  </sheetViews>
  <sheetFormatPr defaultRowHeight="13.5"/>
  <cols>
    <col min="1" max="1" width="1" style="155" customWidth="1"/>
    <col min="2" max="2" width="2.5" style="155" customWidth="1"/>
    <col min="3" max="3" width="30.875" style="155" customWidth="1"/>
    <col min="4" max="4" width="0.625" style="155" customWidth="1"/>
    <col min="5" max="5" width="7.25" style="239" customWidth="1"/>
    <col min="6" max="6" width="7.625" style="155" customWidth="1"/>
    <col min="7" max="7" width="15" style="155" customWidth="1"/>
    <col min="8" max="9" width="7" style="155" customWidth="1"/>
    <col min="10" max="10" width="10.5" style="155" customWidth="1"/>
    <col min="11" max="12" width="0.625" style="241" customWidth="1"/>
    <col min="13" max="14" width="7.5" style="155" customWidth="1"/>
    <col min="15" max="15" width="11.125" style="155" customWidth="1"/>
    <col min="16" max="16" width="7.5" style="155" customWidth="1"/>
    <col min="17" max="17" width="8.375" style="155" customWidth="1"/>
    <col min="18" max="18" width="11.125" style="155" customWidth="1"/>
    <col min="19" max="19" width="7.5" style="155" customWidth="1"/>
    <col min="20" max="20" width="8.25" style="155" customWidth="1"/>
    <col min="21" max="21" width="12.125" style="155" customWidth="1"/>
    <col min="22" max="22" width="5" style="155" customWidth="1"/>
    <col min="23" max="24" width="9" style="155"/>
    <col min="25" max="25" width="13.5" style="155" customWidth="1"/>
    <col min="26" max="256" width="9" style="155"/>
    <col min="257" max="257" width="1" style="155" customWidth="1"/>
    <col min="258" max="258" width="2.5" style="155" customWidth="1"/>
    <col min="259" max="259" width="30.875" style="155" customWidth="1"/>
    <col min="260" max="260" width="0.625" style="155" customWidth="1"/>
    <col min="261" max="261" width="7.25" style="155" customWidth="1"/>
    <col min="262" max="262" width="7.625" style="155" customWidth="1"/>
    <col min="263" max="263" width="15" style="155" customWidth="1"/>
    <col min="264" max="265" width="7" style="155" customWidth="1"/>
    <col min="266" max="266" width="10.5" style="155" customWidth="1"/>
    <col min="267" max="268" width="0.625" style="155" customWidth="1"/>
    <col min="269" max="270" width="7.5" style="155" customWidth="1"/>
    <col min="271" max="271" width="11.125" style="155" customWidth="1"/>
    <col min="272" max="272" width="7.5" style="155" customWidth="1"/>
    <col min="273" max="273" width="8.375" style="155" customWidth="1"/>
    <col min="274" max="274" width="11.125" style="155" customWidth="1"/>
    <col min="275" max="275" width="7.5" style="155" customWidth="1"/>
    <col min="276" max="276" width="8.25" style="155" customWidth="1"/>
    <col min="277" max="277" width="12.125" style="155" customWidth="1"/>
    <col min="278" max="278" width="5" style="155" customWidth="1"/>
    <col min="279" max="280" width="9" style="155"/>
    <col min="281" max="281" width="13.5" style="155" customWidth="1"/>
    <col min="282" max="512" width="9" style="155"/>
    <col min="513" max="513" width="1" style="155" customWidth="1"/>
    <col min="514" max="514" width="2.5" style="155" customWidth="1"/>
    <col min="515" max="515" width="30.875" style="155" customWidth="1"/>
    <col min="516" max="516" width="0.625" style="155" customWidth="1"/>
    <col min="517" max="517" width="7.25" style="155" customWidth="1"/>
    <col min="518" max="518" width="7.625" style="155" customWidth="1"/>
    <col min="519" max="519" width="15" style="155" customWidth="1"/>
    <col min="520" max="521" width="7" style="155" customWidth="1"/>
    <col min="522" max="522" width="10.5" style="155" customWidth="1"/>
    <col min="523" max="524" width="0.625" style="155" customWidth="1"/>
    <col min="525" max="526" width="7.5" style="155" customWidth="1"/>
    <col min="527" max="527" width="11.125" style="155" customWidth="1"/>
    <col min="528" max="528" width="7.5" style="155" customWidth="1"/>
    <col min="529" max="529" width="8.375" style="155" customWidth="1"/>
    <col min="530" max="530" width="11.125" style="155" customWidth="1"/>
    <col min="531" max="531" width="7.5" style="155" customWidth="1"/>
    <col min="532" max="532" width="8.25" style="155" customWidth="1"/>
    <col min="533" max="533" width="12.125" style="155" customWidth="1"/>
    <col min="534" max="534" width="5" style="155" customWidth="1"/>
    <col min="535" max="536" width="9" style="155"/>
    <col min="537" max="537" width="13.5" style="155" customWidth="1"/>
    <col min="538" max="768" width="9" style="155"/>
    <col min="769" max="769" width="1" style="155" customWidth="1"/>
    <col min="770" max="770" width="2.5" style="155" customWidth="1"/>
    <col min="771" max="771" width="30.875" style="155" customWidth="1"/>
    <col min="772" max="772" width="0.625" style="155" customWidth="1"/>
    <col min="773" max="773" width="7.25" style="155" customWidth="1"/>
    <col min="774" max="774" width="7.625" style="155" customWidth="1"/>
    <col min="775" max="775" width="15" style="155" customWidth="1"/>
    <col min="776" max="777" width="7" style="155" customWidth="1"/>
    <col min="778" max="778" width="10.5" style="155" customWidth="1"/>
    <col min="779" max="780" width="0.625" style="155" customWidth="1"/>
    <col min="781" max="782" width="7.5" style="155" customWidth="1"/>
    <col min="783" max="783" width="11.125" style="155" customWidth="1"/>
    <col min="784" max="784" width="7.5" style="155" customWidth="1"/>
    <col min="785" max="785" width="8.375" style="155" customWidth="1"/>
    <col min="786" max="786" width="11.125" style="155" customWidth="1"/>
    <col min="787" max="787" width="7.5" style="155" customWidth="1"/>
    <col min="788" max="788" width="8.25" style="155" customWidth="1"/>
    <col min="789" max="789" width="12.125" style="155" customWidth="1"/>
    <col min="790" max="790" width="5" style="155" customWidth="1"/>
    <col min="791" max="792" width="9" style="155"/>
    <col min="793" max="793" width="13.5" style="155" customWidth="1"/>
    <col min="794" max="1024" width="9" style="155"/>
    <col min="1025" max="1025" width="1" style="155" customWidth="1"/>
    <col min="1026" max="1026" width="2.5" style="155" customWidth="1"/>
    <col min="1027" max="1027" width="30.875" style="155" customWidth="1"/>
    <col min="1028" max="1028" width="0.625" style="155" customWidth="1"/>
    <col min="1029" max="1029" width="7.25" style="155" customWidth="1"/>
    <col min="1030" max="1030" width="7.625" style="155" customWidth="1"/>
    <col min="1031" max="1031" width="15" style="155" customWidth="1"/>
    <col min="1032" max="1033" width="7" style="155" customWidth="1"/>
    <col min="1034" max="1034" width="10.5" style="155" customWidth="1"/>
    <col min="1035" max="1036" width="0.625" style="155" customWidth="1"/>
    <col min="1037" max="1038" width="7.5" style="155" customWidth="1"/>
    <col min="1039" max="1039" width="11.125" style="155" customWidth="1"/>
    <col min="1040" max="1040" width="7.5" style="155" customWidth="1"/>
    <col min="1041" max="1041" width="8.375" style="155" customWidth="1"/>
    <col min="1042" max="1042" width="11.125" style="155" customWidth="1"/>
    <col min="1043" max="1043" width="7.5" style="155" customWidth="1"/>
    <col min="1044" max="1044" width="8.25" style="155" customWidth="1"/>
    <col min="1045" max="1045" width="12.125" style="155" customWidth="1"/>
    <col min="1046" max="1046" width="5" style="155" customWidth="1"/>
    <col min="1047" max="1048" width="9" style="155"/>
    <col min="1049" max="1049" width="13.5" style="155" customWidth="1"/>
    <col min="1050" max="1280" width="9" style="155"/>
    <col min="1281" max="1281" width="1" style="155" customWidth="1"/>
    <col min="1282" max="1282" width="2.5" style="155" customWidth="1"/>
    <col min="1283" max="1283" width="30.875" style="155" customWidth="1"/>
    <col min="1284" max="1284" width="0.625" style="155" customWidth="1"/>
    <col min="1285" max="1285" width="7.25" style="155" customWidth="1"/>
    <col min="1286" max="1286" width="7.625" style="155" customWidth="1"/>
    <col min="1287" max="1287" width="15" style="155" customWidth="1"/>
    <col min="1288" max="1289" width="7" style="155" customWidth="1"/>
    <col min="1290" max="1290" width="10.5" style="155" customWidth="1"/>
    <col min="1291" max="1292" width="0.625" style="155" customWidth="1"/>
    <col min="1293" max="1294" width="7.5" style="155" customWidth="1"/>
    <col min="1295" max="1295" width="11.125" style="155" customWidth="1"/>
    <col min="1296" max="1296" width="7.5" style="155" customWidth="1"/>
    <col min="1297" max="1297" width="8.375" style="155" customWidth="1"/>
    <col min="1298" max="1298" width="11.125" style="155" customWidth="1"/>
    <col min="1299" max="1299" width="7.5" style="155" customWidth="1"/>
    <col min="1300" max="1300" width="8.25" style="155" customWidth="1"/>
    <col min="1301" max="1301" width="12.125" style="155" customWidth="1"/>
    <col min="1302" max="1302" width="5" style="155" customWidth="1"/>
    <col min="1303" max="1304" width="9" style="155"/>
    <col min="1305" max="1305" width="13.5" style="155" customWidth="1"/>
    <col min="1306" max="1536" width="9" style="155"/>
    <col min="1537" max="1537" width="1" style="155" customWidth="1"/>
    <col min="1538" max="1538" width="2.5" style="155" customWidth="1"/>
    <col min="1539" max="1539" width="30.875" style="155" customWidth="1"/>
    <col min="1540" max="1540" width="0.625" style="155" customWidth="1"/>
    <col min="1541" max="1541" width="7.25" style="155" customWidth="1"/>
    <col min="1542" max="1542" width="7.625" style="155" customWidth="1"/>
    <col min="1543" max="1543" width="15" style="155" customWidth="1"/>
    <col min="1544" max="1545" width="7" style="155" customWidth="1"/>
    <col min="1546" max="1546" width="10.5" style="155" customWidth="1"/>
    <col min="1547" max="1548" width="0.625" style="155" customWidth="1"/>
    <col min="1549" max="1550" width="7.5" style="155" customWidth="1"/>
    <col min="1551" max="1551" width="11.125" style="155" customWidth="1"/>
    <col min="1552" max="1552" width="7.5" style="155" customWidth="1"/>
    <col min="1553" max="1553" width="8.375" style="155" customWidth="1"/>
    <col min="1554" max="1554" width="11.125" style="155" customWidth="1"/>
    <col min="1555" max="1555" width="7.5" style="155" customWidth="1"/>
    <col min="1556" max="1556" width="8.25" style="155" customWidth="1"/>
    <col min="1557" max="1557" width="12.125" style="155" customWidth="1"/>
    <col min="1558" max="1558" width="5" style="155" customWidth="1"/>
    <col min="1559" max="1560" width="9" style="155"/>
    <col min="1561" max="1561" width="13.5" style="155" customWidth="1"/>
    <col min="1562" max="1792" width="9" style="155"/>
    <col min="1793" max="1793" width="1" style="155" customWidth="1"/>
    <col min="1794" max="1794" width="2.5" style="155" customWidth="1"/>
    <col min="1795" max="1795" width="30.875" style="155" customWidth="1"/>
    <col min="1796" max="1796" width="0.625" style="155" customWidth="1"/>
    <col min="1797" max="1797" width="7.25" style="155" customWidth="1"/>
    <col min="1798" max="1798" width="7.625" style="155" customWidth="1"/>
    <col min="1799" max="1799" width="15" style="155" customWidth="1"/>
    <col min="1800" max="1801" width="7" style="155" customWidth="1"/>
    <col min="1802" max="1802" width="10.5" style="155" customWidth="1"/>
    <col min="1803" max="1804" width="0.625" style="155" customWidth="1"/>
    <col min="1805" max="1806" width="7.5" style="155" customWidth="1"/>
    <col min="1807" max="1807" width="11.125" style="155" customWidth="1"/>
    <col min="1808" max="1808" width="7.5" style="155" customWidth="1"/>
    <col min="1809" max="1809" width="8.375" style="155" customWidth="1"/>
    <col min="1810" max="1810" width="11.125" style="155" customWidth="1"/>
    <col min="1811" max="1811" width="7.5" style="155" customWidth="1"/>
    <col min="1812" max="1812" width="8.25" style="155" customWidth="1"/>
    <col min="1813" max="1813" width="12.125" style="155" customWidth="1"/>
    <col min="1814" max="1814" width="5" style="155" customWidth="1"/>
    <col min="1815" max="1816" width="9" style="155"/>
    <col min="1817" max="1817" width="13.5" style="155" customWidth="1"/>
    <col min="1818" max="2048" width="9" style="155"/>
    <col min="2049" max="2049" width="1" style="155" customWidth="1"/>
    <col min="2050" max="2050" width="2.5" style="155" customWidth="1"/>
    <col min="2051" max="2051" width="30.875" style="155" customWidth="1"/>
    <col min="2052" max="2052" width="0.625" style="155" customWidth="1"/>
    <col min="2053" max="2053" width="7.25" style="155" customWidth="1"/>
    <col min="2054" max="2054" width="7.625" style="155" customWidth="1"/>
    <col min="2055" max="2055" width="15" style="155" customWidth="1"/>
    <col min="2056" max="2057" width="7" style="155" customWidth="1"/>
    <col min="2058" max="2058" width="10.5" style="155" customWidth="1"/>
    <col min="2059" max="2060" width="0.625" style="155" customWidth="1"/>
    <col min="2061" max="2062" width="7.5" style="155" customWidth="1"/>
    <col min="2063" max="2063" width="11.125" style="155" customWidth="1"/>
    <col min="2064" max="2064" width="7.5" style="155" customWidth="1"/>
    <col min="2065" max="2065" width="8.375" style="155" customWidth="1"/>
    <col min="2066" max="2066" width="11.125" style="155" customWidth="1"/>
    <col min="2067" max="2067" width="7.5" style="155" customWidth="1"/>
    <col min="2068" max="2068" width="8.25" style="155" customWidth="1"/>
    <col min="2069" max="2069" width="12.125" style="155" customWidth="1"/>
    <col min="2070" max="2070" width="5" style="155" customWidth="1"/>
    <col min="2071" max="2072" width="9" style="155"/>
    <col min="2073" max="2073" width="13.5" style="155" customWidth="1"/>
    <col min="2074" max="2304" width="9" style="155"/>
    <col min="2305" max="2305" width="1" style="155" customWidth="1"/>
    <col min="2306" max="2306" width="2.5" style="155" customWidth="1"/>
    <col min="2307" max="2307" width="30.875" style="155" customWidth="1"/>
    <col min="2308" max="2308" width="0.625" style="155" customWidth="1"/>
    <col min="2309" max="2309" width="7.25" style="155" customWidth="1"/>
    <col min="2310" max="2310" width="7.625" style="155" customWidth="1"/>
    <col min="2311" max="2311" width="15" style="155" customWidth="1"/>
    <col min="2312" max="2313" width="7" style="155" customWidth="1"/>
    <col min="2314" max="2314" width="10.5" style="155" customWidth="1"/>
    <col min="2315" max="2316" width="0.625" style="155" customWidth="1"/>
    <col min="2317" max="2318" width="7.5" style="155" customWidth="1"/>
    <col min="2319" max="2319" width="11.125" style="155" customWidth="1"/>
    <col min="2320" max="2320" width="7.5" style="155" customWidth="1"/>
    <col min="2321" max="2321" width="8.375" style="155" customWidth="1"/>
    <col min="2322" max="2322" width="11.125" style="155" customWidth="1"/>
    <col min="2323" max="2323" width="7.5" style="155" customWidth="1"/>
    <col min="2324" max="2324" width="8.25" style="155" customWidth="1"/>
    <col min="2325" max="2325" width="12.125" style="155" customWidth="1"/>
    <col min="2326" max="2326" width="5" style="155" customWidth="1"/>
    <col min="2327" max="2328" width="9" style="155"/>
    <col min="2329" max="2329" width="13.5" style="155" customWidth="1"/>
    <col min="2330" max="2560" width="9" style="155"/>
    <col min="2561" max="2561" width="1" style="155" customWidth="1"/>
    <col min="2562" max="2562" width="2.5" style="155" customWidth="1"/>
    <col min="2563" max="2563" width="30.875" style="155" customWidth="1"/>
    <col min="2564" max="2564" width="0.625" style="155" customWidth="1"/>
    <col min="2565" max="2565" width="7.25" style="155" customWidth="1"/>
    <col min="2566" max="2566" width="7.625" style="155" customWidth="1"/>
    <col min="2567" max="2567" width="15" style="155" customWidth="1"/>
    <col min="2568" max="2569" width="7" style="155" customWidth="1"/>
    <col min="2570" max="2570" width="10.5" style="155" customWidth="1"/>
    <col min="2571" max="2572" width="0.625" style="155" customWidth="1"/>
    <col min="2573" max="2574" width="7.5" style="155" customWidth="1"/>
    <col min="2575" max="2575" width="11.125" style="155" customWidth="1"/>
    <col min="2576" max="2576" width="7.5" style="155" customWidth="1"/>
    <col min="2577" max="2577" width="8.375" style="155" customWidth="1"/>
    <col min="2578" max="2578" width="11.125" style="155" customWidth="1"/>
    <col min="2579" max="2579" width="7.5" style="155" customWidth="1"/>
    <col min="2580" max="2580" width="8.25" style="155" customWidth="1"/>
    <col min="2581" max="2581" width="12.125" style="155" customWidth="1"/>
    <col min="2582" max="2582" width="5" style="155" customWidth="1"/>
    <col min="2583" max="2584" width="9" style="155"/>
    <col min="2585" max="2585" width="13.5" style="155" customWidth="1"/>
    <col min="2586" max="2816" width="9" style="155"/>
    <col min="2817" max="2817" width="1" style="155" customWidth="1"/>
    <col min="2818" max="2818" width="2.5" style="155" customWidth="1"/>
    <col min="2819" max="2819" width="30.875" style="155" customWidth="1"/>
    <col min="2820" max="2820" width="0.625" style="155" customWidth="1"/>
    <col min="2821" max="2821" width="7.25" style="155" customWidth="1"/>
    <col min="2822" max="2822" width="7.625" style="155" customWidth="1"/>
    <col min="2823" max="2823" width="15" style="155" customWidth="1"/>
    <col min="2824" max="2825" width="7" style="155" customWidth="1"/>
    <col min="2826" max="2826" width="10.5" style="155" customWidth="1"/>
    <col min="2827" max="2828" width="0.625" style="155" customWidth="1"/>
    <col min="2829" max="2830" width="7.5" style="155" customWidth="1"/>
    <col min="2831" max="2831" width="11.125" style="155" customWidth="1"/>
    <col min="2832" max="2832" width="7.5" style="155" customWidth="1"/>
    <col min="2833" max="2833" width="8.375" style="155" customWidth="1"/>
    <col min="2834" max="2834" width="11.125" style="155" customWidth="1"/>
    <col min="2835" max="2835" width="7.5" style="155" customWidth="1"/>
    <col min="2836" max="2836" width="8.25" style="155" customWidth="1"/>
    <col min="2837" max="2837" width="12.125" style="155" customWidth="1"/>
    <col min="2838" max="2838" width="5" style="155" customWidth="1"/>
    <col min="2839" max="2840" width="9" style="155"/>
    <col min="2841" max="2841" width="13.5" style="155" customWidth="1"/>
    <col min="2842" max="3072" width="9" style="155"/>
    <col min="3073" max="3073" width="1" style="155" customWidth="1"/>
    <col min="3074" max="3074" width="2.5" style="155" customWidth="1"/>
    <col min="3075" max="3075" width="30.875" style="155" customWidth="1"/>
    <col min="3076" max="3076" width="0.625" style="155" customWidth="1"/>
    <col min="3077" max="3077" width="7.25" style="155" customWidth="1"/>
    <col min="3078" max="3078" width="7.625" style="155" customWidth="1"/>
    <col min="3079" max="3079" width="15" style="155" customWidth="1"/>
    <col min="3080" max="3081" width="7" style="155" customWidth="1"/>
    <col min="3082" max="3082" width="10.5" style="155" customWidth="1"/>
    <col min="3083" max="3084" width="0.625" style="155" customWidth="1"/>
    <col min="3085" max="3086" width="7.5" style="155" customWidth="1"/>
    <col min="3087" max="3087" width="11.125" style="155" customWidth="1"/>
    <col min="3088" max="3088" width="7.5" style="155" customWidth="1"/>
    <col min="3089" max="3089" width="8.375" style="155" customWidth="1"/>
    <col min="3090" max="3090" width="11.125" style="155" customWidth="1"/>
    <col min="3091" max="3091" width="7.5" style="155" customWidth="1"/>
    <col min="3092" max="3092" width="8.25" style="155" customWidth="1"/>
    <col min="3093" max="3093" width="12.125" style="155" customWidth="1"/>
    <col min="3094" max="3094" width="5" style="155" customWidth="1"/>
    <col min="3095" max="3096" width="9" style="155"/>
    <col min="3097" max="3097" width="13.5" style="155" customWidth="1"/>
    <col min="3098" max="3328" width="9" style="155"/>
    <col min="3329" max="3329" width="1" style="155" customWidth="1"/>
    <col min="3330" max="3330" width="2.5" style="155" customWidth="1"/>
    <col min="3331" max="3331" width="30.875" style="155" customWidth="1"/>
    <col min="3332" max="3332" width="0.625" style="155" customWidth="1"/>
    <col min="3333" max="3333" width="7.25" style="155" customWidth="1"/>
    <col min="3334" max="3334" width="7.625" style="155" customWidth="1"/>
    <col min="3335" max="3335" width="15" style="155" customWidth="1"/>
    <col min="3336" max="3337" width="7" style="155" customWidth="1"/>
    <col min="3338" max="3338" width="10.5" style="155" customWidth="1"/>
    <col min="3339" max="3340" width="0.625" style="155" customWidth="1"/>
    <col min="3341" max="3342" width="7.5" style="155" customWidth="1"/>
    <col min="3343" max="3343" width="11.125" style="155" customWidth="1"/>
    <col min="3344" max="3344" width="7.5" style="155" customWidth="1"/>
    <col min="3345" max="3345" width="8.375" style="155" customWidth="1"/>
    <col min="3346" max="3346" width="11.125" style="155" customWidth="1"/>
    <col min="3347" max="3347" width="7.5" style="155" customWidth="1"/>
    <col min="3348" max="3348" width="8.25" style="155" customWidth="1"/>
    <col min="3349" max="3349" width="12.125" style="155" customWidth="1"/>
    <col min="3350" max="3350" width="5" style="155" customWidth="1"/>
    <col min="3351" max="3352" width="9" style="155"/>
    <col min="3353" max="3353" width="13.5" style="155" customWidth="1"/>
    <col min="3354" max="3584" width="9" style="155"/>
    <col min="3585" max="3585" width="1" style="155" customWidth="1"/>
    <col min="3586" max="3586" width="2.5" style="155" customWidth="1"/>
    <col min="3587" max="3587" width="30.875" style="155" customWidth="1"/>
    <col min="3588" max="3588" width="0.625" style="155" customWidth="1"/>
    <col min="3589" max="3589" width="7.25" style="155" customWidth="1"/>
    <col min="3590" max="3590" width="7.625" style="155" customWidth="1"/>
    <col min="3591" max="3591" width="15" style="155" customWidth="1"/>
    <col min="3592" max="3593" width="7" style="155" customWidth="1"/>
    <col min="3594" max="3594" width="10.5" style="155" customWidth="1"/>
    <col min="3595" max="3596" width="0.625" style="155" customWidth="1"/>
    <col min="3597" max="3598" width="7.5" style="155" customWidth="1"/>
    <col min="3599" max="3599" width="11.125" style="155" customWidth="1"/>
    <col min="3600" max="3600" width="7.5" style="155" customWidth="1"/>
    <col min="3601" max="3601" width="8.375" style="155" customWidth="1"/>
    <col min="3602" max="3602" width="11.125" style="155" customWidth="1"/>
    <col min="3603" max="3603" width="7.5" style="155" customWidth="1"/>
    <col min="3604" max="3604" width="8.25" style="155" customWidth="1"/>
    <col min="3605" max="3605" width="12.125" style="155" customWidth="1"/>
    <col min="3606" max="3606" width="5" style="155" customWidth="1"/>
    <col min="3607" max="3608" width="9" style="155"/>
    <col min="3609" max="3609" width="13.5" style="155" customWidth="1"/>
    <col min="3610" max="3840" width="9" style="155"/>
    <col min="3841" max="3841" width="1" style="155" customWidth="1"/>
    <col min="3842" max="3842" width="2.5" style="155" customWidth="1"/>
    <col min="3843" max="3843" width="30.875" style="155" customWidth="1"/>
    <col min="3844" max="3844" width="0.625" style="155" customWidth="1"/>
    <col min="3845" max="3845" width="7.25" style="155" customWidth="1"/>
    <col min="3846" max="3846" width="7.625" style="155" customWidth="1"/>
    <col min="3847" max="3847" width="15" style="155" customWidth="1"/>
    <col min="3848" max="3849" width="7" style="155" customWidth="1"/>
    <col min="3850" max="3850" width="10.5" style="155" customWidth="1"/>
    <col min="3851" max="3852" width="0.625" style="155" customWidth="1"/>
    <col min="3853" max="3854" width="7.5" style="155" customWidth="1"/>
    <col min="3855" max="3855" width="11.125" style="155" customWidth="1"/>
    <col min="3856" max="3856" width="7.5" style="155" customWidth="1"/>
    <col min="3857" max="3857" width="8.375" style="155" customWidth="1"/>
    <col min="3858" max="3858" width="11.125" style="155" customWidth="1"/>
    <col min="3859" max="3859" width="7.5" style="155" customWidth="1"/>
    <col min="3860" max="3860" width="8.25" style="155" customWidth="1"/>
    <col min="3861" max="3861" width="12.125" style="155" customWidth="1"/>
    <col min="3862" max="3862" width="5" style="155" customWidth="1"/>
    <col min="3863" max="3864" width="9" style="155"/>
    <col min="3865" max="3865" width="13.5" style="155" customWidth="1"/>
    <col min="3866" max="4096" width="9" style="155"/>
    <col min="4097" max="4097" width="1" style="155" customWidth="1"/>
    <col min="4098" max="4098" width="2.5" style="155" customWidth="1"/>
    <col min="4099" max="4099" width="30.875" style="155" customWidth="1"/>
    <col min="4100" max="4100" width="0.625" style="155" customWidth="1"/>
    <col min="4101" max="4101" width="7.25" style="155" customWidth="1"/>
    <col min="4102" max="4102" width="7.625" style="155" customWidth="1"/>
    <col min="4103" max="4103" width="15" style="155" customWidth="1"/>
    <col min="4104" max="4105" width="7" style="155" customWidth="1"/>
    <col min="4106" max="4106" width="10.5" style="155" customWidth="1"/>
    <col min="4107" max="4108" width="0.625" style="155" customWidth="1"/>
    <col min="4109" max="4110" width="7.5" style="155" customWidth="1"/>
    <col min="4111" max="4111" width="11.125" style="155" customWidth="1"/>
    <col min="4112" max="4112" width="7.5" style="155" customWidth="1"/>
    <col min="4113" max="4113" width="8.375" style="155" customWidth="1"/>
    <col min="4114" max="4114" width="11.125" style="155" customWidth="1"/>
    <col min="4115" max="4115" width="7.5" style="155" customWidth="1"/>
    <col min="4116" max="4116" width="8.25" style="155" customWidth="1"/>
    <col min="4117" max="4117" width="12.125" style="155" customWidth="1"/>
    <col min="4118" max="4118" width="5" style="155" customWidth="1"/>
    <col min="4119" max="4120" width="9" style="155"/>
    <col min="4121" max="4121" width="13.5" style="155" customWidth="1"/>
    <col min="4122" max="4352" width="9" style="155"/>
    <col min="4353" max="4353" width="1" style="155" customWidth="1"/>
    <col min="4354" max="4354" width="2.5" style="155" customWidth="1"/>
    <col min="4355" max="4355" width="30.875" style="155" customWidth="1"/>
    <col min="4356" max="4356" width="0.625" style="155" customWidth="1"/>
    <col min="4357" max="4357" width="7.25" style="155" customWidth="1"/>
    <col min="4358" max="4358" width="7.625" style="155" customWidth="1"/>
    <col min="4359" max="4359" width="15" style="155" customWidth="1"/>
    <col min="4360" max="4361" width="7" style="155" customWidth="1"/>
    <col min="4362" max="4362" width="10.5" style="155" customWidth="1"/>
    <col min="4363" max="4364" width="0.625" style="155" customWidth="1"/>
    <col min="4365" max="4366" width="7.5" style="155" customWidth="1"/>
    <col min="4367" max="4367" width="11.125" style="155" customWidth="1"/>
    <col min="4368" max="4368" width="7.5" style="155" customWidth="1"/>
    <col min="4369" max="4369" width="8.375" style="155" customWidth="1"/>
    <col min="4370" max="4370" width="11.125" style="155" customWidth="1"/>
    <col min="4371" max="4371" width="7.5" style="155" customWidth="1"/>
    <col min="4372" max="4372" width="8.25" style="155" customWidth="1"/>
    <col min="4373" max="4373" width="12.125" style="155" customWidth="1"/>
    <col min="4374" max="4374" width="5" style="155" customWidth="1"/>
    <col min="4375" max="4376" width="9" style="155"/>
    <col min="4377" max="4377" width="13.5" style="155" customWidth="1"/>
    <col min="4378" max="4608" width="9" style="155"/>
    <col min="4609" max="4609" width="1" style="155" customWidth="1"/>
    <col min="4610" max="4610" width="2.5" style="155" customWidth="1"/>
    <col min="4611" max="4611" width="30.875" style="155" customWidth="1"/>
    <col min="4612" max="4612" width="0.625" style="155" customWidth="1"/>
    <col min="4613" max="4613" width="7.25" style="155" customWidth="1"/>
    <col min="4614" max="4614" width="7.625" style="155" customWidth="1"/>
    <col min="4615" max="4615" width="15" style="155" customWidth="1"/>
    <col min="4616" max="4617" width="7" style="155" customWidth="1"/>
    <col min="4618" max="4618" width="10.5" style="155" customWidth="1"/>
    <col min="4619" max="4620" width="0.625" style="155" customWidth="1"/>
    <col min="4621" max="4622" width="7.5" style="155" customWidth="1"/>
    <col min="4623" max="4623" width="11.125" style="155" customWidth="1"/>
    <col min="4624" max="4624" width="7.5" style="155" customWidth="1"/>
    <col min="4625" max="4625" width="8.375" style="155" customWidth="1"/>
    <col min="4626" max="4626" width="11.125" style="155" customWidth="1"/>
    <col min="4627" max="4627" width="7.5" style="155" customWidth="1"/>
    <col min="4628" max="4628" width="8.25" style="155" customWidth="1"/>
    <col min="4629" max="4629" width="12.125" style="155" customWidth="1"/>
    <col min="4630" max="4630" width="5" style="155" customWidth="1"/>
    <col min="4631" max="4632" width="9" style="155"/>
    <col min="4633" max="4633" width="13.5" style="155" customWidth="1"/>
    <col min="4634" max="4864" width="9" style="155"/>
    <col min="4865" max="4865" width="1" style="155" customWidth="1"/>
    <col min="4866" max="4866" width="2.5" style="155" customWidth="1"/>
    <col min="4867" max="4867" width="30.875" style="155" customWidth="1"/>
    <col min="4868" max="4868" width="0.625" style="155" customWidth="1"/>
    <col min="4869" max="4869" width="7.25" style="155" customWidth="1"/>
    <col min="4870" max="4870" width="7.625" style="155" customWidth="1"/>
    <col min="4871" max="4871" width="15" style="155" customWidth="1"/>
    <col min="4872" max="4873" width="7" style="155" customWidth="1"/>
    <col min="4874" max="4874" width="10.5" style="155" customWidth="1"/>
    <col min="4875" max="4876" width="0.625" style="155" customWidth="1"/>
    <col min="4877" max="4878" width="7.5" style="155" customWidth="1"/>
    <col min="4879" max="4879" width="11.125" style="155" customWidth="1"/>
    <col min="4880" max="4880" width="7.5" style="155" customWidth="1"/>
    <col min="4881" max="4881" width="8.375" style="155" customWidth="1"/>
    <col min="4882" max="4882" width="11.125" style="155" customWidth="1"/>
    <col min="4883" max="4883" width="7.5" style="155" customWidth="1"/>
    <col min="4884" max="4884" width="8.25" style="155" customWidth="1"/>
    <col min="4885" max="4885" width="12.125" style="155" customWidth="1"/>
    <col min="4886" max="4886" width="5" style="155" customWidth="1"/>
    <col min="4887" max="4888" width="9" style="155"/>
    <col min="4889" max="4889" width="13.5" style="155" customWidth="1"/>
    <col min="4890" max="5120" width="9" style="155"/>
    <col min="5121" max="5121" width="1" style="155" customWidth="1"/>
    <col min="5122" max="5122" width="2.5" style="155" customWidth="1"/>
    <col min="5123" max="5123" width="30.875" style="155" customWidth="1"/>
    <col min="5124" max="5124" width="0.625" style="155" customWidth="1"/>
    <col min="5125" max="5125" width="7.25" style="155" customWidth="1"/>
    <col min="5126" max="5126" width="7.625" style="155" customWidth="1"/>
    <col min="5127" max="5127" width="15" style="155" customWidth="1"/>
    <col min="5128" max="5129" width="7" style="155" customWidth="1"/>
    <col min="5130" max="5130" width="10.5" style="155" customWidth="1"/>
    <col min="5131" max="5132" width="0.625" style="155" customWidth="1"/>
    <col min="5133" max="5134" width="7.5" style="155" customWidth="1"/>
    <col min="5135" max="5135" width="11.125" style="155" customWidth="1"/>
    <col min="5136" max="5136" width="7.5" style="155" customWidth="1"/>
    <col min="5137" max="5137" width="8.375" style="155" customWidth="1"/>
    <col min="5138" max="5138" width="11.125" style="155" customWidth="1"/>
    <col min="5139" max="5139" width="7.5" style="155" customWidth="1"/>
    <col min="5140" max="5140" width="8.25" style="155" customWidth="1"/>
    <col min="5141" max="5141" width="12.125" style="155" customWidth="1"/>
    <col min="5142" max="5142" width="5" style="155" customWidth="1"/>
    <col min="5143" max="5144" width="9" style="155"/>
    <col min="5145" max="5145" width="13.5" style="155" customWidth="1"/>
    <col min="5146" max="5376" width="9" style="155"/>
    <col min="5377" max="5377" width="1" style="155" customWidth="1"/>
    <col min="5378" max="5378" width="2.5" style="155" customWidth="1"/>
    <col min="5379" max="5379" width="30.875" style="155" customWidth="1"/>
    <col min="5380" max="5380" width="0.625" style="155" customWidth="1"/>
    <col min="5381" max="5381" width="7.25" style="155" customWidth="1"/>
    <col min="5382" max="5382" width="7.625" style="155" customWidth="1"/>
    <col min="5383" max="5383" width="15" style="155" customWidth="1"/>
    <col min="5384" max="5385" width="7" style="155" customWidth="1"/>
    <col min="5386" max="5386" width="10.5" style="155" customWidth="1"/>
    <col min="5387" max="5388" width="0.625" style="155" customWidth="1"/>
    <col min="5389" max="5390" width="7.5" style="155" customWidth="1"/>
    <col min="5391" max="5391" width="11.125" style="155" customWidth="1"/>
    <col min="5392" max="5392" width="7.5" style="155" customWidth="1"/>
    <col min="5393" max="5393" width="8.375" style="155" customWidth="1"/>
    <col min="5394" max="5394" width="11.125" style="155" customWidth="1"/>
    <col min="5395" max="5395" width="7.5" style="155" customWidth="1"/>
    <col min="5396" max="5396" width="8.25" style="155" customWidth="1"/>
    <col min="5397" max="5397" width="12.125" style="155" customWidth="1"/>
    <col min="5398" max="5398" width="5" style="155" customWidth="1"/>
    <col min="5399" max="5400" width="9" style="155"/>
    <col min="5401" max="5401" width="13.5" style="155" customWidth="1"/>
    <col min="5402" max="5632" width="9" style="155"/>
    <col min="5633" max="5633" width="1" style="155" customWidth="1"/>
    <col min="5634" max="5634" width="2.5" style="155" customWidth="1"/>
    <col min="5635" max="5635" width="30.875" style="155" customWidth="1"/>
    <col min="5636" max="5636" width="0.625" style="155" customWidth="1"/>
    <col min="5637" max="5637" width="7.25" style="155" customWidth="1"/>
    <col min="5638" max="5638" width="7.625" style="155" customWidth="1"/>
    <col min="5639" max="5639" width="15" style="155" customWidth="1"/>
    <col min="5640" max="5641" width="7" style="155" customWidth="1"/>
    <col min="5642" max="5642" width="10.5" style="155" customWidth="1"/>
    <col min="5643" max="5644" width="0.625" style="155" customWidth="1"/>
    <col min="5645" max="5646" width="7.5" style="155" customWidth="1"/>
    <col min="5647" max="5647" width="11.125" style="155" customWidth="1"/>
    <col min="5648" max="5648" width="7.5" style="155" customWidth="1"/>
    <col min="5649" max="5649" width="8.375" style="155" customWidth="1"/>
    <col min="5650" max="5650" width="11.125" style="155" customWidth="1"/>
    <col min="5651" max="5651" width="7.5" style="155" customWidth="1"/>
    <col min="5652" max="5652" width="8.25" style="155" customWidth="1"/>
    <col min="5653" max="5653" width="12.125" style="155" customWidth="1"/>
    <col min="5654" max="5654" width="5" style="155" customWidth="1"/>
    <col min="5655" max="5656" width="9" style="155"/>
    <col min="5657" max="5657" width="13.5" style="155" customWidth="1"/>
    <col min="5658" max="5888" width="9" style="155"/>
    <col min="5889" max="5889" width="1" style="155" customWidth="1"/>
    <col min="5890" max="5890" width="2.5" style="155" customWidth="1"/>
    <col min="5891" max="5891" width="30.875" style="155" customWidth="1"/>
    <col min="5892" max="5892" width="0.625" style="155" customWidth="1"/>
    <col min="5893" max="5893" width="7.25" style="155" customWidth="1"/>
    <col min="5894" max="5894" width="7.625" style="155" customWidth="1"/>
    <col min="5895" max="5895" width="15" style="155" customWidth="1"/>
    <col min="5896" max="5897" width="7" style="155" customWidth="1"/>
    <col min="5898" max="5898" width="10.5" style="155" customWidth="1"/>
    <col min="5899" max="5900" width="0.625" style="155" customWidth="1"/>
    <col min="5901" max="5902" width="7.5" style="155" customWidth="1"/>
    <col min="5903" max="5903" width="11.125" style="155" customWidth="1"/>
    <col min="5904" max="5904" width="7.5" style="155" customWidth="1"/>
    <col min="5905" max="5905" width="8.375" style="155" customWidth="1"/>
    <col min="5906" max="5906" width="11.125" style="155" customWidth="1"/>
    <col min="5907" max="5907" width="7.5" style="155" customWidth="1"/>
    <col min="5908" max="5908" width="8.25" style="155" customWidth="1"/>
    <col min="5909" max="5909" width="12.125" style="155" customWidth="1"/>
    <col min="5910" max="5910" width="5" style="155" customWidth="1"/>
    <col min="5911" max="5912" width="9" style="155"/>
    <col min="5913" max="5913" width="13.5" style="155" customWidth="1"/>
    <col min="5914" max="6144" width="9" style="155"/>
    <col min="6145" max="6145" width="1" style="155" customWidth="1"/>
    <col min="6146" max="6146" width="2.5" style="155" customWidth="1"/>
    <col min="6147" max="6147" width="30.875" style="155" customWidth="1"/>
    <col min="6148" max="6148" width="0.625" style="155" customWidth="1"/>
    <col min="6149" max="6149" width="7.25" style="155" customWidth="1"/>
    <col min="6150" max="6150" width="7.625" style="155" customWidth="1"/>
    <col min="6151" max="6151" width="15" style="155" customWidth="1"/>
    <col min="6152" max="6153" width="7" style="155" customWidth="1"/>
    <col min="6154" max="6154" width="10.5" style="155" customWidth="1"/>
    <col min="6155" max="6156" width="0.625" style="155" customWidth="1"/>
    <col min="6157" max="6158" width="7.5" style="155" customWidth="1"/>
    <col min="6159" max="6159" width="11.125" style="155" customWidth="1"/>
    <col min="6160" max="6160" width="7.5" style="155" customWidth="1"/>
    <col min="6161" max="6161" width="8.375" style="155" customWidth="1"/>
    <col min="6162" max="6162" width="11.125" style="155" customWidth="1"/>
    <col min="6163" max="6163" width="7.5" style="155" customWidth="1"/>
    <col min="6164" max="6164" width="8.25" style="155" customWidth="1"/>
    <col min="6165" max="6165" width="12.125" style="155" customWidth="1"/>
    <col min="6166" max="6166" width="5" style="155" customWidth="1"/>
    <col min="6167" max="6168" width="9" style="155"/>
    <col min="6169" max="6169" width="13.5" style="155" customWidth="1"/>
    <col min="6170" max="6400" width="9" style="155"/>
    <col min="6401" max="6401" width="1" style="155" customWidth="1"/>
    <col min="6402" max="6402" width="2.5" style="155" customWidth="1"/>
    <col min="6403" max="6403" width="30.875" style="155" customWidth="1"/>
    <col min="6404" max="6404" width="0.625" style="155" customWidth="1"/>
    <col min="6405" max="6405" width="7.25" style="155" customWidth="1"/>
    <col min="6406" max="6406" width="7.625" style="155" customWidth="1"/>
    <col min="6407" max="6407" width="15" style="155" customWidth="1"/>
    <col min="6408" max="6409" width="7" style="155" customWidth="1"/>
    <col min="6410" max="6410" width="10.5" style="155" customWidth="1"/>
    <col min="6411" max="6412" width="0.625" style="155" customWidth="1"/>
    <col min="6413" max="6414" width="7.5" style="155" customWidth="1"/>
    <col min="6415" max="6415" width="11.125" style="155" customWidth="1"/>
    <col min="6416" max="6416" width="7.5" style="155" customWidth="1"/>
    <col min="6417" max="6417" width="8.375" style="155" customWidth="1"/>
    <col min="6418" max="6418" width="11.125" style="155" customWidth="1"/>
    <col min="6419" max="6419" width="7.5" style="155" customWidth="1"/>
    <col min="6420" max="6420" width="8.25" style="155" customWidth="1"/>
    <col min="6421" max="6421" width="12.125" style="155" customWidth="1"/>
    <col min="6422" max="6422" width="5" style="155" customWidth="1"/>
    <col min="6423" max="6424" width="9" style="155"/>
    <col min="6425" max="6425" width="13.5" style="155" customWidth="1"/>
    <col min="6426" max="6656" width="9" style="155"/>
    <col min="6657" max="6657" width="1" style="155" customWidth="1"/>
    <col min="6658" max="6658" width="2.5" style="155" customWidth="1"/>
    <col min="6659" max="6659" width="30.875" style="155" customWidth="1"/>
    <col min="6660" max="6660" width="0.625" style="155" customWidth="1"/>
    <col min="6661" max="6661" width="7.25" style="155" customWidth="1"/>
    <col min="6662" max="6662" width="7.625" style="155" customWidth="1"/>
    <col min="6663" max="6663" width="15" style="155" customWidth="1"/>
    <col min="6664" max="6665" width="7" style="155" customWidth="1"/>
    <col min="6666" max="6666" width="10.5" style="155" customWidth="1"/>
    <col min="6667" max="6668" width="0.625" style="155" customWidth="1"/>
    <col min="6669" max="6670" width="7.5" style="155" customWidth="1"/>
    <col min="6671" max="6671" width="11.125" style="155" customWidth="1"/>
    <col min="6672" max="6672" width="7.5" style="155" customWidth="1"/>
    <col min="6673" max="6673" width="8.375" style="155" customWidth="1"/>
    <col min="6674" max="6674" width="11.125" style="155" customWidth="1"/>
    <col min="6675" max="6675" width="7.5" style="155" customWidth="1"/>
    <col min="6676" max="6676" width="8.25" style="155" customWidth="1"/>
    <col min="6677" max="6677" width="12.125" style="155" customWidth="1"/>
    <col min="6678" max="6678" width="5" style="155" customWidth="1"/>
    <col min="6679" max="6680" width="9" style="155"/>
    <col min="6681" max="6681" width="13.5" style="155" customWidth="1"/>
    <col min="6682" max="6912" width="9" style="155"/>
    <col min="6913" max="6913" width="1" style="155" customWidth="1"/>
    <col min="6914" max="6914" width="2.5" style="155" customWidth="1"/>
    <col min="6915" max="6915" width="30.875" style="155" customWidth="1"/>
    <col min="6916" max="6916" width="0.625" style="155" customWidth="1"/>
    <col min="6917" max="6917" width="7.25" style="155" customWidth="1"/>
    <col min="6918" max="6918" width="7.625" style="155" customWidth="1"/>
    <col min="6919" max="6919" width="15" style="155" customWidth="1"/>
    <col min="6920" max="6921" width="7" style="155" customWidth="1"/>
    <col min="6922" max="6922" width="10.5" style="155" customWidth="1"/>
    <col min="6923" max="6924" width="0.625" style="155" customWidth="1"/>
    <col min="6925" max="6926" width="7.5" style="155" customWidth="1"/>
    <col min="6927" max="6927" width="11.125" style="155" customWidth="1"/>
    <col min="6928" max="6928" width="7.5" style="155" customWidth="1"/>
    <col min="6929" max="6929" width="8.375" style="155" customWidth="1"/>
    <col min="6930" max="6930" width="11.125" style="155" customWidth="1"/>
    <col min="6931" max="6931" width="7.5" style="155" customWidth="1"/>
    <col min="6932" max="6932" width="8.25" style="155" customWidth="1"/>
    <col min="6933" max="6933" width="12.125" style="155" customWidth="1"/>
    <col min="6934" max="6934" width="5" style="155" customWidth="1"/>
    <col min="6935" max="6936" width="9" style="155"/>
    <col min="6937" max="6937" width="13.5" style="155" customWidth="1"/>
    <col min="6938" max="7168" width="9" style="155"/>
    <col min="7169" max="7169" width="1" style="155" customWidth="1"/>
    <col min="7170" max="7170" width="2.5" style="155" customWidth="1"/>
    <col min="7171" max="7171" width="30.875" style="155" customWidth="1"/>
    <col min="7172" max="7172" width="0.625" style="155" customWidth="1"/>
    <col min="7173" max="7173" width="7.25" style="155" customWidth="1"/>
    <col min="7174" max="7174" width="7.625" style="155" customWidth="1"/>
    <col min="7175" max="7175" width="15" style="155" customWidth="1"/>
    <col min="7176" max="7177" width="7" style="155" customWidth="1"/>
    <col min="7178" max="7178" width="10.5" style="155" customWidth="1"/>
    <col min="7179" max="7180" width="0.625" style="155" customWidth="1"/>
    <col min="7181" max="7182" width="7.5" style="155" customWidth="1"/>
    <col min="7183" max="7183" width="11.125" style="155" customWidth="1"/>
    <col min="7184" max="7184" width="7.5" style="155" customWidth="1"/>
    <col min="7185" max="7185" width="8.375" style="155" customWidth="1"/>
    <col min="7186" max="7186" width="11.125" style="155" customWidth="1"/>
    <col min="7187" max="7187" width="7.5" style="155" customWidth="1"/>
    <col min="7188" max="7188" width="8.25" style="155" customWidth="1"/>
    <col min="7189" max="7189" width="12.125" style="155" customWidth="1"/>
    <col min="7190" max="7190" width="5" style="155" customWidth="1"/>
    <col min="7191" max="7192" width="9" style="155"/>
    <col min="7193" max="7193" width="13.5" style="155" customWidth="1"/>
    <col min="7194" max="7424" width="9" style="155"/>
    <col min="7425" max="7425" width="1" style="155" customWidth="1"/>
    <col min="7426" max="7426" width="2.5" style="155" customWidth="1"/>
    <col min="7427" max="7427" width="30.875" style="155" customWidth="1"/>
    <col min="7428" max="7428" width="0.625" style="155" customWidth="1"/>
    <col min="7429" max="7429" width="7.25" style="155" customWidth="1"/>
    <col min="7430" max="7430" width="7.625" style="155" customWidth="1"/>
    <col min="7431" max="7431" width="15" style="155" customWidth="1"/>
    <col min="7432" max="7433" width="7" style="155" customWidth="1"/>
    <col min="7434" max="7434" width="10.5" style="155" customWidth="1"/>
    <col min="7435" max="7436" width="0.625" style="155" customWidth="1"/>
    <col min="7437" max="7438" width="7.5" style="155" customWidth="1"/>
    <col min="7439" max="7439" width="11.125" style="155" customWidth="1"/>
    <col min="7440" max="7440" width="7.5" style="155" customWidth="1"/>
    <col min="7441" max="7441" width="8.375" style="155" customWidth="1"/>
    <col min="7442" max="7442" width="11.125" style="155" customWidth="1"/>
    <col min="7443" max="7443" width="7.5" style="155" customWidth="1"/>
    <col min="7444" max="7444" width="8.25" style="155" customWidth="1"/>
    <col min="7445" max="7445" width="12.125" style="155" customWidth="1"/>
    <col min="7446" max="7446" width="5" style="155" customWidth="1"/>
    <col min="7447" max="7448" width="9" style="155"/>
    <col min="7449" max="7449" width="13.5" style="155" customWidth="1"/>
    <col min="7450" max="7680" width="9" style="155"/>
    <col min="7681" max="7681" width="1" style="155" customWidth="1"/>
    <col min="7682" max="7682" width="2.5" style="155" customWidth="1"/>
    <col min="7683" max="7683" width="30.875" style="155" customWidth="1"/>
    <col min="7684" max="7684" width="0.625" style="155" customWidth="1"/>
    <col min="7685" max="7685" width="7.25" style="155" customWidth="1"/>
    <col min="7686" max="7686" width="7.625" style="155" customWidth="1"/>
    <col min="7687" max="7687" width="15" style="155" customWidth="1"/>
    <col min="7688" max="7689" width="7" style="155" customWidth="1"/>
    <col min="7690" max="7690" width="10.5" style="155" customWidth="1"/>
    <col min="7691" max="7692" width="0.625" style="155" customWidth="1"/>
    <col min="7693" max="7694" width="7.5" style="155" customWidth="1"/>
    <col min="7695" max="7695" width="11.125" style="155" customWidth="1"/>
    <col min="7696" max="7696" width="7.5" style="155" customWidth="1"/>
    <col min="7697" max="7697" width="8.375" style="155" customWidth="1"/>
    <col min="7698" max="7698" width="11.125" style="155" customWidth="1"/>
    <col min="7699" max="7699" width="7.5" style="155" customWidth="1"/>
    <col min="7700" max="7700" width="8.25" style="155" customWidth="1"/>
    <col min="7701" max="7701" width="12.125" style="155" customWidth="1"/>
    <col min="7702" max="7702" width="5" style="155" customWidth="1"/>
    <col min="7703" max="7704" width="9" style="155"/>
    <col min="7705" max="7705" width="13.5" style="155" customWidth="1"/>
    <col min="7706" max="7936" width="9" style="155"/>
    <col min="7937" max="7937" width="1" style="155" customWidth="1"/>
    <col min="7938" max="7938" width="2.5" style="155" customWidth="1"/>
    <col min="7939" max="7939" width="30.875" style="155" customWidth="1"/>
    <col min="7940" max="7940" width="0.625" style="155" customWidth="1"/>
    <col min="7941" max="7941" width="7.25" style="155" customWidth="1"/>
    <col min="7942" max="7942" width="7.625" style="155" customWidth="1"/>
    <col min="7943" max="7943" width="15" style="155" customWidth="1"/>
    <col min="7944" max="7945" width="7" style="155" customWidth="1"/>
    <col min="7946" max="7946" width="10.5" style="155" customWidth="1"/>
    <col min="7947" max="7948" width="0.625" style="155" customWidth="1"/>
    <col min="7949" max="7950" width="7.5" style="155" customWidth="1"/>
    <col min="7951" max="7951" width="11.125" style="155" customWidth="1"/>
    <col min="7952" max="7952" width="7.5" style="155" customWidth="1"/>
    <col min="7953" max="7953" width="8.375" style="155" customWidth="1"/>
    <col min="7954" max="7954" width="11.125" style="155" customWidth="1"/>
    <col min="7955" max="7955" width="7.5" style="155" customWidth="1"/>
    <col min="7956" max="7956" width="8.25" style="155" customWidth="1"/>
    <col min="7957" max="7957" width="12.125" style="155" customWidth="1"/>
    <col min="7958" max="7958" width="5" style="155" customWidth="1"/>
    <col min="7959" max="7960" width="9" style="155"/>
    <col min="7961" max="7961" width="13.5" style="155" customWidth="1"/>
    <col min="7962" max="8192" width="9" style="155"/>
    <col min="8193" max="8193" width="1" style="155" customWidth="1"/>
    <col min="8194" max="8194" width="2.5" style="155" customWidth="1"/>
    <col min="8195" max="8195" width="30.875" style="155" customWidth="1"/>
    <col min="8196" max="8196" width="0.625" style="155" customWidth="1"/>
    <col min="8197" max="8197" width="7.25" style="155" customWidth="1"/>
    <col min="8198" max="8198" width="7.625" style="155" customWidth="1"/>
    <col min="8199" max="8199" width="15" style="155" customWidth="1"/>
    <col min="8200" max="8201" width="7" style="155" customWidth="1"/>
    <col min="8202" max="8202" width="10.5" style="155" customWidth="1"/>
    <col min="8203" max="8204" width="0.625" style="155" customWidth="1"/>
    <col min="8205" max="8206" width="7.5" style="155" customWidth="1"/>
    <col min="8207" max="8207" width="11.125" style="155" customWidth="1"/>
    <col min="8208" max="8208" width="7.5" style="155" customWidth="1"/>
    <col min="8209" max="8209" width="8.375" style="155" customWidth="1"/>
    <col min="8210" max="8210" width="11.125" style="155" customWidth="1"/>
    <col min="8211" max="8211" width="7.5" style="155" customWidth="1"/>
    <col min="8212" max="8212" width="8.25" style="155" customWidth="1"/>
    <col min="8213" max="8213" width="12.125" style="155" customWidth="1"/>
    <col min="8214" max="8214" width="5" style="155" customWidth="1"/>
    <col min="8215" max="8216" width="9" style="155"/>
    <col min="8217" max="8217" width="13.5" style="155" customWidth="1"/>
    <col min="8218" max="8448" width="9" style="155"/>
    <col min="8449" max="8449" width="1" style="155" customWidth="1"/>
    <col min="8450" max="8450" width="2.5" style="155" customWidth="1"/>
    <col min="8451" max="8451" width="30.875" style="155" customWidth="1"/>
    <col min="8452" max="8452" width="0.625" style="155" customWidth="1"/>
    <col min="8453" max="8453" width="7.25" style="155" customWidth="1"/>
    <col min="8454" max="8454" width="7.625" style="155" customWidth="1"/>
    <col min="8455" max="8455" width="15" style="155" customWidth="1"/>
    <col min="8456" max="8457" width="7" style="155" customWidth="1"/>
    <col min="8458" max="8458" width="10.5" style="155" customWidth="1"/>
    <col min="8459" max="8460" width="0.625" style="155" customWidth="1"/>
    <col min="8461" max="8462" width="7.5" style="155" customWidth="1"/>
    <col min="8463" max="8463" width="11.125" style="155" customWidth="1"/>
    <col min="8464" max="8464" width="7.5" style="155" customWidth="1"/>
    <col min="8465" max="8465" width="8.375" style="155" customWidth="1"/>
    <col min="8466" max="8466" width="11.125" style="155" customWidth="1"/>
    <col min="8467" max="8467" width="7.5" style="155" customWidth="1"/>
    <col min="8468" max="8468" width="8.25" style="155" customWidth="1"/>
    <col min="8469" max="8469" width="12.125" style="155" customWidth="1"/>
    <col min="8470" max="8470" width="5" style="155" customWidth="1"/>
    <col min="8471" max="8472" width="9" style="155"/>
    <col min="8473" max="8473" width="13.5" style="155" customWidth="1"/>
    <col min="8474" max="8704" width="9" style="155"/>
    <col min="8705" max="8705" width="1" style="155" customWidth="1"/>
    <col min="8706" max="8706" width="2.5" style="155" customWidth="1"/>
    <col min="8707" max="8707" width="30.875" style="155" customWidth="1"/>
    <col min="8708" max="8708" width="0.625" style="155" customWidth="1"/>
    <col min="8709" max="8709" width="7.25" style="155" customWidth="1"/>
    <col min="8710" max="8710" width="7.625" style="155" customWidth="1"/>
    <col min="8711" max="8711" width="15" style="155" customWidth="1"/>
    <col min="8712" max="8713" width="7" style="155" customWidth="1"/>
    <col min="8714" max="8714" width="10.5" style="155" customWidth="1"/>
    <col min="8715" max="8716" width="0.625" style="155" customWidth="1"/>
    <col min="8717" max="8718" width="7.5" style="155" customWidth="1"/>
    <col min="8719" max="8719" width="11.125" style="155" customWidth="1"/>
    <col min="8720" max="8720" width="7.5" style="155" customWidth="1"/>
    <col min="8721" max="8721" width="8.375" style="155" customWidth="1"/>
    <col min="8722" max="8722" width="11.125" style="155" customWidth="1"/>
    <col min="8723" max="8723" width="7.5" style="155" customWidth="1"/>
    <col min="8724" max="8724" width="8.25" style="155" customWidth="1"/>
    <col min="8725" max="8725" width="12.125" style="155" customWidth="1"/>
    <col min="8726" max="8726" width="5" style="155" customWidth="1"/>
    <col min="8727" max="8728" width="9" style="155"/>
    <col min="8729" max="8729" width="13.5" style="155" customWidth="1"/>
    <col min="8730" max="8960" width="9" style="155"/>
    <col min="8961" max="8961" width="1" style="155" customWidth="1"/>
    <col min="8962" max="8962" width="2.5" style="155" customWidth="1"/>
    <col min="8963" max="8963" width="30.875" style="155" customWidth="1"/>
    <col min="8964" max="8964" width="0.625" style="155" customWidth="1"/>
    <col min="8965" max="8965" width="7.25" style="155" customWidth="1"/>
    <col min="8966" max="8966" width="7.625" style="155" customWidth="1"/>
    <col min="8967" max="8967" width="15" style="155" customWidth="1"/>
    <col min="8968" max="8969" width="7" style="155" customWidth="1"/>
    <col min="8970" max="8970" width="10.5" style="155" customWidth="1"/>
    <col min="8971" max="8972" width="0.625" style="155" customWidth="1"/>
    <col min="8973" max="8974" width="7.5" style="155" customWidth="1"/>
    <col min="8975" max="8975" width="11.125" style="155" customWidth="1"/>
    <col min="8976" max="8976" width="7.5" style="155" customWidth="1"/>
    <col min="8977" max="8977" width="8.375" style="155" customWidth="1"/>
    <col min="8978" max="8978" width="11.125" style="155" customWidth="1"/>
    <col min="8979" max="8979" width="7.5" style="155" customWidth="1"/>
    <col min="8980" max="8980" width="8.25" style="155" customWidth="1"/>
    <col min="8981" max="8981" width="12.125" style="155" customWidth="1"/>
    <col min="8982" max="8982" width="5" style="155" customWidth="1"/>
    <col min="8983" max="8984" width="9" style="155"/>
    <col min="8985" max="8985" width="13.5" style="155" customWidth="1"/>
    <col min="8986" max="9216" width="9" style="155"/>
    <col min="9217" max="9217" width="1" style="155" customWidth="1"/>
    <col min="9218" max="9218" width="2.5" style="155" customWidth="1"/>
    <col min="9219" max="9219" width="30.875" style="155" customWidth="1"/>
    <col min="9220" max="9220" width="0.625" style="155" customWidth="1"/>
    <col min="9221" max="9221" width="7.25" style="155" customWidth="1"/>
    <col min="9222" max="9222" width="7.625" style="155" customWidth="1"/>
    <col min="9223" max="9223" width="15" style="155" customWidth="1"/>
    <col min="9224" max="9225" width="7" style="155" customWidth="1"/>
    <col min="9226" max="9226" width="10.5" style="155" customWidth="1"/>
    <col min="9227" max="9228" width="0.625" style="155" customWidth="1"/>
    <col min="9229" max="9230" width="7.5" style="155" customWidth="1"/>
    <col min="9231" max="9231" width="11.125" style="155" customWidth="1"/>
    <col min="9232" max="9232" width="7.5" style="155" customWidth="1"/>
    <col min="9233" max="9233" width="8.375" style="155" customWidth="1"/>
    <col min="9234" max="9234" width="11.125" style="155" customWidth="1"/>
    <col min="9235" max="9235" width="7.5" style="155" customWidth="1"/>
    <col min="9236" max="9236" width="8.25" style="155" customWidth="1"/>
    <col min="9237" max="9237" width="12.125" style="155" customWidth="1"/>
    <col min="9238" max="9238" width="5" style="155" customWidth="1"/>
    <col min="9239" max="9240" width="9" style="155"/>
    <col min="9241" max="9241" width="13.5" style="155" customWidth="1"/>
    <col min="9242" max="9472" width="9" style="155"/>
    <col min="9473" max="9473" width="1" style="155" customWidth="1"/>
    <col min="9474" max="9474" width="2.5" style="155" customWidth="1"/>
    <col min="9475" max="9475" width="30.875" style="155" customWidth="1"/>
    <col min="9476" max="9476" width="0.625" style="155" customWidth="1"/>
    <col min="9477" max="9477" width="7.25" style="155" customWidth="1"/>
    <col min="9478" max="9478" width="7.625" style="155" customWidth="1"/>
    <col min="9479" max="9479" width="15" style="155" customWidth="1"/>
    <col min="9480" max="9481" width="7" style="155" customWidth="1"/>
    <col min="9482" max="9482" width="10.5" style="155" customWidth="1"/>
    <col min="9483" max="9484" width="0.625" style="155" customWidth="1"/>
    <col min="9485" max="9486" width="7.5" style="155" customWidth="1"/>
    <col min="9487" max="9487" width="11.125" style="155" customWidth="1"/>
    <col min="9488" max="9488" width="7.5" style="155" customWidth="1"/>
    <col min="9489" max="9489" width="8.375" style="155" customWidth="1"/>
    <col min="9490" max="9490" width="11.125" style="155" customWidth="1"/>
    <col min="9491" max="9491" width="7.5" style="155" customWidth="1"/>
    <col min="9492" max="9492" width="8.25" style="155" customWidth="1"/>
    <col min="9493" max="9493" width="12.125" style="155" customWidth="1"/>
    <col min="9494" max="9494" width="5" style="155" customWidth="1"/>
    <col min="9495" max="9496" width="9" style="155"/>
    <col min="9497" max="9497" width="13.5" style="155" customWidth="1"/>
    <col min="9498" max="9728" width="9" style="155"/>
    <col min="9729" max="9729" width="1" style="155" customWidth="1"/>
    <col min="9730" max="9730" width="2.5" style="155" customWidth="1"/>
    <col min="9731" max="9731" width="30.875" style="155" customWidth="1"/>
    <col min="9732" max="9732" width="0.625" style="155" customWidth="1"/>
    <col min="9733" max="9733" width="7.25" style="155" customWidth="1"/>
    <col min="9734" max="9734" width="7.625" style="155" customWidth="1"/>
    <col min="9735" max="9735" width="15" style="155" customWidth="1"/>
    <col min="9736" max="9737" width="7" style="155" customWidth="1"/>
    <col min="9738" max="9738" width="10.5" style="155" customWidth="1"/>
    <col min="9739" max="9740" width="0.625" style="155" customWidth="1"/>
    <col min="9741" max="9742" width="7.5" style="155" customWidth="1"/>
    <col min="9743" max="9743" width="11.125" style="155" customWidth="1"/>
    <col min="9744" max="9744" width="7.5" style="155" customWidth="1"/>
    <col min="9745" max="9745" width="8.375" style="155" customWidth="1"/>
    <col min="9746" max="9746" width="11.125" style="155" customWidth="1"/>
    <col min="9747" max="9747" width="7.5" style="155" customWidth="1"/>
    <col min="9748" max="9748" width="8.25" style="155" customWidth="1"/>
    <col min="9749" max="9749" width="12.125" style="155" customWidth="1"/>
    <col min="9750" max="9750" width="5" style="155" customWidth="1"/>
    <col min="9751" max="9752" width="9" style="155"/>
    <col min="9753" max="9753" width="13.5" style="155" customWidth="1"/>
    <col min="9754" max="9984" width="9" style="155"/>
    <col min="9985" max="9985" width="1" style="155" customWidth="1"/>
    <col min="9986" max="9986" width="2.5" style="155" customWidth="1"/>
    <col min="9987" max="9987" width="30.875" style="155" customWidth="1"/>
    <col min="9988" max="9988" width="0.625" style="155" customWidth="1"/>
    <col min="9989" max="9989" width="7.25" style="155" customWidth="1"/>
    <col min="9990" max="9990" width="7.625" style="155" customWidth="1"/>
    <col min="9991" max="9991" width="15" style="155" customWidth="1"/>
    <col min="9992" max="9993" width="7" style="155" customWidth="1"/>
    <col min="9994" max="9994" width="10.5" style="155" customWidth="1"/>
    <col min="9995" max="9996" width="0.625" style="155" customWidth="1"/>
    <col min="9997" max="9998" width="7.5" style="155" customWidth="1"/>
    <col min="9999" max="9999" width="11.125" style="155" customWidth="1"/>
    <col min="10000" max="10000" width="7.5" style="155" customWidth="1"/>
    <col min="10001" max="10001" width="8.375" style="155" customWidth="1"/>
    <col min="10002" max="10002" width="11.125" style="155" customWidth="1"/>
    <col min="10003" max="10003" width="7.5" style="155" customWidth="1"/>
    <col min="10004" max="10004" width="8.25" style="155" customWidth="1"/>
    <col min="10005" max="10005" width="12.125" style="155" customWidth="1"/>
    <col min="10006" max="10006" width="5" style="155" customWidth="1"/>
    <col min="10007" max="10008" width="9" style="155"/>
    <col min="10009" max="10009" width="13.5" style="155" customWidth="1"/>
    <col min="10010" max="10240" width="9" style="155"/>
    <col min="10241" max="10241" width="1" style="155" customWidth="1"/>
    <col min="10242" max="10242" width="2.5" style="155" customWidth="1"/>
    <col min="10243" max="10243" width="30.875" style="155" customWidth="1"/>
    <col min="10244" max="10244" width="0.625" style="155" customWidth="1"/>
    <col min="10245" max="10245" width="7.25" style="155" customWidth="1"/>
    <col min="10246" max="10246" width="7.625" style="155" customWidth="1"/>
    <col min="10247" max="10247" width="15" style="155" customWidth="1"/>
    <col min="10248" max="10249" width="7" style="155" customWidth="1"/>
    <col min="10250" max="10250" width="10.5" style="155" customWidth="1"/>
    <col min="10251" max="10252" width="0.625" style="155" customWidth="1"/>
    <col min="10253" max="10254" width="7.5" style="155" customWidth="1"/>
    <col min="10255" max="10255" width="11.125" style="155" customWidth="1"/>
    <col min="10256" max="10256" width="7.5" style="155" customWidth="1"/>
    <col min="10257" max="10257" width="8.375" style="155" customWidth="1"/>
    <col min="10258" max="10258" width="11.125" style="155" customWidth="1"/>
    <col min="10259" max="10259" width="7.5" style="155" customWidth="1"/>
    <col min="10260" max="10260" width="8.25" style="155" customWidth="1"/>
    <col min="10261" max="10261" width="12.125" style="155" customWidth="1"/>
    <col min="10262" max="10262" width="5" style="155" customWidth="1"/>
    <col min="10263" max="10264" width="9" style="155"/>
    <col min="10265" max="10265" width="13.5" style="155" customWidth="1"/>
    <col min="10266" max="10496" width="9" style="155"/>
    <col min="10497" max="10497" width="1" style="155" customWidth="1"/>
    <col min="10498" max="10498" width="2.5" style="155" customWidth="1"/>
    <col min="10499" max="10499" width="30.875" style="155" customWidth="1"/>
    <col min="10500" max="10500" width="0.625" style="155" customWidth="1"/>
    <col min="10501" max="10501" width="7.25" style="155" customWidth="1"/>
    <col min="10502" max="10502" width="7.625" style="155" customWidth="1"/>
    <col min="10503" max="10503" width="15" style="155" customWidth="1"/>
    <col min="10504" max="10505" width="7" style="155" customWidth="1"/>
    <col min="10506" max="10506" width="10.5" style="155" customWidth="1"/>
    <col min="10507" max="10508" width="0.625" style="155" customWidth="1"/>
    <col min="10509" max="10510" width="7.5" style="155" customWidth="1"/>
    <col min="10511" max="10511" width="11.125" style="155" customWidth="1"/>
    <col min="10512" max="10512" width="7.5" style="155" customWidth="1"/>
    <col min="10513" max="10513" width="8.375" style="155" customWidth="1"/>
    <col min="10514" max="10514" width="11.125" style="155" customWidth="1"/>
    <col min="10515" max="10515" width="7.5" style="155" customWidth="1"/>
    <col min="10516" max="10516" width="8.25" style="155" customWidth="1"/>
    <col min="10517" max="10517" width="12.125" style="155" customWidth="1"/>
    <col min="10518" max="10518" width="5" style="155" customWidth="1"/>
    <col min="10519" max="10520" width="9" style="155"/>
    <col min="10521" max="10521" width="13.5" style="155" customWidth="1"/>
    <col min="10522" max="10752" width="9" style="155"/>
    <col min="10753" max="10753" width="1" style="155" customWidth="1"/>
    <col min="10754" max="10754" width="2.5" style="155" customWidth="1"/>
    <col min="10755" max="10755" width="30.875" style="155" customWidth="1"/>
    <col min="10756" max="10756" width="0.625" style="155" customWidth="1"/>
    <col min="10757" max="10757" width="7.25" style="155" customWidth="1"/>
    <col min="10758" max="10758" width="7.625" style="155" customWidth="1"/>
    <col min="10759" max="10759" width="15" style="155" customWidth="1"/>
    <col min="10760" max="10761" width="7" style="155" customWidth="1"/>
    <col min="10762" max="10762" width="10.5" style="155" customWidth="1"/>
    <col min="10763" max="10764" width="0.625" style="155" customWidth="1"/>
    <col min="10765" max="10766" width="7.5" style="155" customWidth="1"/>
    <col min="10767" max="10767" width="11.125" style="155" customWidth="1"/>
    <col min="10768" max="10768" width="7.5" style="155" customWidth="1"/>
    <col min="10769" max="10769" width="8.375" style="155" customWidth="1"/>
    <col min="10770" max="10770" width="11.125" style="155" customWidth="1"/>
    <col min="10771" max="10771" width="7.5" style="155" customWidth="1"/>
    <col min="10772" max="10772" width="8.25" style="155" customWidth="1"/>
    <col min="10773" max="10773" width="12.125" style="155" customWidth="1"/>
    <col min="10774" max="10774" width="5" style="155" customWidth="1"/>
    <col min="10775" max="10776" width="9" style="155"/>
    <col min="10777" max="10777" width="13.5" style="155" customWidth="1"/>
    <col min="10778" max="11008" width="9" style="155"/>
    <col min="11009" max="11009" width="1" style="155" customWidth="1"/>
    <col min="11010" max="11010" width="2.5" style="155" customWidth="1"/>
    <col min="11011" max="11011" width="30.875" style="155" customWidth="1"/>
    <col min="11012" max="11012" width="0.625" style="155" customWidth="1"/>
    <col min="11013" max="11013" width="7.25" style="155" customWidth="1"/>
    <col min="11014" max="11014" width="7.625" style="155" customWidth="1"/>
    <col min="11015" max="11015" width="15" style="155" customWidth="1"/>
    <col min="11016" max="11017" width="7" style="155" customWidth="1"/>
    <col min="11018" max="11018" width="10.5" style="155" customWidth="1"/>
    <col min="11019" max="11020" width="0.625" style="155" customWidth="1"/>
    <col min="11021" max="11022" width="7.5" style="155" customWidth="1"/>
    <col min="11023" max="11023" width="11.125" style="155" customWidth="1"/>
    <col min="11024" max="11024" width="7.5" style="155" customWidth="1"/>
    <col min="11025" max="11025" width="8.375" style="155" customWidth="1"/>
    <col min="11026" max="11026" width="11.125" style="155" customWidth="1"/>
    <col min="11027" max="11027" width="7.5" style="155" customWidth="1"/>
    <col min="11028" max="11028" width="8.25" style="155" customWidth="1"/>
    <col min="11029" max="11029" width="12.125" style="155" customWidth="1"/>
    <col min="11030" max="11030" width="5" style="155" customWidth="1"/>
    <col min="11031" max="11032" width="9" style="155"/>
    <col min="11033" max="11033" width="13.5" style="155" customWidth="1"/>
    <col min="11034" max="11264" width="9" style="155"/>
    <col min="11265" max="11265" width="1" style="155" customWidth="1"/>
    <col min="11266" max="11266" width="2.5" style="155" customWidth="1"/>
    <col min="11267" max="11267" width="30.875" style="155" customWidth="1"/>
    <col min="11268" max="11268" width="0.625" style="155" customWidth="1"/>
    <col min="11269" max="11269" width="7.25" style="155" customWidth="1"/>
    <col min="11270" max="11270" width="7.625" style="155" customWidth="1"/>
    <col min="11271" max="11271" width="15" style="155" customWidth="1"/>
    <col min="11272" max="11273" width="7" style="155" customWidth="1"/>
    <col min="11274" max="11274" width="10.5" style="155" customWidth="1"/>
    <col min="11275" max="11276" width="0.625" style="155" customWidth="1"/>
    <col min="11277" max="11278" width="7.5" style="155" customWidth="1"/>
    <col min="11279" max="11279" width="11.125" style="155" customWidth="1"/>
    <col min="11280" max="11280" width="7.5" style="155" customWidth="1"/>
    <col min="11281" max="11281" width="8.375" style="155" customWidth="1"/>
    <col min="11282" max="11282" width="11.125" style="155" customWidth="1"/>
    <col min="11283" max="11283" width="7.5" style="155" customWidth="1"/>
    <col min="11284" max="11284" width="8.25" style="155" customWidth="1"/>
    <col min="11285" max="11285" width="12.125" style="155" customWidth="1"/>
    <col min="11286" max="11286" width="5" style="155" customWidth="1"/>
    <col min="11287" max="11288" width="9" style="155"/>
    <col min="11289" max="11289" width="13.5" style="155" customWidth="1"/>
    <col min="11290" max="11520" width="9" style="155"/>
    <col min="11521" max="11521" width="1" style="155" customWidth="1"/>
    <col min="11522" max="11522" width="2.5" style="155" customWidth="1"/>
    <col min="11523" max="11523" width="30.875" style="155" customWidth="1"/>
    <col min="11524" max="11524" width="0.625" style="155" customWidth="1"/>
    <col min="11525" max="11525" width="7.25" style="155" customWidth="1"/>
    <col min="11526" max="11526" width="7.625" style="155" customWidth="1"/>
    <col min="11527" max="11527" width="15" style="155" customWidth="1"/>
    <col min="11528" max="11529" width="7" style="155" customWidth="1"/>
    <col min="11530" max="11530" width="10.5" style="155" customWidth="1"/>
    <col min="11531" max="11532" width="0.625" style="155" customWidth="1"/>
    <col min="11533" max="11534" width="7.5" style="155" customWidth="1"/>
    <col min="11535" max="11535" width="11.125" style="155" customWidth="1"/>
    <col min="11536" max="11536" width="7.5" style="155" customWidth="1"/>
    <col min="11537" max="11537" width="8.375" style="155" customWidth="1"/>
    <col min="11538" max="11538" width="11.125" style="155" customWidth="1"/>
    <col min="11539" max="11539" width="7.5" style="155" customWidth="1"/>
    <col min="11540" max="11540" width="8.25" style="155" customWidth="1"/>
    <col min="11541" max="11541" width="12.125" style="155" customWidth="1"/>
    <col min="11542" max="11542" width="5" style="155" customWidth="1"/>
    <col min="11543" max="11544" width="9" style="155"/>
    <col min="11545" max="11545" width="13.5" style="155" customWidth="1"/>
    <col min="11546" max="11776" width="9" style="155"/>
    <col min="11777" max="11777" width="1" style="155" customWidth="1"/>
    <col min="11778" max="11778" width="2.5" style="155" customWidth="1"/>
    <col min="11779" max="11779" width="30.875" style="155" customWidth="1"/>
    <col min="11780" max="11780" width="0.625" style="155" customWidth="1"/>
    <col min="11781" max="11781" width="7.25" style="155" customWidth="1"/>
    <col min="11782" max="11782" width="7.625" style="155" customWidth="1"/>
    <col min="11783" max="11783" width="15" style="155" customWidth="1"/>
    <col min="11784" max="11785" width="7" style="155" customWidth="1"/>
    <col min="11786" max="11786" width="10.5" style="155" customWidth="1"/>
    <col min="11787" max="11788" width="0.625" style="155" customWidth="1"/>
    <col min="11789" max="11790" width="7.5" style="155" customWidth="1"/>
    <col min="11791" max="11791" width="11.125" style="155" customWidth="1"/>
    <col min="11792" max="11792" width="7.5" style="155" customWidth="1"/>
    <col min="11793" max="11793" width="8.375" style="155" customWidth="1"/>
    <col min="11794" max="11794" width="11.125" style="155" customWidth="1"/>
    <col min="11795" max="11795" width="7.5" style="155" customWidth="1"/>
    <col min="11796" max="11796" width="8.25" style="155" customWidth="1"/>
    <col min="11797" max="11797" width="12.125" style="155" customWidth="1"/>
    <col min="11798" max="11798" width="5" style="155" customWidth="1"/>
    <col min="11799" max="11800" width="9" style="155"/>
    <col min="11801" max="11801" width="13.5" style="155" customWidth="1"/>
    <col min="11802" max="12032" width="9" style="155"/>
    <col min="12033" max="12033" width="1" style="155" customWidth="1"/>
    <col min="12034" max="12034" width="2.5" style="155" customWidth="1"/>
    <col min="12035" max="12035" width="30.875" style="155" customWidth="1"/>
    <col min="12036" max="12036" width="0.625" style="155" customWidth="1"/>
    <col min="12037" max="12037" width="7.25" style="155" customWidth="1"/>
    <col min="12038" max="12038" width="7.625" style="155" customWidth="1"/>
    <col min="12039" max="12039" width="15" style="155" customWidth="1"/>
    <col min="12040" max="12041" width="7" style="155" customWidth="1"/>
    <col min="12042" max="12042" width="10.5" style="155" customWidth="1"/>
    <col min="12043" max="12044" width="0.625" style="155" customWidth="1"/>
    <col min="12045" max="12046" width="7.5" style="155" customWidth="1"/>
    <col min="12047" max="12047" width="11.125" style="155" customWidth="1"/>
    <col min="12048" max="12048" width="7.5" style="155" customWidth="1"/>
    <col min="12049" max="12049" width="8.375" style="155" customWidth="1"/>
    <col min="12050" max="12050" width="11.125" style="155" customWidth="1"/>
    <col min="12051" max="12051" width="7.5" style="155" customWidth="1"/>
    <col min="12052" max="12052" width="8.25" style="155" customWidth="1"/>
    <col min="12053" max="12053" width="12.125" style="155" customWidth="1"/>
    <col min="12054" max="12054" width="5" style="155" customWidth="1"/>
    <col min="12055" max="12056" width="9" style="155"/>
    <col min="12057" max="12057" width="13.5" style="155" customWidth="1"/>
    <col min="12058" max="12288" width="9" style="155"/>
    <col min="12289" max="12289" width="1" style="155" customWidth="1"/>
    <col min="12290" max="12290" width="2.5" style="155" customWidth="1"/>
    <col min="12291" max="12291" width="30.875" style="155" customWidth="1"/>
    <col min="12292" max="12292" width="0.625" style="155" customWidth="1"/>
    <col min="12293" max="12293" width="7.25" style="155" customWidth="1"/>
    <col min="12294" max="12294" width="7.625" style="155" customWidth="1"/>
    <col min="12295" max="12295" width="15" style="155" customWidth="1"/>
    <col min="12296" max="12297" width="7" style="155" customWidth="1"/>
    <col min="12298" max="12298" width="10.5" style="155" customWidth="1"/>
    <col min="12299" max="12300" width="0.625" style="155" customWidth="1"/>
    <col min="12301" max="12302" width="7.5" style="155" customWidth="1"/>
    <col min="12303" max="12303" width="11.125" style="155" customWidth="1"/>
    <col min="12304" max="12304" width="7.5" style="155" customWidth="1"/>
    <col min="12305" max="12305" width="8.375" style="155" customWidth="1"/>
    <col min="12306" max="12306" width="11.125" style="155" customWidth="1"/>
    <col min="12307" max="12307" width="7.5" style="155" customWidth="1"/>
    <col min="12308" max="12308" width="8.25" style="155" customWidth="1"/>
    <col min="12309" max="12309" width="12.125" style="155" customWidth="1"/>
    <col min="12310" max="12310" width="5" style="155" customWidth="1"/>
    <col min="12311" max="12312" width="9" style="155"/>
    <col min="12313" max="12313" width="13.5" style="155" customWidth="1"/>
    <col min="12314" max="12544" width="9" style="155"/>
    <col min="12545" max="12545" width="1" style="155" customWidth="1"/>
    <col min="12546" max="12546" width="2.5" style="155" customWidth="1"/>
    <col min="12547" max="12547" width="30.875" style="155" customWidth="1"/>
    <col min="12548" max="12548" width="0.625" style="155" customWidth="1"/>
    <col min="12549" max="12549" width="7.25" style="155" customWidth="1"/>
    <col min="12550" max="12550" width="7.625" style="155" customWidth="1"/>
    <col min="12551" max="12551" width="15" style="155" customWidth="1"/>
    <col min="12552" max="12553" width="7" style="155" customWidth="1"/>
    <col min="12554" max="12554" width="10.5" style="155" customWidth="1"/>
    <col min="12555" max="12556" width="0.625" style="155" customWidth="1"/>
    <col min="12557" max="12558" width="7.5" style="155" customWidth="1"/>
    <col min="12559" max="12559" width="11.125" style="155" customWidth="1"/>
    <col min="12560" max="12560" width="7.5" style="155" customWidth="1"/>
    <col min="12561" max="12561" width="8.375" style="155" customWidth="1"/>
    <col min="12562" max="12562" width="11.125" style="155" customWidth="1"/>
    <col min="12563" max="12563" width="7.5" style="155" customWidth="1"/>
    <col min="12564" max="12564" width="8.25" style="155" customWidth="1"/>
    <col min="12565" max="12565" width="12.125" style="155" customWidth="1"/>
    <col min="12566" max="12566" width="5" style="155" customWidth="1"/>
    <col min="12567" max="12568" width="9" style="155"/>
    <col min="12569" max="12569" width="13.5" style="155" customWidth="1"/>
    <col min="12570" max="12800" width="9" style="155"/>
    <col min="12801" max="12801" width="1" style="155" customWidth="1"/>
    <col min="12802" max="12802" width="2.5" style="155" customWidth="1"/>
    <col min="12803" max="12803" width="30.875" style="155" customWidth="1"/>
    <col min="12804" max="12804" width="0.625" style="155" customWidth="1"/>
    <col min="12805" max="12805" width="7.25" style="155" customWidth="1"/>
    <col min="12806" max="12806" width="7.625" style="155" customWidth="1"/>
    <col min="12807" max="12807" width="15" style="155" customWidth="1"/>
    <col min="12808" max="12809" width="7" style="155" customWidth="1"/>
    <col min="12810" max="12810" width="10.5" style="155" customWidth="1"/>
    <col min="12811" max="12812" width="0.625" style="155" customWidth="1"/>
    <col min="12813" max="12814" width="7.5" style="155" customWidth="1"/>
    <col min="12815" max="12815" width="11.125" style="155" customWidth="1"/>
    <col min="12816" max="12816" width="7.5" style="155" customWidth="1"/>
    <col min="12817" max="12817" width="8.375" style="155" customWidth="1"/>
    <col min="12818" max="12818" width="11.125" style="155" customWidth="1"/>
    <col min="12819" max="12819" width="7.5" style="155" customWidth="1"/>
    <col min="12820" max="12820" width="8.25" style="155" customWidth="1"/>
    <col min="12821" max="12821" width="12.125" style="155" customWidth="1"/>
    <col min="12822" max="12822" width="5" style="155" customWidth="1"/>
    <col min="12823" max="12824" width="9" style="155"/>
    <col min="12825" max="12825" width="13.5" style="155" customWidth="1"/>
    <col min="12826" max="13056" width="9" style="155"/>
    <col min="13057" max="13057" width="1" style="155" customWidth="1"/>
    <col min="13058" max="13058" width="2.5" style="155" customWidth="1"/>
    <col min="13059" max="13059" width="30.875" style="155" customWidth="1"/>
    <col min="13060" max="13060" width="0.625" style="155" customWidth="1"/>
    <col min="13061" max="13061" width="7.25" style="155" customWidth="1"/>
    <col min="13062" max="13062" width="7.625" style="155" customWidth="1"/>
    <col min="13063" max="13063" width="15" style="155" customWidth="1"/>
    <col min="13064" max="13065" width="7" style="155" customWidth="1"/>
    <col min="13066" max="13066" width="10.5" style="155" customWidth="1"/>
    <col min="13067" max="13068" width="0.625" style="155" customWidth="1"/>
    <col min="13069" max="13070" width="7.5" style="155" customWidth="1"/>
    <col min="13071" max="13071" width="11.125" style="155" customWidth="1"/>
    <col min="13072" max="13072" width="7.5" style="155" customWidth="1"/>
    <col min="13073" max="13073" width="8.375" style="155" customWidth="1"/>
    <col min="13074" max="13074" width="11.125" style="155" customWidth="1"/>
    <col min="13075" max="13075" width="7.5" style="155" customWidth="1"/>
    <col min="13076" max="13076" width="8.25" style="155" customWidth="1"/>
    <col min="13077" max="13077" width="12.125" style="155" customWidth="1"/>
    <col min="13078" max="13078" width="5" style="155" customWidth="1"/>
    <col min="13079" max="13080" width="9" style="155"/>
    <col min="13081" max="13081" width="13.5" style="155" customWidth="1"/>
    <col min="13082" max="13312" width="9" style="155"/>
    <col min="13313" max="13313" width="1" style="155" customWidth="1"/>
    <col min="13314" max="13314" width="2.5" style="155" customWidth="1"/>
    <col min="13315" max="13315" width="30.875" style="155" customWidth="1"/>
    <col min="13316" max="13316" width="0.625" style="155" customWidth="1"/>
    <col min="13317" max="13317" width="7.25" style="155" customWidth="1"/>
    <col min="13318" max="13318" width="7.625" style="155" customWidth="1"/>
    <col min="13319" max="13319" width="15" style="155" customWidth="1"/>
    <col min="13320" max="13321" width="7" style="155" customWidth="1"/>
    <col min="13322" max="13322" width="10.5" style="155" customWidth="1"/>
    <col min="13323" max="13324" width="0.625" style="155" customWidth="1"/>
    <col min="13325" max="13326" width="7.5" style="155" customWidth="1"/>
    <col min="13327" max="13327" width="11.125" style="155" customWidth="1"/>
    <col min="13328" max="13328" width="7.5" style="155" customWidth="1"/>
    <col min="13329" max="13329" width="8.375" style="155" customWidth="1"/>
    <col min="13330" max="13330" width="11.125" style="155" customWidth="1"/>
    <col min="13331" max="13331" width="7.5" style="155" customWidth="1"/>
    <col min="13332" max="13332" width="8.25" style="155" customWidth="1"/>
    <col min="13333" max="13333" width="12.125" style="155" customWidth="1"/>
    <col min="13334" max="13334" width="5" style="155" customWidth="1"/>
    <col min="13335" max="13336" width="9" style="155"/>
    <col min="13337" max="13337" width="13.5" style="155" customWidth="1"/>
    <col min="13338" max="13568" width="9" style="155"/>
    <col min="13569" max="13569" width="1" style="155" customWidth="1"/>
    <col min="13570" max="13570" width="2.5" style="155" customWidth="1"/>
    <col min="13571" max="13571" width="30.875" style="155" customWidth="1"/>
    <col min="13572" max="13572" width="0.625" style="155" customWidth="1"/>
    <col min="13573" max="13573" width="7.25" style="155" customWidth="1"/>
    <col min="13574" max="13574" width="7.625" style="155" customWidth="1"/>
    <col min="13575" max="13575" width="15" style="155" customWidth="1"/>
    <col min="13576" max="13577" width="7" style="155" customWidth="1"/>
    <col min="13578" max="13578" width="10.5" style="155" customWidth="1"/>
    <col min="13579" max="13580" width="0.625" style="155" customWidth="1"/>
    <col min="13581" max="13582" width="7.5" style="155" customWidth="1"/>
    <col min="13583" max="13583" width="11.125" style="155" customWidth="1"/>
    <col min="13584" max="13584" width="7.5" style="155" customWidth="1"/>
    <col min="13585" max="13585" width="8.375" style="155" customWidth="1"/>
    <col min="13586" max="13586" width="11.125" style="155" customWidth="1"/>
    <col min="13587" max="13587" width="7.5" style="155" customWidth="1"/>
    <col min="13588" max="13588" width="8.25" style="155" customWidth="1"/>
    <col min="13589" max="13589" width="12.125" style="155" customWidth="1"/>
    <col min="13590" max="13590" width="5" style="155" customWidth="1"/>
    <col min="13591" max="13592" width="9" style="155"/>
    <col min="13593" max="13593" width="13.5" style="155" customWidth="1"/>
    <col min="13594" max="13824" width="9" style="155"/>
    <col min="13825" max="13825" width="1" style="155" customWidth="1"/>
    <col min="13826" max="13826" width="2.5" style="155" customWidth="1"/>
    <col min="13827" max="13827" width="30.875" style="155" customWidth="1"/>
    <col min="13828" max="13828" width="0.625" style="155" customWidth="1"/>
    <col min="13829" max="13829" width="7.25" style="155" customWidth="1"/>
    <col min="13830" max="13830" width="7.625" style="155" customWidth="1"/>
    <col min="13831" max="13831" width="15" style="155" customWidth="1"/>
    <col min="13832" max="13833" width="7" style="155" customWidth="1"/>
    <col min="13834" max="13834" width="10.5" style="155" customWidth="1"/>
    <col min="13835" max="13836" width="0.625" style="155" customWidth="1"/>
    <col min="13837" max="13838" width="7.5" style="155" customWidth="1"/>
    <col min="13839" max="13839" width="11.125" style="155" customWidth="1"/>
    <col min="13840" max="13840" width="7.5" style="155" customWidth="1"/>
    <col min="13841" max="13841" width="8.375" style="155" customWidth="1"/>
    <col min="13842" max="13842" width="11.125" style="155" customWidth="1"/>
    <col min="13843" max="13843" width="7.5" style="155" customWidth="1"/>
    <col min="13844" max="13844" width="8.25" style="155" customWidth="1"/>
    <col min="13845" max="13845" width="12.125" style="155" customWidth="1"/>
    <col min="13846" max="13846" width="5" style="155" customWidth="1"/>
    <col min="13847" max="13848" width="9" style="155"/>
    <col min="13849" max="13849" width="13.5" style="155" customWidth="1"/>
    <col min="13850" max="14080" width="9" style="155"/>
    <col min="14081" max="14081" width="1" style="155" customWidth="1"/>
    <col min="14082" max="14082" width="2.5" style="155" customWidth="1"/>
    <col min="14083" max="14083" width="30.875" style="155" customWidth="1"/>
    <col min="14084" max="14084" width="0.625" style="155" customWidth="1"/>
    <col min="14085" max="14085" width="7.25" style="155" customWidth="1"/>
    <col min="14086" max="14086" width="7.625" style="155" customWidth="1"/>
    <col min="14087" max="14087" width="15" style="155" customWidth="1"/>
    <col min="14088" max="14089" width="7" style="155" customWidth="1"/>
    <col min="14090" max="14090" width="10.5" style="155" customWidth="1"/>
    <col min="14091" max="14092" width="0.625" style="155" customWidth="1"/>
    <col min="14093" max="14094" width="7.5" style="155" customWidth="1"/>
    <col min="14095" max="14095" width="11.125" style="155" customWidth="1"/>
    <col min="14096" max="14096" width="7.5" style="155" customWidth="1"/>
    <col min="14097" max="14097" width="8.375" style="155" customWidth="1"/>
    <col min="14098" max="14098" width="11.125" style="155" customWidth="1"/>
    <col min="14099" max="14099" width="7.5" style="155" customWidth="1"/>
    <col min="14100" max="14100" width="8.25" style="155" customWidth="1"/>
    <col min="14101" max="14101" width="12.125" style="155" customWidth="1"/>
    <col min="14102" max="14102" width="5" style="155" customWidth="1"/>
    <col min="14103" max="14104" width="9" style="155"/>
    <col min="14105" max="14105" width="13.5" style="155" customWidth="1"/>
    <col min="14106" max="14336" width="9" style="155"/>
    <col min="14337" max="14337" width="1" style="155" customWidth="1"/>
    <col min="14338" max="14338" width="2.5" style="155" customWidth="1"/>
    <col min="14339" max="14339" width="30.875" style="155" customWidth="1"/>
    <col min="14340" max="14340" width="0.625" style="155" customWidth="1"/>
    <col min="14341" max="14341" width="7.25" style="155" customWidth="1"/>
    <col min="14342" max="14342" width="7.625" style="155" customWidth="1"/>
    <col min="14343" max="14343" width="15" style="155" customWidth="1"/>
    <col min="14344" max="14345" width="7" style="155" customWidth="1"/>
    <col min="14346" max="14346" width="10.5" style="155" customWidth="1"/>
    <col min="14347" max="14348" width="0.625" style="155" customWidth="1"/>
    <col min="14349" max="14350" width="7.5" style="155" customWidth="1"/>
    <col min="14351" max="14351" width="11.125" style="155" customWidth="1"/>
    <col min="14352" max="14352" width="7.5" style="155" customWidth="1"/>
    <col min="14353" max="14353" width="8.375" style="155" customWidth="1"/>
    <col min="14354" max="14354" width="11.125" style="155" customWidth="1"/>
    <col min="14355" max="14355" width="7.5" style="155" customWidth="1"/>
    <col min="14356" max="14356" width="8.25" style="155" customWidth="1"/>
    <col min="14357" max="14357" width="12.125" style="155" customWidth="1"/>
    <col min="14358" max="14358" width="5" style="155" customWidth="1"/>
    <col min="14359" max="14360" width="9" style="155"/>
    <col min="14361" max="14361" width="13.5" style="155" customWidth="1"/>
    <col min="14362" max="14592" width="9" style="155"/>
    <col min="14593" max="14593" width="1" style="155" customWidth="1"/>
    <col min="14594" max="14594" width="2.5" style="155" customWidth="1"/>
    <col min="14595" max="14595" width="30.875" style="155" customWidth="1"/>
    <col min="14596" max="14596" width="0.625" style="155" customWidth="1"/>
    <col min="14597" max="14597" width="7.25" style="155" customWidth="1"/>
    <col min="14598" max="14598" width="7.625" style="155" customWidth="1"/>
    <col min="14599" max="14599" width="15" style="155" customWidth="1"/>
    <col min="14600" max="14601" width="7" style="155" customWidth="1"/>
    <col min="14602" max="14602" width="10.5" style="155" customWidth="1"/>
    <col min="14603" max="14604" width="0.625" style="155" customWidth="1"/>
    <col min="14605" max="14606" width="7.5" style="155" customWidth="1"/>
    <col min="14607" max="14607" width="11.125" style="155" customWidth="1"/>
    <col min="14608" max="14608" width="7.5" style="155" customWidth="1"/>
    <col min="14609" max="14609" width="8.375" style="155" customWidth="1"/>
    <col min="14610" max="14610" width="11.125" style="155" customWidth="1"/>
    <col min="14611" max="14611" width="7.5" style="155" customWidth="1"/>
    <col min="14612" max="14612" width="8.25" style="155" customWidth="1"/>
    <col min="14613" max="14613" width="12.125" style="155" customWidth="1"/>
    <col min="14614" max="14614" width="5" style="155" customWidth="1"/>
    <col min="14615" max="14616" width="9" style="155"/>
    <col min="14617" max="14617" width="13.5" style="155" customWidth="1"/>
    <col min="14618" max="14848" width="9" style="155"/>
    <col min="14849" max="14849" width="1" style="155" customWidth="1"/>
    <col min="14850" max="14850" width="2.5" style="155" customWidth="1"/>
    <col min="14851" max="14851" width="30.875" style="155" customWidth="1"/>
    <col min="14852" max="14852" width="0.625" style="155" customWidth="1"/>
    <col min="14853" max="14853" width="7.25" style="155" customWidth="1"/>
    <col min="14854" max="14854" width="7.625" style="155" customWidth="1"/>
    <col min="14855" max="14855" width="15" style="155" customWidth="1"/>
    <col min="14856" max="14857" width="7" style="155" customWidth="1"/>
    <col min="14858" max="14858" width="10.5" style="155" customWidth="1"/>
    <col min="14859" max="14860" width="0.625" style="155" customWidth="1"/>
    <col min="14861" max="14862" width="7.5" style="155" customWidth="1"/>
    <col min="14863" max="14863" width="11.125" style="155" customWidth="1"/>
    <col min="14864" max="14864" width="7.5" style="155" customWidth="1"/>
    <col min="14865" max="14865" width="8.375" style="155" customWidth="1"/>
    <col min="14866" max="14866" width="11.125" style="155" customWidth="1"/>
    <col min="14867" max="14867" width="7.5" style="155" customWidth="1"/>
    <col min="14868" max="14868" width="8.25" style="155" customWidth="1"/>
    <col min="14869" max="14869" width="12.125" style="155" customWidth="1"/>
    <col min="14870" max="14870" width="5" style="155" customWidth="1"/>
    <col min="14871" max="14872" width="9" style="155"/>
    <col min="14873" max="14873" width="13.5" style="155" customWidth="1"/>
    <col min="14874" max="15104" width="9" style="155"/>
    <col min="15105" max="15105" width="1" style="155" customWidth="1"/>
    <col min="15106" max="15106" width="2.5" style="155" customWidth="1"/>
    <col min="15107" max="15107" width="30.875" style="155" customWidth="1"/>
    <col min="15108" max="15108" width="0.625" style="155" customWidth="1"/>
    <col min="15109" max="15109" width="7.25" style="155" customWidth="1"/>
    <col min="15110" max="15110" width="7.625" style="155" customWidth="1"/>
    <col min="15111" max="15111" width="15" style="155" customWidth="1"/>
    <col min="15112" max="15113" width="7" style="155" customWidth="1"/>
    <col min="15114" max="15114" width="10.5" style="155" customWidth="1"/>
    <col min="15115" max="15116" width="0.625" style="155" customWidth="1"/>
    <col min="15117" max="15118" width="7.5" style="155" customWidth="1"/>
    <col min="15119" max="15119" width="11.125" style="155" customWidth="1"/>
    <col min="15120" max="15120" width="7.5" style="155" customWidth="1"/>
    <col min="15121" max="15121" width="8.375" style="155" customWidth="1"/>
    <col min="15122" max="15122" width="11.125" style="155" customWidth="1"/>
    <col min="15123" max="15123" width="7.5" style="155" customWidth="1"/>
    <col min="15124" max="15124" width="8.25" style="155" customWidth="1"/>
    <col min="15125" max="15125" width="12.125" style="155" customWidth="1"/>
    <col min="15126" max="15126" width="5" style="155" customWidth="1"/>
    <col min="15127" max="15128" width="9" style="155"/>
    <col min="15129" max="15129" width="13.5" style="155" customWidth="1"/>
    <col min="15130" max="15360" width="9" style="155"/>
    <col min="15361" max="15361" width="1" style="155" customWidth="1"/>
    <col min="15362" max="15362" width="2.5" style="155" customWidth="1"/>
    <col min="15363" max="15363" width="30.875" style="155" customWidth="1"/>
    <col min="15364" max="15364" width="0.625" style="155" customWidth="1"/>
    <col min="15365" max="15365" width="7.25" style="155" customWidth="1"/>
    <col min="15366" max="15366" width="7.625" style="155" customWidth="1"/>
    <col min="15367" max="15367" width="15" style="155" customWidth="1"/>
    <col min="15368" max="15369" width="7" style="155" customWidth="1"/>
    <col min="15370" max="15370" width="10.5" style="155" customWidth="1"/>
    <col min="15371" max="15372" width="0.625" style="155" customWidth="1"/>
    <col min="15373" max="15374" width="7.5" style="155" customWidth="1"/>
    <col min="15375" max="15375" width="11.125" style="155" customWidth="1"/>
    <col min="15376" max="15376" width="7.5" style="155" customWidth="1"/>
    <col min="15377" max="15377" width="8.375" style="155" customWidth="1"/>
    <col min="15378" max="15378" width="11.125" style="155" customWidth="1"/>
    <col min="15379" max="15379" width="7.5" style="155" customWidth="1"/>
    <col min="15380" max="15380" width="8.25" style="155" customWidth="1"/>
    <col min="15381" max="15381" width="12.125" style="155" customWidth="1"/>
    <col min="15382" max="15382" width="5" style="155" customWidth="1"/>
    <col min="15383" max="15384" width="9" style="155"/>
    <col min="15385" max="15385" width="13.5" style="155" customWidth="1"/>
    <col min="15386" max="15616" width="9" style="155"/>
    <col min="15617" max="15617" width="1" style="155" customWidth="1"/>
    <col min="15618" max="15618" width="2.5" style="155" customWidth="1"/>
    <col min="15619" max="15619" width="30.875" style="155" customWidth="1"/>
    <col min="15620" max="15620" width="0.625" style="155" customWidth="1"/>
    <col min="15621" max="15621" width="7.25" style="155" customWidth="1"/>
    <col min="15622" max="15622" width="7.625" style="155" customWidth="1"/>
    <col min="15623" max="15623" width="15" style="155" customWidth="1"/>
    <col min="15624" max="15625" width="7" style="155" customWidth="1"/>
    <col min="15626" max="15626" width="10.5" style="155" customWidth="1"/>
    <col min="15627" max="15628" width="0.625" style="155" customWidth="1"/>
    <col min="15629" max="15630" width="7.5" style="155" customWidth="1"/>
    <col min="15631" max="15631" width="11.125" style="155" customWidth="1"/>
    <col min="15632" max="15632" width="7.5" style="155" customWidth="1"/>
    <col min="15633" max="15633" width="8.375" style="155" customWidth="1"/>
    <col min="15634" max="15634" width="11.125" style="155" customWidth="1"/>
    <col min="15635" max="15635" width="7.5" style="155" customWidth="1"/>
    <col min="15636" max="15636" width="8.25" style="155" customWidth="1"/>
    <col min="15637" max="15637" width="12.125" style="155" customWidth="1"/>
    <col min="15638" max="15638" width="5" style="155" customWidth="1"/>
    <col min="15639" max="15640" width="9" style="155"/>
    <col min="15641" max="15641" width="13.5" style="155" customWidth="1"/>
    <col min="15642" max="15872" width="9" style="155"/>
    <col min="15873" max="15873" width="1" style="155" customWidth="1"/>
    <col min="15874" max="15874" width="2.5" style="155" customWidth="1"/>
    <col min="15875" max="15875" width="30.875" style="155" customWidth="1"/>
    <col min="15876" max="15876" width="0.625" style="155" customWidth="1"/>
    <col min="15877" max="15877" width="7.25" style="155" customWidth="1"/>
    <col min="15878" max="15878" width="7.625" style="155" customWidth="1"/>
    <col min="15879" max="15879" width="15" style="155" customWidth="1"/>
    <col min="15880" max="15881" width="7" style="155" customWidth="1"/>
    <col min="15882" max="15882" width="10.5" style="155" customWidth="1"/>
    <col min="15883" max="15884" width="0.625" style="155" customWidth="1"/>
    <col min="15885" max="15886" width="7.5" style="155" customWidth="1"/>
    <col min="15887" max="15887" width="11.125" style="155" customWidth="1"/>
    <col min="15888" max="15888" width="7.5" style="155" customWidth="1"/>
    <col min="15889" max="15889" width="8.375" style="155" customWidth="1"/>
    <col min="15890" max="15890" width="11.125" style="155" customWidth="1"/>
    <col min="15891" max="15891" width="7.5" style="155" customWidth="1"/>
    <col min="15892" max="15892" width="8.25" style="155" customWidth="1"/>
    <col min="15893" max="15893" width="12.125" style="155" customWidth="1"/>
    <col min="15894" max="15894" width="5" style="155" customWidth="1"/>
    <col min="15895" max="15896" width="9" style="155"/>
    <col min="15897" max="15897" width="13.5" style="155" customWidth="1"/>
    <col min="15898" max="16128" width="9" style="155"/>
    <col min="16129" max="16129" width="1" style="155" customWidth="1"/>
    <col min="16130" max="16130" width="2.5" style="155" customWidth="1"/>
    <col min="16131" max="16131" width="30.875" style="155" customWidth="1"/>
    <col min="16132" max="16132" width="0.625" style="155" customWidth="1"/>
    <col min="16133" max="16133" width="7.25" style="155" customWidth="1"/>
    <col min="16134" max="16134" width="7.625" style="155" customWidth="1"/>
    <col min="16135" max="16135" width="15" style="155" customWidth="1"/>
    <col min="16136" max="16137" width="7" style="155" customWidth="1"/>
    <col min="16138" max="16138" width="10.5" style="155" customWidth="1"/>
    <col min="16139" max="16140" width="0.625" style="155" customWidth="1"/>
    <col min="16141" max="16142" width="7.5" style="155" customWidth="1"/>
    <col min="16143" max="16143" width="11.125" style="155" customWidth="1"/>
    <col min="16144" max="16144" width="7.5" style="155" customWidth="1"/>
    <col min="16145" max="16145" width="8.375" style="155" customWidth="1"/>
    <col min="16146" max="16146" width="11.125" style="155" customWidth="1"/>
    <col min="16147" max="16147" width="7.5" style="155" customWidth="1"/>
    <col min="16148" max="16148" width="8.25" style="155" customWidth="1"/>
    <col min="16149" max="16149" width="12.125" style="155" customWidth="1"/>
    <col min="16150" max="16150" width="5" style="155" customWidth="1"/>
    <col min="16151" max="16152" width="9" style="155"/>
    <col min="16153" max="16153" width="13.5" style="155" customWidth="1"/>
    <col min="16154" max="16384" width="9" style="155"/>
  </cols>
  <sheetData>
    <row r="1" spans="1:25" s="152" customFormat="1" ht="22.5" customHeight="1">
      <c r="A1" s="151" t="s">
        <v>179</v>
      </c>
      <c r="E1" s="153"/>
      <c r="G1" s="151"/>
      <c r="H1" s="151"/>
      <c r="I1" s="151"/>
      <c r="J1" s="151"/>
      <c r="K1" s="154"/>
      <c r="L1" s="154"/>
      <c r="M1" s="151" t="s">
        <v>180</v>
      </c>
    </row>
    <row r="2" spans="1:25" ht="4.5" customHeight="1">
      <c r="E2" s="156"/>
      <c r="F2" s="157"/>
      <c r="G2" s="157"/>
      <c r="H2" s="157"/>
      <c r="I2" s="157"/>
      <c r="J2" s="157"/>
      <c r="K2" s="158"/>
      <c r="L2" s="158"/>
      <c r="M2" s="157"/>
      <c r="N2" s="159"/>
      <c r="O2" s="159"/>
      <c r="P2" s="159"/>
      <c r="Q2" s="159"/>
    </row>
    <row r="3" spans="1:25" ht="12.75" customHeight="1">
      <c r="A3" s="160" t="s">
        <v>181</v>
      </c>
      <c r="E3" s="161"/>
      <c r="F3" s="162"/>
      <c r="G3" s="163"/>
      <c r="I3" s="163"/>
      <c r="K3" s="164"/>
      <c r="L3" s="164"/>
      <c r="M3" s="165" t="s">
        <v>180</v>
      </c>
      <c r="N3" s="163"/>
      <c r="O3" s="163"/>
      <c r="P3" s="163"/>
      <c r="Q3" s="163"/>
    </row>
    <row r="4" spans="1:25" ht="6" customHeight="1">
      <c r="A4" s="160"/>
      <c r="E4" s="161"/>
      <c r="F4" s="162"/>
      <c r="G4" s="163"/>
      <c r="I4" s="163"/>
      <c r="K4" s="164"/>
      <c r="L4" s="164"/>
      <c r="M4" s="165"/>
      <c r="N4" s="163"/>
      <c r="O4" s="163"/>
      <c r="P4" s="163"/>
      <c r="Q4" s="163"/>
    </row>
    <row r="5" spans="1:25" ht="16.5" customHeight="1">
      <c r="A5" s="155" t="s">
        <v>182</v>
      </c>
      <c r="E5" s="161"/>
      <c r="F5" s="162"/>
      <c r="G5" s="163"/>
      <c r="I5" s="163"/>
      <c r="K5" s="164"/>
      <c r="L5" s="164"/>
      <c r="M5" s="165"/>
      <c r="N5" s="163"/>
      <c r="O5" s="163"/>
      <c r="P5" s="163"/>
      <c r="Q5" s="163"/>
    </row>
    <row r="6" spans="1:25" ht="4.5" customHeight="1">
      <c r="B6" s="160"/>
      <c r="E6" s="161"/>
      <c r="F6" s="162"/>
      <c r="G6" s="163"/>
      <c r="I6" s="163"/>
      <c r="K6" s="164"/>
      <c r="L6" s="164"/>
      <c r="M6" s="165"/>
      <c r="N6" s="163"/>
      <c r="O6" s="163"/>
      <c r="P6" s="163"/>
      <c r="Q6" s="163"/>
    </row>
    <row r="7" spans="1:25" s="166" customFormat="1" ht="13.5" customHeight="1" thickBot="1">
      <c r="A7" s="166" t="s">
        <v>20</v>
      </c>
      <c r="E7" s="167"/>
      <c r="K7" s="168"/>
      <c r="L7" s="168"/>
      <c r="V7" s="169" t="s">
        <v>100</v>
      </c>
    </row>
    <row r="8" spans="1:25" s="173" customFormat="1" ht="13.5" customHeight="1">
      <c r="A8" s="170"/>
      <c r="B8" s="479" t="s">
        <v>101</v>
      </c>
      <c r="C8" s="479"/>
      <c r="D8" s="171"/>
      <c r="E8" s="485" t="s">
        <v>11</v>
      </c>
      <c r="F8" s="486"/>
      <c r="G8" s="487"/>
      <c r="H8" s="481" t="s">
        <v>183</v>
      </c>
      <c r="I8" s="470"/>
      <c r="J8" s="470"/>
      <c r="K8" s="172"/>
      <c r="L8" s="172"/>
      <c r="M8" s="470" t="s">
        <v>184</v>
      </c>
      <c r="N8" s="470"/>
      <c r="O8" s="471"/>
      <c r="P8" s="470" t="s">
        <v>185</v>
      </c>
      <c r="Q8" s="470"/>
      <c r="R8" s="471"/>
      <c r="S8" s="470" t="s">
        <v>186</v>
      </c>
      <c r="T8" s="470"/>
      <c r="U8" s="471"/>
      <c r="V8" s="482" t="s">
        <v>106</v>
      </c>
    </row>
    <row r="9" spans="1:25" s="173" customFormat="1" ht="13.5" customHeight="1">
      <c r="A9" s="174"/>
      <c r="B9" s="480"/>
      <c r="C9" s="480"/>
      <c r="D9" s="175"/>
      <c r="E9" s="475" t="s">
        <v>187</v>
      </c>
      <c r="F9" s="467" t="s">
        <v>188</v>
      </c>
      <c r="G9" s="176" t="s">
        <v>189</v>
      </c>
      <c r="H9" s="467" t="s">
        <v>187</v>
      </c>
      <c r="I9" s="467" t="s">
        <v>188</v>
      </c>
      <c r="J9" s="177" t="s">
        <v>189</v>
      </c>
      <c r="K9" s="178"/>
      <c r="L9" s="178"/>
      <c r="M9" s="477" t="s">
        <v>187</v>
      </c>
      <c r="N9" s="467" t="s">
        <v>188</v>
      </c>
      <c r="O9" s="177" t="s">
        <v>189</v>
      </c>
      <c r="P9" s="467" t="s">
        <v>187</v>
      </c>
      <c r="Q9" s="467" t="s">
        <v>188</v>
      </c>
      <c r="R9" s="177" t="s">
        <v>189</v>
      </c>
      <c r="S9" s="467" t="s">
        <v>187</v>
      </c>
      <c r="T9" s="467" t="s">
        <v>188</v>
      </c>
      <c r="U9" s="177" t="s">
        <v>189</v>
      </c>
      <c r="V9" s="483"/>
    </row>
    <row r="10" spans="1:25" s="173" customFormat="1" ht="13.5" customHeight="1">
      <c r="A10" s="179"/>
      <c r="B10" s="474"/>
      <c r="C10" s="474"/>
      <c r="D10" s="180"/>
      <c r="E10" s="476"/>
      <c r="F10" s="468"/>
      <c r="G10" s="181" t="s">
        <v>190</v>
      </c>
      <c r="H10" s="468"/>
      <c r="I10" s="468"/>
      <c r="J10" s="182" t="s">
        <v>190</v>
      </c>
      <c r="K10" s="178"/>
      <c r="L10" s="178"/>
      <c r="M10" s="478"/>
      <c r="N10" s="468"/>
      <c r="O10" s="182" t="s">
        <v>190</v>
      </c>
      <c r="P10" s="468"/>
      <c r="Q10" s="468"/>
      <c r="R10" s="182" t="s">
        <v>190</v>
      </c>
      <c r="S10" s="468"/>
      <c r="T10" s="468"/>
      <c r="U10" s="182" t="s">
        <v>190</v>
      </c>
      <c r="V10" s="484"/>
    </row>
    <row r="11" spans="1:25" s="183" customFormat="1" ht="3" customHeight="1">
      <c r="B11" s="184"/>
      <c r="C11" s="185"/>
      <c r="D11" s="185"/>
      <c r="E11" s="186"/>
      <c r="F11" s="187"/>
      <c r="G11" s="188"/>
      <c r="H11" s="188"/>
      <c r="I11" s="188"/>
      <c r="J11" s="187"/>
      <c r="K11" s="189"/>
      <c r="L11" s="189"/>
      <c r="M11" s="188"/>
      <c r="N11" s="188"/>
      <c r="O11" s="188"/>
      <c r="P11" s="188"/>
      <c r="Q11" s="188"/>
      <c r="R11" s="188"/>
      <c r="S11" s="187"/>
      <c r="T11" s="188"/>
      <c r="U11" s="188"/>
      <c r="V11" s="190"/>
    </row>
    <row r="12" spans="1:25" s="191" customFormat="1" ht="11.25" customHeight="1">
      <c r="B12" s="469" t="s">
        <v>11</v>
      </c>
      <c r="C12" s="469"/>
      <c r="D12" s="192"/>
      <c r="E12" s="193">
        <v>1415</v>
      </c>
      <c r="F12" s="194">
        <v>50396</v>
      </c>
      <c r="G12" s="194">
        <v>333400328</v>
      </c>
      <c r="H12" s="195">
        <v>36</v>
      </c>
      <c r="I12" s="195">
        <v>294</v>
      </c>
      <c r="J12" s="195">
        <v>385460</v>
      </c>
      <c r="K12" s="195"/>
      <c r="L12" s="195"/>
      <c r="M12" s="195">
        <v>299</v>
      </c>
      <c r="N12" s="195">
        <v>2568</v>
      </c>
      <c r="O12" s="195">
        <v>3109578</v>
      </c>
      <c r="P12" s="195">
        <v>708</v>
      </c>
      <c r="Q12" s="195">
        <v>11346</v>
      </c>
      <c r="R12" s="196">
        <v>22207652</v>
      </c>
      <c r="S12" s="196">
        <v>155</v>
      </c>
      <c r="T12" s="196">
        <v>5884</v>
      </c>
      <c r="U12" s="197">
        <v>16643903</v>
      </c>
      <c r="V12" s="198" t="s">
        <v>116</v>
      </c>
      <c r="W12" s="199"/>
      <c r="X12" s="199"/>
      <c r="Y12" s="199"/>
    </row>
    <row r="13" spans="1:25" s="166" customFormat="1" ht="11.25">
      <c r="B13" s="200" t="s">
        <v>191</v>
      </c>
      <c r="C13" s="201" t="s">
        <v>118</v>
      </c>
      <c r="D13" s="201"/>
      <c r="E13" s="202">
        <v>68</v>
      </c>
      <c r="F13" s="203">
        <v>4188</v>
      </c>
      <c r="G13" s="203">
        <v>10754009</v>
      </c>
      <c r="H13" s="204">
        <v>2</v>
      </c>
      <c r="I13" s="204">
        <v>28</v>
      </c>
      <c r="J13" s="205">
        <v>8782</v>
      </c>
      <c r="K13" s="203"/>
      <c r="L13" s="203"/>
      <c r="M13" s="204">
        <v>11</v>
      </c>
      <c r="N13" s="204">
        <v>99</v>
      </c>
      <c r="O13" s="206">
        <v>107079</v>
      </c>
      <c r="P13" s="204">
        <v>25</v>
      </c>
      <c r="Q13" s="204">
        <v>924</v>
      </c>
      <c r="R13" s="206">
        <v>1601506</v>
      </c>
      <c r="S13" s="204">
        <v>10</v>
      </c>
      <c r="T13" s="204">
        <v>567</v>
      </c>
      <c r="U13" s="207">
        <v>1328319</v>
      </c>
      <c r="V13" s="208" t="s">
        <v>191</v>
      </c>
      <c r="W13" s="209"/>
      <c r="X13" s="209"/>
      <c r="Y13" s="209"/>
    </row>
    <row r="14" spans="1:25" s="166" customFormat="1" ht="11.25" customHeight="1">
      <c r="B14" s="200" t="s">
        <v>119</v>
      </c>
      <c r="C14" s="201" t="s">
        <v>120</v>
      </c>
      <c r="D14" s="201"/>
      <c r="E14" s="210">
        <v>5</v>
      </c>
      <c r="F14" s="204">
        <v>75</v>
      </c>
      <c r="G14" s="206">
        <v>165242</v>
      </c>
      <c r="H14" s="203">
        <v>0</v>
      </c>
      <c r="I14" s="203">
        <v>9</v>
      </c>
      <c r="J14" s="205">
        <v>0</v>
      </c>
      <c r="K14" s="203"/>
      <c r="L14" s="203"/>
      <c r="M14" s="203">
        <v>1</v>
      </c>
      <c r="N14" s="203">
        <v>2</v>
      </c>
      <c r="O14" s="203">
        <v>536</v>
      </c>
      <c r="P14" s="204">
        <v>3</v>
      </c>
      <c r="Q14" s="204">
        <v>64</v>
      </c>
      <c r="R14" s="206">
        <v>157892</v>
      </c>
      <c r="S14" s="203">
        <v>0</v>
      </c>
      <c r="T14" s="203">
        <v>0</v>
      </c>
      <c r="U14" s="211">
        <v>0</v>
      </c>
      <c r="V14" s="208" t="s">
        <v>119</v>
      </c>
      <c r="W14" s="209"/>
      <c r="X14" s="209"/>
      <c r="Y14" s="209"/>
    </row>
    <row r="15" spans="1:25" s="166" customFormat="1" ht="11.25" customHeight="1">
      <c r="B15" s="200" t="s">
        <v>122</v>
      </c>
      <c r="C15" s="201" t="s">
        <v>123</v>
      </c>
      <c r="D15" s="201"/>
      <c r="E15" s="210">
        <v>71</v>
      </c>
      <c r="F15" s="204">
        <v>887</v>
      </c>
      <c r="G15" s="206">
        <v>1971338</v>
      </c>
      <c r="H15" s="204">
        <v>2</v>
      </c>
      <c r="I15" s="204">
        <v>33</v>
      </c>
      <c r="J15" s="205">
        <v>19176</v>
      </c>
      <c r="K15" s="203"/>
      <c r="L15" s="203"/>
      <c r="M15" s="204">
        <v>20</v>
      </c>
      <c r="N15" s="204">
        <v>115</v>
      </c>
      <c r="O15" s="206">
        <v>142096</v>
      </c>
      <c r="P15" s="204">
        <v>40</v>
      </c>
      <c r="Q15" s="204">
        <v>424</v>
      </c>
      <c r="R15" s="206">
        <v>755049</v>
      </c>
      <c r="S15" s="204">
        <v>4</v>
      </c>
      <c r="T15" s="204">
        <v>79</v>
      </c>
      <c r="U15" s="211">
        <v>89836</v>
      </c>
      <c r="V15" s="208" t="s">
        <v>122</v>
      </c>
      <c r="W15" s="209"/>
      <c r="X15" s="209"/>
      <c r="Y15" s="209"/>
    </row>
    <row r="16" spans="1:25" s="166" customFormat="1" ht="11.25" customHeight="1">
      <c r="B16" s="200" t="s">
        <v>124</v>
      </c>
      <c r="C16" s="201" t="s">
        <v>125</v>
      </c>
      <c r="D16" s="201"/>
      <c r="E16" s="210">
        <v>37</v>
      </c>
      <c r="F16" s="204">
        <v>571</v>
      </c>
      <c r="G16" s="206">
        <v>1747894</v>
      </c>
      <c r="H16" s="203">
        <v>2</v>
      </c>
      <c r="I16" s="203">
        <v>4</v>
      </c>
      <c r="J16" s="205">
        <v>1248</v>
      </c>
      <c r="K16" s="203"/>
      <c r="L16" s="203"/>
      <c r="M16" s="203">
        <v>6</v>
      </c>
      <c r="N16" s="203">
        <v>16</v>
      </c>
      <c r="O16" s="205">
        <v>13232</v>
      </c>
      <c r="P16" s="204">
        <v>20</v>
      </c>
      <c r="Q16" s="204">
        <v>235</v>
      </c>
      <c r="R16" s="206">
        <v>408733</v>
      </c>
      <c r="S16" s="204">
        <v>1</v>
      </c>
      <c r="T16" s="204">
        <v>11</v>
      </c>
      <c r="U16" s="212">
        <v>32863</v>
      </c>
      <c r="V16" s="208" t="s">
        <v>124</v>
      </c>
      <c r="W16" s="209"/>
      <c r="X16" s="209"/>
      <c r="Y16" s="209"/>
    </row>
    <row r="17" spans="2:25" s="166" customFormat="1" ht="11.25" customHeight="1">
      <c r="B17" s="200" t="s">
        <v>127</v>
      </c>
      <c r="C17" s="201" t="s">
        <v>128</v>
      </c>
      <c r="D17" s="201"/>
      <c r="E17" s="210">
        <v>40</v>
      </c>
      <c r="F17" s="204">
        <v>768</v>
      </c>
      <c r="G17" s="206">
        <v>2961220</v>
      </c>
      <c r="H17" s="203">
        <v>3</v>
      </c>
      <c r="I17" s="203">
        <v>29</v>
      </c>
      <c r="J17" s="203">
        <v>23087</v>
      </c>
      <c r="K17" s="203"/>
      <c r="L17" s="203"/>
      <c r="M17" s="204">
        <v>14</v>
      </c>
      <c r="N17" s="204">
        <v>89</v>
      </c>
      <c r="O17" s="206">
        <v>132750</v>
      </c>
      <c r="P17" s="204">
        <v>19</v>
      </c>
      <c r="Q17" s="204">
        <v>197</v>
      </c>
      <c r="R17" s="206">
        <v>360696</v>
      </c>
      <c r="S17" s="204">
        <v>1</v>
      </c>
      <c r="T17" s="204">
        <v>45</v>
      </c>
      <c r="U17" s="212">
        <v>95152</v>
      </c>
      <c r="V17" s="208" t="s">
        <v>127</v>
      </c>
      <c r="W17" s="209"/>
      <c r="X17" s="209"/>
      <c r="Y17" s="209"/>
    </row>
    <row r="18" spans="2:25" s="166" customFormat="1" ht="11.25" customHeight="1">
      <c r="B18" s="200" t="s">
        <v>129</v>
      </c>
      <c r="C18" s="201" t="s">
        <v>130</v>
      </c>
      <c r="D18" s="201"/>
      <c r="E18" s="210">
        <v>29</v>
      </c>
      <c r="F18" s="204">
        <v>758</v>
      </c>
      <c r="G18" s="206">
        <v>1413805</v>
      </c>
      <c r="H18" s="203">
        <v>1</v>
      </c>
      <c r="I18" s="203">
        <v>24</v>
      </c>
      <c r="J18" s="203">
        <v>4296</v>
      </c>
      <c r="K18" s="203"/>
      <c r="L18" s="203"/>
      <c r="M18" s="204">
        <v>5</v>
      </c>
      <c r="N18" s="204">
        <v>41</v>
      </c>
      <c r="O18" s="206">
        <v>62620</v>
      </c>
      <c r="P18" s="204">
        <v>18</v>
      </c>
      <c r="Q18" s="204">
        <v>247</v>
      </c>
      <c r="R18" s="206">
        <v>468514</v>
      </c>
      <c r="S18" s="204">
        <v>2</v>
      </c>
      <c r="T18" s="204">
        <v>78</v>
      </c>
      <c r="U18" s="212">
        <v>249081</v>
      </c>
      <c r="V18" s="208" t="s">
        <v>129</v>
      </c>
      <c r="W18" s="209"/>
      <c r="X18" s="209"/>
      <c r="Y18" s="209"/>
    </row>
    <row r="19" spans="2:25" s="166" customFormat="1" ht="11.25" customHeight="1">
      <c r="B19" s="200" t="s">
        <v>131</v>
      </c>
      <c r="C19" s="201" t="s">
        <v>132</v>
      </c>
      <c r="D19" s="201"/>
      <c r="E19" s="210">
        <v>49</v>
      </c>
      <c r="F19" s="204">
        <v>1102</v>
      </c>
      <c r="G19" s="206">
        <v>2252646</v>
      </c>
      <c r="H19" s="203">
        <v>0</v>
      </c>
      <c r="I19" s="203">
        <v>0</v>
      </c>
      <c r="J19" s="203">
        <v>0</v>
      </c>
      <c r="K19" s="203"/>
      <c r="L19" s="203"/>
      <c r="M19" s="204">
        <v>10</v>
      </c>
      <c r="N19" s="204">
        <v>39</v>
      </c>
      <c r="O19" s="205">
        <v>40369</v>
      </c>
      <c r="P19" s="204">
        <v>27</v>
      </c>
      <c r="Q19" s="204">
        <v>371</v>
      </c>
      <c r="R19" s="206">
        <v>408341</v>
      </c>
      <c r="S19" s="204">
        <v>7</v>
      </c>
      <c r="T19" s="204">
        <v>377</v>
      </c>
      <c r="U19" s="207">
        <v>566014</v>
      </c>
      <c r="V19" s="208" t="s">
        <v>131</v>
      </c>
      <c r="W19" s="209"/>
      <c r="X19" s="209"/>
      <c r="Y19" s="209"/>
    </row>
    <row r="20" spans="2:25" s="166" customFormat="1" ht="11.25" customHeight="1">
      <c r="B20" s="200" t="s">
        <v>133</v>
      </c>
      <c r="C20" s="201" t="s">
        <v>134</v>
      </c>
      <c r="D20" s="213"/>
      <c r="E20" s="210">
        <v>81</v>
      </c>
      <c r="F20" s="204">
        <v>2845</v>
      </c>
      <c r="G20" s="206">
        <v>17589088</v>
      </c>
      <c r="H20" s="203">
        <v>0</v>
      </c>
      <c r="I20" s="203">
        <v>0</v>
      </c>
      <c r="J20" s="203">
        <v>0</v>
      </c>
      <c r="K20" s="203"/>
      <c r="L20" s="203"/>
      <c r="M20" s="204">
        <v>8</v>
      </c>
      <c r="N20" s="204">
        <v>55</v>
      </c>
      <c r="O20" s="206">
        <v>82181</v>
      </c>
      <c r="P20" s="204">
        <v>31</v>
      </c>
      <c r="Q20" s="204">
        <v>518</v>
      </c>
      <c r="R20" s="206">
        <v>1144791</v>
      </c>
      <c r="S20" s="204">
        <v>7</v>
      </c>
      <c r="T20" s="204">
        <v>225</v>
      </c>
      <c r="U20" s="207">
        <v>737985</v>
      </c>
      <c r="V20" s="208" t="s">
        <v>133</v>
      </c>
      <c r="W20" s="209"/>
      <c r="X20" s="209"/>
      <c r="Y20" s="209"/>
    </row>
    <row r="21" spans="2:25" s="166" customFormat="1" ht="11.25" customHeight="1">
      <c r="B21" s="200" t="s">
        <v>135</v>
      </c>
      <c r="C21" s="201" t="s">
        <v>136</v>
      </c>
      <c r="D21" s="213"/>
      <c r="E21" s="210">
        <v>7</v>
      </c>
      <c r="F21" s="204">
        <v>892</v>
      </c>
      <c r="G21" s="206">
        <v>114006148</v>
      </c>
      <c r="H21" s="203">
        <v>0</v>
      </c>
      <c r="I21" s="203">
        <v>0</v>
      </c>
      <c r="J21" s="203">
        <v>0</v>
      </c>
      <c r="K21" s="203"/>
      <c r="L21" s="203"/>
      <c r="M21" s="203">
        <v>0</v>
      </c>
      <c r="N21" s="203">
        <v>0</v>
      </c>
      <c r="O21" s="203">
        <v>0</v>
      </c>
      <c r="P21" s="204">
        <v>2</v>
      </c>
      <c r="Q21" s="204">
        <v>34</v>
      </c>
      <c r="R21" s="205">
        <v>233990</v>
      </c>
      <c r="S21" s="203">
        <v>0</v>
      </c>
      <c r="T21" s="203">
        <v>0</v>
      </c>
      <c r="U21" s="211">
        <v>0</v>
      </c>
      <c r="V21" s="208" t="s">
        <v>135</v>
      </c>
      <c r="W21" s="209"/>
      <c r="X21" s="209"/>
      <c r="Y21" s="209"/>
    </row>
    <row r="22" spans="2:25" s="166" customFormat="1" ht="11.25" customHeight="1">
      <c r="B22" s="200" t="s">
        <v>137</v>
      </c>
      <c r="C22" s="201" t="s">
        <v>138</v>
      </c>
      <c r="D22" s="213"/>
      <c r="E22" s="210">
        <v>73</v>
      </c>
      <c r="F22" s="204">
        <v>1259</v>
      </c>
      <c r="G22" s="206">
        <v>3194547</v>
      </c>
      <c r="H22" s="204">
        <v>3</v>
      </c>
      <c r="I22" s="204">
        <v>31</v>
      </c>
      <c r="J22" s="205">
        <v>16096</v>
      </c>
      <c r="K22" s="203"/>
      <c r="L22" s="203"/>
      <c r="M22" s="204">
        <v>12</v>
      </c>
      <c r="N22" s="204">
        <v>87</v>
      </c>
      <c r="O22" s="206">
        <v>93125</v>
      </c>
      <c r="P22" s="204">
        <v>43</v>
      </c>
      <c r="Q22" s="204">
        <v>526</v>
      </c>
      <c r="R22" s="206">
        <v>850403</v>
      </c>
      <c r="S22" s="204">
        <v>6</v>
      </c>
      <c r="T22" s="204">
        <v>123</v>
      </c>
      <c r="U22" s="207">
        <v>290940</v>
      </c>
      <c r="V22" s="208" t="s">
        <v>137</v>
      </c>
      <c r="W22" s="209"/>
      <c r="X22" s="209"/>
      <c r="Y22" s="209"/>
    </row>
    <row r="23" spans="2:25" s="166" customFormat="1" ht="11.25">
      <c r="B23" s="200" t="s">
        <v>139</v>
      </c>
      <c r="C23" s="201" t="s">
        <v>140</v>
      </c>
      <c r="D23" s="213"/>
      <c r="E23" s="210">
        <v>15</v>
      </c>
      <c r="F23" s="204">
        <v>407</v>
      </c>
      <c r="G23" s="206">
        <v>548384</v>
      </c>
      <c r="H23" s="203">
        <v>0</v>
      </c>
      <c r="I23" s="203">
        <v>0</v>
      </c>
      <c r="J23" s="203">
        <v>0</v>
      </c>
      <c r="K23" s="203"/>
      <c r="L23" s="203"/>
      <c r="M23" s="204">
        <v>4</v>
      </c>
      <c r="N23" s="204">
        <v>16</v>
      </c>
      <c r="O23" s="205">
        <v>21680</v>
      </c>
      <c r="P23" s="204">
        <v>7</v>
      </c>
      <c r="Q23" s="204">
        <v>216</v>
      </c>
      <c r="R23" s="206">
        <v>248553</v>
      </c>
      <c r="S23" s="203">
        <v>2</v>
      </c>
      <c r="T23" s="203">
        <v>17</v>
      </c>
      <c r="U23" s="211">
        <v>4637</v>
      </c>
      <c r="V23" s="208" t="s">
        <v>139</v>
      </c>
      <c r="W23" s="209"/>
      <c r="X23" s="209"/>
      <c r="Y23" s="209"/>
    </row>
    <row r="24" spans="2:25" s="166" customFormat="1" ht="11.25" customHeight="1">
      <c r="B24" s="200" t="s">
        <v>141</v>
      </c>
      <c r="C24" s="201" t="s">
        <v>142</v>
      </c>
      <c r="D24" s="213"/>
      <c r="E24" s="210">
        <v>3</v>
      </c>
      <c r="F24" s="204">
        <v>63</v>
      </c>
      <c r="G24" s="205">
        <v>87581</v>
      </c>
      <c r="H24" s="203">
        <v>0</v>
      </c>
      <c r="I24" s="203">
        <v>0</v>
      </c>
      <c r="J24" s="203">
        <v>0</v>
      </c>
      <c r="K24" s="203"/>
      <c r="L24" s="203"/>
      <c r="M24" s="204">
        <v>1</v>
      </c>
      <c r="N24" s="204">
        <v>3</v>
      </c>
      <c r="O24" s="205">
        <v>460</v>
      </c>
      <c r="P24" s="204">
        <v>2</v>
      </c>
      <c r="Q24" s="204">
        <v>60</v>
      </c>
      <c r="R24" s="205">
        <v>87121</v>
      </c>
      <c r="S24" s="203">
        <v>0</v>
      </c>
      <c r="T24" s="203">
        <v>0</v>
      </c>
      <c r="U24" s="211">
        <v>0</v>
      </c>
      <c r="V24" s="208" t="s">
        <v>141</v>
      </c>
      <c r="W24" s="209"/>
      <c r="X24" s="209"/>
      <c r="Y24" s="209"/>
    </row>
    <row r="25" spans="2:25" s="166" customFormat="1" ht="11.25" customHeight="1">
      <c r="B25" s="200" t="s">
        <v>143</v>
      </c>
      <c r="C25" s="201" t="s">
        <v>144</v>
      </c>
      <c r="D25" s="213"/>
      <c r="E25" s="210">
        <v>37</v>
      </c>
      <c r="F25" s="204">
        <v>1309</v>
      </c>
      <c r="G25" s="206">
        <v>5795763</v>
      </c>
      <c r="H25" s="203">
        <v>1</v>
      </c>
      <c r="I25" s="203">
        <v>25</v>
      </c>
      <c r="J25" s="203">
        <v>200000</v>
      </c>
      <c r="K25" s="203"/>
      <c r="L25" s="203"/>
      <c r="M25" s="204">
        <v>9</v>
      </c>
      <c r="N25" s="204">
        <v>105</v>
      </c>
      <c r="O25" s="206">
        <v>355418</v>
      </c>
      <c r="P25" s="204">
        <v>18</v>
      </c>
      <c r="Q25" s="204">
        <v>263</v>
      </c>
      <c r="R25" s="206">
        <v>639696</v>
      </c>
      <c r="S25" s="204">
        <v>1</v>
      </c>
      <c r="T25" s="204">
        <v>5</v>
      </c>
      <c r="U25" s="211">
        <v>15986</v>
      </c>
      <c r="V25" s="208" t="s">
        <v>143</v>
      </c>
      <c r="W25" s="209"/>
      <c r="X25" s="209"/>
      <c r="Y25" s="209"/>
    </row>
    <row r="26" spans="2:25" s="166" customFormat="1" ht="11.25" customHeight="1">
      <c r="B26" s="200" t="s">
        <v>145</v>
      </c>
      <c r="C26" s="201" t="s">
        <v>146</v>
      </c>
      <c r="D26" s="213"/>
      <c r="E26" s="210">
        <v>89</v>
      </c>
      <c r="F26" s="204">
        <v>4335</v>
      </c>
      <c r="G26" s="206">
        <v>34046998</v>
      </c>
      <c r="H26" s="204">
        <v>3</v>
      </c>
      <c r="I26" s="204">
        <v>7</v>
      </c>
      <c r="J26" s="203">
        <v>17025</v>
      </c>
      <c r="K26" s="203"/>
      <c r="L26" s="203"/>
      <c r="M26" s="204">
        <v>8</v>
      </c>
      <c r="N26" s="204">
        <v>102</v>
      </c>
      <c r="O26" s="205">
        <v>104850</v>
      </c>
      <c r="P26" s="204">
        <v>32</v>
      </c>
      <c r="Q26" s="204">
        <v>699</v>
      </c>
      <c r="R26" s="206">
        <v>3450256</v>
      </c>
      <c r="S26" s="204">
        <v>19</v>
      </c>
      <c r="T26" s="204">
        <v>549</v>
      </c>
      <c r="U26" s="211">
        <v>2512099</v>
      </c>
      <c r="V26" s="208" t="s">
        <v>145</v>
      </c>
      <c r="W26" s="209"/>
      <c r="X26" s="209"/>
      <c r="Y26" s="209"/>
    </row>
    <row r="27" spans="2:25" s="166" customFormat="1" ht="11.25" customHeight="1">
      <c r="B27" s="200" t="s">
        <v>147</v>
      </c>
      <c r="C27" s="201" t="s">
        <v>148</v>
      </c>
      <c r="D27" s="213"/>
      <c r="E27" s="210">
        <v>49</v>
      </c>
      <c r="F27" s="204">
        <v>2321</v>
      </c>
      <c r="G27" s="206">
        <v>23153980</v>
      </c>
      <c r="H27" s="204">
        <v>2</v>
      </c>
      <c r="I27" s="204">
        <v>9</v>
      </c>
      <c r="J27" s="205">
        <v>8543</v>
      </c>
      <c r="K27" s="203"/>
      <c r="L27" s="203"/>
      <c r="M27" s="204">
        <v>5</v>
      </c>
      <c r="N27" s="204">
        <v>84</v>
      </c>
      <c r="O27" s="206">
        <v>163140</v>
      </c>
      <c r="P27" s="204">
        <v>26</v>
      </c>
      <c r="Q27" s="204">
        <v>760</v>
      </c>
      <c r="R27" s="206">
        <v>1453186</v>
      </c>
      <c r="S27" s="204">
        <v>8</v>
      </c>
      <c r="T27" s="204">
        <v>372</v>
      </c>
      <c r="U27" s="207">
        <v>1240208</v>
      </c>
      <c r="V27" s="208" t="s">
        <v>147</v>
      </c>
      <c r="W27" s="209"/>
      <c r="X27" s="209"/>
      <c r="Y27" s="209"/>
    </row>
    <row r="28" spans="2:25" s="166" customFormat="1" ht="11.25" customHeight="1">
      <c r="B28" s="200" t="s">
        <v>149</v>
      </c>
      <c r="C28" s="201" t="s">
        <v>150</v>
      </c>
      <c r="D28" s="213"/>
      <c r="E28" s="210">
        <v>305</v>
      </c>
      <c r="F28" s="204">
        <v>6470</v>
      </c>
      <c r="G28" s="206">
        <v>20384871</v>
      </c>
      <c r="H28" s="204">
        <v>6</v>
      </c>
      <c r="I28" s="204">
        <v>44</v>
      </c>
      <c r="J28" s="205">
        <v>38156</v>
      </c>
      <c r="K28" s="203"/>
      <c r="L28" s="203"/>
      <c r="M28" s="204">
        <v>69</v>
      </c>
      <c r="N28" s="204">
        <v>529</v>
      </c>
      <c r="O28" s="206">
        <v>620598</v>
      </c>
      <c r="P28" s="204">
        <v>167</v>
      </c>
      <c r="Q28" s="204">
        <v>2405</v>
      </c>
      <c r="R28" s="206">
        <v>4404457</v>
      </c>
      <c r="S28" s="204">
        <v>39</v>
      </c>
      <c r="T28" s="204">
        <v>1107</v>
      </c>
      <c r="U28" s="207">
        <v>2720635</v>
      </c>
      <c r="V28" s="208" t="s">
        <v>149</v>
      </c>
      <c r="W28" s="209"/>
      <c r="X28" s="209"/>
      <c r="Y28" s="209"/>
    </row>
    <row r="29" spans="2:25" s="166" customFormat="1" ht="11.25" customHeight="1">
      <c r="B29" s="200" t="s">
        <v>151</v>
      </c>
      <c r="C29" s="201" t="s">
        <v>152</v>
      </c>
      <c r="D29" s="213"/>
      <c r="E29" s="210">
        <v>90</v>
      </c>
      <c r="F29" s="204">
        <v>5774</v>
      </c>
      <c r="G29" s="206">
        <v>26563348</v>
      </c>
      <c r="H29" s="203">
        <v>0</v>
      </c>
      <c r="I29" s="203">
        <v>0</v>
      </c>
      <c r="J29" s="203">
        <v>0</v>
      </c>
      <c r="K29" s="203"/>
      <c r="L29" s="203"/>
      <c r="M29" s="204">
        <v>16</v>
      </c>
      <c r="N29" s="204">
        <v>109</v>
      </c>
      <c r="O29" s="206">
        <v>165046</v>
      </c>
      <c r="P29" s="204">
        <v>44</v>
      </c>
      <c r="Q29" s="204">
        <v>570</v>
      </c>
      <c r="R29" s="206">
        <v>846538</v>
      </c>
      <c r="S29" s="204">
        <v>9</v>
      </c>
      <c r="T29" s="204">
        <v>607</v>
      </c>
      <c r="U29" s="207">
        <v>2287509</v>
      </c>
      <c r="V29" s="208" t="s">
        <v>151</v>
      </c>
      <c r="W29" s="209"/>
      <c r="X29" s="209"/>
      <c r="Y29" s="209"/>
    </row>
    <row r="30" spans="2:25" s="166" customFormat="1" ht="11.25" customHeight="1">
      <c r="B30" s="200" t="s">
        <v>153</v>
      </c>
      <c r="C30" s="201" t="s">
        <v>154</v>
      </c>
      <c r="D30" s="213"/>
      <c r="E30" s="210">
        <v>160</v>
      </c>
      <c r="F30" s="204">
        <v>8380</v>
      </c>
      <c r="G30" s="206">
        <v>28753125</v>
      </c>
      <c r="H30" s="204">
        <v>2</v>
      </c>
      <c r="I30" s="204">
        <v>6</v>
      </c>
      <c r="J30" s="205">
        <v>9100</v>
      </c>
      <c r="K30" s="203"/>
      <c r="L30" s="203"/>
      <c r="M30" s="204">
        <v>42</v>
      </c>
      <c r="N30" s="204">
        <v>370</v>
      </c>
      <c r="O30" s="206">
        <v>482206</v>
      </c>
      <c r="P30" s="204">
        <v>88</v>
      </c>
      <c r="Q30" s="204">
        <v>1337</v>
      </c>
      <c r="R30" s="206">
        <v>2114366</v>
      </c>
      <c r="S30" s="204">
        <v>15</v>
      </c>
      <c r="T30" s="204">
        <v>557</v>
      </c>
      <c r="U30" s="207">
        <v>1626934</v>
      </c>
      <c r="V30" s="208" t="s">
        <v>153</v>
      </c>
      <c r="W30" s="209"/>
      <c r="X30" s="209"/>
      <c r="Y30" s="209"/>
    </row>
    <row r="31" spans="2:25" s="166" customFormat="1" ht="11.25" customHeight="1">
      <c r="B31" s="200" t="s">
        <v>155</v>
      </c>
      <c r="C31" s="214" t="s">
        <v>156</v>
      </c>
      <c r="D31" s="213"/>
      <c r="E31" s="210">
        <v>17</v>
      </c>
      <c r="F31" s="204">
        <v>214</v>
      </c>
      <c r="G31" s="206">
        <v>339163</v>
      </c>
      <c r="H31" s="203">
        <v>2</v>
      </c>
      <c r="I31" s="203">
        <v>10</v>
      </c>
      <c r="J31" s="203">
        <v>6349</v>
      </c>
      <c r="K31" s="203"/>
      <c r="L31" s="203"/>
      <c r="M31" s="204">
        <v>5</v>
      </c>
      <c r="N31" s="204">
        <v>37</v>
      </c>
      <c r="O31" s="205">
        <v>33541</v>
      </c>
      <c r="P31" s="204">
        <v>6</v>
      </c>
      <c r="Q31" s="204">
        <v>61</v>
      </c>
      <c r="R31" s="206">
        <v>131611</v>
      </c>
      <c r="S31" s="203">
        <v>3</v>
      </c>
      <c r="T31" s="203">
        <v>79</v>
      </c>
      <c r="U31" s="211">
        <v>127398</v>
      </c>
      <c r="V31" s="208" t="s">
        <v>155</v>
      </c>
      <c r="W31" s="209"/>
      <c r="X31" s="209"/>
      <c r="Y31" s="209"/>
    </row>
    <row r="32" spans="2:25" s="166" customFormat="1" ht="11.25" customHeight="1">
      <c r="B32" s="200" t="s">
        <v>157</v>
      </c>
      <c r="C32" s="201" t="s">
        <v>158</v>
      </c>
      <c r="D32" s="213"/>
      <c r="E32" s="210">
        <v>20</v>
      </c>
      <c r="F32" s="204">
        <v>1689</v>
      </c>
      <c r="G32" s="206">
        <v>11528229</v>
      </c>
      <c r="H32" s="203">
        <v>1</v>
      </c>
      <c r="I32" s="203">
        <v>8</v>
      </c>
      <c r="J32" s="203">
        <v>3219</v>
      </c>
      <c r="K32" s="203"/>
      <c r="L32" s="203"/>
      <c r="M32" s="204">
        <v>5</v>
      </c>
      <c r="N32" s="204">
        <v>32</v>
      </c>
      <c r="O32" s="205">
        <v>50470</v>
      </c>
      <c r="P32" s="204">
        <v>9</v>
      </c>
      <c r="Q32" s="204">
        <v>117</v>
      </c>
      <c r="R32" s="206">
        <v>144867</v>
      </c>
      <c r="S32" s="203">
        <v>2</v>
      </c>
      <c r="T32" s="203">
        <v>90</v>
      </c>
      <c r="U32" s="211">
        <v>463617</v>
      </c>
      <c r="V32" s="208" t="s">
        <v>157</v>
      </c>
      <c r="W32" s="209"/>
      <c r="X32" s="209"/>
      <c r="Y32" s="209"/>
    </row>
    <row r="33" spans="1:25" s="166" customFormat="1" ht="11.25" customHeight="1">
      <c r="B33" s="200" t="s">
        <v>159</v>
      </c>
      <c r="C33" s="201" t="s">
        <v>160</v>
      </c>
      <c r="D33" s="213"/>
      <c r="E33" s="210">
        <v>53</v>
      </c>
      <c r="F33" s="204">
        <v>1475</v>
      </c>
      <c r="G33" s="206">
        <v>4100572</v>
      </c>
      <c r="H33" s="203">
        <v>2</v>
      </c>
      <c r="I33" s="203">
        <v>6</v>
      </c>
      <c r="J33" s="203">
        <v>12480</v>
      </c>
      <c r="K33" s="203"/>
      <c r="L33" s="203"/>
      <c r="M33" s="204">
        <v>10</v>
      </c>
      <c r="N33" s="204">
        <v>98</v>
      </c>
      <c r="O33" s="206">
        <v>78900</v>
      </c>
      <c r="P33" s="204">
        <v>28</v>
      </c>
      <c r="Q33" s="204">
        <v>423</v>
      </c>
      <c r="R33" s="206">
        <v>1212593</v>
      </c>
      <c r="S33" s="204">
        <v>8</v>
      </c>
      <c r="T33" s="204">
        <v>292</v>
      </c>
      <c r="U33" s="207">
        <v>754899</v>
      </c>
      <c r="V33" s="208" t="s">
        <v>159</v>
      </c>
      <c r="W33" s="209"/>
      <c r="X33" s="209"/>
      <c r="Y33" s="209"/>
    </row>
    <row r="34" spans="1:25" s="166" customFormat="1" ht="11.25" customHeight="1">
      <c r="B34" s="200" t="s">
        <v>161</v>
      </c>
      <c r="C34" s="201" t="s">
        <v>162</v>
      </c>
      <c r="D34" s="213"/>
      <c r="E34" s="210">
        <v>1</v>
      </c>
      <c r="F34" s="204">
        <v>61</v>
      </c>
      <c r="G34" s="205">
        <v>138562</v>
      </c>
      <c r="H34" s="203">
        <v>0</v>
      </c>
      <c r="I34" s="203">
        <v>0</v>
      </c>
      <c r="J34" s="203">
        <v>0</v>
      </c>
      <c r="K34" s="203"/>
      <c r="L34" s="203"/>
      <c r="M34" s="203">
        <v>0</v>
      </c>
      <c r="N34" s="203">
        <v>0</v>
      </c>
      <c r="O34" s="203">
        <v>0</v>
      </c>
      <c r="P34" s="204">
        <v>0</v>
      </c>
      <c r="Q34" s="204">
        <v>0</v>
      </c>
      <c r="R34" s="205">
        <v>0</v>
      </c>
      <c r="S34" s="203">
        <v>0</v>
      </c>
      <c r="T34" s="203">
        <v>0</v>
      </c>
      <c r="U34" s="211">
        <v>0</v>
      </c>
      <c r="V34" s="208" t="s">
        <v>161</v>
      </c>
      <c r="W34" s="209"/>
      <c r="X34" s="209"/>
      <c r="Y34" s="209"/>
    </row>
    <row r="35" spans="1:25" s="166" customFormat="1" ht="11.25" customHeight="1">
      <c r="B35" s="200" t="s">
        <v>163</v>
      </c>
      <c r="C35" s="214" t="s">
        <v>164</v>
      </c>
      <c r="D35" s="213"/>
      <c r="E35" s="210">
        <v>51</v>
      </c>
      <c r="F35" s="204">
        <v>3554</v>
      </c>
      <c r="G35" s="206">
        <v>20505419</v>
      </c>
      <c r="H35" s="203">
        <v>1</v>
      </c>
      <c r="I35" s="203">
        <v>9</v>
      </c>
      <c r="J35" s="203">
        <v>11427</v>
      </c>
      <c r="K35" s="203"/>
      <c r="L35" s="203"/>
      <c r="M35" s="204">
        <v>16</v>
      </c>
      <c r="N35" s="204">
        <v>414</v>
      </c>
      <c r="O35" s="206">
        <v>228239</v>
      </c>
      <c r="P35" s="204">
        <v>21</v>
      </c>
      <c r="Q35" s="204">
        <v>423</v>
      </c>
      <c r="R35" s="206">
        <v>558251</v>
      </c>
      <c r="S35" s="204">
        <v>5</v>
      </c>
      <c r="T35" s="204">
        <v>338</v>
      </c>
      <c r="U35" s="207">
        <v>843021</v>
      </c>
      <c r="V35" s="208" t="s">
        <v>163</v>
      </c>
      <c r="W35" s="209"/>
      <c r="X35" s="209"/>
      <c r="Y35" s="209"/>
    </row>
    <row r="36" spans="1:25" s="166" customFormat="1" ht="11.25" customHeight="1">
      <c r="B36" s="200" t="s">
        <v>165</v>
      </c>
      <c r="C36" s="201" t="s">
        <v>166</v>
      </c>
      <c r="D36" s="213"/>
      <c r="E36" s="210">
        <v>65</v>
      </c>
      <c r="F36" s="204">
        <v>999</v>
      </c>
      <c r="G36" s="206">
        <v>1398396</v>
      </c>
      <c r="H36" s="204">
        <v>3</v>
      </c>
      <c r="I36" s="204">
        <v>12</v>
      </c>
      <c r="J36" s="205">
        <v>6476</v>
      </c>
      <c r="K36" s="203"/>
      <c r="L36" s="203"/>
      <c r="M36" s="204">
        <v>22</v>
      </c>
      <c r="N36" s="204">
        <v>126</v>
      </c>
      <c r="O36" s="206">
        <v>131042</v>
      </c>
      <c r="P36" s="204">
        <v>32</v>
      </c>
      <c r="Q36" s="204">
        <v>472</v>
      </c>
      <c r="R36" s="206">
        <v>526242</v>
      </c>
      <c r="S36" s="204">
        <v>6</v>
      </c>
      <c r="T36" s="204">
        <v>366</v>
      </c>
      <c r="U36" s="212">
        <v>656770</v>
      </c>
      <c r="V36" s="208" t="s">
        <v>165</v>
      </c>
      <c r="W36" s="209"/>
      <c r="X36" s="209"/>
      <c r="Y36" s="209"/>
    </row>
    <row r="37" spans="1:25" s="173" customFormat="1" ht="3.75" customHeight="1" thickBot="1">
      <c r="C37" s="215"/>
      <c r="D37" s="215"/>
      <c r="E37" s="216"/>
      <c r="F37" s="217"/>
      <c r="G37" s="217"/>
      <c r="H37" s="218"/>
      <c r="I37" s="218"/>
      <c r="J37" s="218"/>
      <c r="K37" s="219"/>
      <c r="L37" s="219"/>
      <c r="M37" s="218"/>
      <c r="N37" s="218"/>
      <c r="O37" s="218"/>
      <c r="P37" s="218"/>
      <c r="Q37" s="218"/>
      <c r="R37" s="218"/>
      <c r="S37" s="219"/>
      <c r="T37" s="219"/>
      <c r="U37" s="220"/>
      <c r="V37" s="221"/>
    </row>
    <row r="38" spans="1:25" s="223" customFormat="1" ht="13.5" customHeight="1">
      <c r="A38" s="222"/>
      <c r="B38" s="479" t="s">
        <v>101</v>
      </c>
      <c r="C38" s="479"/>
      <c r="D38" s="171"/>
      <c r="E38" s="481" t="s">
        <v>192</v>
      </c>
      <c r="F38" s="470"/>
      <c r="G38" s="471"/>
      <c r="H38" s="481" t="s">
        <v>193</v>
      </c>
      <c r="I38" s="470"/>
      <c r="J38" s="470"/>
      <c r="K38" s="172"/>
      <c r="L38" s="172"/>
      <c r="M38" s="470" t="s">
        <v>194</v>
      </c>
      <c r="N38" s="470"/>
      <c r="O38" s="471"/>
      <c r="P38" s="470" t="s">
        <v>195</v>
      </c>
      <c r="Q38" s="470"/>
      <c r="R38" s="471"/>
      <c r="S38" s="470" t="s">
        <v>196</v>
      </c>
      <c r="T38" s="470"/>
      <c r="U38" s="471"/>
      <c r="V38" s="472" t="s">
        <v>106</v>
      </c>
    </row>
    <row r="39" spans="1:25" s="223" customFormat="1" ht="13.5" customHeight="1">
      <c r="A39" s="224"/>
      <c r="B39" s="480"/>
      <c r="C39" s="480"/>
      <c r="D39" s="175"/>
      <c r="E39" s="475" t="s">
        <v>187</v>
      </c>
      <c r="F39" s="467" t="s">
        <v>188</v>
      </c>
      <c r="G39" s="176" t="s">
        <v>189</v>
      </c>
      <c r="H39" s="467" t="s">
        <v>187</v>
      </c>
      <c r="I39" s="467" t="s">
        <v>188</v>
      </c>
      <c r="J39" s="177" t="s">
        <v>189</v>
      </c>
      <c r="K39" s="178"/>
      <c r="L39" s="178"/>
      <c r="M39" s="477" t="s">
        <v>187</v>
      </c>
      <c r="N39" s="467" t="s">
        <v>188</v>
      </c>
      <c r="O39" s="176" t="s">
        <v>189</v>
      </c>
      <c r="P39" s="467" t="s">
        <v>187</v>
      </c>
      <c r="Q39" s="467" t="s">
        <v>188</v>
      </c>
      <c r="R39" s="177" t="s">
        <v>189</v>
      </c>
      <c r="S39" s="467" t="s">
        <v>187</v>
      </c>
      <c r="T39" s="467" t="s">
        <v>188</v>
      </c>
      <c r="U39" s="176" t="s">
        <v>189</v>
      </c>
      <c r="V39" s="473"/>
    </row>
    <row r="40" spans="1:25" s="223" customFormat="1" ht="13.5" customHeight="1">
      <c r="A40" s="225"/>
      <c r="B40" s="474"/>
      <c r="C40" s="474"/>
      <c r="D40" s="180"/>
      <c r="E40" s="476"/>
      <c r="F40" s="468"/>
      <c r="G40" s="181" t="s">
        <v>190</v>
      </c>
      <c r="H40" s="468"/>
      <c r="I40" s="468"/>
      <c r="J40" s="182" t="s">
        <v>190</v>
      </c>
      <c r="K40" s="178"/>
      <c r="L40" s="178"/>
      <c r="M40" s="478"/>
      <c r="N40" s="468"/>
      <c r="O40" s="181" t="s">
        <v>190</v>
      </c>
      <c r="P40" s="468"/>
      <c r="Q40" s="468"/>
      <c r="R40" s="182" t="s">
        <v>190</v>
      </c>
      <c r="S40" s="468"/>
      <c r="T40" s="468"/>
      <c r="U40" s="181" t="s">
        <v>190</v>
      </c>
      <c r="V40" s="474"/>
    </row>
    <row r="41" spans="1:25" s="183" customFormat="1" ht="3" customHeight="1">
      <c r="C41" s="226"/>
      <c r="D41" s="226"/>
      <c r="E41" s="186"/>
      <c r="F41" s="227"/>
      <c r="G41" s="227"/>
      <c r="H41" s="228"/>
      <c r="I41" s="228"/>
      <c r="J41" s="228"/>
      <c r="K41" s="227"/>
      <c r="L41" s="227"/>
      <c r="M41" s="228"/>
      <c r="N41" s="228"/>
      <c r="O41" s="228"/>
      <c r="P41" s="228"/>
      <c r="Q41" s="228"/>
      <c r="R41" s="228"/>
      <c r="S41" s="227"/>
      <c r="T41" s="227"/>
      <c r="U41" s="229"/>
      <c r="V41" s="230"/>
    </row>
    <row r="42" spans="1:25" s="191" customFormat="1" ht="11.25" customHeight="1">
      <c r="B42" s="469" t="s">
        <v>11</v>
      </c>
      <c r="C42" s="469"/>
      <c r="D42" s="231"/>
      <c r="E42" s="232">
        <v>106</v>
      </c>
      <c r="F42" s="196">
        <v>6027</v>
      </c>
      <c r="G42" s="196">
        <v>14779230</v>
      </c>
      <c r="H42" s="196">
        <v>31</v>
      </c>
      <c r="I42" s="196">
        <v>3383</v>
      </c>
      <c r="J42" s="196">
        <v>69356967</v>
      </c>
      <c r="K42" s="195"/>
      <c r="L42" s="195"/>
      <c r="M42" s="196">
        <v>26</v>
      </c>
      <c r="N42" s="196">
        <v>2741</v>
      </c>
      <c r="O42" s="196">
        <v>15969864</v>
      </c>
      <c r="P42" s="196">
        <v>29</v>
      </c>
      <c r="Q42" s="196">
        <v>3848</v>
      </c>
      <c r="R42" s="196">
        <v>26214682</v>
      </c>
      <c r="S42" s="196">
        <v>22</v>
      </c>
      <c r="T42" s="196">
        <v>14305</v>
      </c>
      <c r="U42" s="212">
        <v>164699872</v>
      </c>
      <c r="V42" s="198" t="s">
        <v>116</v>
      </c>
    </row>
    <row r="43" spans="1:25" s="166" customFormat="1" ht="11.25">
      <c r="B43" s="200" t="s">
        <v>191</v>
      </c>
      <c r="C43" s="201" t="s">
        <v>118</v>
      </c>
      <c r="D43" s="213"/>
      <c r="E43" s="210">
        <v>14</v>
      </c>
      <c r="F43" s="204">
        <v>1600</v>
      </c>
      <c r="G43" s="206">
        <v>3916162</v>
      </c>
      <c r="H43" s="204">
        <v>4</v>
      </c>
      <c r="I43" s="204">
        <v>705</v>
      </c>
      <c r="J43" s="205">
        <v>783133</v>
      </c>
      <c r="K43" s="203"/>
      <c r="L43" s="203"/>
      <c r="M43" s="203">
        <v>0</v>
      </c>
      <c r="N43" s="203">
        <v>0</v>
      </c>
      <c r="O43" s="203">
        <v>0</v>
      </c>
      <c r="P43" s="204">
        <v>1</v>
      </c>
      <c r="Q43" s="204">
        <v>151</v>
      </c>
      <c r="R43" s="205">
        <v>804500</v>
      </c>
      <c r="S43" s="203">
        <v>1</v>
      </c>
      <c r="T43" s="203">
        <v>114</v>
      </c>
      <c r="U43" s="212">
        <v>2204528</v>
      </c>
      <c r="V43" s="208" t="s">
        <v>191</v>
      </c>
    </row>
    <row r="44" spans="1:25" s="166" customFormat="1" ht="11.25" customHeight="1">
      <c r="B44" s="200" t="s">
        <v>119</v>
      </c>
      <c r="C44" s="201" t="s">
        <v>120</v>
      </c>
      <c r="D44" s="213"/>
      <c r="E44" s="202">
        <v>0</v>
      </c>
      <c r="F44" s="203">
        <v>0</v>
      </c>
      <c r="G44" s="203">
        <v>0</v>
      </c>
      <c r="H44" s="203">
        <v>0</v>
      </c>
      <c r="I44" s="203">
        <v>0</v>
      </c>
      <c r="J44" s="203">
        <v>0</v>
      </c>
      <c r="K44" s="203"/>
      <c r="L44" s="203"/>
      <c r="M44" s="203">
        <v>0</v>
      </c>
      <c r="N44" s="203">
        <v>0</v>
      </c>
      <c r="O44" s="203">
        <v>0</v>
      </c>
      <c r="P44" s="203">
        <v>0</v>
      </c>
      <c r="Q44" s="203">
        <v>0</v>
      </c>
      <c r="R44" s="203">
        <v>0</v>
      </c>
      <c r="S44" s="203">
        <v>0</v>
      </c>
      <c r="T44" s="203">
        <v>0</v>
      </c>
      <c r="U44" s="211">
        <v>0</v>
      </c>
      <c r="V44" s="208" t="s">
        <v>119</v>
      </c>
    </row>
    <row r="45" spans="1:25" s="166" customFormat="1" ht="11.25" customHeight="1">
      <c r="B45" s="200" t="s">
        <v>122</v>
      </c>
      <c r="C45" s="201" t="s">
        <v>123</v>
      </c>
      <c r="D45" s="213"/>
      <c r="E45" s="210">
        <v>4</v>
      </c>
      <c r="F45" s="204">
        <v>236</v>
      </c>
      <c r="G45" s="206">
        <v>940775</v>
      </c>
      <c r="H45" s="204">
        <v>0</v>
      </c>
      <c r="I45" s="204">
        <v>0</v>
      </c>
      <c r="J45" s="205">
        <v>0</v>
      </c>
      <c r="K45" s="203"/>
      <c r="L45" s="203"/>
      <c r="M45" s="203">
        <v>0</v>
      </c>
      <c r="N45" s="203">
        <v>0</v>
      </c>
      <c r="O45" s="203">
        <v>0</v>
      </c>
      <c r="P45" s="203">
        <v>0</v>
      </c>
      <c r="Q45" s="203">
        <v>0</v>
      </c>
      <c r="R45" s="203">
        <v>0</v>
      </c>
      <c r="S45" s="203">
        <v>0</v>
      </c>
      <c r="T45" s="203">
        <v>0</v>
      </c>
      <c r="U45" s="211">
        <v>0</v>
      </c>
      <c r="V45" s="208" t="s">
        <v>122</v>
      </c>
    </row>
    <row r="46" spans="1:25" s="166" customFormat="1" ht="11.25" customHeight="1">
      <c r="B46" s="200" t="s">
        <v>124</v>
      </c>
      <c r="C46" s="201" t="s">
        <v>125</v>
      </c>
      <c r="D46" s="213"/>
      <c r="E46" s="210">
        <v>4</v>
      </c>
      <c r="F46" s="204">
        <v>85</v>
      </c>
      <c r="G46" s="206">
        <v>366087</v>
      </c>
      <c r="H46" s="204">
        <v>2</v>
      </c>
      <c r="I46" s="204">
        <v>212</v>
      </c>
      <c r="J46" s="205">
        <v>882846</v>
      </c>
      <c r="K46" s="203"/>
      <c r="L46" s="203"/>
      <c r="M46" s="204">
        <v>2</v>
      </c>
      <c r="N46" s="204">
        <v>8</v>
      </c>
      <c r="O46" s="205">
        <v>42885</v>
      </c>
      <c r="P46" s="203">
        <v>0</v>
      </c>
      <c r="Q46" s="203">
        <v>0</v>
      </c>
      <c r="R46" s="203">
        <v>0</v>
      </c>
      <c r="S46" s="203">
        <v>0</v>
      </c>
      <c r="T46" s="203">
        <v>0</v>
      </c>
      <c r="U46" s="211">
        <v>0</v>
      </c>
      <c r="V46" s="208" t="s">
        <v>124</v>
      </c>
    </row>
    <row r="47" spans="1:25" s="166" customFormat="1" ht="11.25" customHeight="1">
      <c r="B47" s="200" t="s">
        <v>127</v>
      </c>
      <c r="C47" s="201" t="s">
        <v>128</v>
      </c>
      <c r="D47" s="213"/>
      <c r="E47" s="202">
        <v>1</v>
      </c>
      <c r="F47" s="203">
        <v>4</v>
      </c>
      <c r="G47" s="203">
        <v>9626</v>
      </c>
      <c r="H47" s="203">
        <v>0</v>
      </c>
      <c r="I47" s="203">
        <v>0</v>
      </c>
      <c r="J47" s="203">
        <v>0</v>
      </c>
      <c r="K47" s="203"/>
      <c r="L47" s="203"/>
      <c r="M47" s="203">
        <v>0</v>
      </c>
      <c r="N47" s="203">
        <v>0</v>
      </c>
      <c r="O47" s="203">
        <v>0</v>
      </c>
      <c r="P47" s="204">
        <v>2</v>
      </c>
      <c r="Q47" s="204">
        <v>404</v>
      </c>
      <c r="R47" s="205">
        <v>2339909</v>
      </c>
      <c r="S47" s="203">
        <v>0</v>
      </c>
      <c r="T47" s="203">
        <v>0</v>
      </c>
      <c r="U47" s="211">
        <v>0</v>
      </c>
      <c r="V47" s="208" t="s">
        <v>127</v>
      </c>
    </row>
    <row r="48" spans="1:25" s="166" customFormat="1" ht="11.25" customHeight="1">
      <c r="B48" s="200" t="s">
        <v>129</v>
      </c>
      <c r="C48" s="201" t="s">
        <v>130</v>
      </c>
      <c r="D48" s="213"/>
      <c r="E48" s="202">
        <v>1</v>
      </c>
      <c r="F48" s="203">
        <v>155</v>
      </c>
      <c r="G48" s="203">
        <v>189193</v>
      </c>
      <c r="H48" s="203">
        <v>0</v>
      </c>
      <c r="I48" s="203">
        <v>0</v>
      </c>
      <c r="J48" s="203">
        <v>0</v>
      </c>
      <c r="K48" s="203"/>
      <c r="L48" s="203"/>
      <c r="M48" s="203">
        <v>1</v>
      </c>
      <c r="N48" s="203">
        <v>23</v>
      </c>
      <c r="O48" s="205">
        <v>44101</v>
      </c>
      <c r="P48" s="204">
        <v>1</v>
      </c>
      <c r="Q48" s="204">
        <v>190</v>
      </c>
      <c r="R48" s="205">
        <v>396000</v>
      </c>
      <c r="S48" s="203">
        <v>0</v>
      </c>
      <c r="T48" s="203">
        <v>0</v>
      </c>
      <c r="U48" s="211">
        <v>0</v>
      </c>
      <c r="V48" s="208" t="s">
        <v>129</v>
      </c>
    </row>
    <row r="49" spans="2:22" s="166" customFormat="1" ht="11.25" customHeight="1">
      <c r="B49" s="200" t="s">
        <v>131</v>
      </c>
      <c r="C49" s="201" t="s">
        <v>132</v>
      </c>
      <c r="D49" s="213"/>
      <c r="E49" s="210">
        <v>2</v>
      </c>
      <c r="F49" s="204">
        <v>21</v>
      </c>
      <c r="G49" s="205">
        <v>19670</v>
      </c>
      <c r="H49" s="204">
        <v>2</v>
      </c>
      <c r="I49" s="204">
        <v>268</v>
      </c>
      <c r="J49" s="205">
        <v>1031524</v>
      </c>
      <c r="K49" s="203"/>
      <c r="L49" s="203"/>
      <c r="M49" s="203">
        <v>1</v>
      </c>
      <c r="N49" s="203">
        <v>26</v>
      </c>
      <c r="O49" s="203">
        <v>186728</v>
      </c>
      <c r="P49" s="203">
        <v>0</v>
      </c>
      <c r="Q49" s="203">
        <v>0</v>
      </c>
      <c r="R49" s="203">
        <v>0</v>
      </c>
      <c r="S49" s="203">
        <v>0</v>
      </c>
      <c r="T49" s="203">
        <v>0</v>
      </c>
      <c r="U49" s="211">
        <v>0</v>
      </c>
      <c r="V49" s="208" t="s">
        <v>131</v>
      </c>
    </row>
    <row r="50" spans="2:22" s="166" customFormat="1" ht="11.25" customHeight="1">
      <c r="B50" s="200" t="s">
        <v>133</v>
      </c>
      <c r="C50" s="201" t="s">
        <v>134</v>
      </c>
      <c r="D50" s="213"/>
      <c r="E50" s="210">
        <v>11</v>
      </c>
      <c r="F50" s="204">
        <v>619</v>
      </c>
      <c r="G50" s="206">
        <v>1081942</v>
      </c>
      <c r="H50" s="204">
        <v>7</v>
      </c>
      <c r="I50" s="204">
        <v>259</v>
      </c>
      <c r="J50" s="206">
        <v>2054169</v>
      </c>
      <c r="K50" s="203"/>
      <c r="L50" s="203"/>
      <c r="M50" s="204">
        <v>5</v>
      </c>
      <c r="N50" s="204">
        <v>108</v>
      </c>
      <c r="O50" s="206">
        <v>1677591</v>
      </c>
      <c r="P50" s="204">
        <v>9</v>
      </c>
      <c r="Q50" s="204">
        <v>498</v>
      </c>
      <c r="R50" s="206">
        <v>5468345</v>
      </c>
      <c r="S50" s="204">
        <v>3</v>
      </c>
      <c r="T50" s="204">
        <v>563</v>
      </c>
      <c r="U50" s="207">
        <v>5342084</v>
      </c>
      <c r="V50" s="208" t="s">
        <v>133</v>
      </c>
    </row>
    <row r="51" spans="2:22" s="166" customFormat="1" ht="11.25" customHeight="1">
      <c r="B51" s="200" t="s">
        <v>135</v>
      </c>
      <c r="C51" s="201" t="s">
        <v>136</v>
      </c>
      <c r="D51" s="213"/>
      <c r="E51" s="210">
        <v>1</v>
      </c>
      <c r="F51" s="204">
        <v>11</v>
      </c>
      <c r="G51" s="205">
        <v>53680</v>
      </c>
      <c r="H51" s="204">
        <v>2</v>
      </c>
      <c r="I51" s="204">
        <v>392</v>
      </c>
      <c r="J51" s="205">
        <v>60733713</v>
      </c>
      <c r="K51" s="203"/>
      <c r="L51" s="203"/>
      <c r="M51" s="203">
        <v>0</v>
      </c>
      <c r="N51" s="203">
        <v>0</v>
      </c>
      <c r="O51" s="203">
        <v>0</v>
      </c>
      <c r="P51" s="204">
        <v>0</v>
      </c>
      <c r="Q51" s="204">
        <v>0</v>
      </c>
      <c r="R51" s="205">
        <v>0</v>
      </c>
      <c r="S51" s="204">
        <v>2</v>
      </c>
      <c r="T51" s="204">
        <v>455</v>
      </c>
      <c r="U51" s="212">
        <v>52984765</v>
      </c>
      <c r="V51" s="208" t="s">
        <v>135</v>
      </c>
    </row>
    <row r="52" spans="2:22" s="166" customFormat="1" ht="11.25" customHeight="1">
      <c r="B52" s="200" t="s">
        <v>137</v>
      </c>
      <c r="C52" s="201" t="s">
        <v>138</v>
      </c>
      <c r="D52" s="213"/>
      <c r="E52" s="210">
        <v>6</v>
      </c>
      <c r="F52" s="204">
        <v>156</v>
      </c>
      <c r="G52" s="206">
        <v>453121</v>
      </c>
      <c r="H52" s="203">
        <v>1</v>
      </c>
      <c r="I52" s="203">
        <v>72</v>
      </c>
      <c r="J52" s="203">
        <v>93435</v>
      </c>
      <c r="K52" s="203"/>
      <c r="L52" s="203"/>
      <c r="M52" s="204">
        <v>0</v>
      </c>
      <c r="N52" s="204">
        <v>0</v>
      </c>
      <c r="O52" s="205">
        <v>0</v>
      </c>
      <c r="P52" s="204">
        <v>2</v>
      </c>
      <c r="Q52" s="204">
        <v>264</v>
      </c>
      <c r="R52" s="205">
        <v>1397427</v>
      </c>
      <c r="S52" s="203">
        <v>0</v>
      </c>
      <c r="T52" s="203">
        <v>0</v>
      </c>
      <c r="U52" s="211">
        <v>0</v>
      </c>
      <c r="V52" s="208" t="s">
        <v>137</v>
      </c>
    </row>
    <row r="53" spans="2:22" s="166" customFormat="1" ht="11.25">
      <c r="B53" s="200" t="s">
        <v>139</v>
      </c>
      <c r="C53" s="201" t="s">
        <v>140</v>
      </c>
      <c r="D53" s="213"/>
      <c r="E53" s="210">
        <v>1</v>
      </c>
      <c r="F53" s="204">
        <v>23</v>
      </c>
      <c r="G53" s="205">
        <v>46736</v>
      </c>
      <c r="H53" s="203">
        <v>0</v>
      </c>
      <c r="I53" s="203">
        <v>0</v>
      </c>
      <c r="J53" s="203">
        <v>0</v>
      </c>
      <c r="K53" s="203"/>
      <c r="L53" s="203"/>
      <c r="M53" s="204">
        <v>1</v>
      </c>
      <c r="N53" s="204">
        <v>135</v>
      </c>
      <c r="O53" s="205">
        <v>226778</v>
      </c>
      <c r="P53" s="203">
        <v>0</v>
      </c>
      <c r="Q53" s="203">
        <v>0</v>
      </c>
      <c r="R53" s="203">
        <v>0</v>
      </c>
      <c r="S53" s="203">
        <v>0</v>
      </c>
      <c r="T53" s="203">
        <v>0</v>
      </c>
      <c r="U53" s="211">
        <v>0</v>
      </c>
      <c r="V53" s="208" t="s">
        <v>139</v>
      </c>
    </row>
    <row r="54" spans="2:22" s="166" customFormat="1" ht="11.25" customHeight="1">
      <c r="B54" s="200" t="s">
        <v>141</v>
      </c>
      <c r="C54" s="201" t="s">
        <v>142</v>
      </c>
      <c r="D54" s="213"/>
      <c r="E54" s="202">
        <v>0</v>
      </c>
      <c r="F54" s="203">
        <v>0</v>
      </c>
      <c r="G54" s="203">
        <v>0</v>
      </c>
      <c r="H54" s="203">
        <v>0</v>
      </c>
      <c r="I54" s="203">
        <v>0</v>
      </c>
      <c r="J54" s="203">
        <v>0</v>
      </c>
      <c r="K54" s="203"/>
      <c r="L54" s="203"/>
      <c r="M54" s="203">
        <v>0</v>
      </c>
      <c r="N54" s="203">
        <v>0</v>
      </c>
      <c r="O54" s="203">
        <v>0</v>
      </c>
      <c r="P54" s="203">
        <v>0</v>
      </c>
      <c r="Q54" s="203">
        <v>0</v>
      </c>
      <c r="R54" s="203">
        <v>0</v>
      </c>
      <c r="S54" s="203">
        <v>0</v>
      </c>
      <c r="T54" s="203">
        <v>0</v>
      </c>
      <c r="U54" s="211">
        <v>0</v>
      </c>
      <c r="V54" s="208" t="s">
        <v>141</v>
      </c>
    </row>
    <row r="55" spans="2:22" s="166" customFormat="1" ht="11.25" customHeight="1">
      <c r="B55" s="200" t="s">
        <v>143</v>
      </c>
      <c r="C55" s="201" t="s">
        <v>144</v>
      </c>
      <c r="D55" s="213"/>
      <c r="E55" s="210">
        <v>1</v>
      </c>
      <c r="F55" s="204">
        <v>8</v>
      </c>
      <c r="G55" s="205">
        <v>66188</v>
      </c>
      <c r="H55" s="204">
        <v>2</v>
      </c>
      <c r="I55" s="204">
        <v>57</v>
      </c>
      <c r="J55" s="205">
        <v>115175</v>
      </c>
      <c r="K55" s="203"/>
      <c r="L55" s="203"/>
      <c r="M55" s="204">
        <v>1</v>
      </c>
      <c r="N55" s="204">
        <v>445</v>
      </c>
      <c r="O55" s="205">
        <v>2411367</v>
      </c>
      <c r="P55" s="204">
        <v>3</v>
      </c>
      <c r="Q55" s="204">
        <v>348</v>
      </c>
      <c r="R55" s="206">
        <v>1586749</v>
      </c>
      <c r="S55" s="204">
        <v>1</v>
      </c>
      <c r="T55" s="204">
        <v>53</v>
      </c>
      <c r="U55" s="212">
        <v>405184</v>
      </c>
      <c r="V55" s="208" t="s">
        <v>143</v>
      </c>
    </row>
    <row r="56" spans="2:22" s="166" customFormat="1" ht="11.25" customHeight="1">
      <c r="B56" s="200" t="s">
        <v>145</v>
      </c>
      <c r="C56" s="201" t="s">
        <v>146</v>
      </c>
      <c r="D56" s="213"/>
      <c r="E56" s="210">
        <v>5</v>
      </c>
      <c r="F56" s="204">
        <v>216</v>
      </c>
      <c r="G56" s="206">
        <v>726708</v>
      </c>
      <c r="H56" s="204">
        <v>6</v>
      </c>
      <c r="I56" s="204">
        <v>438</v>
      </c>
      <c r="J56" s="206">
        <v>2118203</v>
      </c>
      <c r="K56" s="203"/>
      <c r="L56" s="203"/>
      <c r="M56" s="204">
        <v>8</v>
      </c>
      <c r="N56" s="204">
        <v>414</v>
      </c>
      <c r="O56" s="205">
        <v>2479192</v>
      </c>
      <c r="P56" s="204">
        <v>4</v>
      </c>
      <c r="Q56" s="204">
        <v>563</v>
      </c>
      <c r="R56" s="206">
        <v>6004330</v>
      </c>
      <c r="S56" s="204">
        <v>4</v>
      </c>
      <c r="T56" s="204">
        <v>1347</v>
      </c>
      <c r="U56" s="207">
        <v>16634335</v>
      </c>
      <c r="V56" s="208" t="s">
        <v>145</v>
      </c>
    </row>
    <row r="57" spans="2:22" s="166" customFormat="1" ht="11.25" customHeight="1">
      <c r="B57" s="200" t="s">
        <v>147</v>
      </c>
      <c r="C57" s="201" t="s">
        <v>148</v>
      </c>
      <c r="D57" s="213"/>
      <c r="E57" s="210">
        <v>3</v>
      </c>
      <c r="F57" s="204">
        <v>197</v>
      </c>
      <c r="G57" s="205">
        <v>452307</v>
      </c>
      <c r="H57" s="204">
        <v>1</v>
      </c>
      <c r="I57" s="204">
        <v>86</v>
      </c>
      <c r="J57" s="205">
        <v>66043</v>
      </c>
      <c r="K57" s="203"/>
      <c r="L57" s="203"/>
      <c r="M57" s="203">
        <v>0</v>
      </c>
      <c r="N57" s="203">
        <v>0</v>
      </c>
      <c r="O57" s="203">
        <v>0</v>
      </c>
      <c r="P57" s="204">
        <v>1</v>
      </c>
      <c r="Q57" s="204">
        <v>98</v>
      </c>
      <c r="R57" s="205">
        <v>1561884</v>
      </c>
      <c r="S57" s="204">
        <v>3</v>
      </c>
      <c r="T57" s="204">
        <v>715</v>
      </c>
      <c r="U57" s="212">
        <v>18208669</v>
      </c>
      <c r="V57" s="208" t="s">
        <v>147</v>
      </c>
    </row>
    <row r="58" spans="2:22" s="166" customFormat="1" ht="11.25" customHeight="1">
      <c r="B58" s="200" t="s">
        <v>149</v>
      </c>
      <c r="C58" s="201" t="s">
        <v>150</v>
      </c>
      <c r="D58" s="213"/>
      <c r="E58" s="210">
        <v>14</v>
      </c>
      <c r="F58" s="204">
        <v>957</v>
      </c>
      <c r="G58" s="206">
        <v>1525304</v>
      </c>
      <c r="H58" s="204">
        <v>2</v>
      </c>
      <c r="I58" s="204">
        <v>138</v>
      </c>
      <c r="J58" s="205">
        <v>281645</v>
      </c>
      <c r="K58" s="203"/>
      <c r="L58" s="203"/>
      <c r="M58" s="204">
        <v>3</v>
      </c>
      <c r="N58" s="204">
        <v>622</v>
      </c>
      <c r="O58" s="206">
        <v>6161238</v>
      </c>
      <c r="P58" s="204">
        <v>4</v>
      </c>
      <c r="Q58" s="204">
        <v>668</v>
      </c>
      <c r="R58" s="205">
        <v>4630938</v>
      </c>
      <c r="S58" s="204">
        <v>0</v>
      </c>
      <c r="T58" s="204">
        <v>0</v>
      </c>
      <c r="U58" s="212">
        <v>0</v>
      </c>
      <c r="V58" s="208" t="s">
        <v>149</v>
      </c>
    </row>
    <row r="59" spans="2:22" s="166" customFormat="1" ht="11.25" customHeight="1">
      <c r="B59" s="200" t="s">
        <v>151</v>
      </c>
      <c r="C59" s="201" t="s">
        <v>152</v>
      </c>
      <c r="D59" s="213"/>
      <c r="E59" s="210">
        <v>15</v>
      </c>
      <c r="F59" s="204">
        <v>491</v>
      </c>
      <c r="G59" s="206">
        <v>1452142</v>
      </c>
      <c r="H59" s="204">
        <v>0</v>
      </c>
      <c r="I59" s="204">
        <v>0</v>
      </c>
      <c r="J59" s="205">
        <v>0</v>
      </c>
      <c r="K59" s="203"/>
      <c r="L59" s="203"/>
      <c r="M59" s="204">
        <v>1</v>
      </c>
      <c r="N59" s="204">
        <v>266</v>
      </c>
      <c r="O59" s="205">
        <v>254288</v>
      </c>
      <c r="P59" s="204">
        <v>2</v>
      </c>
      <c r="Q59" s="204">
        <v>664</v>
      </c>
      <c r="R59" s="205">
        <v>2024600</v>
      </c>
      <c r="S59" s="204">
        <v>3</v>
      </c>
      <c r="T59" s="204">
        <v>3067</v>
      </c>
      <c r="U59" s="207">
        <v>19533225</v>
      </c>
      <c r="V59" s="208" t="s">
        <v>151</v>
      </c>
    </row>
    <row r="60" spans="2:22" s="166" customFormat="1" ht="11.25" customHeight="1">
      <c r="B60" s="200" t="s">
        <v>153</v>
      </c>
      <c r="C60" s="201" t="s">
        <v>154</v>
      </c>
      <c r="D60" s="213"/>
      <c r="E60" s="210">
        <v>8</v>
      </c>
      <c r="F60" s="204">
        <v>581</v>
      </c>
      <c r="G60" s="205">
        <v>1283374</v>
      </c>
      <c r="H60" s="204">
        <v>1</v>
      </c>
      <c r="I60" s="204">
        <v>529</v>
      </c>
      <c r="J60" s="205">
        <v>897906</v>
      </c>
      <c r="K60" s="203"/>
      <c r="L60" s="203"/>
      <c r="M60" s="204">
        <v>2</v>
      </c>
      <c r="N60" s="204">
        <v>639</v>
      </c>
      <c r="O60" s="205">
        <v>2328316</v>
      </c>
      <c r="P60" s="204">
        <v>0</v>
      </c>
      <c r="Q60" s="204">
        <v>0</v>
      </c>
      <c r="R60" s="205">
        <v>0</v>
      </c>
      <c r="S60" s="204">
        <v>2</v>
      </c>
      <c r="T60" s="204">
        <v>4361</v>
      </c>
      <c r="U60" s="212">
        <v>20010923</v>
      </c>
      <c r="V60" s="208" t="s">
        <v>153</v>
      </c>
    </row>
    <row r="61" spans="2:22" s="166" customFormat="1" ht="11.25" customHeight="1">
      <c r="B61" s="200" t="s">
        <v>155</v>
      </c>
      <c r="C61" s="214" t="s">
        <v>156</v>
      </c>
      <c r="D61" s="213"/>
      <c r="E61" s="210">
        <v>1</v>
      </c>
      <c r="F61" s="204">
        <v>27</v>
      </c>
      <c r="G61" s="205">
        <v>40264</v>
      </c>
      <c r="H61" s="203">
        <v>0</v>
      </c>
      <c r="I61" s="203">
        <v>0</v>
      </c>
      <c r="J61" s="203">
        <v>0</v>
      </c>
      <c r="K61" s="203"/>
      <c r="L61" s="203"/>
      <c r="M61" s="203">
        <v>0</v>
      </c>
      <c r="N61" s="203">
        <v>0</v>
      </c>
      <c r="O61" s="203">
        <v>0</v>
      </c>
      <c r="P61" s="203">
        <v>0</v>
      </c>
      <c r="Q61" s="203">
        <v>0</v>
      </c>
      <c r="R61" s="203">
        <v>0</v>
      </c>
      <c r="S61" s="203">
        <v>0</v>
      </c>
      <c r="T61" s="203">
        <v>0</v>
      </c>
      <c r="U61" s="211">
        <v>0</v>
      </c>
      <c r="V61" s="208" t="s">
        <v>155</v>
      </c>
    </row>
    <row r="62" spans="2:22" s="166" customFormat="1" ht="11.25" customHeight="1">
      <c r="B62" s="200" t="s">
        <v>157</v>
      </c>
      <c r="C62" s="201" t="s">
        <v>158</v>
      </c>
      <c r="D62" s="213"/>
      <c r="E62" s="210">
        <v>1</v>
      </c>
      <c r="F62" s="204">
        <v>21</v>
      </c>
      <c r="G62" s="205">
        <v>45750</v>
      </c>
      <c r="H62" s="203">
        <v>1</v>
      </c>
      <c r="I62" s="203">
        <v>227</v>
      </c>
      <c r="J62" s="205">
        <v>299175</v>
      </c>
      <c r="K62" s="203"/>
      <c r="L62" s="203"/>
      <c r="M62" s="203">
        <v>0</v>
      </c>
      <c r="N62" s="203">
        <v>0</v>
      </c>
      <c r="O62" s="203">
        <v>0</v>
      </c>
      <c r="P62" s="203">
        <v>0</v>
      </c>
      <c r="Q62" s="203">
        <v>0</v>
      </c>
      <c r="R62" s="203">
        <v>0</v>
      </c>
      <c r="S62" s="204">
        <v>1</v>
      </c>
      <c r="T62" s="204">
        <v>1194</v>
      </c>
      <c r="U62" s="212">
        <v>10521131</v>
      </c>
      <c r="V62" s="208" t="s">
        <v>157</v>
      </c>
    </row>
    <row r="63" spans="2:22" s="166" customFormat="1" ht="11.25" customHeight="1">
      <c r="B63" s="200" t="s">
        <v>159</v>
      </c>
      <c r="C63" s="201" t="s">
        <v>160</v>
      </c>
      <c r="D63" s="213"/>
      <c r="E63" s="210">
        <v>4</v>
      </c>
      <c r="F63" s="204">
        <v>293</v>
      </c>
      <c r="G63" s="205">
        <v>1037535</v>
      </c>
      <c r="H63" s="203">
        <v>0</v>
      </c>
      <c r="I63" s="203">
        <v>0</v>
      </c>
      <c r="J63" s="203">
        <v>0</v>
      </c>
      <c r="K63" s="203"/>
      <c r="L63" s="203"/>
      <c r="M63" s="203">
        <v>0</v>
      </c>
      <c r="N63" s="203">
        <v>0</v>
      </c>
      <c r="O63" s="203">
        <v>0</v>
      </c>
      <c r="P63" s="204">
        <v>0</v>
      </c>
      <c r="Q63" s="204">
        <v>0</v>
      </c>
      <c r="R63" s="203">
        <v>0</v>
      </c>
      <c r="S63" s="204">
        <v>1</v>
      </c>
      <c r="T63" s="204">
        <v>363</v>
      </c>
      <c r="U63" s="212">
        <v>1004165</v>
      </c>
      <c r="V63" s="208" t="s">
        <v>159</v>
      </c>
    </row>
    <row r="64" spans="2:22" s="166" customFormat="1" ht="11.25" customHeight="1">
      <c r="B64" s="200" t="s">
        <v>161</v>
      </c>
      <c r="C64" s="201" t="s">
        <v>162</v>
      </c>
      <c r="D64" s="213"/>
      <c r="E64" s="210">
        <v>1</v>
      </c>
      <c r="F64" s="204">
        <v>61</v>
      </c>
      <c r="G64" s="205">
        <v>138562</v>
      </c>
      <c r="H64" s="203">
        <v>0</v>
      </c>
      <c r="I64" s="203">
        <v>0</v>
      </c>
      <c r="J64" s="203">
        <v>0</v>
      </c>
      <c r="K64" s="203"/>
      <c r="L64" s="203"/>
      <c r="M64" s="203">
        <v>0</v>
      </c>
      <c r="N64" s="203">
        <v>0</v>
      </c>
      <c r="O64" s="203">
        <v>0</v>
      </c>
      <c r="P64" s="203">
        <v>0</v>
      </c>
      <c r="Q64" s="203">
        <v>0</v>
      </c>
      <c r="R64" s="203">
        <v>0</v>
      </c>
      <c r="S64" s="203">
        <v>0</v>
      </c>
      <c r="T64" s="203">
        <v>0</v>
      </c>
      <c r="U64" s="211">
        <v>0</v>
      </c>
      <c r="V64" s="208" t="s">
        <v>161</v>
      </c>
    </row>
    <row r="65" spans="1:22" s="166" customFormat="1" ht="11.25" customHeight="1">
      <c r="B65" s="200" t="s">
        <v>163</v>
      </c>
      <c r="C65" s="214" t="s">
        <v>164</v>
      </c>
      <c r="D65" s="213"/>
      <c r="E65" s="210">
        <v>6</v>
      </c>
      <c r="F65" s="204">
        <v>242</v>
      </c>
      <c r="G65" s="206">
        <v>856238</v>
      </c>
      <c r="H65" s="204">
        <v>0</v>
      </c>
      <c r="I65" s="204">
        <v>0</v>
      </c>
      <c r="J65" s="205">
        <v>0</v>
      </c>
      <c r="K65" s="203"/>
      <c r="L65" s="203"/>
      <c r="M65" s="204">
        <v>1</v>
      </c>
      <c r="N65" s="204">
        <v>55</v>
      </c>
      <c r="O65" s="205">
        <v>157380</v>
      </c>
      <c r="P65" s="203">
        <v>0</v>
      </c>
      <c r="Q65" s="203">
        <v>0</v>
      </c>
      <c r="R65" s="203">
        <v>0</v>
      </c>
      <c r="S65" s="204">
        <v>1</v>
      </c>
      <c r="T65" s="204">
        <v>2073</v>
      </c>
      <c r="U65" s="212">
        <v>17850863</v>
      </c>
      <c r="V65" s="208" t="s">
        <v>163</v>
      </c>
    </row>
    <row r="66" spans="1:22" s="166" customFormat="1" ht="11.25" customHeight="1">
      <c r="B66" s="200" t="s">
        <v>165</v>
      </c>
      <c r="C66" s="201" t="s">
        <v>166</v>
      </c>
      <c r="D66" s="213"/>
      <c r="E66" s="202">
        <v>2</v>
      </c>
      <c r="F66" s="203">
        <v>23</v>
      </c>
      <c r="G66" s="205">
        <v>77866</v>
      </c>
      <c r="H66" s="203">
        <v>0</v>
      </c>
      <c r="I66" s="203">
        <v>0</v>
      </c>
      <c r="J66" s="203">
        <v>0</v>
      </c>
      <c r="K66" s="203"/>
      <c r="L66" s="203"/>
      <c r="M66" s="203">
        <v>0</v>
      </c>
      <c r="N66" s="203">
        <v>0</v>
      </c>
      <c r="O66" s="203">
        <v>0</v>
      </c>
      <c r="P66" s="203">
        <v>0</v>
      </c>
      <c r="Q66" s="203">
        <v>0</v>
      </c>
      <c r="R66" s="203">
        <v>0</v>
      </c>
      <c r="S66" s="203">
        <v>0</v>
      </c>
      <c r="T66" s="203">
        <v>0</v>
      </c>
      <c r="U66" s="211">
        <v>0</v>
      </c>
      <c r="V66" s="208" t="s">
        <v>165</v>
      </c>
    </row>
    <row r="67" spans="1:22" s="173" customFormat="1" ht="3" customHeight="1" thickBot="1">
      <c r="A67" s="233"/>
      <c r="B67" s="233"/>
      <c r="C67" s="234"/>
      <c r="D67" s="234"/>
      <c r="E67" s="216"/>
      <c r="F67" s="235"/>
      <c r="G67" s="235"/>
      <c r="H67" s="235"/>
      <c r="I67" s="235"/>
      <c r="J67" s="236"/>
      <c r="K67" s="219"/>
      <c r="L67" s="219"/>
      <c r="M67" s="235"/>
      <c r="N67" s="235"/>
      <c r="O67" s="235"/>
      <c r="P67" s="235"/>
      <c r="Q67" s="235"/>
      <c r="R67" s="235"/>
      <c r="S67" s="235"/>
      <c r="T67" s="235"/>
      <c r="U67" s="235"/>
      <c r="V67" s="237"/>
    </row>
    <row r="68" spans="1:22" s="166" customFormat="1" ht="15" customHeight="1">
      <c r="A68" s="166" t="s">
        <v>178</v>
      </c>
      <c r="E68" s="167"/>
      <c r="H68" s="238"/>
      <c r="I68" s="238"/>
      <c r="J68" s="238"/>
      <c r="K68" s="238"/>
      <c r="L68" s="238"/>
      <c r="M68" s="238"/>
      <c r="N68" s="238"/>
      <c r="O68" s="238"/>
    </row>
    <row r="69" spans="1:22">
      <c r="F69" s="239"/>
      <c r="G69" s="239"/>
      <c r="H69" s="239"/>
      <c r="I69" s="239"/>
      <c r="J69" s="239"/>
      <c r="K69" s="239"/>
      <c r="L69" s="239"/>
      <c r="M69" s="239"/>
      <c r="N69" s="239"/>
      <c r="O69" s="239"/>
      <c r="P69" s="239"/>
      <c r="Q69" s="239"/>
      <c r="R69" s="239"/>
    </row>
    <row r="70" spans="1:22">
      <c r="F70" s="239"/>
      <c r="G70" s="239"/>
      <c r="H70" s="239"/>
      <c r="I70" s="239"/>
      <c r="J70" s="239"/>
      <c r="K70" s="239"/>
      <c r="L70" s="239"/>
      <c r="M70" s="239"/>
      <c r="N70" s="239"/>
      <c r="O70" s="239"/>
      <c r="P70" s="239"/>
      <c r="Q70" s="239"/>
      <c r="R70" s="239"/>
    </row>
    <row r="71" spans="1:22">
      <c r="F71" s="239"/>
      <c r="H71" s="239"/>
      <c r="I71" s="239"/>
      <c r="J71" s="239"/>
      <c r="K71" s="155"/>
      <c r="L71" s="155"/>
      <c r="M71" s="239"/>
      <c r="N71" s="239"/>
      <c r="O71" s="239"/>
      <c r="P71" s="239"/>
      <c r="Q71" s="239"/>
      <c r="R71" s="239"/>
    </row>
    <row r="72" spans="1:22">
      <c r="F72" s="239"/>
      <c r="H72" s="239"/>
      <c r="I72" s="239"/>
      <c r="J72" s="239"/>
      <c r="K72" s="155"/>
      <c r="L72" s="155"/>
      <c r="M72" s="239"/>
      <c r="N72" s="239"/>
      <c r="O72" s="239"/>
      <c r="P72" s="239"/>
      <c r="Q72" s="239"/>
      <c r="R72" s="239"/>
    </row>
    <row r="73" spans="1:22">
      <c r="F73" s="239"/>
      <c r="H73" s="239"/>
      <c r="I73" s="239"/>
      <c r="J73" s="239"/>
      <c r="K73" s="155"/>
      <c r="L73" s="155"/>
      <c r="M73" s="239"/>
      <c r="N73" s="239"/>
      <c r="O73" s="239"/>
      <c r="P73" s="239"/>
      <c r="Q73" s="239"/>
      <c r="R73" s="239"/>
    </row>
    <row r="74" spans="1:22">
      <c r="F74" s="239"/>
      <c r="H74" s="239"/>
      <c r="I74" s="239"/>
      <c r="J74" s="239"/>
      <c r="K74" s="155"/>
      <c r="L74" s="155"/>
      <c r="M74" s="239"/>
      <c r="N74" s="239"/>
      <c r="O74" s="239"/>
      <c r="P74" s="239"/>
      <c r="Q74" s="239"/>
      <c r="R74" s="239"/>
    </row>
    <row r="75" spans="1:22">
      <c r="F75" s="239"/>
      <c r="H75" s="239"/>
      <c r="I75" s="239"/>
      <c r="J75" s="239"/>
      <c r="K75" s="155"/>
      <c r="L75" s="155"/>
      <c r="M75" s="239"/>
      <c r="N75" s="239"/>
      <c r="O75" s="239"/>
      <c r="P75" s="239"/>
      <c r="Q75" s="239"/>
      <c r="R75" s="239"/>
    </row>
    <row r="76" spans="1:22">
      <c r="F76" s="239"/>
      <c r="H76" s="239"/>
      <c r="I76" s="239"/>
      <c r="J76" s="239"/>
      <c r="K76" s="155"/>
      <c r="L76" s="155"/>
      <c r="M76" s="239"/>
      <c r="N76" s="239"/>
      <c r="O76" s="239"/>
      <c r="P76" s="239"/>
      <c r="Q76" s="239"/>
      <c r="R76" s="239"/>
    </row>
    <row r="77" spans="1:22">
      <c r="F77" s="239"/>
      <c r="H77" s="239"/>
      <c r="I77" s="239"/>
      <c r="J77" s="239"/>
      <c r="K77" s="155"/>
      <c r="L77" s="155"/>
      <c r="M77" s="239"/>
      <c r="N77" s="239"/>
      <c r="O77" s="239"/>
      <c r="P77" s="239"/>
      <c r="Q77" s="239"/>
      <c r="R77" s="239"/>
    </row>
    <row r="78" spans="1:22">
      <c r="F78" s="239"/>
      <c r="H78" s="239"/>
      <c r="I78" s="239"/>
      <c r="J78" s="239"/>
      <c r="K78" s="155"/>
      <c r="L78" s="155"/>
      <c r="M78" s="239"/>
      <c r="N78" s="239"/>
      <c r="O78" s="239"/>
      <c r="P78" s="239"/>
      <c r="Q78" s="239"/>
      <c r="R78" s="239"/>
    </row>
    <row r="79" spans="1:22">
      <c r="F79" s="239"/>
      <c r="H79" s="239"/>
      <c r="I79" s="239"/>
      <c r="J79" s="239"/>
      <c r="K79" s="155"/>
      <c r="L79" s="155"/>
      <c r="M79" s="239"/>
      <c r="N79" s="239"/>
      <c r="O79" s="239"/>
      <c r="P79" s="239"/>
      <c r="Q79" s="239"/>
      <c r="R79" s="239"/>
    </row>
    <row r="80" spans="1:22">
      <c r="F80" s="239"/>
      <c r="H80" s="239"/>
      <c r="I80" s="239"/>
      <c r="J80" s="239"/>
      <c r="K80" s="155"/>
      <c r="L80" s="155"/>
      <c r="M80" s="239"/>
      <c r="N80" s="239"/>
      <c r="O80" s="239"/>
      <c r="P80" s="239"/>
      <c r="Q80" s="239"/>
      <c r="R80" s="239"/>
    </row>
    <row r="81" spans="6:18">
      <c r="F81" s="239"/>
      <c r="H81" s="239"/>
      <c r="I81" s="239"/>
      <c r="J81" s="239"/>
      <c r="K81" s="155"/>
      <c r="L81" s="155"/>
      <c r="M81" s="239"/>
      <c r="N81" s="239"/>
      <c r="O81" s="239"/>
      <c r="P81" s="239"/>
      <c r="Q81" s="239"/>
      <c r="R81" s="239"/>
    </row>
    <row r="82" spans="6:18">
      <c r="F82" s="239"/>
      <c r="H82" s="239"/>
      <c r="I82" s="239"/>
      <c r="J82" s="239"/>
      <c r="K82" s="155"/>
      <c r="L82" s="155"/>
      <c r="M82" s="239"/>
      <c r="N82" s="239"/>
      <c r="O82" s="239"/>
      <c r="P82" s="239"/>
      <c r="Q82" s="239"/>
      <c r="R82" s="239"/>
    </row>
    <row r="83" spans="6:18">
      <c r="F83" s="239"/>
      <c r="H83" s="239"/>
      <c r="I83" s="239"/>
      <c r="J83" s="239"/>
      <c r="K83" s="155"/>
      <c r="L83" s="155"/>
      <c r="M83" s="239"/>
      <c r="N83" s="239"/>
      <c r="O83" s="239"/>
      <c r="P83" s="239"/>
      <c r="Q83" s="239"/>
      <c r="R83" s="239"/>
    </row>
    <row r="84" spans="6:18">
      <c r="F84" s="239"/>
      <c r="H84" s="239"/>
      <c r="I84" s="239"/>
      <c r="J84" s="239"/>
      <c r="K84" s="155"/>
      <c r="L84" s="155"/>
      <c r="M84" s="239"/>
      <c r="N84" s="239"/>
      <c r="O84" s="239"/>
      <c r="P84" s="239"/>
      <c r="Q84" s="239"/>
      <c r="R84" s="239"/>
    </row>
    <row r="85" spans="6:18">
      <c r="F85" s="239"/>
      <c r="H85" s="239"/>
      <c r="I85" s="239"/>
      <c r="J85" s="239"/>
      <c r="K85" s="155"/>
      <c r="L85" s="155"/>
      <c r="M85" s="239"/>
      <c r="N85" s="239"/>
      <c r="O85" s="239"/>
      <c r="P85" s="239"/>
      <c r="Q85" s="239"/>
      <c r="R85" s="239"/>
    </row>
    <row r="86" spans="6:18">
      <c r="F86" s="239"/>
      <c r="H86" s="239"/>
      <c r="I86" s="239"/>
      <c r="J86" s="239"/>
      <c r="K86" s="155"/>
      <c r="L86" s="155"/>
      <c r="M86" s="239"/>
      <c r="N86" s="239"/>
      <c r="O86" s="239"/>
      <c r="P86" s="239"/>
      <c r="Q86" s="239"/>
      <c r="R86" s="239"/>
    </row>
    <row r="87" spans="6:18">
      <c r="F87" s="239"/>
      <c r="H87" s="239"/>
      <c r="I87" s="239"/>
      <c r="J87" s="239"/>
      <c r="K87" s="155"/>
      <c r="L87" s="155"/>
      <c r="M87" s="239"/>
      <c r="N87" s="239"/>
      <c r="O87" s="239"/>
      <c r="P87" s="239"/>
      <c r="Q87" s="239"/>
      <c r="R87" s="239"/>
    </row>
    <row r="88" spans="6:18">
      <c r="F88" s="239"/>
      <c r="H88" s="239"/>
      <c r="I88" s="239"/>
      <c r="J88" s="239"/>
      <c r="K88" s="155"/>
      <c r="L88" s="155"/>
      <c r="M88" s="239"/>
      <c r="N88" s="239"/>
      <c r="O88" s="239"/>
      <c r="P88" s="239"/>
      <c r="Q88" s="239"/>
      <c r="R88" s="239"/>
    </row>
    <row r="89" spans="6:18">
      <c r="F89" s="239"/>
      <c r="H89" s="239"/>
      <c r="I89" s="239"/>
      <c r="J89" s="239"/>
      <c r="K89" s="155"/>
      <c r="L89" s="155"/>
      <c r="M89" s="239"/>
      <c r="N89" s="239"/>
      <c r="O89" s="239"/>
      <c r="P89" s="239"/>
      <c r="Q89" s="239"/>
      <c r="R89" s="239"/>
    </row>
    <row r="90" spans="6:18">
      <c r="F90" s="239"/>
      <c r="H90" s="239"/>
      <c r="I90" s="239"/>
      <c r="J90" s="239"/>
      <c r="K90" s="155"/>
      <c r="L90" s="155"/>
      <c r="M90" s="239"/>
      <c r="N90" s="239"/>
      <c r="O90" s="239"/>
      <c r="P90" s="239"/>
      <c r="Q90" s="239"/>
      <c r="R90" s="239"/>
    </row>
    <row r="91" spans="6:18">
      <c r="F91" s="239"/>
      <c r="H91" s="239"/>
      <c r="I91" s="239"/>
      <c r="J91" s="239"/>
      <c r="K91" s="155"/>
      <c r="L91" s="155"/>
      <c r="M91" s="239"/>
      <c r="N91" s="239"/>
      <c r="O91" s="239"/>
      <c r="P91" s="239"/>
      <c r="Q91" s="239"/>
      <c r="R91" s="239"/>
    </row>
    <row r="92" spans="6:18">
      <c r="F92" s="239"/>
      <c r="H92" s="239"/>
      <c r="I92" s="239"/>
      <c r="J92" s="239"/>
      <c r="K92" s="155"/>
      <c r="L92" s="155"/>
      <c r="M92" s="239"/>
      <c r="N92" s="239"/>
      <c r="O92" s="239"/>
      <c r="P92" s="239"/>
      <c r="Q92" s="239"/>
      <c r="R92" s="239"/>
    </row>
    <row r="93" spans="6:18">
      <c r="F93" s="239"/>
      <c r="H93" s="239"/>
      <c r="I93" s="239"/>
      <c r="J93" s="239"/>
      <c r="K93" s="155"/>
      <c r="L93" s="155"/>
      <c r="M93" s="239"/>
      <c r="N93" s="239"/>
      <c r="O93" s="239"/>
      <c r="P93" s="239"/>
      <c r="Q93" s="239"/>
      <c r="R93" s="239"/>
    </row>
    <row r="94" spans="6:18">
      <c r="F94" s="239"/>
      <c r="H94" s="239"/>
      <c r="I94" s="239"/>
      <c r="J94" s="239"/>
      <c r="K94" s="155"/>
      <c r="L94" s="155"/>
      <c r="M94" s="239"/>
      <c r="N94" s="239"/>
      <c r="O94" s="239"/>
      <c r="P94" s="239"/>
      <c r="Q94" s="239"/>
      <c r="R94" s="239"/>
    </row>
    <row r="95" spans="6:18">
      <c r="H95" s="239"/>
      <c r="I95" s="239"/>
      <c r="J95" s="239"/>
      <c r="K95" s="155"/>
      <c r="L95" s="155"/>
    </row>
    <row r="96" spans="6:18">
      <c r="J96" s="240"/>
    </row>
    <row r="97" spans="10:10">
      <c r="J97" s="240"/>
    </row>
    <row r="98" spans="10:10">
      <c r="J98" s="240"/>
    </row>
    <row r="99" spans="10:10">
      <c r="J99" s="240"/>
    </row>
    <row r="100" spans="10:10">
      <c r="J100" s="240"/>
    </row>
    <row r="101" spans="10:10">
      <c r="J101" s="240"/>
    </row>
    <row r="102" spans="10:10">
      <c r="J102" s="240"/>
    </row>
    <row r="103" spans="10:10">
      <c r="J103" s="240"/>
    </row>
    <row r="104" spans="10:10">
      <c r="J104" s="240"/>
    </row>
    <row r="105" spans="10:10">
      <c r="J105" s="240"/>
    </row>
    <row r="106" spans="10:10">
      <c r="J106" s="240"/>
    </row>
    <row r="107" spans="10:10">
      <c r="J107" s="240"/>
    </row>
    <row r="108" spans="10:10">
      <c r="J108" s="240"/>
    </row>
    <row r="109" spans="10:10">
      <c r="J109" s="240"/>
    </row>
    <row r="110" spans="10:10">
      <c r="J110" s="240"/>
    </row>
    <row r="111" spans="10:10">
      <c r="J111" s="240"/>
    </row>
    <row r="112" spans="10:10">
      <c r="J112" s="240"/>
    </row>
    <row r="113" spans="10:10">
      <c r="J113" s="240"/>
    </row>
    <row r="114" spans="10:10">
      <c r="J114" s="240"/>
    </row>
    <row r="115" spans="10:10">
      <c r="J115" s="240"/>
    </row>
    <row r="116" spans="10:10">
      <c r="J116" s="240"/>
    </row>
    <row r="117" spans="10:10">
      <c r="J117" s="240"/>
    </row>
    <row r="118" spans="10:10">
      <c r="J118" s="240"/>
    </row>
    <row r="119" spans="10:10">
      <c r="J119" s="240"/>
    </row>
    <row r="120" spans="10:10">
      <c r="J120" s="240"/>
    </row>
    <row r="121" spans="10:10">
      <c r="J121" s="240"/>
    </row>
    <row r="122" spans="10:10">
      <c r="J122" s="240"/>
    </row>
    <row r="123" spans="10:10">
      <c r="J123" s="240"/>
    </row>
    <row r="124" spans="10:10">
      <c r="J124" s="240"/>
    </row>
    <row r="125" spans="10:10">
      <c r="J125" s="240"/>
    </row>
    <row r="126" spans="10:10">
      <c r="J126" s="240"/>
    </row>
    <row r="127" spans="10:10">
      <c r="J127" s="240"/>
    </row>
    <row r="128" spans="10:10">
      <c r="J128" s="240"/>
    </row>
    <row r="129" spans="10:10">
      <c r="J129" s="240"/>
    </row>
    <row r="130" spans="10:10">
      <c r="J130" s="240"/>
    </row>
    <row r="131" spans="10:10">
      <c r="J131" s="240"/>
    </row>
    <row r="132" spans="10:10">
      <c r="J132" s="240"/>
    </row>
    <row r="133" spans="10:10">
      <c r="J133" s="240"/>
    </row>
    <row r="134" spans="10:10">
      <c r="J134" s="240"/>
    </row>
    <row r="135" spans="10:10">
      <c r="J135" s="240"/>
    </row>
    <row r="136" spans="10:10">
      <c r="J136" s="240"/>
    </row>
    <row r="137" spans="10:10">
      <c r="J137" s="240"/>
    </row>
    <row r="138" spans="10:10">
      <c r="J138" s="240"/>
    </row>
    <row r="139" spans="10:10">
      <c r="J139" s="240"/>
    </row>
    <row r="140" spans="10:10">
      <c r="J140" s="240"/>
    </row>
    <row r="141" spans="10:10">
      <c r="J141" s="240"/>
    </row>
    <row r="142" spans="10:10">
      <c r="J142" s="240"/>
    </row>
    <row r="143" spans="10:10">
      <c r="J143" s="240"/>
    </row>
    <row r="144" spans="10:10">
      <c r="J144" s="240"/>
    </row>
    <row r="145" spans="10:10">
      <c r="J145" s="240"/>
    </row>
    <row r="146" spans="10:10">
      <c r="J146" s="240"/>
    </row>
    <row r="147" spans="10:10">
      <c r="J147" s="240"/>
    </row>
    <row r="148" spans="10:10">
      <c r="J148" s="240"/>
    </row>
    <row r="149" spans="10:10">
      <c r="J149" s="240"/>
    </row>
    <row r="150" spans="10:10">
      <c r="J150" s="240"/>
    </row>
    <row r="151" spans="10:10">
      <c r="J151" s="240"/>
    </row>
    <row r="152" spans="10:10">
      <c r="J152" s="240"/>
    </row>
    <row r="153" spans="10:10">
      <c r="J153" s="240"/>
    </row>
    <row r="154" spans="10:10">
      <c r="J154" s="240"/>
    </row>
    <row r="155" spans="10:10">
      <c r="J155" s="240"/>
    </row>
    <row r="156" spans="10:10">
      <c r="J156" s="240"/>
    </row>
    <row r="157" spans="10:10">
      <c r="J157" s="240"/>
    </row>
    <row r="158" spans="10:10">
      <c r="J158" s="240"/>
    </row>
    <row r="159" spans="10:10">
      <c r="J159" s="240"/>
    </row>
    <row r="160" spans="10:10">
      <c r="J160" s="240"/>
    </row>
    <row r="161" spans="10:10">
      <c r="J161" s="240"/>
    </row>
    <row r="162" spans="10:10">
      <c r="J162" s="240"/>
    </row>
    <row r="163" spans="10:10">
      <c r="J163" s="240"/>
    </row>
    <row r="164" spans="10:10">
      <c r="J164" s="240"/>
    </row>
    <row r="165" spans="10:10">
      <c r="J165" s="240"/>
    </row>
    <row r="166" spans="10:10">
      <c r="J166" s="240"/>
    </row>
    <row r="167" spans="10:10">
      <c r="J167" s="240"/>
    </row>
    <row r="168" spans="10:10">
      <c r="J168" s="240"/>
    </row>
    <row r="169" spans="10:10">
      <c r="J169" s="240"/>
    </row>
    <row r="170" spans="10:10">
      <c r="J170" s="240"/>
    </row>
    <row r="171" spans="10:10">
      <c r="J171" s="240"/>
    </row>
    <row r="172" spans="10:10">
      <c r="J172" s="240"/>
    </row>
    <row r="173" spans="10:10">
      <c r="J173" s="240"/>
    </row>
    <row r="174" spans="10:10">
      <c r="J174" s="240"/>
    </row>
    <row r="175" spans="10:10">
      <c r="J175" s="240"/>
    </row>
    <row r="176" spans="10:10">
      <c r="J176" s="240"/>
    </row>
    <row r="177" spans="10:10">
      <c r="J177" s="240"/>
    </row>
    <row r="178" spans="10:10">
      <c r="J178" s="240"/>
    </row>
    <row r="179" spans="10:10">
      <c r="J179" s="240"/>
    </row>
    <row r="180" spans="10:10">
      <c r="J180" s="240"/>
    </row>
    <row r="181" spans="10:10">
      <c r="J181" s="240"/>
    </row>
    <row r="182" spans="10:10">
      <c r="J182" s="240"/>
    </row>
    <row r="183" spans="10:10">
      <c r="J183" s="240"/>
    </row>
    <row r="184" spans="10:10">
      <c r="J184" s="240"/>
    </row>
    <row r="185" spans="10:10">
      <c r="J185" s="240"/>
    </row>
    <row r="186" spans="10:10">
      <c r="J186" s="240"/>
    </row>
    <row r="187" spans="10:10">
      <c r="J187" s="240"/>
    </row>
    <row r="188" spans="10:10">
      <c r="J188" s="240"/>
    </row>
    <row r="189" spans="10:10">
      <c r="J189" s="240"/>
    </row>
    <row r="190" spans="10:10">
      <c r="J190" s="240"/>
    </row>
    <row r="191" spans="10:10">
      <c r="J191" s="240"/>
    </row>
    <row r="192" spans="10:10">
      <c r="J192" s="240"/>
    </row>
    <row r="193" spans="10:10">
      <c r="J193" s="240"/>
    </row>
    <row r="194" spans="10:10">
      <c r="J194" s="240"/>
    </row>
    <row r="195" spans="10:10">
      <c r="J195" s="240"/>
    </row>
    <row r="196" spans="10:10">
      <c r="J196" s="240"/>
    </row>
    <row r="197" spans="10:10">
      <c r="J197" s="240"/>
    </row>
    <row r="198" spans="10:10">
      <c r="J198" s="240"/>
    </row>
    <row r="199" spans="10:10">
      <c r="J199" s="240"/>
    </row>
    <row r="200" spans="10:10">
      <c r="J200" s="240"/>
    </row>
    <row r="201" spans="10:10">
      <c r="J201" s="240"/>
    </row>
    <row r="202" spans="10:10">
      <c r="J202" s="240"/>
    </row>
    <row r="203" spans="10:10">
      <c r="J203" s="240"/>
    </row>
    <row r="204" spans="10:10">
      <c r="J204" s="240"/>
    </row>
    <row r="205" spans="10:10">
      <c r="J205" s="240"/>
    </row>
    <row r="206" spans="10:10">
      <c r="J206" s="240"/>
    </row>
    <row r="207" spans="10:10">
      <c r="J207" s="240"/>
    </row>
    <row r="208" spans="10:10">
      <c r="J208" s="240"/>
    </row>
    <row r="209" spans="10:10">
      <c r="J209" s="240"/>
    </row>
    <row r="210" spans="10:10">
      <c r="J210" s="240"/>
    </row>
    <row r="211" spans="10:10">
      <c r="J211" s="240"/>
    </row>
    <row r="212" spans="10:10">
      <c r="J212" s="240"/>
    </row>
    <row r="213" spans="10:10">
      <c r="J213" s="240"/>
    </row>
    <row r="214" spans="10:10">
      <c r="J214" s="240"/>
    </row>
    <row r="215" spans="10:10">
      <c r="J215" s="240"/>
    </row>
    <row r="216" spans="10:10">
      <c r="J216" s="240"/>
    </row>
    <row r="217" spans="10:10">
      <c r="J217" s="240"/>
    </row>
    <row r="218" spans="10:10">
      <c r="J218" s="240"/>
    </row>
    <row r="219" spans="10:10">
      <c r="J219" s="240"/>
    </row>
    <row r="220" spans="10:10">
      <c r="J220" s="240"/>
    </row>
    <row r="221" spans="10:10">
      <c r="J221" s="240"/>
    </row>
    <row r="222" spans="10:10">
      <c r="J222" s="240"/>
    </row>
    <row r="223" spans="10:10">
      <c r="J223" s="240"/>
    </row>
    <row r="224" spans="10:10">
      <c r="J224" s="240"/>
    </row>
    <row r="225" spans="10:10">
      <c r="J225" s="240"/>
    </row>
    <row r="226" spans="10:10">
      <c r="J226" s="240"/>
    </row>
    <row r="227" spans="10:10">
      <c r="J227" s="240"/>
    </row>
    <row r="228" spans="10:10">
      <c r="J228" s="240"/>
    </row>
    <row r="229" spans="10:10">
      <c r="J229" s="240"/>
    </row>
    <row r="230" spans="10:10">
      <c r="J230" s="240"/>
    </row>
    <row r="231" spans="10:10">
      <c r="J231" s="240"/>
    </row>
    <row r="232" spans="10:10">
      <c r="J232" s="240"/>
    </row>
    <row r="233" spans="10:10">
      <c r="J233" s="240"/>
    </row>
    <row r="234" spans="10:10">
      <c r="J234" s="240"/>
    </row>
    <row r="235" spans="10:10">
      <c r="J235" s="240"/>
    </row>
    <row r="236" spans="10:10">
      <c r="J236" s="240"/>
    </row>
    <row r="237" spans="10:10">
      <c r="J237" s="240"/>
    </row>
    <row r="238" spans="10:10">
      <c r="J238" s="240"/>
    </row>
    <row r="239" spans="10:10">
      <c r="J239" s="240"/>
    </row>
    <row r="240" spans="10:10">
      <c r="J240" s="240"/>
    </row>
    <row r="241" spans="10:10">
      <c r="J241" s="240"/>
    </row>
    <row r="242" spans="10:10">
      <c r="J242" s="240"/>
    </row>
    <row r="243" spans="10:10">
      <c r="J243" s="240"/>
    </row>
    <row r="244" spans="10:10">
      <c r="J244" s="240"/>
    </row>
    <row r="245" spans="10:10">
      <c r="J245" s="240"/>
    </row>
    <row r="246" spans="10:10">
      <c r="J246" s="240"/>
    </row>
    <row r="247" spans="10:10">
      <c r="J247" s="240"/>
    </row>
    <row r="248" spans="10:10">
      <c r="J248" s="240"/>
    </row>
    <row r="249" spans="10:10">
      <c r="J249" s="240"/>
    </row>
    <row r="250" spans="10:10">
      <c r="J250" s="240"/>
    </row>
    <row r="251" spans="10:10">
      <c r="J251" s="240"/>
    </row>
    <row r="252" spans="10:10">
      <c r="J252" s="240"/>
    </row>
    <row r="253" spans="10:10">
      <c r="J253" s="240"/>
    </row>
    <row r="254" spans="10:10">
      <c r="J254" s="240"/>
    </row>
    <row r="255" spans="10:10">
      <c r="J255" s="240"/>
    </row>
    <row r="256" spans="10:10">
      <c r="J256" s="240"/>
    </row>
    <row r="257" spans="10:10">
      <c r="J257" s="240"/>
    </row>
  </sheetData>
  <mergeCells count="36">
    <mergeCell ref="B8:C10"/>
    <mergeCell ref="E8:G8"/>
    <mergeCell ref="H8:J8"/>
    <mergeCell ref="M8:O8"/>
    <mergeCell ref="P8:R8"/>
    <mergeCell ref="V8:V10"/>
    <mergeCell ref="E9:E10"/>
    <mergeCell ref="F9:F10"/>
    <mergeCell ref="H9:H10"/>
    <mergeCell ref="I9:I10"/>
    <mergeCell ref="M9:M10"/>
    <mergeCell ref="N9:N10"/>
    <mergeCell ref="P9:P10"/>
    <mergeCell ref="Q9:Q10"/>
    <mergeCell ref="S9:S10"/>
    <mergeCell ref="S8:U8"/>
    <mergeCell ref="T9:T10"/>
    <mergeCell ref="B12:C12"/>
    <mergeCell ref="B38:C40"/>
    <mergeCell ref="E38:G38"/>
    <mergeCell ref="H38:J38"/>
    <mergeCell ref="M38:O38"/>
    <mergeCell ref="S39:S40"/>
    <mergeCell ref="T39:T40"/>
    <mergeCell ref="B42:C42"/>
    <mergeCell ref="S38:U38"/>
    <mergeCell ref="V38:V40"/>
    <mergeCell ref="E39:E40"/>
    <mergeCell ref="F39:F40"/>
    <mergeCell ref="H39:H40"/>
    <mergeCell ref="I39:I40"/>
    <mergeCell ref="M39:M40"/>
    <mergeCell ref="N39:N40"/>
    <mergeCell ref="P39:P40"/>
    <mergeCell ref="Q39:Q40"/>
    <mergeCell ref="P38:R38"/>
  </mergeCells>
  <phoneticPr fontId="5"/>
  <pageMargins left="0.7" right="0.7" top="0.75" bottom="0.75" header="0.3" footer="0.3"/>
  <pageSetup paperSize="9" fitToWidth="2" fitToHeight="0" orientation="portrait" horizontalDpi="4294967293"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47"/>
  <sheetViews>
    <sheetView zoomScale="90" zoomScaleNormal="90" zoomScaleSheetLayoutView="100" workbookViewId="0"/>
  </sheetViews>
  <sheetFormatPr defaultColWidth="11.125" defaultRowHeight="13.5"/>
  <cols>
    <col min="1" max="1" width="2.625" style="67" customWidth="1"/>
    <col min="2" max="2" width="31.5" style="65" customWidth="1"/>
    <col min="3" max="3" width="0.625" style="65" customWidth="1"/>
    <col min="4" max="7" width="9" style="65" customWidth="1"/>
    <col min="8" max="8" width="8.5" style="65" customWidth="1"/>
    <col min="9" max="9" width="10" style="65" customWidth="1"/>
    <col min="10" max="11" width="11" style="65" customWidth="1"/>
    <col min="12" max="12" width="10.375" style="65" customWidth="1"/>
    <col min="13" max="13" width="9.375" style="65" customWidth="1"/>
    <col min="14" max="14" width="10.125" style="65" customWidth="1"/>
    <col min="15" max="15" width="10.75" style="65" customWidth="1"/>
    <col min="16" max="16" width="8.75" style="65" customWidth="1"/>
    <col min="17" max="18" width="11.125" style="65" customWidth="1"/>
    <col min="19" max="256" width="11.125" style="65"/>
    <col min="257" max="257" width="2.625" style="65" customWidth="1"/>
    <col min="258" max="258" width="31.5" style="65" customWidth="1"/>
    <col min="259" max="259" width="0.625" style="65" customWidth="1"/>
    <col min="260" max="263" width="9" style="65" customWidth="1"/>
    <col min="264" max="264" width="8.5" style="65" customWidth="1"/>
    <col min="265" max="265" width="10" style="65" customWidth="1"/>
    <col min="266" max="267" width="11" style="65" customWidth="1"/>
    <col min="268" max="268" width="10.375" style="65" customWidth="1"/>
    <col min="269" max="269" width="9.375" style="65" customWidth="1"/>
    <col min="270" max="270" width="10.125" style="65" customWidth="1"/>
    <col min="271" max="271" width="10.75" style="65" customWidth="1"/>
    <col min="272" max="272" width="8.75" style="65" customWidth="1"/>
    <col min="273" max="274" width="11.125" style="65" customWidth="1"/>
    <col min="275" max="512" width="11.125" style="65"/>
    <col min="513" max="513" width="2.625" style="65" customWidth="1"/>
    <col min="514" max="514" width="31.5" style="65" customWidth="1"/>
    <col min="515" max="515" width="0.625" style="65" customWidth="1"/>
    <col min="516" max="519" width="9" style="65" customWidth="1"/>
    <col min="520" max="520" width="8.5" style="65" customWidth="1"/>
    <col min="521" max="521" width="10" style="65" customWidth="1"/>
    <col min="522" max="523" width="11" style="65" customWidth="1"/>
    <col min="524" max="524" width="10.375" style="65" customWidth="1"/>
    <col min="525" max="525" width="9.375" style="65" customWidth="1"/>
    <col min="526" max="526" width="10.125" style="65" customWidth="1"/>
    <col min="527" max="527" width="10.75" style="65" customWidth="1"/>
    <col min="528" max="528" width="8.75" style="65" customWidth="1"/>
    <col min="529" max="530" width="11.125" style="65" customWidth="1"/>
    <col min="531" max="768" width="11.125" style="65"/>
    <col min="769" max="769" width="2.625" style="65" customWidth="1"/>
    <col min="770" max="770" width="31.5" style="65" customWidth="1"/>
    <col min="771" max="771" width="0.625" style="65" customWidth="1"/>
    <col min="772" max="775" width="9" style="65" customWidth="1"/>
    <col min="776" max="776" width="8.5" style="65" customWidth="1"/>
    <col min="777" max="777" width="10" style="65" customWidth="1"/>
    <col min="778" max="779" width="11" style="65" customWidth="1"/>
    <col min="780" max="780" width="10.375" style="65" customWidth="1"/>
    <col min="781" max="781" width="9.375" style="65" customWidth="1"/>
    <col min="782" max="782" width="10.125" style="65" customWidth="1"/>
    <col min="783" max="783" width="10.75" style="65" customWidth="1"/>
    <col min="784" max="784" width="8.75" style="65" customWidth="1"/>
    <col min="785" max="786" width="11.125" style="65" customWidth="1"/>
    <col min="787" max="1024" width="11.125" style="65"/>
    <col min="1025" max="1025" width="2.625" style="65" customWidth="1"/>
    <col min="1026" max="1026" width="31.5" style="65" customWidth="1"/>
    <col min="1027" max="1027" width="0.625" style="65" customWidth="1"/>
    <col min="1028" max="1031" width="9" style="65" customWidth="1"/>
    <col min="1032" max="1032" width="8.5" style="65" customWidth="1"/>
    <col min="1033" max="1033" width="10" style="65" customWidth="1"/>
    <col min="1034" max="1035" width="11" style="65" customWidth="1"/>
    <col min="1036" max="1036" width="10.375" style="65" customWidth="1"/>
    <col min="1037" max="1037" width="9.375" style="65" customWidth="1"/>
    <col min="1038" max="1038" width="10.125" style="65" customWidth="1"/>
    <col min="1039" max="1039" width="10.75" style="65" customWidth="1"/>
    <col min="1040" max="1040" width="8.75" style="65" customWidth="1"/>
    <col min="1041" max="1042" width="11.125" style="65" customWidth="1"/>
    <col min="1043" max="1280" width="11.125" style="65"/>
    <col min="1281" max="1281" width="2.625" style="65" customWidth="1"/>
    <col min="1282" max="1282" width="31.5" style="65" customWidth="1"/>
    <col min="1283" max="1283" width="0.625" style="65" customWidth="1"/>
    <col min="1284" max="1287" width="9" style="65" customWidth="1"/>
    <col min="1288" max="1288" width="8.5" style="65" customWidth="1"/>
    <col min="1289" max="1289" width="10" style="65" customWidth="1"/>
    <col min="1290" max="1291" width="11" style="65" customWidth="1"/>
    <col min="1292" max="1292" width="10.375" style="65" customWidth="1"/>
    <col min="1293" max="1293" width="9.375" style="65" customWidth="1"/>
    <col min="1294" max="1294" width="10.125" style="65" customWidth="1"/>
    <col min="1295" max="1295" width="10.75" style="65" customWidth="1"/>
    <col min="1296" max="1296" width="8.75" style="65" customWidth="1"/>
    <col min="1297" max="1298" width="11.125" style="65" customWidth="1"/>
    <col min="1299" max="1536" width="11.125" style="65"/>
    <col min="1537" max="1537" width="2.625" style="65" customWidth="1"/>
    <col min="1538" max="1538" width="31.5" style="65" customWidth="1"/>
    <col min="1539" max="1539" width="0.625" style="65" customWidth="1"/>
    <col min="1540" max="1543" width="9" style="65" customWidth="1"/>
    <col min="1544" max="1544" width="8.5" style="65" customWidth="1"/>
    <col min="1545" max="1545" width="10" style="65" customWidth="1"/>
    <col min="1546" max="1547" width="11" style="65" customWidth="1"/>
    <col min="1548" max="1548" width="10.375" style="65" customWidth="1"/>
    <col min="1549" max="1549" width="9.375" style="65" customWidth="1"/>
    <col min="1550" max="1550" width="10.125" style="65" customWidth="1"/>
    <col min="1551" max="1551" width="10.75" style="65" customWidth="1"/>
    <col min="1552" max="1552" width="8.75" style="65" customWidth="1"/>
    <col min="1553" max="1554" width="11.125" style="65" customWidth="1"/>
    <col min="1555" max="1792" width="11.125" style="65"/>
    <col min="1793" max="1793" width="2.625" style="65" customWidth="1"/>
    <col min="1794" max="1794" width="31.5" style="65" customWidth="1"/>
    <col min="1795" max="1795" width="0.625" style="65" customWidth="1"/>
    <col min="1796" max="1799" width="9" style="65" customWidth="1"/>
    <col min="1800" max="1800" width="8.5" style="65" customWidth="1"/>
    <col min="1801" max="1801" width="10" style="65" customWidth="1"/>
    <col min="1802" max="1803" width="11" style="65" customWidth="1"/>
    <col min="1804" max="1804" width="10.375" style="65" customWidth="1"/>
    <col min="1805" max="1805" width="9.375" style="65" customWidth="1"/>
    <col min="1806" max="1806" width="10.125" style="65" customWidth="1"/>
    <col min="1807" max="1807" width="10.75" style="65" customWidth="1"/>
    <col min="1808" max="1808" width="8.75" style="65" customWidth="1"/>
    <col min="1809" max="1810" width="11.125" style="65" customWidth="1"/>
    <col min="1811" max="2048" width="11.125" style="65"/>
    <col min="2049" max="2049" width="2.625" style="65" customWidth="1"/>
    <col min="2050" max="2050" width="31.5" style="65" customWidth="1"/>
    <col min="2051" max="2051" width="0.625" style="65" customWidth="1"/>
    <col min="2052" max="2055" width="9" style="65" customWidth="1"/>
    <col min="2056" max="2056" width="8.5" style="65" customWidth="1"/>
    <col min="2057" max="2057" width="10" style="65" customWidth="1"/>
    <col min="2058" max="2059" width="11" style="65" customWidth="1"/>
    <col min="2060" max="2060" width="10.375" style="65" customWidth="1"/>
    <col min="2061" max="2061" width="9.375" style="65" customWidth="1"/>
    <col min="2062" max="2062" width="10.125" style="65" customWidth="1"/>
    <col min="2063" max="2063" width="10.75" style="65" customWidth="1"/>
    <col min="2064" max="2064" width="8.75" style="65" customWidth="1"/>
    <col min="2065" max="2066" width="11.125" style="65" customWidth="1"/>
    <col min="2067" max="2304" width="11.125" style="65"/>
    <col min="2305" max="2305" width="2.625" style="65" customWidth="1"/>
    <col min="2306" max="2306" width="31.5" style="65" customWidth="1"/>
    <col min="2307" max="2307" width="0.625" style="65" customWidth="1"/>
    <col min="2308" max="2311" width="9" style="65" customWidth="1"/>
    <col min="2312" max="2312" width="8.5" style="65" customWidth="1"/>
    <col min="2313" max="2313" width="10" style="65" customWidth="1"/>
    <col min="2314" max="2315" width="11" style="65" customWidth="1"/>
    <col min="2316" max="2316" width="10.375" style="65" customWidth="1"/>
    <col min="2317" max="2317" width="9.375" style="65" customWidth="1"/>
    <col min="2318" max="2318" width="10.125" style="65" customWidth="1"/>
    <col min="2319" max="2319" width="10.75" style="65" customWidth="1"/>
    <col min="2320" max="2320" width="8.75" style="65" customWidth="1"/>
    <col min="2321" max="2322" width="11.125" style="65" customWidth="1"/>
    <col min="2323" max="2560" width="11.125" style="65"/>
    <col min="2561" max="2561" width="2.625" style="65" customWidth="1"/>
    <col min="2562" max="2562" width="31.5" style="65" customWidth="1"/>
    <col min="2563" max="2563" width="0.625" style="65" customWidth="1"/>
    <col min="2564" max="2567" width="9" style="65" customWidth="1"/>
    <col min="2568" max="2568" width="8.5" style="65" customWidth="1"/>
    <col min="2569" max="2569" width="10" style="65" customWidth="1"/>
    <col min="2570" max="2571" width="11" style="65" customWidth="1"/>
    <col min="2572" max="2572" width="10.375" style="65" customWidth="1"/>
    <col min="2573" max="2573" width="9.375" style="65" customWidth="1"/>
    <col min="2574" max="2574" width="10.125" style="65" customWidth="1"/>
    <col min="2575" max="2575" width="10.75" style="65" customWidth="1"/>
    <col min="2576" max="2576" width="8.75" style="65" customWidth="1"/>
    <col min="2577" max="2578" width="11.125" style="65" customWidth="1"/>
    <col min="2579" max="2816" width="11.125" style="65"/>
    <col min="2817" max="2817" width="2.625" style="65" customWidth="1"/>
    <col min="2818" max="2818" width="31.5" style="65" customWidth="1"/>
    <col min="2819" max="2819" width="0.625" style="65" customWidth="1"/>
    <col min="2820" max="2823" width="9" style="65" customWidth="1"/>
    <col min="2824" max="2824" width="8.5" style="65" customWidth="1"/>
    <col min="2825" max="2825" width="10" style="65" customWidth="1"/>
    <col min="2826" max="2827" width="11" style="65" customWidth="1"/>
    <col min="2828" max="2828" width="10.375" style="65" customWidth="1"/>
    <col min="2829" max="2829" width="9.375" style="65" customWidth="1"/>
    <col min="2830" max="2830" width="10.125" style="65" customWidth="1"/>
    <col min="2831" max="2831" width="10.75" style="65" customWidth="1"/>
    <col min="2832" max="2832" width="8.75" style="65" customWidth="1"/>
    <col min="2833" max="2834" width="11.125" style="65" customWidth="1"/>
    <col min="2835" max="3072" width="11.125" style="65"/>
    <col min="3073" max="3073" width="2.625" style="65" customWidth="1"/>
    <col min="3074" max="3074" width="31.5" style="65" customWidth="1"/>
    <col min="3075" max="3075" width="0.625" style="65" customWidth="1"/>
    <col min="3076" max="3079" width="9" style="65" customWidth="1"/>
    <col min="3080" max="3080" width="8.5" style="65" customWidth="1"/>
    <col min="3081" max="3081" width="10" style="65" customWidth="1"/>
    <col min="3082" max="3083" width="11" style="65" customWidth="1"/>
    <col min="3084" max="3084" width="10.375" style="65" customWidth="1"/>
    <col min="3085" max="3085" width="9.375" style="65" customWidth="1"/>
    <col min="3086" max="3086" width="10.125" style="65" customWidth="1"/>
    <col min="3087" max="3087" width="10.75" style="65" customWidth="1"/>
    <col min="3088" max="3088" width="8.75" style="65" customWidth="1"/>
    <col min="3089" max="3090" width="11.125" style="65" customWidth="1"/>
    <col min="3091" max="3328" width="11.125" style="65"/>
    <col min="3329" max="3329" width="2.625" style="65" customWidth="1"/>
    <col min="3330" max="3330" width="31.5" style="65" customWidth="1"/>
    <col min="3331" max="3331" width="0.625" style="65" customWidth="1"/>
    <col min="3332" max="3335" width="9" style="65" customWidth="1"/>
    <col min="3336" max="3336" width="8.5" style="65" customWidth="1"/>
    <col min="3337" max="3337" width="10" style="65" customWidth="1"/>
    <col min="3338" max="3339" width="11" style="65" customWidth="1"/>
    <col min="3340" max="3340" width="10.375" style="65" customWidth="1"/>
    <col min="3341" max="3341" width="9.375" style="65" customWidth="1"/>
    <col min="3342" max="3342" width="10.125" style="65" customWidth="1"/>
    <col min="3343" max="3343" width="10.75" style="65" customWidth="1"/>
    <col min="3344" max="3344" width="8.75" style="65" customWidth="1"/>
    <col min="3345" max="3346" width="11.125" style="65" customWidth="1"/>
    <col min="3347" max="3584" width="11.125" style="65"/>
    <col min="3585" max="3585" width="2.625" style="65" customWidth="1"/>
    <col min="3586" max="3586" width="31.5" style="65" customWidth="1"/>
    <col min="3587" max="3587" width="0.625" style="65" customWidth="1"/>
    <col min="3588" max="3591" width="9" style="65" customWidth="1"/>
    <col min="3592" max="3592" width="8.5" style="65" customWidth="1"/>
    <col min="3593" max="3593" width="10" style="65" customWidth="1"/>
    <col min="3594" max="3595" width="11" style="65" customWidth="1"/>
    <col min="3596" max="3596" width="10.375" style="65" customWidth="1"/>
    <col min="3597" max="3597" width="9.375" style="65" customWidth="1"/>
    <col min="3598" max="3598" width="10.125" style="65" customWidth="1"/>
    <col min="3599" max="3599" width="10.75" style="65" customWidth="1"/>
    <col min="3600" max="3600" width="8.75" style="65" customWidth="1"/>
    <col min="3601" max="3602" width="11.125" style="65" customWidth="1"/>
    <col min="3603" max="3840" width="11.125" style="65"/>
    <col min="3841" max="3841" width="2.625" style="65" customWidth="1"/>
    <col min="3842" max="3842" width="31.5" style="65" customWidth="1"/>
    <col min="3843" max="3843" width="0.625" style="65" customWidth="1"/>
    <col min="3844" max="3847" width="9" style="65" customWidth="1"/>
    <col min="3848" max="3848" width="8.5" style="65" customWidth="1"/>
    <col min="3849" max="3849" width="10" style="65" customWidth="1"/>
    <col min="3850" max="3851" width="11" style="65" customWidth="1"/>
    <col min="3852" max="3852" width="10.375" style="65" customWidth="1"/>
    <col min="3853" max="3853" width="9.375" style="65" customWidth="1"/>
    <col min="3854" max="3854" width="10.125" style="65" customWidth="1"/>
    <col min="3855" max="3855" width="10.75" style="65" customWidth="1"/>
    <col min="3856" max="3856" width="8.75" style="65" customWidth="1"/>
    <col min="3857" max="3858" width="11.125" style="65" customWidth="1"/>
    <col min="3859" max="4096" width="11.125" style="65"/>
    <col min="4097" max="4097" width="2.625" style="65" customWidth="1"/>
    <col min="4098" max="4098" width="31.5" style="65" customWidth="1"/>
    <col min="4099" max="4099" width="0.625" style="65" customWidth="1"/>
    <col min="4100" max="4103" width="9" style="65" customWidth="1"/>
    <col min="4104" max="4104" width="8.5" style="65" customWidth="1"/>
    <col min="4105" max="4105" width="10" style="65" customWidth="1"/>
    <col min="4106" max="4107" width="11" style="65" customWidth="1"/>
    <col min="4108" max="4108" width="10.375" style="65" customWidth="1"/>
    <col min="4109" max="4109" width="9.375" style="65" customWidth="1"/>
    <col min="4110" max="4110" width="10.125" style="65" customWidth="1"/>
    <col min="4111" max="4111" width="10.75" style="65" customWidth="1"/>
    <col min="4112" max="4112" width="8.75" style="65" customWidth="1"/>
    <col min="4113" max="4114" width="11.125" style="65" customWidth="1"/>
    <col min="4115" max="4352" width="11.125" style="65"/>
    <col min="4353" max="4353" width="2.625" style="65" customWidth="1"/>
    <col min="4354" max="4354" width="31.5" style="65" customWidth="1"/>
    <col min="4355" max="4355" width="0.625" style="65" customWidth="1"/>
    <col min="4356" max="4359" width="9" style="65" customWidth="1"/>
    <col min="4360" max="4360" width="8.5" style="65" customWidth="1"/>
    <col min="4361" max="4361" width="10" style="65" customWidth="1"/>
    <col min="4362" max="4363" width="11" style="65" customWidth="1"/>
    <col min="4364" max="4364" width="10.375" style="65" customWidth="1"/>
    <col min="4365" max="4365" width="9.375" style="65" customWidth="1"/>
    <col min="4366" max="4366" width="10.125" style="65" customWidth="1"/>
    <col min="4367" max="4367" width="10.75" style="65" customWidth="1"/>
    <col min="4368" max="4368" width="8.75" style="65" customWidth="1"/>
    <col min="4369" max="4370" width="11.125" style="65" customWidth="1"/>
    <col min="4371" max="4608" width="11.125" style="65"/>
    <col min="4609" max="4609" width="2.625" style="65" customWidth="1"/>
    <col min="4610" max="4610" width="31.5" style="65" customWidth="1"/>
    <col min="4611" max="4611" width="0.625" style="65" customWidth="1"/>
    <col min="4612" max="4615" width="9" style="65" customWidth="1"/>
    <col min="4616" max="4616" width="8.5" style="65" customWidth="1"/>
    <col min="4617" max="4617" width="10" style="65" customWidth="1"/>
    <col min="4618" max="4619" width="11" style="65" customWidth="1"/>
    <col min="4620" max="4620" width="10.375" style="65" customWidth="1"/>
    <col min="4621" max="4621" width="9.375" style="65" customWidth="1"/>
    <col min="4622" max="4622" width="10.125" style="65" customWidth="1"/>
    <col min="4623" max="4623" width="10.75" style="65" customWidth="1"/>
    <col min="4624" max="4624" width="8.75" style="65" customWidth="1"/>
    <col min="4625" max="4626" width="11.125" style="65" customWidth="1"/>
    <col min="4627" max="4864" width="11.125" style="65"/>
    <col min="4865" max="4865" width="2.625" style="65" customWidth="1"/>
    <col min="4866" max="4866" width="31.5" style="65" customWidth="1"/>
    <col min="4867" max="4867" width="0.625" style="65" customWidth="1"/>
    <col min="4868" max="4871" width="9" style="65" customWidth="1"/>
    <col min="4872" max="4872" width="8.5" style="65" customWidth="1"/>
    <col min="4873" max="4873" width="10" style="65" customWidth="1"/>
    <col min="4874" max="4875" width="11" style="65" customWidth="1"/>
    <col min="4876" max="4876" width="10.375" style="65" customWidth="1"/>
    <col min="4877" max="4877" width="9.375" style="65" customWidth="1"/>
    <col min="4878" max="4878" width="10.125" style="65" customWidth="1"/>
    <col min="4879" max="4879" width="10.75" style="65" customWidth="1"/>
    <col min="4880" max="4880" width="8.75" style="65" customWidth="1"/>
    <col min="4881" max="4882" width="11.125" style="65" customWidth="1"/>
    <col min="4883" max="5120" width="11.125" style="65"/>
    <col min="5121" max="5121" width="2.625" style="65" customWidth="1"/>
    <col min="5122" max="5122" width="31.5" style="65" customWidth="1"/>
    <col min="5123" max="5123" width="0.625" style="65" customWidth="1"/>
    <col min="5124" max="5127" width="9" style="65" customWidth="1"/>
    <col min="5128" max="5128" width="8.5" style="65" customWidth="1"/>
    <col min="5129" max="5129" width="10" style="65" customWidth="1"/>
    <col min="5130" max="5131" width="11" style="65" customWidth="1"/>
    <col min="5132" max="5132" width="10.375" style="65" customWidth="1"/>
    <col min="5133" max="5133" width="9.375" style="65" customWidth="1"/>
    <col min="5134" max="5134" width="10.125" style="65" customWidth="1"/>
    <col min="5135" max="5135" width="10.75" style="65" customWidth="1"/>
    <col min="5136" max="5136" width="8.75" style="65" customWidth="1"/>
    <col min="5137" max="5138" width="11.125" style="65" customWidth="1"/>
    <col min="5139" max="5376" width="11.125" style="65"/>
    <col min="5377" max="5377" width="2.625" style="65" customWidth="1"/>
    <col min="5378" max="5378" width="31.5" style="65" customWidth="1"/>
    <col min="5379" max="5379" width="0.625" style="65" customWidth="1"/>
    <col min="5380" max="5383" width="9" style="65" customWidth="1"/>
    <col min="5384" max="5384" width="8.5" style="65" customWidth="1"/>
    <col min="5385" max="5385" width="10" style="65" customWidth="1"/>
    <col min="5386" max="5387" width="11" style="65" customWidth="1"/>
    <col min="5388" max="5388" width="10.375" style="65" customWidth="1"/>
    <col min="5389" max="5389" width="9.375" style="65" customWidth="1"/>
    <col min="5390" max="5390" width="10.125" style="65" customWidth="1"/>
    <col min="5391" max="5391" width="10.75" style="65" customWidth="1"/>
    <col min="5392" max="5392" width="8.75" style="65" customWidth="1"/>
    <col min="5393" max="5394" width="11.125" style="65" customWidth="1"/>
    <col min="5395" max="5632" width="11.125" style="65"/>
    <col min="5633" max="5633" width="2.625" style="65" customWidth="1"/>
    <col min="5634" max="5634" width="31.5" style="65" customWidth="1"/>
    <col min="5635" max="5635" width="0.625" style="65" customWidth="1"/>
    <col min="5636" max="5639" width="9" style="65" customWidth="1"/>
    <col min="5640" max="5640" width="8.5" style="65" customWidth="1"/>
    <col min="5641" max="5641" width="10" style="65" customWidth="1"/>
    <col min="5642" max="5643" width="11" style="65" customWidth="1"/>
    <col min="5644" max="5644" width="10.375" style="65" customWidth="1"/>
    <col min="5645" max="5645" width="9.375" style="65" customWidth="1"/>
    <col min="5646" max="5646" width="10.125" style="65" customWidth="1"/>
    <col min="5647" max="5647" width="10.75" style="65" customWidth="1"/>
    <col min="5648" max="5648" width="8.75" style="65" customWidth="1"/>
    <col min="5649" max="5650" width="11.125" style="65" customWidth="1"/>
    <col min="5651" max="5888" width="11.125" style="65"/>
    <col min="5889" max="5889" width="2.625" style="65" customWidth="1"/>
    <col min="5890" max="5890" width="31.5" style="65" customWidth="1"/>
    <col min="5891" max="5891" width="0.625" style="65" customWidth="1"/>
    <col min="5892" max="5895" width="9" style="65" customWidth="1"/>
    <col min="5896" max="5896" width="8.5" style="65" customWidth="1"/>
    <col min="5897" max="5897" width="10" style="65" customWidth="1"/>
    <col min="5898" max="5899" width="11" style="65" customWidth="1"/>
    <col min="5900" max="5900" width="10.375" style="65" customWidth="1"/>
    <col min="5901" max="5901" width="9.375" style="65" customWidth="1"/>
    <col min="5902" max="5902" width="10.125" style="65" customWidth="1"/>
    <col min="5903" max="5903" width="10.75" style="65" customWidth="1"/>
    <col min="5904" max="5904" width="8.75" style="65" customWidth="1"/>
    <col min="5905" max="5906" width="11.125" style="65" customWidth="1"/>
    <col min="5907" max="6144" width="11.125" style="65"/>
    <col min="6145" max="6145" width="2.625" style="65" customWidth="1"/>
    <col min="6146" max="6146" width="31.5" style="65" customWidth="1"/>
    <col min="6147" max="6147" width="0.625" style="65" customWidth="1"/>
    <col min="6148" max="6151" width="9" style="65" customWidth="1"/>
    <col min="6152" max="6152" width="8.5" style="65" customWidth="1"/>
    <col min="6153" max="6153" width="10" style="65" customWidth="1"/>
    <col min="6154" max="6155" width="11" style="65" customWidth="1"/>
    <col min="6156" max="6156" width="10.375" style="65" customWidth="1"/>
    <col min="6157" max="6157" width="9.375" style="65" customWidth="1"/>
    <col min="6158" max="6158" width="10.125" style="65" customWidth="1"/>
    <col min="6159" max="6159" width="10.75" style="65" customWidth="1"/>
    <col min="6160" max="6160" width="8.75" style="65" customWidth="1"/>
    <col min="6161" max="6162" width="11.125" style="65" customWidth="1"/>
    <col min="6163" max="6400" width="11.125" style="65"/>
    <col min="6401" max="6401" width="2.625" style="65" customWidth="1"/>
    <col min="6402" max="6402" width="31.5" style="65" customWidth="1"/>
    <col min="6403" max="6403" width="0.625" style="65" customWidth="1"/>
    <col min="6404" max="6407" width="9" style="65" customWidth="1"/>
    <col min="6408" max="6408" width="8.5" style="65" customWidth="1"/>
    <col min="6409" max="6409" width="10" style="65" customWidth="1"/>
    <col min="6410" max="6411" width="11" style="65" customWidth="1"/>
    <col min="6412" max="6412" width="10.375" style="65" customWidth="1"/>
    <col min="6413" max="6413" width="9.375" style="65" customWidth="1"/>
    <col min="6414" max="6414" width="10.125" style="65" customWidth="1"/>
    <col min="6415" max="6415" width="10.75" style="65" customWidth="1"/>
    <col min="6416" max="6416" width="8.75" style="65" customWidth="1"/>
    <col min="6417" max="6418" width="11.125" style="65" customWidth="1"/>
    <col min="6419" max="6656" width="11.125" style="65"/>
    <col min="6657" max="6657" width="2.625" style="65" customWidth="1"/>
    <col min="6658" max="6658" width="31.5" style="65" customWidth="1"/>
    <col min="6659" max="6659" width="0.625" style="65" customWidth="1"/>
    <col min="6660" max="6663" width="9" style="65" customWidth="1"/>
    <col min="6664" max="6664" width="8.5" style="65" customWidth="1"/>
    <col min="6665" max="6665" width="10" style="65" customWidth="1"/>
    <col min="6666" max="6667" width="11" style="65" customWidth="1"/>
    <col min="6668" max="6668" width="10.375" style="65" customWidth="1"/>
    <col min="6669" max="6669" width="9.375" style="65" customWidth="1"/>
    <col min="6670" max="6670" width="10.125" style="65" customWidth="1"/>
    <col min="6671" max="6671" width="10.75" style="65" customWidth="1"/>
    <col min="6672" max="6672" width="8.75" style="65" customWidth="1"/>
    <col min="6673" max="6674" width="11.125" style="65" customWidth="1"/>
    <col min="6675" max="6912" width="11.125" style="65"/>
    <col min="6913" max="6913" width="2.625" style="65" customWidth="1"/>
    <col min="6914" max="6914" width="31.5" style="65" customWidth="1"/>
    <col min="6915" max="6915" width="0.625" style="65" customWidth="1"/>
    <col min="6916" max="6919" width="9" style="65" customWidth="1"/>
    <col min="6920" max="6920" width="8.5" style="65" customWidth="1"/>
    <col min="6921" max="6921" width="10" style="65" customWidth="1"/>
    <col min="6922" max="6923" width="11" style="65" customWidth="1"/>
    <col min="6924" max="6924" width="10.375" style="65" customWidth="1"/>
    <col min="6925" max="6925" width="9.375" style="65" customWidth="1"/>
    <col min="6926" max="6926" width="10.125" style="65" customWidth="1"/>
    <col min="6927" max="6927" width="10.75" style="65" customWidth="1"/>
    <col min="6928" max="6928" width="8.75" style="65" customWidth="1"/>
    <col min="6929" max="6930" width="11.125" style="65" customWidth="1"/>
    <col min="6931" max="7168" width="11.125" style="65"/>
    <col min="7169" max="7169" width="2.625" style="65" customWidth="1"/>
    <col min="7170" max="7170" width="31.5" style="65" customWidth="1"/>
    <col min="7171" max="7171" width="0.625" style="65" customWidth="1"/>
    <col min="7172" max="7175" width="9" style="65" customWidth="1"/>
    <col min="7176" max="7176" width="8.5" style="65" customWidth="1"/>
    <col min="7177" max="7177" width="10" style="65" customWidth="1"/>
    <col min="7178" max="7179" width="11" style="65" customWidth="1"/>
    <col min="7180" max="7180" width="10.375" style="65" customWidth="1"/>
    <col min="7181" max="7181" width="9.375" style="65" customWidth="1"/>
    <col min="7182" max="7182" width="10.125" style="65" customWidth="1"/>
    <col min="7183" max="7183" width="10.75" style="65" customWidth="1"/>
    <col min="7184" max="7184" width="8.75" style="65" customWidth="1"/>
    <col min="7185" max="7186" width="11.125" style="65" customWidth="1"/>
    <col min="7187" max="7424" width="11.125" style="65"/>
    <col min="7425" max="7425" width="2.625" style="65" customWidth="1"/>
    <col min="7426" max="7426" width="31.5" style="65" customWidth="1"/>
    <col min="7427" max="7427" width="0.625" style="65" customWidth="1"/>
    <col min="7428" max="7431" width="9" style="65" customWidth="1"/>
    <col min="7432" max="7432" width="8.5" style="65" customWidth="1"/>
    <col min="7433" max="7433" width="10" style="65" customWidth="1"/>
    <col min="7434" max="7435" width="11" style="65" customWidth="1"/>
    <col min="7436" max="7436" width="10.375" style="65" customWidth="1"/>
    <col min="7437" max="7437" width="9.375" style="65" customWidth="1"/>
    <col min="7438" max="7438" width="10.125" style="65" customWidth="1"/>
    <col min="7439" max="7439" width="10.75" style="65" customWidth="1"/>
    <col min="7440" max="7440" width="8.75" style="65" customWidth="1"/>
    <col min="7441" max="7442" width="11.125" style="65" customWidth="1"/>
    <col min="7443" max="7680" width="11.125" style="65"/>
    <col min="7681" max="7681" width="2.625" style="65" customWidth="1"/>
    <col min="7682" max="7682" width="31.5" style="65" customWidth="1"/>
    <col min="7683" max="7683" width="0.625" style="65" customWidth="1"/>
    <col min="7684" max="7687" width="9" style="65" customWidth="1"/>
    <col min="7688" max="7688" width="8.5" style="65" customWidth="1"/>
    <col min="7689" max="7689" width="10" style="65" customWidth="1"/>
    <col min="7690" max="7691" width="11" style="65" customWidth="1"/>
    <col min="7692" max="7692" width="10.375" style="65" customWidth="1"/>
    <col min="7693" max="7693" width="9.375" style="65" customWidth="1"/>
    <col min="7694" max="7694" width="10.125" style="65" customWidth="1"/>
    <col min="7695" max="7695" width="10.75" style="65" customWidth="1"/>
    <col min="7696" max="7696" width="8.75" style="65" customWidth="1"/>
    <col min="7697" max="7698" width="11.125" style="65" customWidth="1"/>
    <col min="7699" max="7936" width="11.125" style="65"/>
    <col min="7937" max="7937" width="2.625" style="65" customWidth="1"/>
    <col min="7938" max="7938" width="31.5" style="65" customWidth="1"/>
    <col min="7939" max="7939" width="0.625" style="65" customWidth="1"/>
    <col min="7940" max="7943" width="9" style="65" customWidth="1"/>
    <col min="7944" max="7944" width="8.5" style="65" customWidth="1"/>
    <col min="7945" max="7945" width="10" style="65" customWidth="1"/>
    <col min="7946" max="7947" width="11" style="65" customWidth="1"/>
    <col min="7948" max="7948" width="10.375" style="65" customWidth="1"/>
    <col min="7949" max="7949" width="9.375" style="65" customWidth="1"/>
    <col min="7950" max="7950" width="10.125" style="65" customWidth="1"/>
    <col min="7951" max="7951" width="10.75" style="65" customWidth="1"/>
    <col min="7952" max="7952" width="8.75" style="65" customWidth="1"/>
    <col min="7953" max="7954" width="11.125" style="65" customWidth="1"/>
    <col min="7955" max="8192" width="11.125" style="65"/>
    <col min="8193" max="8193" width="2.625" style="65" customWidth="1"/>
    <col min="8194" max="8194" width="31.5" style="65" customWidth="1"/>
    <col min="8195" max="8195" width="0.625" style="65" customWidth="1"/>
    <col min="8196" max="8199" width="9" style="65" customWidth="1"/>
    <col min="8200" max="8200" width="8.5" style="65" customWidth="1"/>
    <col min="8201" max="8201" width="10" style="65" customWidth="1"/>
    <col min="8202" max="8203" width="11" style="65" customWidth="1"/>
    <col min="8204" max="8204" width="10.375" style="65" customWidth="1"/>
    <col min="8205" max="8205" width="9.375" style="65" customWidth="1"/>
    <col min="8206" max="8206" width="10.125" style="65" customWidth="1"/>
    <col min="8207" max="8207" width="10.75" style="65" customWidth="1"/>
    <col min="8208" max="8208" width="8.75" style="65" customWidth="1"/>
    <col min="8209" max="8210" width="11.125" style="65" customWidth="1"/>
    <col min="8211" max="8448" width="11.125" style="65"/>
    <col min="8449" max="8449" width="2.625" style="65" customWidth="1"/>
    <col min="8450" max="8450" width="31.5" style="65" customWidth="1"/>
    <col min="8451" max="8451" width="0.625" style="65" customWidth="1"/>
    <col min="8452" max="8455" width="9" style="65" customWidth="1"/>
    <col min="8456" max="8456" width="8.5" style="65" customWidth="1"/>
    <col min="8457" max="8457" width="10" style="65" customWidth="1"/>
    <col min="8458" max="8459" width="11" style="65" customWidth="1"/>
    <col min="8460" max="8460" width="10.375" style="65" customWidth="1"/>
    <col min="8461" max="8461" width="9.375" style="65" customWidth="1"/>
    <col min="8462" max="8462" width="10.125" style="65" customWidth="1"/>
    <col min="8463" max="8463" width="10.75" style="65" customWidth="1"/>
    <col min="8464" max="8464" width="8.75" style="65" customWidth="1"/>
    <col min="8465" max="8466" width="11.125" style="65" customWidth="1"/>
    <col min="8467" max="8704" width="11.125" style="65"/>
    <col min="8705" max="8705" width="2.625" style="65" customWidth="1"/>
    <col min="8706" max="8706" width="31.5" style="65" customWidth="1"/>
    <col min="8707" max="8707" width="0.625" style="65" customWidth="1"/>
    <col min="8708" max="8711" width="9" style="65" customWidth="1"/>
    <col min="8712" max="8712" width="8.5" style="65" customWidth="1"/>
    <col min="8713" max="8713" width="10" style="65" customWidth="1"/>
    <col min="8714" max="8715" width="11" style="65" customWidth="1"/>
    <col min="8716" max="8716" width="10.375" style="65" customWidth="1"/>
    <col min="8717" max="8717" width="9.375" style="65" customWidth="1"/>
    <col min="8718" max="8718" width="10.125" style="65" customWidth="1"/>
    <col min="8719" max="8719" width="10.75" style="65" customWidth="1"/>
    <col min="8720" max="8720" width="8.75" style="65" customWidth="1"/>
    <col min="8721" max="8722" width="11.125" style="65" customWidth="1"/>
    <col min="8723" max="8960" width="11.125" style="65"/>
    <col min="8961" max="8961" width="2.625" style="65" customWidth="1"/>
    <col min="8962" max="8962" width="31.5" style="65" customWidth="1"/>
    <col min="8963" max="8963" width="0.625" style="65" customWidth="1"/>
    <col min="8964" max="8967" width="9" style="65" customWidth="1"/>
    <col min="8968" max="8968" width="8.5" style="65" customWidth="1"/>
    <col min="8969" max="8969" width="10" style="65" customWidth="1"/>
    <col min="8970" max="8971" width="11" style="65" customWidth="1"/>
    <col min="8972" max="8972" width="10.375" style="65" customWidth="1"/>
    <col min="8973" max="8973" width="9.375" style="65" customWidth="1"/>
    <col min="8974" max="8974" width="10.125" style="65" customWidth="1"/>
    <col min="8975" max="8975" width="10.75" style="65" customWidth="1"/>
    <col min="8976" max="8976" width="8.75" style="65" customWidth="1"/>
    <col min="8977" max="8978" width="11.125" style="65" customWidth="1"/>
    <col min="8979" max="9216" width="11.125" style="65"/>
    <col min="9217" max="9217" width="2.625" style="65" customWidth="1"/>
    <col min="9218" max="9218" width="31.5" style="65" customWidth="1"/>
    <col min="9219" max="9219" width="0.625" style="65" customWidth="1"/>
    <col min="9220" max="9223" width="9" style="65" customWidth="1"/>
    <col min="9224" max="9224" width="8.5" style="65" customWidth="1"/>
    <col min="9225" max="9225" width="10" style="65" customWidth="1"/>
    <col min="9226" max="9227" width="11" style="65" customWidth="1"/>
    <col min="9228" max="9228" width="10.375" style="65" customWidth="1"/>
    <col min="9229" max="9229" width="9.375" style="65" customWidth="1"/>
    <col min="9230" max="9230" width="10.125" style="65" customWidth="1"/>
    <col min="9231" max="9231" width="10.75" style="65" customWidth="1"/>
    <col min="9232" max="9232" width="8.75" style="65" customWidth="1"/>
    <col min="9233" max="9234" width="11.125" style="65" customWidth="1"/>
    <col min="9235" max="9472" width="11.125" style="65"/>
    <col min="9473" max="9473" width="2.625" style="65" customWidth="1"/>
    <col min="9474" max="9474" width="31.5" style="65" customWidth="1"/>
    <col min="9475" max="9475" width="0.625" style="65" customWidth="1"/>
    <col min="9476" max="9479" width="9" style="65" customWidth="1"/>
    <col min="9480" max="9480" width="8.5" style="65" customWidth="1"/>
    <col min="9481" max="9481" width="10" style="65" customWidth="1"/>
    <col min="9482" max="9483" width="11" style="65" customWidth="1"/>
    <col min="9484" max="9484" width="10.375" style="65" customWidth="1"/>
    <col min="9485" max="9485" width="9.375" style="65" customWidth="1"/>
    <col min="9486" max="9486" width="10.125" style="65" customWidth="1"/>
    <col min="9487" max="9487" width="10.75" style="65" customWidth="1"/>
    <col min="9488" max="9488" width="8.75" style="65" customWidth="1"/>
    <col min="9489" max="9490" width="11.125" style="65" customWidth="1"/>
    <col min="9491" max="9728" width="11.125" style="65"/>
    <col min="9729" max="9729" width="2.625" style="65" customWidth="1"/>
    <col min="9730" max="9730" width="31.5" style="65" customWidth="1"/>
    <col min="9731" max="9731" width="0.625" style="65" customWidth="1"/>
    <col min="9732" max="9735" width="9" style="65" customWidth="1"/>
    <col min="9736" max="9736" width="8.5" style="65" customWidth="1"/>
    <col min="9737" max="9737" width="10" style="65" customWidth="1"/>
    <col min="9738" max="9739" width="11" style="65" customWidth="1"/>
    <col min="9740" max="9740" width="10.375" style="65" customWidth="1"/>
    <col min="9741" max="9741" width="9.375" style="65" customWidth="1"/>
    <col min="9742" max="9742" width="10.125" style="65" customWidth="1"/>
    <col min="9743" max="9743" width="10.75" style="65" customWidth="1"/>
    <col min="9744" max="9744" width="8.75" style="65" customWidth="1"/>
    <col min="9745" max="9746" width="11.125" style="65" customWidth="1"/>
    <col min="9747" max="9984" width="11.125" style="65"/>
    <col min="9985" max="9985" width="2.625" style="65" customWidth="1"/>
    <col min="9986" max="9986" width="31.5" style="65" customWidth="1"/>
    <col min="9987" max="9987" width="0.625" style="65" customWidth="1"/>
    <col min="9988" max="9991" width="9" style="65" customWidth="1"/>
    <col min="9992" max="9992" width="8.5" style="65" customWidth="1"/>
    <col min="9993" max="9993" width="10" style="65" customWidth="1"/>
    <col min="9994" max="9995" width="11" style="65" customWidth="1"/>
    <col min="9996" max="9996" width="10.375" style="65" customWidth="1"/>
    <col min="9997" max="9997" width="9.375" style="65" customWidth="1"/>
    <col min="9998" max="9998" width="10.125" style="65" customWidth="1"/>
    <col min="9999" max="9999" width="10.75" style="65" customWidth="1"/>
    <col min="10000" max="10000" width="8.75" style="65" customWidth="1"/>
    <col min="10001" max="10002" width="11.125" style="65" customWidth="1"/>
    <col min="10003" max="10240" width="11.125" style="65"/>
    <col min="10241" max="10241" width="2.625" style="65" customWidth="1"/>
    <col min="10242" max="10242" width="31.5" style="65" customWidth="1"/>
    <col min="10243" max="10243" width="0.625" style="65" customWidth="1"/>
    <col min="10244" max="10247" width="9" style="65" customWidth="1"/>
    <col min="10248" max="10248" width="8.5" style="65" customWidth="1"/>
    <col min="10249" max="10249" width="10" style="65" customWidth="1"/>
    <col min="10250" max="10251" width="11" style="65" customWidth="1"/>
    <col min="10252" max="10252" width="10.375" style="65" customWidth="1"/>
    <col min="10253" max="10253" width="9.375" style="65" customWidth="1"/>
    <col min="10254" max="10254" width="10.125" style="65" customWidth="1"/>
    <col min="10255" max="10255" width="10.75" style="65" customWidth="1"/>
    <col min="10256" max="10256" width="8.75" style="65" customWidth="1"/>
    <col min="10257" max="10258" width="11.125" style="65" customWidth="1"/>
    <col min="10259" max="10496" width="11.125" style="65"/>
    <col min="10497" max="10497" width="2.625" style="65" customWidth="1"/>
    <col min="10498" max="10498" width="31.5" style="65" customWidth="1"/>
    <col min="10499" max="10499" width="0.625" style="65" customWidth="1"/>
    <col min="10500" max="10503" width="9" style="65" customWidth="1"/>
    <col min="10504" max="10504" width="8.5" style="65" customWidth="1"/>
    <col min="10505" max="10505" width="10" style="65" customWidth="1"/>
    <col min="10506" max="10507" width="11" style="65" customWidth="1"/>
    <col min="10508" max="10508" width="10.375" style="65" customWidth="1"/>
    <col min="10509" max="10509" width="9.375" style="65" customWidth="1"/>
    <col min="10510" max="10510" width="10.125" style="65" customWidth="1"/>
    <col min="10511" max="10511" width="10.75" style="65" customWidth="1"/>
    <col min="10512" max="10512" width="8.75" style="65" customWidth="1"/>
    <col min="10513" max="10514" width="11.125" style="65" customWidth="1"/>
    <col min="10515" max="10752" width="11.125" style="65"/>
    <col min="10753" max="10753" width="2.625" style="65" customWidth="1"/>
    <col min="10754" max="10754" width="31.5" style="65" customWidth="1"/>
    <col min="10755" max="10755" width="0.625" style="65" customWidth="1"/>
    <col min="10756" max="10759" width="9" style="65" customWidth="1"/>
    <col min="10760" max="10760" width="8.5" style="65" customWidth="1"/>
    <col min="10761" max="10761" width="10" style="65" customWidth="1"/>
    <col min="10762" max="10763" width="11" style="65" customWidth="1"/>
    <col min="10764" max="10764" width="10.375" style="65" customWidth="1"/>
    <col min="10765" max="10765" width="9.375" style="65" customWidth="1"/>
    <col min="10766" max="10766" width="10.125" style="65" customWidth="1"/>
    <col min="10767" max="10767" width="10.75" style="65" customWidth="1"/>
    <col min="10768" max="10768" width="8.75" style="65" customWidth="1"/>
    <col min="10769" max="10770" width="11.125" style="65" customWidth="1"/>
    <col min="10771" max="11008" width="11.125" style="65"/>
    <col min="11009" max="11009" width="2.625" style="65" customWidth="1"/>
    <col min="11010" max="11010" width="31.5" style="65" customWidth="1"/>
    <col min="11011" max="11011" width="0.625" style="65" customWidth="1"/>
    <col min="11012" max="11015" width="9" style="65" customWidth="1"/>
    <col min="11016" max="11016" width="8.5" style="65" customWidth="1"/>
    <col min="11017" max="11017" width="10" style="65" customWidth="1"/>
    <col min="11018" max="11019" width="11" style="65" customWidth="1"/>
    <col min="11020" max="11020" width="10.375" style="65" customWidth="1"/>
    <col min="11021" max="11021" width="9.375" style="65" customWidth="1"/>
    <col min="11022" max="11022" width="10.125" style="65" customWidth="1"/>
    <col min="11023" max="11023" width="10.75" style="65" customWidth="1"/>
    <col min="11024" max="11024" width="8.75" style="65" customWidth="1"/>
    <col min="11025" max="11026" width="11.125" style="65" customWidth="1"/>
    <col min="11027" max="11264" width="11.125" style="65"/>
    <col min="11265" max="11265" width="2.625" style="65" customWidth="1"/>
    <col min="11266" max="11266" width="31.5" style="65" customWidth="1"/>
    <col min="11267" max="11267" width="0.625" style="65" customWidth="1"/>
    <col min="11268" max="11271" width="9" style="65" customWidth="1"/>
    <col min="11272" max="11272" width="8.5" style="65" customWidth="1"/>
    <col min="11273" max="11273" width="10" style="65" customWidth="1"/>
    <col min="11274" max="11275" width="11" style="65" customWidth="1"/>
    <col min="11276" max="11276" width="10.375" style="65" customWidth="1"/>
    <col min="11277" max="11277" width="9.375" style="65" customWidth="1"/>
    <col min="11278" max="11278" width="10.125" style="65" customWidth="1"/>
    <col min="11279" max="11279" width="10.75" style="65" customWidth="1"/>
    <col min="11280" max="11280" width="8.75" style="65" customWidth="1"/>
    <col min="11281" max="11282" width="11.125" style="65" customWidth="1"/>
    <col min="11283" max="11520" width="11.125" style="65"/>
    <col min="11521" max="11521" width="2.625" style="65" customWidth="1"/>
    <col min="11522" max="11522" width="31.5" style="65" customWidth="1"/>
    <col min="11523" max="11523" width="0.625" style="65" customWidth="1"/>
    <col min="11524" max="11527" width="9" style="65" customWidth="1"/>
    <col min="11528" max="11528" width="8.5" style="65" customWidth="1"/>
    <col min="11529" max="11529" width="10" style="65" customWidth="1"/>
    <col min="11530" max="11531" width="11" style="65" customWidth="1"/>
    <col min="11532" max="11532" width="10.375" style="65" customWidth="1"/>
    <col min="11533" max="11533" width="9.375" style="65" customWidth="1"/>
    <col min="11534" max="11534" width="10.125" style="65" customWidth="1"/>
    <col min="11535" max="11535" width="10.75" style="65" customWidth="1"/>
    <col min="11536" max="11536" width="8.75" style="65" customWidth="1"/>
    <col min="11537" max="11538" width="11.125" style="65" customWidth="1"/>
    <col min="11539" max="11776" width="11.125" style="65"/>
    <col min="11777" max="11777" width="2.625" style="65" customWidth="1"/>
    <col min="11778" max="11778" width="31.5" style="65" customWidth="1"/>
    <col min="11779" max="11779" width="0.625" style="65" customWidth="1"/>
    <col min="11780" max="11783" width="9" style="65" customWidth="1"/>
    <col min="11784" max="11784" width="8.5" style="65" customWidth="1"/>
    <col min="11785" max="11785" width="10" style="65" customWidth="1"/>
    <col min="11786" max="11787" width="11" style="65" customWidth="1"/>
    <col min="11788" max="11788" width="10.375" style="65" customWidth="1"/>
    <col min="11789" max="11789" width="9.375" style="65" customWidth="1"/>
    <col min="11790" max="11790" width="10.125" style="65" customWidth="1"/>
    <col min="11791" max="11791" width="10.75" style="65" customWidth="1"/>
    <col min="11792" max="11792" width="8.75" style="65" customWidth="1"/>
    <col min="11793" max="11794" width="11.125" style="65" customWidth="1"/>
    <col min="11795" max="12032" width="11.125" style="65"/>
    <col min="12033" max="12033" width="2.625" style="65" customWidth="1"/>
    <col min="12034" max="12034" width="31.5" style="65" customWidth="1"/>
    <col min="12035" max="12035" width="0.625" style="65" customWidth="1"/>
    <col min="12036" max="12039" width="9" style="65" customWidth="1"/>
    <col min="12040" max="12040" width="8.5" style="65" customWidth="1"/>
    <col min="12041" max="12041" width="10" style="65" customWidth="1"/>
    <col min="12042" max="12043" width="11" style="65" customWidth="1"/>
    <col min="12044" max="12044" width="10.375" style="65" customWidth="1"/>
    <col min="12045" max="12045" width="9.375" style="65" customWidth="1"/>
    <col min="12046" max="12046" width="10.125" style="65" customWidth="1"/>
    <col min="12047" max="12047" width="10.75" style="65" customWidth="1"/>
    <col min="12048" max="12048" width="8.75" style="65" customWidth="1"/>
    <col min="12049" max="12050" width="11.125" style="65" customWidth="1"/>
    <col min="12051" max="12288" width="11.125" style="65"/>
    <col min="12289" max="12289" width="2.625" style="65" customWidth="1"/>
    <col min="12290" max="12290" width="31.5" style="65" customWidth="1"/>
    <col min="12291" max="12291" width="0.625" style="65" customWidth="1"/>
    <col min="12292" max="12295" width="9" style="65" customWidth="1"/>
    <col min="12296" max="12296" width="8.5" style="65" customWidth="1"/>
    <col min="12297" max="12297" width="10" style="65" customWidth="1"/>
    <col min="12298" max="12299" width="11" style="65" customWidth="1"/>
    <col min="12300" max="12300" width="10.375" style="65" customWidth="1"/>
    <col min="12301" max="12301" width="9.375" style="65" customWidth="1"/>
    <col min="12302" max="12302" width="10.125" style="65" customWidth="1"/>
    <col min="12303" max="12303" width="10.75" style="65" customWidth="1"/>
    <col min="12304" max="12304" width="8.75" style="65" customWidth="1"/>
    <col min="12305" max="12306" width="11.125" style="65" customWidth="1"/>
    <col min="12307" max="12544" width="11.125" style="65"/>
    <col min="12545" max="12545" width="2.625" style="65" customWidth="1"/>
    <col min="12546" max="12546" width="31.5" style="65" customWidth="1"/>
    <col min="12547" max="12547" width="0.625" style="65" customWidth="1"/>
    <col min="12548" max="12551" width="9" style="65" customWidth="1"/>
    <col min="12552" max="12552" width="8.5" style="65" customWidth="1"/>
    <col min="12553" max="12553" width="10" style="65" customWidth="1"/>
    <col min="12554" max="12555" width="11" style="65" customWidth="1"/>
    <col min="12556" max="12556" width="10.375" style="65" customWidth="1"/>
    <col min="12557" max="12557" width="9.375" style="65" customWidth="1"/>
    <col min="12558" max="12558" width="10.125" style="65" customWidth="1"/>
    <col min="12559" max="12559" width="10.75" style="65" customWidth="1"/>
    <col min="12560" max="12560" width="8.75" style="65" customWidth="1"/>
    <col min="12561" max="12562" width="11.125" style="65" customWidth="1"/>
    <col min="12563" max="12800" width="11.125" style="65"/>
    <col min="12801" max="12801" width="2.625" style="65" customWidth="1"/>
    <col min="12802" max="12802" width="31.5" style="65" customWidth="1"/>
    <col min="12803" max="12803" width="0.625" style="65" customWidth="1"/>
    <col min="12804" max="12807" width="9" style="65" customWidth="1"/>
    <col min="12808" max="12808" width="8.5" style="65" customWidth="1"/>
    <col min="12809" max="12809" width="10" style="65" customWidth="1"/>
    <col min="12810" max="12811" width="11" style="65" customWidth="1"/>
    <col min="12812" max="12812" width="10.375" style="65" customWidth="1"/>
    <col min="12813" max="12813" width="9.375" style="65" customWidth="1"/>
    <col min="12814" max="12814" width="10.125" style="65" customWidth="1"/>
    <col min="12815" max="12815" width="10.75" style="65" customWidth="1"/>
    <col min="12816" max="12816" width="8.75" style="65" customWidth="1"/>
    <col min="12817" max="12818" width="11.125" style="65" customWidth="1"/>
    <col min="12819" max="13056" width="11.125" style="65"/>
    <col min="13057" max="13057" width="2.625" style="65" customWidth="1"/>
    <col min="13058" max="13058" width="31.5" style="65" customWidth="1"/>
    <col min="13059" max="13059" width="0.625" style="65" customWidth="1"/>
    <col min="13060" max="13063" width="9" style="65" customWidth="1"/>
    <col min="13064" max="13064" width="8.5" style="65" customWidth="1"/>
    <col min="13065" max="13065" width="10" style="65" customWidth="1"/>
    <col min="13066" max="13067" width="11" style="65" customWidth="1"/>
    <col min="13068" max="13068" width="10.375" style="65" customWidth="1"/>
    <col min="13069" max="13069" width="9.375" style="65" customWidth="1"/>
    <col min="13070" max="13070" width="10.125" style="65" customWidth="1"/>
    <col min="13071" max="13071" width="10.75" style="65" customWidth="1"/>
    <col min="13072" max="13072" width="8.75" style="65" customWidth="1"/>
    <col min="13073" max="13074" width="11.125" style="65" customWidth="1"/>
    <col min="13075" max="13312" width="11.125" style="65"/>
    <col min="13313" max="13313" width="2.625" style="65" customWidth="1"/>
    <col min="13314" max="13314" width="31.5" style="65" customWidth="1"/>
    <col min="13315" max="13315" width="0.625" style="65" customWidth="1"/>
    <col min="13316" max="13319" width="9" style="65" customWidth="1"/>
    <col min="13320" max="13320" width="8.5" style="65" customWidth="1"/>
    <col min="13321" max="13321" width="10" style="65" customWidth="1"/>
    <col min="13322" max="13323" width="11" style="65" customWidth="1"/>
    <col min="13324" max="13324" width="10.375" style="65" customWidth="1"/>
    <col min="13325" max="13325" width="9.375" style="65" customWidth="1"/>
    <col min="13326" max="13326" width="10.125" style="65" customWidth="1"/>
    <col min="13327" max="13327" width="10.75" style="65" customWidth="1"/>
    <col min="13328" max="13328" width="8.75" style="65" customWidth="1"/>
    <col min="13329" max="13330" width="11.125" style="65" customWidth="1"/>
    <col min="13331" max="13568" width="11.125" style="65"/>
    <col min="13569" max="13569" width="2.625" style="65" customWidth="1"/>
    <col min="13570" max="13570" width="31.5" style="65" customWidth="1"/>
    <col min="13571" max="13571" width="0.625" style="65" customWidth="1"/>
    <col min="13572" max="13575" width="9" style="65" customWidth="1"/>
    <col min="13576" max="13576" width="8.5" style="65" customWidth="1"/>
    <col min="13577" max="13577" width="10" style="65" customWidth="1"/>
    <col min="13578" max="13579" width="11" style="65" customWidth="1"/>
    <col min="13580" max="13580" width="10.375" style="65" customWidth="1"/>
    <col min="13581" max="13581" width="9.375" style="65" customWidth="1"/>
    <col min="13582" max="13582" width="10.125" style="65" customWidth="1"/>
    <col min="13583" max="13583" width="10.75" style="65" customWidth="1"/>
    <col min="13584" max="13584" width="8.75" style="65" customWidth="1"/>
    <col min="13585" max="13586" width="11.125" style="65" customWidth="1"/>
    <col min="13587" max="13824" width="11.125" style="65"/>
    <col min="13825" max="13825" width="2.625" style="65" customWidth="1"/>
    <col min="13826" max="13826" width="31.5" style="65" customWidth="1"/>
    <col min="13827" max="13827" width="0.625" style="65" customWidth="1"/>
    <col min="13828" max="13831" width="9" style="65" customWidth="1"/>
    <col min="13832" max="13832" width="8.5" style="65" customWidth="1"/>
    <col min="13833" max="13833" width="10" style="65" customWidth="1"/>
    <col min="13834" max="13835" width="11" style="65" customWidth="1"/>
    <col min="13836" max="13836" width="10.375" style="65" customWidth="1"/>
    <col min="13837" max="13837" width="9.375" style="65" customWidth="1"/>
    <col min="13838" max="13838" width="10.125" style="65" customWidth="1"/>
    <col min="13839" max="13839" width="10.75" style="65" customWidth="1"/>
    <col min="13840" max="13840" width="8.75" style="65" customWidth="1"/>
    <col min="13841" max="13842" width="11.125" style="65" customWidth="1"/>
    <col min="13843" max="14080" width="11.125" style="65"/>
    <col min="14081" max="14081" width="2.625" style="65" customWidth="1"/>
    <col min="14082" max="14082" width="31.5" style="65" customWidth="1"/>
    <col min="14083" max="14083" width="0.625" style="65" customWidth="1"/>
    <col min="14084" max="14087" width="9" style="65" customWidth="1"/>
    <col min="14088" max="14088" width="8.5" style="65" customWidth="1"/>
    <col min="14089" max="14089" width="10" style="65" customWidth="1"/>
    <col min="14090" max="14091" width="11" style="65" customWidth="1"/>
    <col min="14092" max="14092" width="10.375" style="65" customWidth="1"/>
    <col min="14093" max="14093" width="9.375" style="65" customWidth="1"/>
    <col min="14094" max="14094" width="10.125" style="65" customWidth="1"/>
    <col min="14095" max="14095" width="10.75" style="65" customWidth="1"/>
    <col min="14096" max="14096" width="8.75" style="65" customWidth="1"/>
    <col min="14097" max="14098" width="11.125" style="65" customWidth="1"/>
    <col min="14099" max="14336" width="11.125" style="65"/>
    <col min="14337" max="14337" width="2.625" style="65" customWidth="1"/>
    <col min="14338" max="14338" width="31.5" style="65" customWidth="1"/>
    <col min="14339" max="14339" width="0.625" style="65" customWidth="1"/>
    <col min="14340" max="14343" width="9" style="65" customWidth="1"/>
    <col min="14344" max="14344" width="8.5" style="65" customWidth="1"/>
    <col min="14345" max="14345" width="10" style="65" customWidth="1"/>
    <col min="14346" max="14347" width="11" style="65" customWidth="1"/>
    <col min="14348" max="14348" width="10.375" style="65" customWidth="1"/>
    <col min="14349" max="14349" width="9.375" style="65" customWidth="1"/>
    <col min="14350" max="14350" width="10.125" style="65" customWidth="1"/>
    <col min="14351" max="14351" width="10.75" style="65" customWidth="1"/>
    <col min="14352" max="14352" width="8.75" style="65" customWidth="1"/>
    <col min="14353" max="14354" width="11.125" style="65" customWidth="1"/>
    <col min="14355" max="14592" width="11.125" style="65"/>
    <col min="14593" max="14593" width="2.625" style="65" customWidth="1"/>
    <col min="14594" max="14594" width="31.5" style="65" customWidth="1"/>
    <col min="14595" max="14595" width="0.625" style="65" customWidth="1"/>
    <col min="14596" max="14599" width="9" style="65" customWidth="1"/>
    <col min="14600" max="14600" width="8.5" style="65" customWidth="1"/>
    <col min="14601" max="14601" width="10" style="65" customWidth="1"/>
    <col min="14602" max="14603" width="11" style="65" customWidth="1"/>
    <col min="14604" max="14604" width="10.375" style="65" customWidth="1"/>
    <col min="14605" max="14605" width="9.375" style="65" customWidth="1"/>
    <col min="14606" max="14606" width="10.125" style="65" customWidth="1"/>
    <col min="14607" max="14607" width="10.75" style="65" customWidth="1"/>
    <col min="14608" max="14608" width="8.75" style="65" customWidth="1"/>
    <col min="14609" max="14610" width="11.125" style="65" customWidth="1"/>
    <col min="14611" max="14848" width="11.125" style="65"/>
    <col min="14849" max="14849" width="2.625" style="65" customWidth="1"/>
    <col min="14850" max="14850" width="31.5" style="65" customWidth="1"/>
    <col min="14851" max="14851" width="0.625" style="65" customWidth="1"/>
    <col min="14852" max="14855" width="9" style="65" customWidth="1"/>
    <col min="14856" max="14856" width="8.5" style="65" customWidth="1"/>
    <col min="14857" max="14857" width="10" style="65" customWidth="1"/>
    <col min="14858" max="14859" width="11" style="65" customWidth="1"/>
    <col min="14860" max="14860" width="10.375" style="65" customWidth="1"/>
    <col min="14861" max="14861" width="9.375" style="65" customWidth="1"/>
    <col min="14862" max="14862" width="10.125" style="65" customWidth="1"/>
    <col min="14863" max="14863" width="10.75" style="65" customWidth="1"/>
    <col min="14864" max="14864" width="8.75" style="65" customWidth="1"/>
    <col min="14865" max="14866" width="11.125" style="65" customWidth="1"/>
    <col min="14867" max="15104" width="11.125" style="65"/>
    <col min="15105" max="15105" width="2.625" style="65" customWidth="1"/>
    <col min="15106" max="15106" width="31.5" style="65" customWidth="1"/>
    <col min="15107" max="15107" width="0.625" style="65" customWidth="1"/>
    <col min="15108" max="15111" width="9" style="65" customWidth="1"/>
    <col min="15112" max="15112" width="8.5" style="65" customWidth="1"/>
    <col min="15113" max="15113" width="10" style="65" customWidth="1"/>
    <col min="15114" max="15115" width="11" style="65" customWidth="1"/>
    <col min="15116" max="15116" width="10.375" style="65" customWidth="1"/>
    <col min="15117" max="15117" width="9.375" style="65" customWidth="1"/>
    <col min="15118" max="15118" width="10.125" style="65" customWidth="1"/>
    <col min="15119" max="15119" width="10.75" style="65" customWidth="1"/>
    <col min="15120" max="15120" width="8.75" style="65" customWidth="1"/>
    <col min="15121" max="15122" width="11.125" style="65" customWidth="1"/>
    <col min="15123" max="15360" width="11.125" style="65"/>
    <col min="15361" max="15361" width="2.625" style="65" customWidth="1"/>
    <col min="15362" max="15362" width="31.5" style="65" customWidth="1"/>
    <col min="15363" max="15363" width="0.625" style="65" customWidth="1"/>
    <col min="15364" max="15367" width="9" style="65" customWidth="1"/>
    <col min="15368" max="15368" width="8.5" style="65" customWidth="1"/>
    <col min="15369" max="15369" width="10" style="65" customWidth="1"/>
    <col min="15370" max="15371" width="11" style="65" customWidth="1"/>
    <col min="15372" max="15372" width="10.375" style="65" customWidth="1"/>
    <col min="15373" max="15373" width="9.375" style="65" customWidth="1"/>
    <col min="15374" max="15374" width="10.125" style="65" customWidth="1"/>
    <col min="15375" max="15375" width="10.75" style="65" customWidth="1"/>
    <col min="15376" max="15376" width="8.75" style="65" customWidth="1"/>
    <col min="15377" max="15378" width="11.125" style="65" customWidth="1"/>
    <col min="15379" max="15616" width="11.125" style="65"/>
    <col min="15617" max="15617" width="2.625" style="65" customWidth="1"/>
    <col min="15618" max="15618" width="31.5" style="65" customWidth="1"/>
    <col min="15619" max="15619" width="0.625" style="65" customWidth="1"/>
    <col min="15620" max="15623" width="9" style="65" customWidth="1"/>
    <col min="15624" max="15624" width="8.5" style="65" customWidth="1"/>
    <col min="15625" max="15625" width="10" style="65" customWidth="1"/>
    <col min="15626" max="15627" width="11" style="65" customWidth="1"/>
    <col min="15628" max="15628" width="10.375" style="65" customWidth="1"/>
    <col min="15629" max="15629" width="9.375" style="65" customWidth="1"/>
    <col min="15630" max="15630" width="10.125" style="65" customWidth="1"/>
    <col min="15631" max="15631" width="10.75" style="65" customWidth="1"/>
    <col min="15632" max="15632" width="8.75" style="65" customWidth="1"/>
    <col min="15633" max="15634" width="11.125" style="65" customWidth="1"/>
    <col min="15635" max="15872" width="11.125" style="65"/>
    <col min="15873" max="15873" width="2.625" style="65" customWidth="1"/>
    <col min="15874" max="15874" width="31.5" style="65" customWidth="1"/>
    <col min="15875" max="15875" width="0.625" style="65" customWidth="1"/>
    <col min="15876" max="15879" width="9" style="65" customWidth="1"/>
    <col min="15880" max="15880" width="8.5" style="65" customWidth="1"/>
    <col min="15881" max="15881" width="10" style="65" customWidth="1"/>
    <col min="15882" max="15883" width="11" style="65" customWidth="1"/>
    <col min="15884" max="15884" width="10.375" style="65" customWidth="1"/>
    <col min="15885" max="15885" width="9.375" style="65" customWidth="1"/>
    <col min="15886" max="15886" width="10.125" style="65" customWidth="1"/>
    <col min="15887" max="15887" width="10.75" style="65" customWidth="1"/>
    <col min="15888" max="15888" width="8.75" style="65" customWidth="1"/>
    <col min="15889" max="15890" width="11.125" style="65" customWidth="1"/>
    <col min="15891" max="16128" width="11.125" style="65"/>
    <col min="16129" max="16129" width="2.625" style="65" customWidth="1"/>
    <col min="16130" max="16130" width="31.5" style="65" customWidth="1"/>
    <col min="16131" max="16131" width="0.625" style="65" customWidth="1"/>
    <col min="16132" max="16135" width="9" style="65" customWidth="1"/>
    <col min="16136" max="16136" width="8.5" style="65" customWidth="1"/>
    <col min="16137" max="16137" width="10" style="65" customWidth="1"/>
    <col min="16138" max="16139" width="11" style="65" customWidth="1"/>
    <col min="16140" max="16140" width="10.375" style="65" customWidth="1"/>
    <col min="16141" max="16141" width="9.375" style="65" customWidth="1"/>
    <col min="16142" max="16142" width="10.125" style="65" customWidth="1"/>
    <col min="16143" max="16143" width="10.75" style="65" customWidth="1"/>
    <col min="16144" max="16144" width="8.75" style="65" customWidth="1"/>
    <col min="16145" max="16146" width="11.125" style="65" customWidth="1"/>
    <col min="16147" max="16384" width="11.125" style="65"/>
  </cols>
  <sheetData>
    <row r="1" spans="1:29" ht="18" customHeight="1">
      <c r="A1" s="66" t="s">
        <v>323</v>
      </c>
      <c r="E1" s="66"/>
      <c r="F1" s="67"/>
      <c r="G1" s="67"/>
      <c r="H1" s="67"/>
      <c r="I1" s="67"/>
      <c r="J1" s="66"/>
      <c r="K1" s="67"/>
      <c r="L1" s="67"/>
      <c r="M1" s="242"/>
      <c r="N1" s="67"/>
    </row>
    <row r="2" spans="1:29" ht="3.75" customHeight="1">
      <c r="A2" s="66"/>
      <c r="E2" s="66"/>
      <c r="F2" s="67"/>
      <c r="G2" s="67"/>
      <c r="H2" s="67"/>
      <c r="I2" s="67"/>
      <c r="J2" s="66"/>
      <c r="K2" s="67"/>
      <c r="L2" s="67"/>
      <c r="M2" s="242"/>
      <c r="N2" s="67"/>
    </row>
    <row r="3" spans="1:29" s="72" customFormat="1" ht="15" customHeight="1" thickBot="1">
      <c r="A3" s="72" t="s">
        <v>20</v>
      </c>
      <c r="F3" s="74"/>
      <c r="G3" s="74"/>
      <c r="H3" s="74"/>
      <c r="I3" s="74"/>
      <c r="P3" s="243" t="s">
        <v>100</v>
      </c>
    </row>
    <row r="4" spans="1:29" s="245" customFormat="1" ht="14.25" customHeight="1">
      <c r="A4" s="508" t="s">
        <v>197</v>
      </c>
      <c r="B4" s="508"/>
      <c r="C4" s="244"/>
      <c r="D4" s="510" t="s">
        <v>198</v>
      </c>
      <c r="E4" s="511" t="s">
        <v>199</v>
      </c>
      <c r="F4" s="512"/>
      <c r="G4" s="512"/>
      <c r="H4" s="512"/>
      <c r="I4" s="513"/>
      <c r="J4" s="512" t="s">
        <v>200</v>
      </c>
      <c r="K4" s="512"/>
      <c r="L4" s="512"/>
      <c r="M4" s="513"/>
      <c r="N4" s="514" t="s">
        <v>201</v>
      </c>
      <c r="O4" s="505" t="s">
        <v>202</v>
      </c>
      <c r="P4" s="488" t="s">
        <v>203</v>
      </c>
    </row>
    <row r="5" spans="1:29" s="245" customFormat="1" ht="14.25" customHeight="1">
      <c r="A5" s="509"/>
      <c r="B5" s="509"/>
      <c r="C5" s="246"/>
      <c r="D5" s="501"/>
      <c r="E5" s="491" t="s">
        <v>204</v>
      </c>
      <c r="F5" s="492"/>
      <c r="G5" s="493"/>
      <c r="H5" s="494" t="s">
        <v>205</v>
      </c>
      <c r="I5" s="497" t="s">
        <v>206</v>
      </c>
      <c r="J5" s="500" t="s">
        <v>207</v>
      </c>
      <c r="K5" s="500" t="s">
        <v>176</v>
      </c>
      <c r="L5" s="500" t="s">
        <v>177</v>
      </c>
      <c r="M5" s="494" t="s">
        <v>208</v>
      </c>
      <c r="N5" s="501"/>
      <c r="O5" s="506"/>
      <c r="P5" s="489"/>
    </row>
    <row r="6" spans="1:29" s="245" customFormat="1" ht="9.75" customHeight="1">
      <c r="A6" s="509" t="s">
        <v>209</v>
      </c>
      <c r="B6" s="509"/>
      <c r="C6" s="246"/>
      <c r="D6" s="501"/>
      <c r="E6" s="500" t="s">
        <v>115</v>
      </c>
      <c r="F6" s="503" t="s">
        <v>7</v>
      </c>
      <c r="G6" s="503" t="s">
        <v>8</v>
      </c>
      <c r="H6" s="501"/>
      <c r="I6" s="516"/>
      <c r="J6" s="501"/>
      <c r="K6" s="501"/>
      <c r="L6" s="501"/>
      <c r="M6" s="501"/>
      <c r="N6" s="501"/>
      <c r="O6" s="506" t="s">
        <v>210</v>
      </c>
      <c r="P6" s="489"/>
    </row>
    <row r="7" spans="1:29" s="245" customFormat="1" ht="9.75" customHeight="1">
      <c r="A7" s="515"/>
      <c r="B7" s="515"/>
      <c r="C7" s="247"/>
      <c r="D7" s="502"/>
      <c r="E7" s="502"/>
      <c r="F7" s="518"/>
      <c r="G7" s="518"/>
      <c r="H7" s="502"/>
      <c r="I7" s="517"/>
      <c r="J7" s="502"/>
      <c r="K7" s="502"/>
      <c r="L7" s="502"/>
      <c r="M7" s="502"/>
      <c r="N7" s="502"/>
      <c r="O7" s="507"/>
      <c r="P7" s="490"/>
    </row>
    <row r="8" spans="1:29" s="245" customFormat="1" ht="3" customHeight="1">
      <c r="A8" s="248"/>
      <c r="B8" s="249"/>
      <c r="C8" s="249"/>
      <c r="D8" s="250"/>
      <c r="E8" s="251"/>
      <c r="F8" s="252"/>
      <c r="G8" s="252"/>
      <c r="H8" s="252"/>
      <c r="I8" s="251"/>
      <c r="J8" s="252"/>
      <c r="K8" s="252"/>
      <c r="L8" s="252"/>
      <c r="M8" s="252"/>
      <c r="N8" s="252"/>
      <c r="O8" s="251"/>
      <c r="P8" s="250"/>
    </row>
    <row r="9" spans="1:29" s="260" customFormat="1" ht="15" customHeight="1">
      <c r="A9" s="253"/>
      <c r="B9" s="254" t="s">
        <v>211</v>
      </c>
      <c r="C9" s="254"/>
      <c r="D9" s="255">
        <v>1415</v>
      </c>
      <c r="E9" s="256">
        <v>50396</v>
      </c>
      <c r="F9" s="256">
        <v>39242</v>
      </c>
      <c r="G9" s="256">
        <v>11154</v>
      </c>
      <c r="H9" s="256">
        <v>51023</v>
      </c>
      <c r="I9" s="256" t="s">
        <v>212</v>
      </c>
      <c r="J9" s="256">
        <v>333400328</v>
      </c>
      <c r="K9" s="256">
        <v>309010261</v>
      </c>
      <c r="L9" s="256">
        <v>9518708</v>
      </c>
      <c r="M9" s="256">
        <v>14871359</v>
      </c>
      <c r="N9" s="256">
        <v>27244761</v>
      </c>
      <c r="O9" s="257">
        <v>188739642</v>
      </c>
      <c r="P9" s="258" t="s">
        <v>13</v>
      </c>
      <c r="Q9" s="259"/>
    </row>
    <row r="10" spans="1:29" s="260" customFormat="1" ht="15" customHeight="1">
      <c r="A10" s="253"/>
      <c r="B10" s="243" t="s">
        <v>213</v>
      </c>
      <c r="C10" s="254"/>
      <c r="D10" s="261">
        <v>207</v>
      </c>
      <c r="E10" s="262">
        <v>453</v>
      </c>
      <c r="F10" s="72">
        <v>312</v>
      </c>
      <c r="G10" s="72">
        <v>141</v>
      </c>
      <c r="H10" s="263">
        <v>453</v>
      </c>
      <c r="I10" s="263" t="s">
        <v>212</v>
      </c>
      <c r="J10" s="259">
        <v>849324</v>
      </c>
      <c r="K10" s="72">
        <v>603773</v>
      </c>
      <c r="L10" s="263">
        <v>197541</v>
      </c>
      <c r="M10" s="263">
        <v>48010</v>
      </c>
      <c r="N10" s="263">
        <v>138888</v>
      </c>
      <c r="O10" s="264">
        <v>405971</v>
      </c>
      <c r="P10" s="265" t="s">
        <v>214</v>
      </c>
      <c r="Q10" s="259"/>
    </row>
    <row r="11" spans="1:29" s="72" customFormat="1" ht="12" customHeight="1">
      <c r="A11" s="266"/>
      <c r="B11" s="243" t="s">
        <v>215</v>
      </c>
      <c r="C11" s="243"/>
      <c r="D11" s="261">
        <v>446</v>
      </c>
      <c r="E11" s="262">
        <v>2779</v>
      </c>
      <c r="F11" s="72">
        <v>1913</v>
      </c>
      <c r="G11" s="72">
        <v>866</v>
      </c>
      <c r="H11" s="263">
        <v>2781</v>
      </c>
      <c r="I11" s="263" t="s">
        <v>212</v>
      </c>
      <c r="J11" s="263">
        <v>5183323</v>
      </c>
      <c r="K11" s="72">
        <v>3775196</v>
      </c>
      <c r="L11" s="263">
        <v>1031250</v>
      </c>
      <c r="M11" s="263">
        <v>376877</v>
      </c>
      <c r="N11" s="263">
        <v>1052061</v>
      </c>
      <c r="O11" s="264">
        <v>2546921</v>
      </c>
      <c r="P11" s="265" t="s">
        <v>216</v>
      </c>
      <c r="Q11" s="259"/>
      <c r="R11" s="260"/>
      <c r="W11" s="260"/>
      <c r="X11" s="260"/>
      <c r="Y11" s="260"/>
      <c r="Z11" s="260"/>
      <c r="AA11" s="260"/>
      <c r="AB11" s="260"/>
      <c r="AC11" s="260"/>
    </row>
    <row r="12" spans="1:29" s="72" customFormat="1" ht="12" customHeight="1">
      <c r="A12" s="266"/>
      <c r="B12" s="243" t="s">
        <v>217</v>
      </c>
      <c r="C12" s="243"/>
      <c r="D12" s="261">
        <v>316</v>
      </c>
      <c r="E12" s="262">
        <v>4395</v>
      </c>
      <c r="F12" s="263">
        <v>3021</v>
      </c>
      <c r="G12" s="263">
        <v>1374</v>
      </c>
      <c r="H12" s="263">
        <v>4401</v>
      </c>
      <c r="I12" s="263" t="s">
        <v>212</v>
      </c>
      <c r="J12" s="263">
        <v>9783234</v>
      </c>
      <c r="K12" s="72">
        <v>8191195</v>
      </c>
      <c r="L12" s="263">
        <v>1151468</v>
      </c>
      <c r="M12" s="263">
        <v>440571</v>
      </c>
      <c r="N12" s="263">
        <v>1705639</v>
      </c>
      <c r="O12" s="264">
        <v>5368302</v>
      </c>
      <c r="P12" s="265" t="s">
        <v>218</v>
      </c>
      <c r="Q12" s="259"/>
      <c r="R12" s="260"/>
      <c r="W12" s="260"/>
      <c r="X12" s="260"/>
      <c r="Y12" s="260"/>
      <c r="Z12" s="260"/>
      <c r="AA12" s="260"/>
      <c r="AB12" s="260"/>
      <c r="AC12" s="260"/>
    </row>
    <row r="13" spans="1:29" s="72" customFormat="1" ht="12" customHeight="1">
      <c r="A13" s="266"/>
      <c r="B13" s="243" t="s">
        <v>219</v>
      </c>
      <c r="C13" s="243"/>
      <c r="D13" s="261">
        <v>139</v>
      </c>
      <c r="E13" s="262">
        <v>3386</v>
      </c>
      <c r="F13" s="263">
        <v>2313</v>
      </c>
      <c r="G13" s="263">
        <v>1073</v>
      </c>
      <c r="H13" s="263">
        <v>3389</v>
      </c>
      <c r="I13" s="263" t="s">
        <v>212</v>
      </c>
      <c r="J13" s="263">
        <v>8492484</v>
      </c>
      <c r="K13" s="72">
        <v>6958307</v>
      </c>
      <c r="L13" s="263">
        <v>941089</v>
      </c>
      <c r="M13" s="263">
        <v>593088</v>
      </c>
      <c r="N13" s="263">
        <v>1360598</v>
      </c>
      <c r="O13" s="264">
        <v>4704549</v>
      </c>
      <c r="P13" s="265" t="s">
        <v>220</v>
      </c>
      <c r="Q13" s="259"/>
      <c r="R13" s="260"/>
      <c r="W13" s="260"/>
      <c r="X13" s="260"/>
      <c r="Y13" s="260"/>
      <c r="Z13" s="260"/>
      <c r="AA13" s="260"/>
      <c r="AB13" s="260"/>
      <c r="AC13" s="260"/>
    </row>
    <row r="14" spans="1:29" s="72" customFormat="1" ht="12" customHeight="1">
      <c r="A14" s="266"/>
      <c r="B14" s="243" t="s">
        <v>221</v>
      </c>
      <c r="C14" s="243"/>
      <c r="D14" s="261">
        <v>122</v>
      </c>
      <c r="E14" s="262">
        <v>4709</v>
      </c>
      <c r="F14" s="263">
        <v>3555</v>
      </c>
      <c r="G14" s="263">
        <v>1154</v>
      </c>
      <c r="H14" s="263">
        <v>4729</v>
      </c>
      <c r="I14" s="263" t="s">
        <v>212</v>
      </c>
      <c r="J14" s="263">
        <v>15035909</v>
      </c>
      <c r="K14" s="263">
        <v>13318226</v>
      </c>
      <c r="L14" s="263">
        <v>1113268</v>
      </c>
      <c r="M14" s="263">
        <v>604415</v>
      </c>
      <c r="N14" s="263">
        <v>2082527</v>
      </c>
      <c r="O14" s="264">
        <v>9327653</v>
      </c>
      <c r="P14" s="265" t="s">
        <v>222</v>
      </c>
      <c r="Q14" s="259"/>
      <c r="R14" s="260"/>
      <c r="W14" s="260"/>
      <c r="X14" s="260"/>
      <c r="Y14" s="260"/>
      <c r="Z14" s="260"/>
      <c r="AA14" s="260"/>
      <c r="AB14" s="260"/>
      <c r="AC14" s="260"/>
    </row>
    <row r="15" spans="1:29" s="72" customFormat="1" ht="12" customHeight="1">
      <c r="A15" s="266"/>
      <c r="B15" s="243" t="s">
        <v>223</v>
      </c>
      <c r="C15" s="243"/>
      <c r="D15" s="261">
        <v>107</v>
      </c>
      <c r="E15" s="262">
        <v>7579</v>
      </c>
      <c r="F15" s="263">
        <v>5710</v>
      </c>
      <c r="G15" s="263">
        <v>1869</v>
      </c>
      <c r="H15" s="263">
        <v>7598</v>
      </c>
      <c r="I15" s="263" t="s">
        <v>212</v>
      </c>
      <c r="J15" s="263">
        <v>25244102</v>
      </c>
      <c r="K15" s="263">
        <v>20864021</v>
      </c>
      <c r="L15" s="263">
        <v>3335313</v>
      </c>
      <c r="M15" s="263">
        <v>1044768</v>
      </c>
      <c r="N15" s="263">
        <v>3506478</v>
      </c>
      <c r="O15" s="264">
        <v>14961771</v>
      </c>
      <c r="P15" s="265" t="s">
        <v>224</v>
      </c>
      <c r="Q15" s="259"/>
      <c r="R15" s="260"/>
      <c r="W15" s="260"/>
      <c r="X15" s="260"/>
      <c r="Y15" s="260"/>
      <c r="Z15" s="260"/>
      <c r="AA15" s="260"/>
      <c r="AB15" s="260"/>
      <c r="AC15" s="260"/>
    </row>
    <row r="16" spans="1:29" s="72" customFormat="1" ht="12" customHeight="1">
      <c r="A16" s="266"/>
      <c r="B16" s="243" t="s">
        <v>225</v>
      </c>
      <c r="C16" s="243"/>
      <c r="D16" s="261">
        <v>44</v>
      </c>
      <c r="E16" s="262">
        <v>6471</v>
      </c>
      <c r="F16" s="263">
        <v>4890</v>
      </c>
      <c r="G16" s="263">
        <v>1581</v>
      </c>
      <c r="H16" s="263">
        <v>6520</v>
      </c>
      <c r="I16" s="263" t="s">
        <v>212</v>
      </c>
      <c r="J16" s="263">
        <v>35414318</v>
      </c>
      <c r="K16" s="263">
        <v>33465978</v>
      </c>
      <c r="L16" s="263">
        <v>1384133</v>
      </c>
      <c r="M16" s="263">
        <v>564207</v>
      </c>
      <c r="N16" s="263">
        <v>3094529</v>
      </c>
      <c r="O16" s="264">
        <v>22543395</v>
      </c>
      <c r="P16" s="265" t="s">
        <v>226</v>
      </c>
      <c r="Q16" s="259"/>
      <c r="R16" s="260"/>
      <c r="W16" s="260"/>
      <c r="X16" s="260"/>
      <c r="Y16" s="260"/>
      <c r="Z16" s="260"/>
      <c r="AA16" s="260"/>
      <c r="AB16" s="260"/>
      <c r="AC16" s="260"/>
    </row>
    <row r="17" spans="1:29" s="72" customFormat="1" ht="12" customHeight="1">
      <c r="A17" s="266"/>
      <c r="B17" s="243" t="s">
        <v>227</v>
      </c>
      <c r="C17" s="243"/>
      <c r="D17" s="261">
        <v>10</v>
      </c>
      <c r="E17" s="262">
        <v>2360</v>
      </c>
      <c r="F17" s="263">
        <v>1859</v>
      </c>
      <c r="G17" s="263">
        <v>501</v>
      </c>
      <c r="H17" s="263">
        <v>2368</v>
      </c>
      <c r="I17" s="263" t="s">
        <v>212</v>
      </c>
      <c r="J17" s="263">
        <v>9920758</v>
      </c>
      <c r="K17" s="263">
        <v>9477822</v>
      </c>
      <c r="L17" s="263">
        <v>1015</v>
      </c>
      <c r="M17" s="263">
        <v>441921</v>
      </c>
      <c r="N17" s="263">
        <v>1169193</v>
      </c>
      <c r="O17" s="264">
        <v>7226008</v>
      </c>
      <c r="P17" s="265" t="s">
        <v>228</v>
      </c>
      <c r="Q17" s="259"/>
      <c r="R17" s="260"/>
      <c r="W17" s="260"/>
      <c r="X17" s="260"/>
      <c r="Y17" s="260"/>
      <c r="Z17" s="260"/>
      <c r="AA17" s="260"/>
      <c r="AB17" s="260"/>
      <c r="AC17" s="260"/>
    </row>
    <row r="18" spans="1:29" s="72" customFormat="1" ht="12" customHeight="1">
      <c r="A18" s="266"/>
      <c r="B18" s="243" t="s">
        <v>229</v>
      </c>
      <c r="C18" s="243"/>
      <c r="D18" s="261">
        <v>15</v>
      </c>
      <c r="E18" s="262">
        <v>5812</v>
      </c>
      <c r="F18" s="263">
        <v>4698</v>
      </c>
      <c r="G18" s="263">
        <v>1114</v>
      </c>
      <c r="H18" s="263">
        <v>5977</v>
      </c>
      <c r="I18" s="263" t="s">
        <v>212</v>
      </c>
      <c r="J18" s="263">
        <v>147700606</v>
      </c>
      <c r="K18" s="263">
        <v>145402450</v>
      </c>
      <c r="L18" s="263">
        <v>363631</v>
      </c>
      <c r="M18" s="263">
        <v>1934525</v>
      </c>
      <c r="N18" s="263">
        <v>3806380</v>
      </c>
      <c r="O18" s="264">
        <v>69028527</v>
      </c>
      <c r="P18" s="265" t="s">
        <v>230</v>
      </c>
      <c r="Q18" s="259"/>
      <c r="R18" s="260"/>
      <c r="W18" s="260"/>
      <c r="X18" s="260"/>
      <c r="Y18" s="260"/>
      <c r="Z18" s="260"/>
      <c r="AA18" s="260"/>
      <c r="AB18" s="260"/>
      <c r="AC18" s="260"/>
    </row>
    <row r="19" spans="1:29" s="72" customFormat="1" ht="12" customHeight="1">
      <c r="A19" s="266"/>
      <c r="B19" s="243" t="s">
        <v>231</v>
      </c>
      <c r="C19" s="267"/>
      <c r="D19" s="263">
        <v>5</v>
      </c>
      <c r="E19" s="262">
        <v>3277</v>
      </c>
      <c r="F19" s="263">
        <v>2652</v>
      </c>
      <c r="G19" s="263">
        <v>625</v>
      </c>
      <c r="H19" s="263">
        <v>3367</v>
      </c>
      <c r="I19" s="263" t="s">
        <v>212</v>
      </c>
      <c r="J19" s="263">
        <v>16425610</v>
      </c>
      <c r="K19" s="263">
        <v>16185618</v>
      </c>
      <c r="L19" s="263">
        <v>0</v>
      </c>
      <c r="M19" s="263">
        <v>239992</v>
      </c>
      <c r="N19" s="263">
        <v>1756691</v>
      </c>
      <c r="O19" s="264">
        <v>13835748</v>
      </c>
      <c r="P19" s="265" t="s">
        <v>232</v>
      </c>
      <c r="Q19" s="259"/>
      <c r="R19" s="260"/>
      <c r="W19" s="260"/>
      <c r="X19" s="260"/>
      <c r="Y19" s="260"/>
      <c r="Z19" s="260"/>
      <c r="AA19" s="260"/>
      <c r="AB19" s="260"/>
      <c r="AC19" s="260"/>
    </row>
    <row r="20" spans="1:29" s="72" customFormat="1" ht="12" customHeight="1">
      <c r="A20" s="243"/>
      <c r="B20" s="243" t="s">
        <v>233</v>
      </c>
      <c r="C20" s="74"/>
      <c r="D20" s="261">
        <v>4</v>
      </c>
      <c r="E20" s="262">
        <v>9175</v>
      </c>
      <c r="F20" s="263">
        <v>8319</v>
      </c>
      <c r="G20" s="263">
        <v>856</v>
      </c>
      <c r="H20" s="263">
        <v>9440</v>
      </c>
      <c r="I20" s="263" t="s">
        <v>212</v>
      </c>
      <c r="J20" s="263">
        <v>59350660</v>
      </c>
      <c r="K20" s="263">
        <v>50767675</v>
      </c>
      <c r="L20" s="263">
        <v>0</v>
      </c>
      <c r="M20" s="263">
        <v>8582985</v>
      </c>
      <c r="N20" s="263">
        <v>7571777</v>
      </c>
      <c r="O20" s="264">
        <v>38790797</v>
      </c>
      <c r="P20" s="265" t="s">
        <v>234</v>
      </c>
      <c r="Q20" s="259"/>
      <c r="R20" s="260"/>
      <c r="W20" s="260"/>
      <c r="X20" s="260"/>
      <c r="Y20" s="260"/>
      <c r="Z20" s="260"/>
      <c r="AA20" s="260"/>
      <c r="AB20" s="260"/>
      <c r="AC20" s="260"/>
    </row>
    <row r="21" spans="1:29" s="260" customFormat="1" ht="15" customHeight="1">
      <c r="A21" s="268" t="s">
        <v>117</v>
      </c>
      <c r="B21" s="254" t="s">
        <v>118</v>
      </c>
      <c r="C21" s="254"/>
      <c r="D21" s="255">
        <v>68</v>
      </c>
      <c r="E21" s="256">
        <v>4188</v>
      </c>
      <c r="F21" s="256">
        <v>1675</v>
      </c>
      <c r="G21" s="256">
        <v>2513</v>
      </c>
      <c r="H21" s="256">
        <v>4199</v>
      </c>
      <c r="I21" s="256" t="s">
        <v>212</v>
      </c>
      <c r="J21" s="256">
        <v>10754009</v>
      </c>
      <c r="K21" s="256">
        <v>10273631</v>
      </c>
      <c r="L21" s="256">
        <v>262152</v>
      </c>
      <c r="M21" s="256">
        <v>218226</v>
      </c>
      <c r="N21" s="256">
        <v>1126461</v>
      </c>
      <c r="O21" s="257">
        <v>6642665</v>
      </c>
      <c r="P21" s="268" t="s">
        <v>117</v>
      </c>
      <c r="Q21" s="259"/>
    </row>
    <row r="22" spans="1:29" s="260" customFormat="1" ht="15" customHeight="1">
      <c r="A22" s="253"/>
      <c r="B22" s="243" t="s">
        <v>213</v>
      </c>
      <c r="C22" s="254"/>
      <c r="D22" s="261">
        <v>4</v>
      </c>
      <c r="E22" s="263">
        <v>8</v>
      </c>
      <c r="F22" s="263">
        <v>5</v>
      </c>
      <c r="G22" s="263">
        <v>3</v>
      </c>
      <c r="H22" s="263">
        <v>8</v>
      </c>
      <c r="I22" s="263" t="s">
        <v>212</v>
      </c>
      <c r="J22" s="259">
        <v>3225</v>
      </c>
      <c r="K22" s="263">
        <v>2379</v>
      </c>
      <c r="L22" s="263">
        <v>0</v>
      </c>
      <c r="M22" s="263">
        <v>846</v>
      </c>
      <c r="N22" s="263">
        <v>1104</v>
      </c>
      <c r="O22" s="264">
        <v>1754</v>
      </c>
      <c r="P22" s="265" t="s">
        <v>214</v>
      </c>
      <c r="Q22" s="259"/>
    </row>
    <row r="23" spans="1:29" s="72" customFormat="1" ht="12" customHeight="1">
      <c r="A23" s="243"/>
      <c r="B23" s="243" t="s">
        <v>215</v>
      </c>
      <c r="C23" s="243"/>
      <c r="D23" s="261">
        <v>13</v>
      </c>
      <c r="E23" s="263">
        <v>91</v>
      </c>
      <c r="F23" s="263">
        <v>46</v>
      </c>
      <c r="G23" s="263">
        <v>45</v>
      </c>
      <c r="H23" s="263">
        <v>91</v>
      </c>
      <c r="I23" s="263" t="s">
        <v>212</v>
      </c>
      <c r="J23" s="263">
        <v>90205</v>
      </c>
      <c r="K23" s="263">
        <v>72944</v>
      </c>
      <c r="L23" s="263">
        <v>12868</v>
      </c>
      <c r="M23" s="263">
        <v>4393</v>
      </c>
      <c r="N23" s="263">
        <v>26724</v>
      </c>
      <c r="O23" s="264">
        <v>33919</v>
      </c>
      <c r="P23" s="265" t="s">
        <v>216</v>
      </c>
      <c r="Q23" s="259"/>
      <c r="R23" s="260"/>
    </row>
    <row r="24" spans="1:29" s="72" customFormat="1" ht="12" customHeight="1">
      <c r="A24" s="243"/>
      <c r="B24" s="243" t="s">
        <v>217</v>
      </c>
      <c r="C24" s="243"/>
      <c r="D24" s="261">
        <v>16</v>
      </c>
      <c r="E24" s="263">
        <v>213</v>
      </c>
      <c r="F24" s="263">
        <v>91</v>
      </c>
      <c r="G24" s="263">
        <v>122</v>
      </c>
      <c r="H24" s="263">
        <v>213</v>
      </c>
      <c r="I24" s="263" t="s">
        <v>212</v>
      </c>
      <c r="J24" s="263">
        <v>585250</v>
      </c>
      <c r="K24" s="263">
        <v>567461</v>
      </c>
      <c r="L24" s="263">
        <v>11031</v>
      </c>
      <c r="M24" s="263">
        <v>6758</v>
      </c>
      <c r="N24" s="263">
        <v>53091</v>
      </c>
      <c r="O24" s="264">
        <v>380718</v>
      </c>
      <c r="P24" s="265" t="s">
        <v>218</v>
      </c>
      <c r="Q24" s="259"/>
      <c r="R24" s="260"/>
    </row>
    <row r="25" spans="1:29" s="72" customFormat="1" ht="12" customHeight="1">
      <c r="A25" s="266"/>
      <c r="B25" s="243" t="s">
        <v>219</v>
      </c>
      <c r="C25" s="243"/>
      <c r="D25" s="261">
        <v>4</v>
      </c>
      <c r="E25" s="263">
        <v>93</v>
      </c>
      <c r="F25" s="263">
        <v>45</v>
      </c>
      <c r="G25" s="263">
        <v>48</v>
      </c>
      <c r="H25" s="263">
        <v>93</v>
      </c>
      <c r="I25" s="263" t="s">
        <v>212</v>
      </c>
      <c r="J25" s="263">
        <v>190808</v>
      </c>
      <c r="K25" s="263">
        <v>188808</v>
      </c>
      <c r="L25" s="263">
        <v>0</v>
      </c>
      <c r="M25" s="263">
        <v>2000</v>
      </c>
      <c r="N25" s="263">
        <v>29152</v>
      </c>
      <c r="O25" s="264">
        <v>82629</v>
      </c>
      <c r="P25" s="265" t="s">
        <v>220</v>
      </c>
      <c r="Q25" s="259"/>
      <c r="R25" s="260"/>
    </row>
    <row r="26" spans="1:29" s="72" customFormat="1" ht="12" customHeight="1">
      <c r="A26" s="266"/>
      <c r="B26" s="243" t="s">
        <v>221</v>
      </c>
      <c r="C26" s="243"/>
      <c r="D26" s="261">
        <v>9</v>
      </c>
      <c r="E26" s="263">
        <v>371</v>
      </c>
      <c r="F26" s="263">
        <v>200</v>
      </c>
      <c r="G26" s="263">
        <v>171</v>
      </c>
      <c r="H26" s="263">
        <v>375</v>
      </c>
      <c r="I26" s="263" t="s">
        <v>212</v>
      </c>
      <c r="J26" s="263">
        <v>498135</v>
      </c>
      <c r="K26" s="263">
        <v>434344</v>
      </c>
      <c r="L26" s="263">
        <v>58792</v>
      </c>
      <c r="M26" s="263">
        <v>4999</v>
      </c>
      <c r="N26" s="263">
        <v>122559</v>
      </c>
      <c r="O26" s="264">
        <v>218540</v>
      </c>
      <c r="P26" s="265" t="s">
        <v>222</v>
      </c>
      <c r="Q26" s="259"/>
      <c r="R26" s="260"/>
    </row>
    <row r="27" spans="1:29" s="72" customFormat="1" ht="12" customHeight="1">
      <c r="A27" s="266"/>
      <c r="B27" s="243" t="s">
        <v>223</v>
      </c>
      <c r="C27" s="243"/>
      <c r="D27" s="261">
        <v>10</v>
      </c>
      <c r="E27" s="263">
        <v>662</v>
      </c>
      <c r="F27" s="263">
        <v>216</v>
      </c>
      <c r="G27" s="263">
        <v>446</v>
      </c>
      <c r="H27" s="263">
        <v>662</v>
      </c>
      <c r="I27" s="263" t="s">
        <v>212</v>
      </c>
      <c r="J27" s="263">
        <v>1531906</v>
      </c>
      <c r="K27" s="263">
        <v>1497970</v>
      </c>
      <c r="L27" s="263">
        <v>14330</v>
      </c>
      <c r="M27" s="263">
        <v>19606</v>
      </c>
      <c r="N27" s="263">
        <v>183345</v>
      </c>
      <c r="O27" s="264">
        <v>1145725</v>
      </c>
      <c r="P27" s="265" t="s">
        <v>224</v>
      </c>
      <c r="Q27" s="259"/>
      <c r="R27" s="260"/>
    </row>
    <row r="28" spans="1:29" s="72" customFormat="1" ht="12" customHeight="1">
      <c r="B28" s="243" t="s">
        <v>225</v>
      </c>
      <c r="C28" s="243"/>
      <c r="D28" s="261">
        <v>7</v>
      </c>
      <c r="E28" s="263">
        <v>937</v>
      </c>
      <c r="F28" s="263">
        <v>547</v>
      </c>
      <c r="G28" s="263">
        <v>390</v>
      </c>
      <c r="H28" s="263">
        <v>943</v>
      </c>
      <c r="I28" s="263" t="s">
        <v>212</v>
      </c>
      <c r="J28" s="263">
        <v>5159791</v>
      </c>
      <c r="K28" s="263">
        <v>4939906</v>
      </c>
      <c r="L28" s="263">
        <v>90396</v>
      </c>
      <c r="M28" s="263">
        <v>129489</v>
      </c>
      <c r="N28" s="263">
        <v>383828</v>
      </c>
      <c r="O28" s="264">
        <v>3041538</v>
      </c>
      <c r="P28" s="265" t="s">
        <v>226</v>
      </c>
      <c r="Q28" s="259"/>
      <c r="R28" s="260"/>
    </row>
    <row r="29" spans="1:29" s="72" customFormat="1" ht="12" customHeight="1">
      <c r="A29" s="266"/>
      <c r="B29" s="243" t="s">
        <v>227</v>
      </c>
      <c r="C29" s="243"/>
      <c r="D29" s="261">
        <v>1</v>
      </c>
      <c r="E29" s="263">
        <v>266</v>
      </c>
      <c r="F29" s="263">
        <v>83</v>
      </c>
      <c r="G29" s="263">
        <v>183</v>
      </c>
      <c r="H29" s="263">
        <v>266</v>
      </c>
      <c r="I29" s="263" t="s">
        <v>212</v>
      </c>
      <c r="J29" s="263" t="s">
        <v>235</v>
      </c>
      <c r="K29" s="263" t="s">
        <v>235</v>
      </c>
      <c r="L29" s="263">
        <v>0</v>
      </c>
      <c r="M29" s="263">
        <v>0</v>
      </c>
      <c r="N29" s="263" t="s">
        <v>235</v>
      </c>
      <c r="O29" s="264" t="s">
        <v>235</v>
      </c>
      <c r="P29" s="265" t="s">
        <v>228</v>
      </c>
      <c r="Q29" s="259"/>
      <c r="R29" s="260"/>
    </row>
    <row r="30" spans="1:29" s="72" customFormat="1" ht="12" customHeight="1">
      <c r="A30" s="266"/>
      <c r="B30" s="243" t="s">
        <v>236</v>
      </c>
      <c r="C30" s="243"/>
      <c r="D30" s="261">
        <v>3</v>
      </c>
      <c r="E30" s="263">
        <v>992</v>
      </c>
      <c r="F30" s="263">
        <v>294</v>
      </c>
      <c r="G30" s="263">
        <v>698</v>
      </c>
      <c r="H30" s="263">
        <v>993</v>
      </c>
      <c r="I30" s="263" t="s">
        <v>212</v>
      </c>
      <c r="J30" s="263">
        <v>1171932</v>
      </c>
      <c r="K30" s="263">
        <v>1047062</v>
      </c>
      <c r="L30" s="263">
        <v>74735</v>
      </c>
      <c r="M30" s="263">
        <v>50135</v>
      </c>
      <c r="N30" s="263">
        <v>165367</v>
      </c>
      <c r="O30" s="264">
        <v>807697</v>
      </c>
      <c r="P30" s="265" t="s">
        <v>237</v>
      </c>
      <c r="Q30" s="259"/>
      <c r="R30" s="260"/>
    </row>
    <row r="31" spans="1:29" s="72" customFormat="1" ht="12" customHeight="1">
      <c r="A31" s="266"/>
      <c r="B31" s="243" t="s">
        <v>231</v>
      </c>
      <c r="C31" s="267"/>
      <c r="D31" s="263">
        <v>1</v>
      </c>
      <c r="E31" s="263">
        <v>555</v>
      </c>
      <c r="F31" s="263">
        <v>148</v>
      </c>
      <c r="G31" s="263">
        <v>407</v>
      </c>
      <c r="H31" s="263">
        <v>555</v>
      </c>
      <c r="I31" s="263" t="s">
        <v>212</v>
      </c>
      <c r="J31" s="263" t="s">
        <v>235</v>
      </c>
      <c r="K31" s="263" t="s">
        <v>235</v>
      </c>
      <c r="L31" s="263">
        <v>0</v>
      </c>
      <c r="M31" s="263">
        <v>0</v>
      </c>
      <c r="N31" s="263" t="s">
        <v>235</v>
      </c>
      <c r="O31" s="264" t="s">
        <v>235</v>
      </c>
      <c r="P31" s="265" t="s">
        <v>232</v>
      </c>
      <c r="Q31" s="259"/>
      <c r="R31" s="260"/>
    </row>
    <row r="32" spans="1:29" s="260" customFormat="1" ht="15" customHeight="1">
      <c r="A32" s="269">
        <v>10</v>
      </c>
      <c r="B32" s="254" t="s">
        <v>120</v>
      </c>
      <c r="C32" s="254"/>
      <c r="D32" s="255">
        <v>5</v>
      </c>
      <c r="E32" s="256">
        <v>75</v>
      </c>
      <c r="F32" s="256">
        <v>40</v>
      </c>
      <c r="G32" s="256">
        <v>35</v>
      </c>
      <c r="H32" s="256">
        <v>75</v>
      </c>
      <c r="I32" s="256" t="s">
        <v>212</v>
      </c>
      <c r="J32" s="256">
        <v>165242</v>
      </c>
      <c r="K32" s="256">
        <v>123366</v>
      </c>
      <c r="L32" s="256">
        <v>25</v>
      </c>
      <c r="M32" s="256">
        <v>41851</v>
      </c>
      <c r="N32" s="256">
        <v>34068</v>
      </c>
      <c r="O32" s="257">
        <v>84464</v>
      </c>
      <c r="P32" s="258">
        <v>10</v>
      </c>
      <c r="Q32" s="259"/>
    </row>
    <row r="33" spans="1:18" s="260" customFormat="1" ht="15" customHeight="1">
      <c r="A33" s="253"/>
      <c r="B33" s="243" t="s">
        <v>213</v>
      </c>
      <c r="C33" s="254"/>
      <c r="D33" s="261">
        <v>1</v>
      </c>
      <c r="E33" s="263">
        <v>2</v>
      </c>
      <c r="F33" s="263">
        <v>1</v>
      </c>
      <c r="G33" s="263">
        <v>1</v>
      </c>
      <c r="H33" s="263">
        <v>2</v>
      </c>
      <c r="I33" s="263" t="s">
        <v>212</v>
      </c>
      <c r="J33" s="263" t="s">
        <v>235</v>
      </c>
      <c r="K33" s="263" t="s">
        <v>235</v>
      </c>
      <c r="L33" s="263">
        <v>0</v>
      </c>
      <c r="M33" s="263">
        <v>0</v>
      </c>
      <c r="N33" s="263" t="s">
        <v>235</v>
      </c>
      <c r="O33" s="264" t="s">
        <v>235</v>
      </c>
      <c r="P33" s="265" t="s">
        <v>214</v>
      </c>
      <c r="Q33" s="259"/>
    </row>
    <row r="34" spans="1:18" s="72" customFormat="1" ht="12" customHeight="1">
      <c r="A34" s="266"/>
      <c r="B34" s="243" t="s">
        <v>238</v>
      </c>
      <c r="C34" s="74"/>
      <c r="D34" s="261">
        <v>1</v>
      </c>
      <c r="E34" s="263">
        <v>9</v>
      </c>
      <c r="F34" s="263">
        <v>7</v>
      </c>
      <c r="G34" s="263">
        <v>2</v>
      </c>
      <c r="H34" s="263">
        <v>9</v>
      </c>
      <c r="I34" s="263" t="s">
        <v>212</v>
      </c>
      <c r="J34" s="263" t="s">
        <v>235</v>
      </c>
      <c r="K34" s="263" t="s">
        <v>235</v>
      </c>
      <c r="L34" s="263">
        <v>0</v>
      </c>
      <c r="M34" s="263" t="s">
        <v>235</v>
      </c>
      <c r="N34" s="263" t="s">
        <v>235</v>
      </c>
      <c r="O34" s="264" t="s">
        <v>235</v>
      </c>
      <c r="P34" s="265" t="s">
        <v>216</v>
      </c>
      <c r="Q34" s="259"/>
      <c r="R34" s="260"/>
    </row>
    <row r="35" spans="1:18" s="72" customFormat="1" ht="12" customHeight="1">
      <c r="A35" s="266"/>
      <c r="B35" s="243" t="s">
        <v>239</v>
      </c>
      <c r="C35" s="243"/>
      <c r="D35" s="261">
        <v>2</v>
      </c>
      <c r="E35" s="263">
        <v>33</v>
      </c>
      <c r="F35" s="263">
        <v>16</v>
      </c>
      <c r="G35" s="263">
        <v>17</v>
      </c>
      <c r="H35" s="263">
        <v>33</v>
      </c>
      <c r="I35" s="263" t="s">
        <v>212</v>
      </c>
      <c r="J35" s="263" t="s">
        <v>235</v>
      </c>
      <c r="K35" s="263" t="s">
        <v>235</v>
      </c>
      <c r="L35" s="263" t="s">
        <v>235</v>
      </c>
      <c r="M35" s="263">
        <v>0</v>
      </c>
      <c r="N35" s="263" t="s">
        <v>235</v>
      </c>
      <c r="O35" s="264" t="s">
        <v>235</v>
      </c>
      <c r="P35" s="265" t="s">
        <v>240</v>
      </c>
      <c r="Q35" s="259"/>
      <c r="R35" s="260"/>
    </row>
    <row r="36" spans="1:18" s="72" customFormat="1" ht="12" customHeight="1">
      <c r="A36" s="266"/>
      <c r="B36" s="243" t="s">
        <v>241</v>
      </c>
      <c r="C36" s="243"/>
      <c r="D36" s="261">
        <v>1</v>
      </c>
      <c r="E36" s="263">
        <v>31</v>
      </c>
      <c r="F36" s="263">
        <v>16</v>
      </c>
      <c r="G36" s="263">
        <v>15</v>
      </c>
      <c r="H36" s="263">
        <v>31</v>
      </c>
      <c r="I36" s="263" t="s">
        <v>212</v>
      </c>
      <c r="J36" s="263" t="s">
        <v>235</v>
      </c>
      <c r="K36" s="263" t="s">
        <v>235</v>
      </c>
      <c r="L36" s="263">
        <v>0</v>
      </c>
      <c r="M36" s="263" t="s">
        <v>235</v>
      </c>
      <c r="N36" s="263" t="s">
        <v>235</v>
      </c>
      <c r="O36" s="264" t="s">
        <v>235</v>
      </c>
      <c r="P36" s="265" t="s">
        <v>222</v>
      </c>
      <c r="Q36" s="259"/>
      <c r="R36" s="260"/>
    </row>
    <row r="37" spans="1:18" s="260" customFormat="1" ht="15" customHeight="1">
      <c r="A37" s="269">
        <v>11</v>
      </c>
      <c r="B37" s="254" t="s">
        <v>242</v>
      </c>
      <c r="C37" s="254"/>
      <c r="D37" s="255">
        <v>71</v>
      </c>
      <c r="E37" s="256">
        <v>887</v>
      </c>
      <c r="F37" s="256">
        <v>450</v>
      </c>
      <c r="G37" s="256">
        <v>437</v>
      </c>
      <c r="H37" s="256">
        <v>887</v>
      </c>
      <c r="I37" s="256" t="s">
        <v>212</v>
      </c>
      <c r="J37" s="256">
        <v>1971338</v>
      </c>
      <c r="K37" s="256">
        <v>1410862</v>
      </c>
      <c r="L37" s="256">
        <v>513246</v>
      </c>
      <c r="M37" s="256">
        <v>47230</v>
      </c>
      <c r="N37" s="256">
        <v>289920</v>
      </c>
      <c r="O37" s="257">
        <v>1167274</v>
      </c>
      <c r="P37" s="258">
        <v>11</v>
      </c>
      <c r="Q37" s="259"/>
    </row>
    <row r="38" spans="1:18" s="260" customFormat="1" ht="15" customHeight="1">
      <c r="A38" s="253"/>
      <c r="B38" s="243" t="s">
        <v>213</v>
      </c>
      <c r="C38" s="254"/>
      <c r="D38" s="261">
        <v>19</v>
      </c>
      <c r="E38" s="263">
        <v>37</v>
      </c>
      <c r="F38" s="263">
        <v>24</v>
      </c>
      <c r="G38" s="263">
        <v>13</v>
      </c>
      <c r="H38" s="263">
        <v>37</v>
      </c>
      <c r="I38" s="263" t="s">
        <v>212</v>
      </c>
      <c r="J38" s="263">
        <v>48174</v>
      </c>
      <c r="K38" s="263">
        <v>28160</v>
      </c>
      <c r="L38" s="263">
        <v>15614</v>
      </c>
      <c r="M38" s="263">
        <v>4400</v>
      </c>
      <c r="N38" s="263">
        <v>9242</v>
      </c>
      <c r="O38" s="264">
        <v>24558</v>
      </c>
      <c r="P38" s="265" t="s">
        <v>214</v>
      </c>
      <c r="Q38" s="259"/>
    </row>
    <row r="39" spans="1:18" s="72" customFormat="1" ht="12" customHeight="1">
      <c r="A39" s="266"/>
      <c r="B39" s="243" t="s">
        <v>215</v>
      </c>
      <c r="C39" s="74"/>
      <c r="D39" s="261">
        <v>19</v>
      </c>
      <c r="E39" s="263">
        <v>113</v>
      </c>
      <c r="F39" s="263">
        <v>57</v>
      </c>
      <c r="G39" s="263">
        <v>56</v>
      </c>
      <c r="H39" s="263">
        <v>113</v>
      </c>
      <c r="I39" s="263" t="s">
        <v>212</v>
      </c>
      <c r="J39" s="263">
        <v>253811</v>
      </c>
      <c r="K39" s="263">
        <v>175090</v>
      </c>
      <c r="L39" s="263">
        <v>72136</v>
      </c>
      <c r="M39" s="263">
        <v>6585</v>
      </c>
      <c r="N39" s="263">
        <v>35846</v>
      </c>
      <c r="O39" s="264">
        <v>129533</v>
      </c>
      <c r="P39" s="265" t="s">
        <v>216</v>
      </c>
      <c r="Q39" s="259"/>
      <c r="R39" s="260"/>
    </row>
    <row r="40" spans="1:18" s="72" customFormat="1" ht="12" customHeight="1">
      <c r="A40" s="266"/>
      <c r="B40" s="243" t="s">
        <v>217</v>
      </c>
      <c r="C40" s="243"/>
      <c r="D40" s="261">
        <v>21</v>
      </c>
      <c r="E40" s="263">
        <v>283</v>
      </c>
      <c r="F40" s="263">
        <v>122</v>
      </c>
      <c r="G40" s="263">
        <v>161</v>
      </c>
      <c r="H40" s="263">
        <v>283</v>
      </c>
      <c r="I40" s="263" t="s">
        <v>212</v>
      </c>
      <c r="J40" s="263">
        <v>379255</v>
      </c>
      <c r="K40" s="263">
        <v>307993</v>
      </c>
      <c r="L40" s="263">
        <v>54218</v>
      </c>
      <c r="M40" s="263">
        <v>17044</v>
      </c>
      <c r="N40" s="263">
        <v>78963</v>
      </c>
      <c r="O40" s="264">
        <v>159031</v>
      </c>
      <c r="P40" s="265" t="s">
        <v>218</v>
      </c>
      <c r="Q40" s="259"/>
      <c r="R40" s="260"/>
    </row>
    <row r="41" spans="1:18" s="72" customFormat="1" ht="12" customHeight="1">
      <c r="A41" s="266"/>
      <c r="B41" s="243" t="s">
        <v>219</v>
      </c>
      <c r="C41" s="243"/>
      <c r="D41" s="261">
        <v>8</v>
      </c>
      <c r="E41" s="263">
        <v>193</v>
      </c>
      <c r="F41" s="263">
        <v>55</v>
      </c>
      <c r="G41" s="263">
        <v>138</v>
      </c>
      <c r="H41" s="263">
        <v>193</v>
      </c>
      <c r="I41" s="263" t="s">
        <v>212</v>
      </c>
      <c r="J41" s="263">
        <v>403622</v>
      </c>
      <c r="K41" s="263">
        <v>123904</v>
      </c>
      <c r="L41" s="263">
        <v>277953</v>
      </c>
      <c r="M41" s="263">
        <v>1765</v>
      </c>
      <c r="N41" s="263">
        <v>51846</v>
      </c>
      <c r="O41" s="264">
        <v>269212</v>
      </c>
      <c r="P41" s="265" t="s">
        <v>220</v>
      </c>
      <c r="Q41" s="259"/>
      <c r="R41" s="260"/>
    </row>
    <row r="42" spans="1:18" s="72" customFormat="1" ht="12" customHeight="1">
      <c r="A42" s="266"/>
      <c r="B42" s="243" t="s">
        <v>221</v>
      </c>
      <c r="C42" s="243"/>
      <c r="D42" s="261">
        <v>2</v>
      </c>
      <c r="E42" s="263">
        <v>82</v>
      </c>
      <c r="F42" s="263">
        <v>41</v>
      </c>
      <c r="G42" s="263">
        <v>41</v>
      </c>
      <c r="H42" s="263">
        <v>82</v>
      </c>
      <c r="I42" s="263" t="s">
        <v>212</v>
      </c>
      <c r="J42" s="263" t="s">
        <v>235</v>
      </c>
      <c r="K42" s="263" t="s">
        <v>235</v>
      </c>
      <c r="L42" s="263" t="s">
        <v>235</v>
      </c>
      <c r="M42" s="263" t="s">
        <v>235</v>
      </c>
      <c r="N42" s="263" t="s">
        <v>235</v>
      </c>
      <c r="O42" s="264" t="s">
        <v>235</v>
      </c>
      <c r="P42" s="265" t="s">
        <v>222</v>
      </c>
      <c r="Q42" s="259"/>
      <c r="R42" s="260"/>
    </row>
    <row r="43" spans="1:18" s="72" customFormat="1" ht="12" customHeight="1">
      <c r="A43" s="266"/>
      <c r="B43" s="243" t="s">
        <v>223</v>
      </c>
      <c r="C43" s="243"/>
      <c r="D43" s="261">
        <v>1</v>
      </c>
      <c r="E43" s="263">
        <v>59</v>
      </c>
      <c r="F43" s="263">
        <v>46</v>
      </c>
      <c r="G43" s="263">
        <v>13</v>
      </c>
      <c r="H43" s="263">
        <v>59</v>
      </c>
      <c r="I43" s="263" t="s">
        <v>212</v>
      </c>
      <c r="J43" s="263" t="s">
        <v>235</v>
      </c>
      <c r="K43" s="263">
        <v>0</v>
      </c>
      <c r="L43" s="263" t="s">
        <v>235</v>
      </c>
      <c r="M43" s="263">
        <v>0</v>
      </c>
      <c r="N43" s="263" t="s">
        <v>235</v>
      </c>
      <c r="O43" s="264" t="s">
        <v>235</v>
      </c>
      <c r="P43" s="265" t="s">
        <v>224</v>
      </c>
      <c r="Q43" s="259"/>
      <c r="R43" s="260"/>
    </row>
    <row r="44" spans="1:18" s="72" customFormat="1" ht="12" customHeight="1">
      <c r="B44" s="243" t="s">
        <v>225</v>
      </c>
      <c r="C44" s="243"/>
      <c r="D44" s="261">
        <v>1</v>
      </c>
      <c r="E44" s="263">
        <v>120</v>
      </c>
      <c r="F44" s="263">
        <v>105</v>
      </c>
      <c r="G44" s="263">
        <v>15</v>
      </c>
      <c r="H44" s="263">
        <v>120</v>
      </c>
      <c r="I44" s="263" t="s">
        <v>212</v>
      </c>
      <c r="J44" s="263" t="s">
        <v>235</v>
      </c>
      <c r="K44" s="263" t="s">
        <v>235</v>
      </c>
      <c r="L44" s="263">
        <v>0</v>
      </c>
      <c r="M44" s="263">
        <v>0</v>
      </c>
      <c r="N44" s="263" t="s">
        <v>235</v>
      </c>
      <c r="O44" s="264" t="s">
        <v>235</v>
      </c>
      <c r="P44" s="265" t="s">
        <v>226</v>
      </c>
      <c r="Q44" s="259"/>
      <c r="R44" s="260"/>
    </row>
    <row r="45" spans="1:18" s="260" customFormat="1" ht="15" customHeight="1">
      <c r="A45" s="269">
        <v>12</v>
      </c>
      <c r="B45" s="254" t="s">
        <v>125</v>
      </c>
      <c r="C45" s="254"/>
      <c r="D45" s="255">
        <v>37</v>
      </c>
      <c r="E45" s="256">
        <v>571</v>
      </c>
      <c r="F45" s="256">
        <v>453</v>
      </c>
      <c r="G45" s="256">
        <v>118</v>
      </c>
      <c r="H45" s="256">
        <v>573</v>
      </c>
      <c r="I45" s="256" t="s">
        <v>212</v>
      </c>
      <c r="J45" s="256">
        <v>1747894</v>
      </c>
      <c r="K45" s="256">
        <v>1456058</v>
      </c>
      <c r="L45" s="256">
        <v>72454</v>
      </c>
      <c r="M45" s="256">
        <v>219382</v>
      </c>
      <c r="N45" s="256">
        <v>276944</v>
      </c>
      <c r="O45" s="257">
        <v>980094</v>
      </c>
      <c r="P45" s="258">
        <v>12</v>
      </c>
      <c r="Q45" s="259"/>
    </row>
    <row r="46" spans="1:18" s="260" customFormat="1" ht="15" customHeight="1">
      <c r="A46" s="253"/>
      <c r="B46" s="243" t="s">
        <v>213</v>
      </c>
      <c r="C46" s="254"/>
      <c r="D46" s="261">
        <v>10</v>
      </c>
      <c r="E46" s="263">
        <v>21</v>
      </c>
      <c r="F46" s="263">
        <v>15</v>
      </c>
      <c r="G46" s="263">
        <v>6</v>
      </c>
      <c r="H46" s="263">
        <v>21</v>
      </c>
      <c r="I46" s="263" t="s">
        <v>212</v>
      </c>
      <c r="J46" s="263">
        <v>58745</v>
      </c>
      <c r="K46" s="263">
        <v>17538</v>
      </c>
      <c r="L46" s="263">
        <v>40652</v>
      </c>
      <c r="M46" s="263">
        <v>555</v>
      </c>
      <c r="N46" s="263">
        <v>3830</v>
      </c>
      <c r="O46" s="264">
        <v>21869</v>
      </c>
      <c r="P46" s="265" t="s">
        <v>214</v>
      </c>
      <c r="Q46" s="259"/>
    </row>
    <row r="47" spans="1:18" s="72" customFormat="1" ht="12" customHeight="1">
      <c r="B47" s="243" t="s">
        <v>238</v>
      </c>
      <c r="C47" s="74"/>
      <c r="D47" s="261">
        <v>11</v>
      </c>
      <c r="E47" s="263">
        <v>65</v>
      </c>
      <c r="F47" s="263">
        <v>44</v>
      </c>
      <c r="G47" s="263">
        <v>21</v>
      </c>
      <c r="H47" s="263">
        <v>65</v>
      </c>
      <c r="I47" s="263" t="s">
        <v>212</v>
      </c>
      <c r="J47" s="263">
        <v>109704</v>
      </c>
      <c r="K47" s="263">
        <v>90924</v>
      </c>
      <c r="L47" s="263">
        <v>13513</v>
      </c>
      <c r="M47" s="263">
        <v>5267</v>
      </c>
      <c r="N47" s="263">
        <v>21619</v>
      </c>
      <c r="O47" s="264">
        <v>35022</v>
      </c>
      <c r="P47" s="265" t="s">
        <v>216</v>
      </c>
      <c r="Q47" s="259"/>
      <c r="R47" s="260"/>
    </row>
    <row r="48" spans="1:18" s="72" customFormat="1" ht="12" customHeight="1">
      <c r="A48" s="266"/>
      <c r="B48" s="243" t="s">
        <v>217</v>
      </c>
      <c r="C48" s="74"/>
      <c r="D48" s="261">
        <v>8</v>
      </c>
      <c r="E48" s="263">
        <v>106</v>
      </c>
      <c r="F48" s="263">
        <v>76</v>
      </c>
      <c r="G48" s="263">
        <v>30</v>
      </c>
      <c r="H48" s="263">
        <v>106</v>
      </c>
      <c r="I48" s="263" t="s">
        <v>212</v>
      </c>
      <c r="J48" s="263">
        <v>208201</v>
      </c>
      <c r="K48" s="263">
        <v>193912</v>
      </c>
      <c r="L48" s="263">
        <v>10789</v>
      </c>
      <c r="M48" s="263">
        <v>3500</v>
      </c>
      <c r="N48" s="263">
        <v>39599</v>
      </c>
      <c r="O48" s="264">
        <v>84882</v>
      </c>
      <c r="P48" s="265" t="s">
        <v>218</v>
      </c>
      <c r="Q48" s="259"/>
      <c r="R48" s="260"/>
    </row>
    <row r="49" spans="1:18" s="72" customFormat="1" ht="12" customHeight="1">
      <c r="A49" s="266"/>
      <c r="B49" s="243" t="s">
        <v>219</v>
      </c>
      <c r="C49" s="74"/>
      <c r="D49" s="261">
        <v>4</v>
      </c>
      <c r="E49" s="263">
        <v>97</v>
      </c>
      <c r="F49" s="263">
        <v>71</v>
      </c>
      <c r="G49" s="263">
        <v>26</v>
      </c>
      <c r="H49" s="263">
        <v>97</v>
      </c>
      <c r="I49" s="263" t="s">
        <v>212</v>
      </c>
      <c r="J49" s="263">
        <v>310229</v>
      </c>
      <c r="K49" s="263">
        <v>93940</v>
      </c>
      <c r="L49" s="263">
        <v>7500</v>
      </c>
      <c r="M49" s="263">
        <v>208789</v>
      </c>
      <c r="N49" s="263">
        <v>32076</v>
      </c>
      <c r="O49" s="264">
        <v>245015</v>
      </c>
      <c r="P49" s="265" t="s">
        <v>220</v>
      </c>
      <c r="Q49" s="259"/>
      <c r="R49" s="260"/>
    </row>
    <row r="50" spans="1:18" s="72" customFormat="1" ht="12" customHeight="1">
      <c r="A50" s="266"/>
      <c r="B50" s="243" t="s">
        <v>221</v>
      </c>
      <c r="C50" s="243"/>
      <c r="D50" s="261">
        <v>3</v>
      </c>
      <c r="E50" s="263">
        <v>100</v>
      </c>
      <c r="F50" s="263">
        <v>77</v>
      </c>
      <c r="G50" s="263">
        <v>23</v>
      </c>
      <c r="H50" s="263">
        <v>100</v>
      </c>
      <c r="I50" s="263" t="s">
        <v>212</v>
      </c>
      <c r="J50" s="263">
        <v>181858</v>
      </c>
      <c r="K50" s="263">
        <v>181858</v>
      </c>
      <c r="L50" s="263">
        <v>0</v>
      </c>
      <c r="M50" s="263">
        <v>0</v>
      </c>
      <c r="N50" s="263">
        <v>39402</v>
      </c>
      <c r="O50" s="264">
        <v>170940</v>
      </c>
      <c r="P50" s="265" t="s">
        <v>222</v>
      </c>
      <c r="Q50" s="259"/>
      <c r="R50" s="260"/>
    </row>
    <row r="51" spans="1:18" s="72" customFormat="1" ht="12" customHeight="1">
      <c r="A51" s="266"/>
      <c r="B51" s="243" t="s">
        <v>225</v>
      </c>
      <c r="C51" s="243"/>
      <c r="D51" s="261">
        <v>1</v>
      </c>
      <c r="E51" s="263">
        <v>182</v>
      </c>
      <c r="F51" s="263">
        <v>170</v>
      </c>
      <c r="G51" s="263">
        <v>12</v>
      </c>
      <c r="H51" s="263">
        <v>184</v>
      </c>
      <c r="I51" s="263" t="s">
        <v>212</v>
      </c>
      <c r="J51" s="263" t="s">
        <v>235</v>
      </c>
      <c r="K51" s="263" t="s">
        <v>235</v>
      </c>
      <c r="L51" s="263">
        <v>0</v>
      </c>
      <c r="M51" s="263" t="s">
        <v>235</v>
      </c>
      <c r="N51" s="263" t="s">
        <v>235</v>
      </c>
      <c r="O51" s="264" t="s">
        <v>235</v>
      </c>
      <c r="P51" s="265" t="s">
        <v>226</v>
      </c>
      <c r="Q51" s="259"/>
      <c r="R51" s="260"/>
    </row>
    <row r="52" spans="1:18" s="260" customFormat="1" ht="15" customHeight="1">
      <c r="A52" s="269">
        <v>13</v>
      </c>
      <c r="B52" s="254" t="s">
        <v>128</v>
      </c>
      <c r="C52" s="254"/>
      <c r="D52" s="255">
        <v>40</v>
      </c>
      <c r="E52" s="256">
        <v>768</v>
      </c>
      <c r="F52" s="256">
        <v>618</v>
      </c>
      <c r="G52" s="256">
        <v>150</v>
      </c>
      <c r="H52" s="256">
        <v>768</v>
      </c>
      <c r="I52" s="256" t="s">
        <v>212</v>
      </c>
      <c r="J52" s="256">
        <v>2961220</v>
      </c>
      <c r="K52" s="256">
        <v>1753043</v>
      </c>
      <c r="L52" s="256">
        <v>25300</v>
      </c>
      <c r="M52" s="256">
        <v>1182877</v>
      </c>
      <c r="N52" s="256">
        <v>291601</v>
      </c>
      <c r="O52" s="257">
        <v>2396198</v>
      </c>
      <c r="P52" s="258">
        <v>13</v>
      </c>
      <c r="Q52" s="259"/>
    </row>
    <row r="53" spans="1:18" s="260" customFormat="1" ht="15" customHeight="1">
      <c r="A53" s="253"/>
      <c r="B53" s="243" t="s">
        <v>213</v>
      </c>
      <c r="C53" s="254"/>
      <c r="D53" s="261">
        <v>9</v>
      </c>
      <c r="E53" s="263">
        <v>20</v>
      </c>
      <c r="F53" s="263">
        <v>11</v>
      </c>
      <c r="G53" s="263">
        <v>9</v>
      </c>
      <c r="H53" s="263">
        <v>20</v>
      </c>
      <c r="I53" s="263" t="s">
        <v>212</v>
      </c>
      <c r="J53" s="259">
        <v>28661</v>
      </c>
      <c r="K53" s="263">
        <v>21599</v>
      </c>
      <c r="L53" s="263">
        <v>4125</v>
      </c>
      <c r="M53" s="263">
        <v>2937</v>
      </c>
      <c r="N53" s="263">
        <v>3683</v>
      </c>
      <c r="O53" s="264">
        <v>15299</v>
      </c>
      <c r="P53" s="265" t="s">
        <v>214</v>
      </c>
      <c r="Q53" s="259"/>
    </row>
    <row r="54" spans="1:18" s="72" customFormat="1" ht="12" customHeight="1">
      <c r="A54" s="266"/>
      <c r="B54" s="243" t="s">
        <v>215</v>
      </c>
      <c r="C54" s="243"/>
      <c r="D54" s="261">
        <v>18</v>
      </c>
      <c r="E54" s="263">
        <v>100</v>
      </c>
      <c r="F54" s="263">
        <v>70</v>
      </c>
      <c r="G54" s="263">
        <v>30</v>
      </c>
      <c r="H54" s="263">
        <v>100</v>
      </c>
      <c r="I54" s="263" t="s">
        <v>212</v>
      </c>
      <c r="J54" s="263">
        <v>111342</v>
      </c>
      <c r="K54" s="263">
        <v>105625</v>
      </c>
      <c r="L54" s="263">
        <v>5505</v>
      </c>
      <c r="M54" s="263">
        <v>212</v>
      </c>
      <c r="N54" s="263">
        <v>34173</v>
      </c>
      <c r="O54" s="264">
        <v>41354</v>
      </c>
      <c r="P54" s="265" t="s">
        <v>216</v>
      </c>
      <c r="Q54" s="259"/>
      <c r="R54" s="260"/>
    </row>
    <row r="55" spans="1:18" s="72" customFormat="1" ht="12" customHeight="1">
      <c r="A55" s="266"/>
      <c r="B55" s="243" t="s">
        <v>217</v>
      </c>
      <c r="C55" s="243"/>
      <c r="D55" s="261">
        <v>5</v>
      </c>
      <c r="E55" s="263">
        <v>70</v>
      </c>
      <c r="F55" s="263">
        <v>60</v>
      </c>
      <c r="G55" s="263">
        <v>10</v>
      </c>
      <c r="H55" s="263">
        <v>70</v>
      </c>
      <c r="I55" s="263" t="s">
        <v>212</v>
      </c>
      <c r="J55" s="263">
        <v>100336</v>
      </c>
      <c r="K55" s="263">
        <v>84666</v>
      </c>
      <c r="L55" s="263">
        <v>15670</v>
      </c>
      <c r="M55" s="263">
        <v>0</v>
      </c>
      <c r="N55" s="263">
        <v>17441</v>
      </c>
      <c r="O55" s="264">
        <v>69048</v>
      </c>
      <c r="P55" s="265" t="s">
        <v>218</v>
      </c>
      <c r="Q55" s="259"/>
      <c r="R55" s="260"/>
    </row>
    <row r="56" spans="1:18" s="72" customFormat="1" ht="12" customHeight="1">
      <c r="A56" s="266"/>
      <c r="B56" s="243" t="s">
        <v>219</v>
      </c>
      <c r="C56" s="243"/>
      <c r="D56" s="261">
        <v>3</v>
      </c>
      <c r="E56" s="263">
        <v>63</v>
      </c>
      <c r="F56" s="263">
        <v>39</v>
      </c>
      <c r="G56" s="263">
        <v>24</v>
      </c>
      <c r="H56" s="263">
        <v>63</v>
      </c>
      <c r="I56" s="263" t="s">
        <v>212</v>
      </c>
      <c r="J56" s="263">
        <v>205504</v>
      </c>
      <c r="K56" s="263">
        <v>205504</v>
      </c>
      <c r="L56" s="263">
        <v>0</v>
      </c>
      <c r="M56" s="263">
        <v>0</v>
      </c>
      <c r="N56" s="263">
        <v>33978</v>
      </c>
      <c r="O56" s="264">
        <v>99031</v>
      </c>
      <c r="P56" s="265" t="s">
        <v>220</v>
      </c>
      <c r="Q56" s="259"/>
      <c r="R56" s="260"/>
    </row>
    <row r="57" spans="1:18" s="72" customFormat="1" ht="12" customHeight="1">
      <c r="A57" s="266"/>
      <c r="B57" s="243" t="s">
        <v>241</v>
      </c>
      <c r="C57" s="243"/>
      <c r="D57" s="261">
        <v>4</v>
      </c>
      <c r="E57" s="263">
        <v>156</v>
      </c>
      <c r="F57" s="263">
        <v>115</v>
      </c>
      <c r="G57" s="263">
        <v>41</v>
      </c>
      <c r="H57" s="263">
        <v>156</v>
      </c>
      <c r="I57" s="263" t="s">
        <v>212</v>
      </c>
      <c r="J57" s="263">
        <v>558450</v>
      </c>
      <c r="K57" s="263">
        <v>410006</v>
      </c>
      <c r="L57" s="263">
        <v>0</v>
      </c>
      <c r="M57" s="263">
        <v>148444</v>
      </c>
      <c r="N57" s="263">
        <v>65358</v>
      </c>
      <c r="O57" s="264">
        <v>426184</v>
      </c>
      <c r="P57" s="265" t="s">
        <v>222</v>
      </c>
      <c r="Q57" s="259"/>
      <c r="R57" s="260"/>
    </row>
    <row r="58" spans="1:18" s="72" customFormat="1" ht="12" customHeight="1">
      <c r="A58" s="266"/>
      <c r="B58" s="243" t="s">
        <v>236</v>
      </c>
      <c r="C58" s="243"/>
      <c r="D58" s="261">
        <v>1</v>
      </c>
      <c r="E58" s="263">
        <v>359</v>
      </c>
      <c r="F58" s="263">
        <v>323</v>
      </c>
      <c r="G58" s="263">
        <v>36</v>
      </c>
      <c r="H58" s="263">
        <v>359</v>
      </c>
      <c r="I58" s="263" t="s">
        <v>212</v>
      </c>
      <c r="J58" s="263" t="s">
        <v>235</v>
      </c>
      <c r="K58" s="263" t="s">
        <v>235</v>
      </c>
      <c r="L58" s="263">
        <v>0</v>
      </c>
      <c r="M58" s="263" t="s">
        <v>235</v>
      </c>
      <c r="N58" s="263" t="s">
        <v>235</v>
      </c>
      <c r="O58" s="264" t="s">
        <v>235</v>
      </c>
      <c r="P58" s="265" t="s">
        <v>237</v>
      </c>
      <c r="Q58" s="259"/>
      <c r="R58" s="260"/>
    </row>
    <row r="59" spans="1:18" s="260" customFormat="1" ht="15" customHeight="1">
      <c r="A59" s="269">
        <v>14</v>
      </c>
      <c r="B59" s="254" t="s">
        <v>130</v>
      </c>
      <c r="C59" s="254"/>
      <c r="D59" s="255">
        <v>29</v>
      </c>
      <c r="E59" s="256">
        <v>758</v>
      </c>
      <c r="F59" s="256">
        <v>479</v>
      </c>
      <c r="G59" s="256">
        <v>279</v>
      </c>
      <c r="H59" s="256">
        <v>766</v>
      </c>
      <c r="I59" s="256" t="s">
        <v>212</v>
      </c>
      <c r="J59" s="256">
        <v>1413805</v>
      </c>
      <c r="K59" s="256">
        <v>1215250</v>
      </c>
      <c r="L59" s="256">
        <v>52096</v>
      </c>
      <c r="M59" s="256">
        <v>146459</v>
      </c>
      <c r="N59" s="256">
        <v>286197</v>
      </c>
      <c r="O59" s="257">
        <v>849253</v>
      </c>
      <c r="P59" s="258">
        <v>14</v>
      </c>
      <c r="Q59" s="259"/>
    </row>
    <row r="60" spans="1:18" s="260" customFormat="1" ht="15" customHeight="1">
      <c r="A60" s="253"/>
      <c r="B60" s="243" t="s">
        <v>213</v>
      </c>
      <c r="C60" s="254"/>
      <c r="D60" s="261">
        <v>7</v>
      </c>
      <c r="E60" s="263">
        <v>14</v>
      </c>
      <c r="F60" s="263">
        <v>9</v>
      </c>
      <c r="G60" s="263">
        <v>5</v>
      </c>
      <c r="H60" s="263">
        <v>14</v>
      </c>
      <c r="I60" s="263" t="s">
        <v>212</v>
      </c>
      <c r="J60" s="263">
        <v>11747</v>
      </c>
      <c r="K60" s="263">
        <v>11247</v>
      </c>
      <c r="L60" s="263">
        <v>500</v>
      </c>
      <c r="M60" s="263">
        <v>0</v>
      </c>
      <c r="N60" s="263">
        <v>2414</v>
      </c>
      <c r="O60" s="264">
        <v>5431</v>
      </c>
      <c r="P60" s="265" t="s">
        <v>214</v>
      </c>
      <c r="Q60" s="259"/>
    </row>
    <row r="61" spans="1:18" s="72" customFormat="1" ht="12" customHeight="1">
      <c r="A61" s="266"/>
      <c r="B61" s="243" t="s">
        <v>215</v>
      </c>
      <c r="C61" s="243"/>
      <c r="D61" s="261">
        <v>4</v>
      </c>
      <c r="E61" s="263">
        <v>26</v>
      </c>
      <c r="F61" s="263">
        <v>14</v>
      </c>
      <c r="G61" s="263">
        <v>12</v>
      </c>
      <c r="H61" s="263">
        <v>26</v>
      </c>
      <c r="I61" s="263" t="s">
        <v>212</v>
      </c>
      <c r="J61" s="263">
        <v>26020</v>
      </c>
      <c r="K61" s="263">
        <v>25977</v>
      </c>
      <c r="L61" s="263">
        <v>43</v>
      </c>
      <c r="M61" s="263">
        <v>0</v>
      </c>
      <c r="N61" s="263">
        <v>4823</v>
      </c>
      <c r="O61" s="264">
        <v>18895</v>
      </c>
      <c r="P61" s="265" t="s">
        <v>216</v>
      </c>
      <c r="Q61" s="259"/>
      <c r="R61" s="260"/>
    </row>
    <row r="62" spans="1:18" s="72" customFormat="1" ht="12" customHeight="1">
      <c r="A62" s="266"/>
      <c r="B62" s="243" t="s">
        <v>217</v>
      </c>
      <c r="C62" s="243"/>
      <c r="D62" s="261">
        <v>8</v>
      </c>
      <c r="E62" s="263">
        <v>112</v>
      </c>
      <c r="F62" s="263">
        <v>66</v>
      </c>
      <c r="G62" s="263">
        <v>46</v>
      </c>
      <c r="H62" s="263">
        <v>112</v>
      </c>
      <c r="I62" s="263" t="s">
        <v>212</v>
      </c>
      <c r="J62" s="263">
        <v>201078</v>
      </c>
      <c r="K62" s="263">
        <v>150412</v>
      </c>
      <c r="L62" s="263">
        <v>5788</v>
      </c>
      <c r="M62" s="263">
        <v>44878</v>
      </c>
      <c r="N62" s="263">
        <v>30857</v>
      </c>
      <c r="O62" s="264">
        <v>103571</v>
      </c>
      <c r="P62" s="265" t="s">
        <v>218</v>
      </c>
      <c r="Q62" s="259"/>
      <c r="R62" s="260"/>
    </row>
    <row r="63" spans="1:18" s="72" customFormat="1" ht="12" customHeight="1">
      <c r="A63" s="266"/>
      <c r="B63" s="243" t="s">
        <v>219</v>
      </c>
      <c r="C63" s="243"/>
      <c r="D63" s="261">
        <v>4</v>
      </c>
      <c r="E63" s="263">
        <v>90</v>
      </c>
      <c r="F63" s="263">
        <v>59</v>
      </c>
      <c r="G63" s="263">
        <v>31</v>
      </c>
      <c r="H63" s="263">
        <v>90</v>
      </c>
      <c r="I63" s="263" t="s">
        <v>212</v>
      </c>
      <c r="J63" s="263">
        <v>129064</v>
      </c>
      <c r="K63" s="263">
        <v>115549</v>
      </c>
      <c r="L63" s="263">
        <v>228</v>
      </c>
      <c r="M63" s="263">
        <v>13287</v>
      </c>
      <c r="N63" s="263">
        <v>27248</v>
      </c>
      <c r="O63" s="264">
        <v>80053</v>
      </c>
      <c r="P63" s="265" t="s">
        <v>220</v>
      </c>
      <c r="Q63" s="259"/>
      <c r="R63" s="260"/>
    </row>
    <row r="64" spans="1:18" s="72" customFormat="1" ht="12" customHeight="1">
      <c r="A64" s="266"/>
      <c r="B64" s="243" t="s">
        <v>243</v>
      </c>
      <c r="C64" s="243"/>
      <c r="D64" s="261">
        <v>3</v>
      </c>
      <c r="E64" s="263">
        <v>116</v>
      </c>
      <c r="F64" s="263">
        <v>81</v>
      </c>
      <c r="G64" s="263">
        <v>35</v>
      </c>
      <c r="H64" s="263">
        <v>124</v>
      </c>
      <c r="I64" s="263" t="s">
        <v>212</v>
      </c>
      <c r="J64" s="263">
        <v>264202</v>
      </c>
      <c r="K64" s="263">
        <v>130371</v>
      </c>
      <c r="L64" s="263">
        <v>45537</v>
      </c>
      <c r="M64" s="263">
        <v>88294</v>
      </c>
      <c r="N64" s="263">
        <v>46548</v>
      </c>
      <c r="O64" s="264">
        <v>167920</v>
      </c>
      <c r="P64" s="265" t="s">
        <v>222</v>
      </c>
      <c r="Q64" s="259"/>
      <c r="R64" s="260"/>
    </row>
    <row r="65" spans="1:18" s="72" customFormat="1" ht="12" customHeight="1">
      <c r="A65" s="266"/>
      <c r="B65" s="243" t="s">
        <v>223</v>
      </c>
      <c r="C65" s="243"/>
      <c r="D65" s="261">
        <v>1</v>
      </c>
      <c r="E65" s="263">
        <v>55</v>
      </c>
      <c r="F65" s="263">
        <v>37</v>
      </c>
      <c r="G65" s="263">
        <v>18</v>
      </c>
      <c r="H65" s="263">
        <v>55</v>
      </c>
      <c r="I65" s="263" t="s">
        <v>212</v>
      </c>
      <c r="J65" s="263" t="s">
        <v>235</v>
      </c>
      <c r="K65" s="263" t="s">
        <v>235</v>
      </c>
      <c r="L65" s="263">
        <v>0</v>
      </c>
      <c r="M65" s="263">
        <v>0</v>
      </c>
      <c r="N65" s="263" t="s">
        <v>235</v>
      </c>
      <c r="O65" s="264" t="s">
        <v>235</v>
      </c>
      <c r="P65" s="265" t="s">
        <v>244</v>
      </c>
      <c r="Q65" s="259"/>
      <c r="R65" s="260"/>
    </row>
    <row r="66" spans="1:18" s="72" customFormat="1" ht="12" customHeight="1">
      <c r="A66" s="266"/>
      <c r="B66" s="243" t="s">
        <v>225</v>
      </c>
      <c r="C66" s="243"/>
      <c r="D66" s="261">
        <v>2</v>
      </c>
      <c r="E66" s="263">
        <v>345</v>
      </c>
      <c r="F66" s="263">
        <v>213</v>
      </c>
      <c r="G66" s="263">
        <v>132</v>
      </c>
      <c r="H66" s="263">
        <v>345</v>
      </c>
      <c r="I66" s="263" t="s">
        <v>212</v>
      </c>
      <c r="J66" s="263" t="s">
        <v>235</v>
      </c>
      <c r="K66" s="263" t="s">
        <v>235</v>
      </c>
      <c r="L66" s="263">
        <v>0</v>
      </c>
      <c r="M66" s="263">
        <v>0</v>
      </c>
      <c r="N66" s="263" t="s">
        <v>235</v>
      </c>
      <c r="O66" s="264" t="s">
        <v>235</v>
      </c>
      <c r="P66" s="265" t="s">
        <v>228</v>
      </c>
      <c r="Q66" s="259"/>
      <c r="R66" s="260"/>
    </row>
    <row r="67" spans="1:18" s="275" customFormat="1" ht="3" customHeight="1" thickBot="1">
      <c r="A67" s="270"/>
      <c r="B67" s="271"/>
      <c r="C67" s="271"/>
      <c r="D67" s="272">
        <v>0</v>
      </c>
      <c r="E67" s="146"/>
      <c r="F67" s="146">
        <v>0</v>
      </c>
      <c r="G67" s="146">
        <v>0</v>
      </c>
      <c r="H67" s="146"/>
      <c r="I67" s="146"/>
      <c r="J67" s="146"/>
      <c r="K67" s="146"/>
      <c r="L67" s="146"/>
      <c r="M67" s="146"/>
      <c r="N67" s="146"/>
      <c r="O67" s="273"/>
      <c r="P67" s="274"/>
      <c r="R67" s="260"/>
    </row>
    <row r="68" spans="1:18" s="72" customFormat="1" ht="15" customHeight="1">
      <c r="A68" s="72" t="s">
        <v>245</v>
      </c>
    </row>
    <row r="69" spans="1:18" s="245" customFormat="1" ht="11.25" customHeight="1">
      <c r="A69" s="276"/>
    </row>
    <row r="70" spans="1:18" s="245" customFormat="1" ht="11.25" customHeight="1">
      <c r="A70" s="66" t="s">
        <v>246</v>
      </c>
      <c r="B70" s="65"/>
      <c r="C70" s="65"/>
      <c r="D70" s="65"/>
      <c r="E70" s="66"/>
      <c r="F70" s="67"/>
      <c r="G70" s="67"/>
      <c r="H70" s="67"/>
      <c r="I70" s="67"/>
      <c r="J70" s="66"/>
      <c r="K70" s="67"/>
      <c r="L70" s="67"/>
      <c r="M70" s="242"/>
      <c r="N70" s="67"/>
      <c r="O70" s="65"/>
      <c r="P70" s="65"/>
    </row>
    <row r="71" spans="1:18" s="245" customFormat="1" ht="11.25" customHeight="1">
      <c r="A71" s="66"/>
      <c r="B71" s="67"/>
      <c r="C71" s="67"/>
      <c r="D71" s="67"/>
      <c r="E71" s="67"/>
      <c r="F71" s="67"/>
      <c r="G71" s="67"/>
      <c r="H71" s="67"/>
      <c r="I71" s="67"/>
      <c r="J71" s="67"/>
      <c r="K71" s="67"/>
      <c r="L71" s="67"/>
      <c r="M71" s="67"/>
      <c r="N71" s="67"/>
      <c r="O71" s="67"/>
      <c r="P71" s="67"/>
    </row>
    <row r="72" spans="1:18" s="245" customFormat="1" ht="11.25" customHeight="1" thickBot="1">
      <c r="A72" s="72" t="s">
        <v>20</v>
      </c>
      <c r="B72" s="72"/>
      <c r="C72" s="72"/>
      <c r="D72" s="72"/>
      <c r="E72" s="72"/>
      <c r="F72" s="74"/>
      <c r="G72" s="74"/>
      <c r="H72" s="74"/>
      <c r="I72" s="74"/>
      <c r="J72" s="72"/>
      <c r="K72" s="72"/>
      <c r="L72" s="72"/>
      <c r="M72" s="72"/>
      <c r="N72" s="72"/>
      <c r="O72" s="72"/>
      <c r="P72" s="243" t="s">
        <v>100</v>
      </c>
    </row>
    <row r="73" spans="1:18" s="245" customFormat="1" ht="11.25" customHeight="1">
      <c r="A73" s="508" t="s">
        <v>197</v>
      </c>
      <c r="B73" s="508"/>
      <c r="C73" s="244"/>
      <c r="D73" s="510" t="s">
        <v>198</v>
      </c>
      <c r="E73" s="511" t="s">
        <v>199</v>
      </c>
      <c r="F73" s="512"/>
      <c r="G73" s="512"/>
      <c r="H73" s="512"/>
      <c r="I73" s="513"/>
      <c r="J73" s="512" t="s">
        <v>200</v>
      </c>
      <c r="K73" s="512"/>
      <c r="L73" s="512"/>
      <c r="M73" s="513"/>
      <c r="N73" s="514" t="s">
        <v>201</v>
      </c>
      <c r="O73" s="505" t="s">
        <v>202</v>
      </c>
      <c r="P73" s="488" t="s">
        <v>203</v>
      </c>
    </row>
    <row r="74" spans="1:18" s="245" customFormat="1" ht="11.25" customHeight="1">
      <c r="A74" s="509"/>
      <c r="B74" s="509"/>
      <c r="C74" s="246"/>
      <c r="D74" s="501"/>
      <c r="E74" s="491" t="s">
        <v>204</v>
      </c>
      <c r="F74" s="492"/>
      <c r="G74" s="493"/>
      <c r="H74" s="494" t="s">
        <v>205</v>
      </c>
      <c r="I74" s="497" t="s">
        <v>206</v>
      </c>
      <c r="J74" s="500" t="s">
        <v>207</v>
      </c>
      <c r="K74" s="500" t="s">
        <v>176</v>
      </c>
      <c r="L74" s="500" t="s">
        <v>177</v>
      </c>
      <c r="M74" s="494" t="s">
        <v>208</v>
      </c>
      <c r="N74" s="501"/>
      <c r="O74" s="506"/>
      <c r="P74" s="489"/>
    </row>
    <row r="75" spans="1:18" s="245" customFormat="1" ht="11.25" customHeight="1">
      <c r="A75" s="509" t="s">
        <v>209</v>
      </c>
      <c r="B75" s="509"/>
      <c r="C75" s="246"/>
      <c r="D75" s="501"/>
      <c r="E75" s="500" t="s">
        <v>115</v>
      </c>
      <c r="F75" s="503" t="s">
        <v>7</v>
      </c>
      <c r="G75" s="503" t="s">
        <v>8</v>
      </c>
      <c r="H75" s="501"/>
      <c r="I75" s="516"/>
      <c r="J75" s="501"/>
      <c r="K75" s="501"/>
      <c r="L75" s="501"/>
      <c r="M75" s="501"/>
      <c r="N75" s="501"/>
      <c r="O75" s="506" t="s">
        <v>210</v>
      </c>
      <c r="P75" s="489"/>
    </row>
    <row r="76" spans="1:18" s="245" customFormat="1" ht="11.25" customHeight="1">
      <c r="A76" s="515"/>
      <c r="B76" s="515"/>
      <c r="C76" s="247"/>
      <c r="D76" s="502"/>
      <c r="E76" s="502"/>
      <c r="F76" s="518"/>
      <c r="G76" s="518"/>
      <c r="H76" s="502"/>
      <c r="I76" s="517"/>
      <c r="J76" s="502"/>
      <c r="K76" s="502"/>
      <c r="L76" s="502"/>
      <c r="M76" s="502"/>
      <c r="N76" s="502"/>
      <c r="O76" s="507"/>
      <c r="P76" s="490"/>
    </row>
    <row r="77" spans="1:18" s="245" customFormat="1" ht="11.25" customHeight="1">
      <c r="A77" s="277"/>
      <c r="B77" s="278"/>
      <c r="C77" s="278"/>
      <c r="D77" s="279"/>
      <c r="E77" s="280"/>
      <c r="F77" s="281"/>
      <c r="G77" s="281"/>
      <c r="H77" s="281"/>
      <c r="I77" s="280"/>
      <c r="J77" s="281"/>
      <c r="K77" s="281"/>
      <c r="L77" s="281"/>
      <c r="M77" s="281"/>
      <c r="N77" s="281"/>
      <c r="O77" s="280"/>
      <c r="P77" s="279"/>
    </row>
    <row r="78" spans="1:18" s="245" customFormat="1" ht="11.25" customHeight="1">
      <c r="A78" s="269">
        <v>15</v>
      </c>
      <c r="B78" s="254" t="s">
        <v>247</v>
      </c>
      <c r="C78" s="254"/>
      <c r="D78" s="255">
        <v>49</v>
      </c>
      <c r="E78" s="256">
        <v>1102</v>
      </c>
      <c r="F78" s="256">
        <v>717</v>
      </c>
      <c r="G78" s="256">
        <v>385</v>
      </c>
      <c r="H78" s="256">
        <v>1106</v>
      </c>
      <c r="I78" s="256" t="s">
        <v>212</v>
      </c>
      <c r="J78" s="256">
        <v>2252646</v>
      </c>
      <c r="K78" s="256">
        <v>2135796</v>
      </c>
      <c r="L78" s="256">
        <v>91662</v>
      </c>
      <c r="M78" s="256">
        <v>25188</v>
      </c>
      <c r="N78" s="256">
        <v>448823</v>
      </c>
      <c r="O78" s="256">
        <v>1275581</v>
      </c>
      <c r="P78" s="282">
        <v>15</v>
      </c>
    </row>
    <row r="79" spans="1:18" s="245" customFormat="1" ht="11.25" customHeight="1">
      <c r="A79" s="253"/>
      <c r="B79" s="243" t="s">
        <v>213</v>
      </c>
      <c r="C79" s="254"/>
      <c r="D79" s="261">
        <v>10</v>
      </c>
      <c r="E79" s="263">
        <v>21</v>
      </c>
      <c r="F79" s="263">
        <v>15</v>
      </c>
      <c r="G79" s="263">
        <v>6</v>
      </c>
      <c r="H79" s="263">
        <v>21</v>
      </c>
      <c r="I79" s="263" t="s">
        <v>212</v>
      </c>
      <c r="J79" s="263">
        <v>23253</v>
      </c>
      <c r="K79" s="263">
        <v>13278</v>
      </c>
      <c r="L79" s="263">
        <v>7718</v>
      </c>
      <c r="M79" s="263">
        <v>2257</v>
      </c>
      <c r="N79" s="263">
        <v>6726</v>
      </c>
      <c r="O79" s="264">
        <v>8266</v>
      </c>
      <c r="P79" s="265" t="s">
        <v>214</v>
      </c>
    </row>
    <row r="80" spans="1:18" s="245" customFormat="1" ht="11.25" customHeight="1">
      <c r="A80" s="266"/>
      <c r="B80" s="243" t="s">
        <v>215</v>
      </c>
      <c r="C80" s="243"/>
      <c r="D80" s="261">
        <v>12</v>
      </c>
      <c r="E80" s="263">
        <v>70</v>
      </c>
      <c r="F80" s="263">
        <v>41</v>
      </c>
      <c r="G80" s="263">
        <v>29</v>
      </c>
      <c r="H80" s="263">
        <v>70</v>
      </c>
      <c r="I80" s="263" t="s">
        <v>212</v>
      </c>
      <c r="J80" s="263">
        <v>76975</v>
      </c>
      <c r="K80" s="263">
        <v>71987</v>
      </c>
      <c r="L80" s="263">
        <v>3448</v>
      </c>
      <c r="M80" s="263">
        <v>1540</v>
      </c>
      <c r="N80" s="263">
        <v>26103</v>
      </c>
      <c r="O80" s="264">
        <v>29149</v>
      </c>
      <c r="P80" s="265" t="s">
        <v>216</v>
      </c>
    </row>
    <row r="81" spans="1:16" s="245" customFormat="1" ht="11.25" customHeight="1">
      <c r="A81" s="243"/>
      <c r="B81" s="243" t="s">
        <v>217</v>
      </c>
      <c r="C81" s="74"/>
      <c r="D81" s="261">
        <v>12</v>
      </c>
      <c r="E81" s="263">
        <v>159</v>
      </c>
      <c r="F81" s="263">
        <v>76</v>
      </c>
      <c r="G81" s="263">
        <v>83</v>
      </c>
      <c r="H81" s="263">
        <v>159</v>
      </c>
      <c r="I81" s="263" t="s">
        <v>212</v>
      </c>
      <c r="J81" s="263">
        <v>203281</v>
      </c>
      <c r="K81" s="263">
        <v>179043</v>
      </c>
      <c r="L81" s="263">
        <v>11139</v>
      </c>
      <c r="M81" s="263">
        <v>13099</v>
      </c>
      <c r="N81" s="263">
        <v>60323</v>
      </c>
      <c r="O81" s="264">
        <v>99804</v>
      </c>
      <c r="P81" s="265" t="s">
        <v>218</v>
      </c>
    </row>
    <row r="82" spans="1:16" s="245" customFormat="1" ht="11.25" customHeight="1">
      <c r="A82" s="243"/>
      <c r="B82" s="243" t="s">
        <v>219</v>
      </c>
      <c r="C82" s="243"/>
      <c r="D82" s="261">
        <v>7</v>
      </c>
      <c r="E82" s="263">
        <v>164</v>
      </c>
      <c r="F82" s="263">
        <v>108</v>
      </c>
      <c r="G82" s="263">
        <v>56</v>
      </c>
      <c r="H82" s="263">
        <v>164</v>
      </c>
      <c r="I82" s="263" t="s">
        <v>212</v>
      </c>
      <c r="J82" s="263">
        <v>325668</v>
      </c>
      <c r="K82" s="263">
        <v>311609</v>
      </c>
      <c r="L82" s="263">
        <v>14059</v>
      </c>
      <c r="M82" s="263">
        <v>0</v>
      </c>
      <c r="N82" s="263">
        <v>79122</v>
      </c>
      <c r="O82" s="264">
        <v>98845</v>
      </c>
      <c r="P82" s="265" t="s">
        <v>220</v>
      </c>
    </row>
    <row r="83" spans="1:16" s="245" customFormat="1" ht="11.25" customHeight="1">
      <c r="A83" s="266"/>
      <c r="B83" s="243" t="s">
        <v>243</v>
      </c>
      <c r="C83" s="243"/>
      <c r="D83" s="261">
        <v>3</v>
      </c>
      <c r="E83" s="263">
        <v>100</v>
      </c>
      <c r="F83" s="263">
        <v>48</v>
      </c>
      <c r="G83" s="263">
        <v>52</v>
      </c>
      <c r="H83" s="263">
        <v>100</v>
      </c>
      <c r="I83" s="263" t="s">
        <v>212</v>
      </c>
      <c r="J83" s="263">
        <v>89849</v>
      </c>
      <c r="K83" s="263">
        <v>42433</v>
      </c>
      <c r="L83" s="263">
        <v>47416</v>
      </c>
      <c r="M83" s="263">
        <v>0</v>
      </c>
      <c r="N83" s="263">
        <v>34840</v>
      </c>
      <c r="O83" s="264">
        <v>36571</v>
      </c>
      <c r="P83" s="265" t="s">
        <v>222</v>
      </c>
    </row>
    <row r="84" spans="1:16" s="245" customFormat="1" ht="11.25" customHeight="1">
      <c r="A84" s="266"/>
      <c r="B84" s="243" t="s">
        <v>223</v>
      </c>
      <c r="C84" s="243"/>
      <c r="D84" s="261">
        <v>3</v>
      </c>
      <c r="E84" s="263">
        <v>208</v>
      </c>
      <c r="F84" s="263">
        <v>176</v>
      </c>
      <c r="G84" s="263">
        <v>32</v>
      </c>
      <c r="H84" s="263">
        <v>208</v>
      </c>
      <c r="I84" s="263" t="s">
        <v>212</v>
      </c>
      <c r="J84" s="263">
        <v>404626</v>
      </c>
      <c r="K84" s="263">
        <v>388452</v>
      </c>
      <c r="L84" s="263">
        <v>7882</v>
      </c>
      <c r="M84" s="263">
        <v>8292</v>
      </c>
      <c r="N84" s="263">
        <v>88435</v>
      </c>
      <c r="O84" s="264">
        <v>210006</v>
      </c>
      <c r="P84" s="265" t="s">
        <v>224</v>
      </c>
    </row>
    <row r="85" spans="1:16" s="245" customFormat="1" ht="11.25" customHeight="1">
      <c r="A85" s="266"/>
      <c r="B85" s="243" t="s">
        <v>225</v>
      </c>
      <c r="C85" s="243"/>
      <c r="D85" s="261">
        <v>1</v>
      </c>
      <c r="E85" s="263">
        <v>163</v>
      </c>
      <c r="F85" s="263">
        <v>109</v>
      </c>
      <c r="G85" s="263">
        <v>54</v>
      </c>
      <c r="H85" s="263">
        <v>167</v>
      </c>
      <c r="I85" s="263" t="s">
        <v>212</v>
      </c>
      <c r="J85" s="263" t="s">
        <v>235</v>
      </c>
      <c r="K85" s="263" t="s">
        <v>235</v>
      </c>
      <c r="L85" s="263">
        <v>0</v>
      </c>
      <c r="M85" s="263">
        <v>0</v>
      </c>
      <c r="N85" s="263" t="s">
        <v>235</v>
      </c>
      <c r="O85" s="264" t="s">
        <v>235</v>
      </c>
      <c r="P85" s="265" t="s">
        <v>226</v>
      </c>
    </row>
    <row r="86" spans="1:16" s="245" customFormat="1" ht="11.25" customHeight="1">
      <c r="A86" s="266"/>
      <c r="B86" s="243" t="s">
        <v>248</v>
      </c>
      <c r="C86" s="243"/>
      <c r="D86" s="261">
        <v>1</v>
      </c>
      <c r="E86" s="263">
        <v>217</v>
      </c>
      <c r="F86" s="263">
        <v>144</v>
      </c>
      <c r="G86" s="263">
        <v>73</v>
      </c>
      <c r="H86" s="263">
        <v>217</v>
      </c>
      <c r="I86" s="263" t="s">
        <v>212</v>
      </c>
      <c r="J86" s="263" t="s">
        <v>235</v>
      </c>
      <c r="K86" s="263" t="s">
        <v>235</v>
      </c>
      <c r="L86" s="263">
        <v>0</v>
      </c>
      <c r="M86" s="263">
        <v>0</v>
      </c>
      <c r="N86" s="263" t="s">
        <v>235</v>
      </c>
      <c r="O86" s="264" t="s">
        <v>235</v>
      </c>
      <c r="P86" s="265" t="s">
        <v>249</v>
      </c>
    </row>
    <row r="87" spans="1:16" s="245" customFormat="1" ht="11.25" customHeight="1">
      <c r="A87" s="269">
        <v>16</v>
      </c>
      <c r="B87" s="254" t="s">
        <v>134</v>
      </c>
      <c r="C87" s="254"/>
      <c r="D87" s="255">
        <v>81</v>
      </c>
      <c r="E87" s="256">
        <v>2845</v>
      </c>
      <c r="F87" s="256">
        <v>2157</v>
      </c>
      <c r="G87" s="256">
        <v>688</v>
      </c>
      <c r="H87" s="256">
        <v>2849</v>
      </c>
      <c r="I87" s="256" t="s">
        <v>212</v>
      </c>
      <c r="J87" s="256">
        <v>17589088</v>
      </c>
      <c r="K87" s="256">
        <v>15696554</v>
      </c>
      <c r="L87" s="256">
        <v>1090777</v>
      </c>
      <c r="M87" s="256">
        <v>801757</v>
      </c>
      <c r="N87" s="256">
        <v>1591912</v>
      </c>
      <c r="O87" s="257">
        <v>8902738</v>
      </c>
      <c r="P87" s="258">
        <v>16</v>
      </c>
    </row>
    <row r="88" spans="1:16" s="245" customFormat="1" ht="11.25" customHeight="1">
      <c r="A88" s="253"/>
      <c r="B88" s="243" t="s">
        <v>213</v>
      </c>
      <c r="C88" s="254"/>
      <c r="D88" s="261">
        <v>5</v>
      </c>
      <c r="E88" s="263">
        <v>11</v>
      </c>
      <c r="F88" s="263">
        <v>9</v>
      </c>
      <c r="G88" s="263">
        <v>2</v>
      </c>
      <c r="H88" s="263">
        <v>11</v>
      </c>
      <c r="I88" s="263" t="s">
        <v>212</v>
      </c>
      <c r="J88" s="263">
        <v>36555</v>
      </c>
      <c r="K88" s="263">
        <v>35662</v>
      </c>
      <c r="L88" s="263">
        <v>893</v>
      </c>
      <c r="M88" s="263">
        <v>0</v>
      </c>
      <c r="N88" s="263">
        <v>4226</v>
      </c>
      <c r="O88" s="264">
        <v>24878</v>
      </c>
      <c r="P88" s="265" t="s">
        <v>214</v>
      </c>
    </row>
    <row r="89" spans="1:16" s="245" customFormat="1" ht="11.25" customHeight="1">
      <c r="A89" s="266"/>
      <c r="B89" s="243" t="s">
        <v>215</v>
      </c>
      <c r="C89" s="243"/>
      <c r="D89" s="261">
        <v>20</v>
      </c>
      <c r="E89" s="263">
        <v>132</v>
      </c>
      <c r="F89" s="263">
        <v>95</v>
      </c>
      <c r="G89" s="263">
        <v>37</v>
      </c>
      <c r="H89" s="263">
        <v>132</v>
      </c>
      <c r="I89" s="263" t="s">
        <v>212</v>
      </c>
      <c r="J89" s="263">
        <v>482215</v>
      </c>
      <c r="K89" s="263">
        <v>420946</v>
      </c>
      <c r="L89" s="263">
        <v>46674</v>
      </c>
      <c r="M89" s="263">
        <v>14595</v>
      </c>
      <c r="N89" s="263">
        <v>74116</v>
      </c>
      <c r="O89" s="264">
        <v>250779</v>
      </c>
      <c r="P89" s="265" t="s">
        <v>216</v>
      </c>
    </row>
    <row r="90" spans="1:16" s="245" customFormat="1" ht="11.25" customHeight="1">
      <c r="A90" s="266"/>
      <c r="B90" s="243" t="s">
        <v>217</v>
      </c>
      <c r="C90" s="243"/>
      <c r="D90" s="261">
        <v>16</v>
      </c>
      <c r="E90" s="263">
        <v>232</v>
      </c>
      <c r="F90" s="263">
        <v>161</v>
      </c>
      <c r="G90" s="263">
        <v>71</v>
      </c>
      <c r="H90" s="263">
        <v>232</v>
      </c>
      <c r="I90" s="263" t="s">
        <v>212</v>
      </c>
      <c r="J90" s="263">
        <v>1170776</v>
      </c>
      <c r="K90" s="263">
        <v>1058777</v>
      </c>
      <c r="L90" s="263">
        <v>58447</v>
      </c>
      <c r="M90" s="263">
        <v>53552</v>
      </c>
      <c r="N90" s="263">
        <v>116771</v>
      </c>
      <c r="O90" s="264">
        <v>801941</v>
      </c>
      <c r="P90" s="265" t="s">
        <v>218</v>
      </c>
    </row>
    <row r="91" spans="1:16" s="245" customFormat="1" ht="11.25" customHeight="1">
      <c r="A91" s="266"/>
      <c r="B91" s="243" t="s">
        <v>219</v>
      </c>
      <c r="C91" s="74"/>
      <c r="D91" s="261">
        <v>13</v>
      </c>
      <c r="E91" s="263">
        <v>314</v>
      </c>
      <c r="F91" s="263">
        <v>237</v>
      </c>
      <c r="G91" s="263">
        <v>77</v>
      </c>
      <c r="H91" s="263">
        <v>314</v>
      </c>
      <c r="I91" s="263" t="s">
        <v>212</v>
      </c>
      <c r="J91" s="263">
        <v>1992847</v>
      </c>
      <c r="K91" s="263">
        <v>1821612</v>
      </c>
      <c r="L91" s="263">
        <v>24500</v>
      </c>
      <c r="M91" s="263">
        <v>146735</v>
      </c>
      <c r="N91" s="263">
        <v>137710</v>
      </c>
      <c r="O91" s="264">
        <v>1335480</v>
      </c>
      <c r="P91" s="265" t="s">
        <v>220</v>
      </c>
    </row>
    <row r="92" spans="1:16" s="245" customFormat="1" ht="11.25" customHeight="1">
      <c r="A92" s="266"/>
      <c r="B92" s="243" t="s">
        <v>221</v>
      </c>
      <c r="C92" s="74"/>
      <c r="D92" s="261">
        <v>11</v>
      </c>
      <c r="E92" s="263">
        <v>418</v>
      </c>
      <c r="F92" s="263">
        <v>328</v>
      </c>
      <c r="G92" s="263">
        <v>90</v>
      </c>
      <c r="H92" s="263">
        <v>418</v>
      </c>
      <c r="I92" s="263" t="s">
        <v>212</v>
      </c>
      <c r="J92" s="263">
        <v>2516041</v>
      </c>
      <c r="K92" s="263">
        <v>2404800</v>
      </c>
      <c r="L92" s="263">
        <v>2880</v>
      </c>
      <c r="M92" s="263">
        <v>108361</v>
      </c>
      <c r="N92" s="263">
        <v>233502</v>
      </c>
      <c r="O92" s="264">
        <v>1542604</v>
      </c>
      <c r="P92" s="265" t="s">
        <v>222</v>
      </c>
    </row>
    <row r="93" spans="1:16" s="245" customFormat="1" ht="11.25" customHeight="1">
      <c r="A93" s="266"/>
      <c r="B93" s="243" t="s">
        <v>223</v>
      </c>
      <c r="C93" s="243"/>
      <c r="D93" s="261">
        <v>9</v>
      </c>
      <c r="E93" s="263">
        <v>623</v>
      </c>
      <c r="F93" s="263">
        <v>452</v>
      </c>
      <c r="G93" s="263">
        <v>171</v>
      </c>
      <c r="H93" s="263">
        <v>623</v>
      </c>
      <c r="I93" s="263" t="s">
        <v>212</v>
      </c>
      <c r="J93" s="263">
        <v>3004087</v>
      </c>
      <c r="K93" s="263">
        <v>1971034</v>
      </c>
      <c r="L93" s="263">
        <v>798585</v>
      </c>
      <c r="M93" s="263">
        <v>234468</v>
      </c>
      <c r="N93" s="263">
        <v>314155</v>
      </c>
      <c r="O93" s="264">
        <v>1150154</v>
      </c>
      <c r="P93" s="265" t="s">
        <v>224</v>
      </c>
    </row>
    <row r="94" spans="1:16" s="245" customFormat="1" ht="11.25" customHeight="1">
      <c r="A94" s="266"/>
      <c r="B94" s="243" t="s">
        <v>225</v>
      </c>
      <c r="C94" s="243"/>
      <c r="D94" s="261">
        <v>6</v>
      </c>
      <c r="E94" s="263">
        <v>892</v>
      </c>
      <c r="F94" s="263">
        <v>695</v>
      </c>
      <c r="G94" s="263">
        <v>197</v>
      </c>
      <c r="H94" s="263">
        <v>896</v>
      </c>
      <c r="I94" s="263" t="s">
        <v>212</v>
      </c>
      <c r="J94" s="263">
        <v>7296248</v>
      </c>
      <c r="K94" s="263">
        <v>7137450</v>
      </c>
      <c r="L94" s="263">
        <v>158798</v>
      </c>
      <c r="M94" s="263">
        <v>0</v>
      </c>
      <c r="N94" s="263">
        <v>565214</v>
      </c>
      <c r="O94" s="264">
        <v>3011615</v>
      </c>
      <c r="P94" s="265" t="s">
        <v>226</v>
      </c>
    </row>
    <row r="95" spans="1:16" s="245" customFormat="1" ht="11.25" customHeight="1">
      <c r="A95" s="266"/>
      <c r="B95" s="243" t="s">
        <v>248</v>
      </c>
      <c r="C95" s="243"/>
      <c r="D95" s="261">
        <v>1</v>
      </c>
      <c r="E95" s="263">
        <v>223</v>
      </c>
      <c r="F95" s="263">
        <v>180</v>
      </c>
      <c r="G95" s="263">
        <v>43</v>
      </c>
      <c r="H95" s="263">
        <v>223</v>
      </c>
      <c r="I95" s="263" t="s">
        <v>212</v>
      </c>
      <c r="J95" s="263" t="s">
        <v>235</v>
      </c>
      <c r="K95" s="263" t="s">
        <v>235</v>
      </c>
      <c r="L95" s="263">
        <v>0</v>
      </c>
      <c r="M95" s="263" t="s">
        <v>235</v>
      </c>
      <c r="N95" s="263" t="s">
        <v>235</v>
      </c>
      <c r="O95" s="264" t="s">
        <v>235</v>
      </c>
      <c r="P95" s="265" t="s">
        <v>249</v>
      </c>
    </row>
    <row r="96" spans="1:16" s="245" customFormat="1" ht="11.25" customHeight="1">
      <c r="A96" s="269">
        <v>17</v>
      </c>
      <c r="B96" s="254" t="s">
        <v>136</v>
      </c>
      <c r="C96" s="254"/>
      <c r="D96" s="255">
        <v>7</v>
      </c>
      <c r="E96" s="256">
        <v>892</v>
      </c>
      <c r="F96" s="256">
        <v>805</v>
      </c>
      <c r="G96" s="256">
        <v>87</v>
      </c>
      <c r="H96" s="256">
        <v>892</v>
      </c>
      <c r="I96" s="256" t="s">
        <v>212</v>
      </c>
      <c r="J96" s="256">
        <v>114006148</v>
      </c>
      <c r="K96" s="256">
        <v>113945165</v>
      </c>
      <c r="L96" s="256">
        <v>43813</v>
      </c>
      <c r="M96" s="256">
        <v>17170</v>
      </c>
      <c r="N96" s="256">
        <v>724941</v>
      </c>
      <c r="O96" s="257">
        <v>50699003</v>
      </c>
      <c r="P96" s="258">
        <v>17</v>
      </c>
    </row>
    <row r="97" spans="1:16" s="245" customFormat="1" ht="11.25" customHeight="1">
      <c r="A97" s="253"/>
      <c r="B97" s="243" t="s">
        <v>213</v>
      </c>
      <c r="C97" s="254"/>
      <c r="D97" s="261">
        <v>1</v>
      </c>
      <c r="E97" s="263">
        <v>3</v>
      </c>
      <c r="F97" s="263">
        <v>2</v>
      </c>
      <c r="G97" s="263">
        <v>1</v>
      </c>
      <c r="H97" s="263">
        <v>3</v>
      </c>
      <c r="I97" s="263" t="s">
        <v>212</v>
      </c>
      <c r="J97" s="263" t="s">
        <v>235</v>
      </c>
      <c r="K97" s="263" t="s">
        <v>235</v>
      </c>
      <c r="L97" s="263">
        <v>0</v>
      </c>
      <c r="M97" s="263">
        <v>0</v>
      </c>
      <c r="N97" s="263" t="s">
        <v>235</v>
      </c>
      <c r="O97" s="264" t="s">
        <v>235</v>
      </c>
      <c r="P97" s="265" t="s">
        <v>214</v>
      </c>
    </row>
    <row r="98" spans="1:16" s="245" customFormat="1" ht="11.25" customHeight="1">
      <c r="A98" s="266"/>
      <c r="B98" s="243" t="s">
        <v>215</v>
      </c>
      <c r="C98" s="243"/>
      <c r="D98" s="261">
        <v>1</v>
      </c>
      <c r="E98" s="263">
        <v>8</v>
      </c>
      <c r="F98" s="263">
        <v>7</v>
      </c>
      <c r="G98" s="263">
        <v>1</v>
      </c>
      <c r="H98" s="263">
        <v>8</v>
      </c>
      <c r="I98" s="263" t="s">
        <v>212</v>
      </c>
      <c r="J98" s="263" t="s">
        <v>235</v>
      </c>
      <c r="K98" s="263">
        <v>0</v>
      </c>
      <c r="L98" s="263" t="s">
        <v>235</v>
      </c>
      <c r="M98" s="263">
        <v>0</v>
      </c>
      <c r="N98" s="263" t="s">
        <v>235</v>
      </c>
      <c r="O98" s="264" t="s">
        <v>235</v>
      </c>
      <c r="P98" s="265" t="s">
        <v>216</v>
      </c>
    </row>
    <row r="99" spans="1:16" s="245" customFormat="1" ht="11.25" customHeight="1">
      <c r="A99" s="266"/>
      <c r="B99" s="283" t="s">
        <v>250</v>
      </c>
      <c r="C99" s="243"/>
      <c r="D99" s="261">
        <v>3</v>
      </c>
      <c r="E99" s="263">
        <v>45</v>
      </c>
      <c r="F99" s="263">
        <v>39</v>
      </c>
      <c r="G99" s="263">
        <v>6</v>
      </c>
      <c r="H99" s="263">
        <v>45</v>
      </c>
      <c r="I99" s="263" t="s">
        <v>212</v>
      </c>
      <c r="J99" s="263">
        <v>287670</v>
      </c>
      <c r="K99" s="263">
        <v>287664</v>
      </c>
      <c r="L99" s="263">
        <v>6</v>
      </c>
      <c r="M99" s="263">
        <v>0</v>
      </c>
      <c r="N99" s="263">
        <v>24619</v>
      </c>
      <c r="O99" s="264">
        <v>101751</v>
      </c>
      <c r="P99" s="265" t="s">
        <v>240</v>
      </c>
    </row>
    <row r="100" spans="1:16" s="245" customFormat="1" ht="11.25" customHeight="1">
      <c r="A100" s="266"/>
      <c r="B100" s="243" t="s">
        <v>229</v>
      </c>
      <c r="C100" s="243"/>
      <c r="D100" s="261">
        <v>2</v>
      </c>
      <c r="E100" s="263">
        <v>836</v>
      </c>
      <c r="F100" s="263">
        <v>757</v>
      </c>
      <c r="G100" s="263">
        <v>79</v>
      </c>
      <c r="H100" s="263">
        <v>836</v>
      </c>
      <c r="I100" s="263" t="s">
        <v>212</v>
      </c>
      <c r="J100" s="263" t="s">
        <v>235</v>
      </c>
      <c r="K100" s="263" t="s">
        <v>235</v>
      </c>
      <c r="L100" s="263">
        <v>0</v>
      </c>
      <c r="M100" s="263" t="s">
        <v>235</v>
      </c>
      <c r="N100" s="263" t="s">
        <v>235</v>
      </c>
      <c r="O100" s="264" t="s">
        <v>235</v>
      </c>
      <c r="P100" s="265" t="s">
        <v>230</v>
      </c>
    </row>
    <row r="101" spans="1:16" s="245" customFormat="1" ht="11.25" customHeight="1">
      <c r="A101" s="269">
        <v>18</v>
      </c>
      <c r="B101" s="254" t="s">
        <v>138</v>
      </c>
      <c r="C101" s="254"/>
      <c r="D101" s="255">
        <v>73</v>
      </c>
      <c r="E101" s="256">
        <v>1259</v>
      </c>
      <c r="F101" s="256">
        <v>875</v>
      </c>
      <c r="G101" s="256">
        <v>384</v>
      </c>
      <c r="H101" s="256">
        <v>1267</v>
      </c>
      <c r="I101" s="256" t="s">
        <v>212</v>
      </c>
      <c r="J101" s="256">
        <v>3194547</v>
      </c>
      <c r="K101" s="256">
        <v>3010613</v>
      </c>
      <c r="L101" s="256">
        <v>140892</v>
      </c>
      <c r="M101" s="256">
        <v>43042</v>
      </c>
      <c r="N101" s="256">
        <v>523323</v>
      </c>
      <c r="O101" s="257">
        <v>1524862</v>
      </c>
      <c r="P101" s="258">
        <v>18</v>
      </c>
    </row>
    <row r="102" spans="1:16" s="245" customFormat="1" ht="11.25" customHeight="1">
      <c r="A102" s="253"/>
      <c r="B102" s="243" t="s">
        <v>213</v>
      </c>
      <c r="C102" s="254"/>
      <c r="D102" s="261">
        <v>13</v>
      </c>
      <c r="E102" s="263">
        <v>34</v>
      </c>
      <c r="F102" s="263">
        <v>23</v>
      </c>
      <c r="G102" s="263">
        <v>11</v>
      </c>
      <c r="H102" s="263">
        <v>34</v>
      </c>
      <c r="I102" s="263" t="s">
        <v>212</v>
      </c>
      <c r="J102" s="263">
        <v>35779</v>
      </c>
      <c r="K102" s="263">
        <v>23459</v>
      </c>
      <c r="L102" s="263">
        <v>11284</v>
      </c>
      <c r="M102" s="263">
        <v>1036</v>
      </c>
      <c r="N102" s="263">
        <v>10437</v>
      </c>
      <c r="O102" s="264">
        <v>13072</v>
      </c>
      <c r="P102" s="265" t="s">
        <v>214</v>
      </c>
    </row>
    <row r="103" spans="1:16" s="245" customFormat="1" ht="11.25" customHeight="1">
      <c r="A103" s="266"/>
      <c r="B103" s="243" t="s">
        <v>215</v>
      </c>
      <c r="C103" s="74"/>
      <c r="D103" s="261">
        <v>24</v>
      </c>
      <c r="E103" s="263">
        <v>154</v>
      </c>
      <c r="F103" s="263">
        <v>89</v>
      </c>
      <c r="G103" s="263">
        <v>65</v>
      </c>
      <c r="H103" s="263">
        <v>154</v>
      </c>
      <c r="I103" s="263" t="s">
        <v>212</v>
      </c>
      <c r="J103" s="263">
        <v>178082</v>
      </c>
      <c r="K103" s="263">
        <v>134605</v>
      </c>
      <c r="L103" s="263">
        <v>35232</v>
      </c>
      <c r="M103" s="263">
        <v>8245</v>
      </c>
      <c r="N103" s="263">
        <v>45876</v>
      </c>
      <c r="O103" s="264">
        <v>86194</v>
      </c>
      <c r="P103" s="265" t="s">
        <v>216</v>
      </c>
    </row>
    <row r="104" spans="1:16" s="245" customFormat="1" ht="11.25" customHeight="1">
      <c r="A104" s="266"/>
      <c r="B104" s="243" t="s">
        <v>217</v>
      </c>
      <c r="C104" s="74"/>
      <c r="D104" s="261">
        <v>18</v>
      </c>
      <c r="E104" s="263">
        <v>269</v>
      </c>
      <c r="F104" s="263">
        <v>182</v>
      </c>
      <c r="G104" s="263">
        <v>87</v>
      </c>
      <c r="H104" s="263">
        <v>273</v>
      </c>
      <c r="I104" s="263" t="s">
        <v>212</v>
      </c>
      <c r="J104" s="263">
        <v>570828</v>
      </c>
      <c r="K104" s="263">
        <v>528479</v>
      </c>
      <c r="L104" s="263">
        <v>30856</v>
      </c>
      <c r="M104" s="263">
        <v>11493</v>
      </c>
      <c r="N104" s="263">
        <v>94424</v>
      </c>
      <c r="O104" s="264">
        <v>281512</v>
      </c>
      <c r="P104" s="265" t="s">
        <v>218</v>
      </c>
    </row>
    <row r="105" spans="1:16" s="245" customFormat="1" ht="11.25" customHeight="1">
      <c r="A105" s="266"/>
      <c r="B105" s="243" t="s">
        <v>219</v>
      </c>
      <c r="C105" s="74"/>
      <c r="D105" s="261">
        <v>9</v>
      </c>
      <c r="E105" s="263">
        <v>214</v>
      </c>
      <c r="F105" s="263">
        <v>108</v>
      </c>
      <c r="G105" s="263">
        <v>106</v>
      </c>
      <c r="H105" s="263">
        <v>217</v>
      </c>
      <c r="I105" s="263" t="s">
        <v>212</v>
      </c>
      <c r="J105" s="263">
        <v>314996</v>
      </c>
      <c r="K105" s="263">
        <v>259271</v>
      </c>
      <c r="L105" s="263">
        <v>44230</v>
      </c>
      <c r="M105" s="263">
        <v>11495</v>
      </c>
      <c r="N105" s="263">
        <v>72068</v>
      </c>
      <c r="O105" s="264">
        <v>181111</v>
      </c>
      <c r="P105" s="265" t="s">
        <v>220</v>
      </c>
    </row>
    <row r="106" spans="1:16" s="245" customFormat="1" ht="11.25" customHeight="1">
      <c r="A106" s="266"/>
      <c r="B106" s="243" t="s">
        <v>221</v>
      </c>
      <c r="C106" s="74"/>
      <c r="D106" s="261">
        <v>5</v>
      </c>
      <c r="E106" s="263">
        <v>188</v>
      </c>
      <c r="F106" s="263">
        <v>108</v>
      </c>
      <c r="G106" s="263">
        <v>80</v>
      </c>
      <c r="H106" s="263">
        <v>189</v>
      </c>
      <c r="I106" s="263" t="s">
        <v>212</v>
      </c>
      <c r="J106" s="263">
        <v>490001</v>
      </c>
      <c r="K106" s="263">
        <v>462353</v>
      </c>
      <c r="L106" s="263">
        <v>19290</v>
      </c>
      <c r="M106" s="263">
        <v>8358</v>
      </c>
      <c r="N106" s="263">
        <v>72703</v>
      </c>
      <c r="O106" s="264">
        <v>187964</v>
      </c>
      <c r="P106" s="265" t="s">
        <v>222</v>
      </c>
    </row>
    <row r="107" spans="1:16" s="245" customFormat="1" ht="11.25" customHeight="1">
      <c r="A107" s="266"/>
      <c r="B107" s="243" t="s">
        <v>223</v>
      </c>
      <c r="C107" s="243"/>
      <c r="D107" s="261">
        <v>3</v>
      </c>
      <c r="E107" s="263">
        <v>230</v>
      </c>
      <c r="F107" s="263">
        <v>205</v>
      </c>
      <c r="G107" s="263">
        <v>25</v>
      </c>
      <c r="H107" s="263">
        <v>230</v>
      </c>
      <c r="I107" s="263" t="s">
        <v>212</v>
      </c>
      <c r="J107" s="263">
        <v>885434</v>
      </c>
      <c r="K107" s="263">
        <v>883019</v>
      </c>
      <c r="L107" s="256">
        <v>0</v>
      </c>
      <c r="M107" s="263">
        <v>2415</v>
      </c>
      <c r="N107" s="263">
        <v>106565</v>
      </c>
      <c r="O107" s="264">
        <v>453103</v>
      </c>
      <c r="P107" s="265" t="s">
        <v>224</v>
      </c>
    </row>
    <row r="108" spans="1:16" s="245" customFormat="1" ht="11.25" customHeight="1">
      <c r="A108" s="266"/>
      <c r="B108" s="243" t="s">
        <v>251</v>
      </c>
      <c r="C108" s="243"/>
      <c r="D108" s="261">
        <v>1</v>
      </c>
      <c r="E108" s="263">
        <v>170</v>
      </c>
      <c r="F108" s="263">
        <v>160</v>
      </c>
      <c r="G108" s="263">
        <v>10</v>
      </c>
      <c r="H108" s="263">
        <v>170</v>
      </c>
      <c r="I108" s="263" t="s">
        <v>212</v>
      </c>
      <c r="J108" s="263" t="s">
        <v>235</v>
      </c>
      <c r="K108" s="263" t="s">
        <v>235</v>
      </c>
      <c r="L108" s="263">
        <v>0</v>
      </c>
      <c r="M108" s="263">
        <v>0</v>
      </c>
      <c r="N108" s="263" t="s">
        <v>235</v>
      </c>
      <c r="O108" s="264" t="s">
        <v>235</v>
      </c>
      <c r="P108" s="265" t="s">
        <v>252</v>
      </c>
    </row>
    <row r="109" spans="1:16" s="245" customFormat="1" ht="11.25" customHeight="1">
      <c r="A109" s="269">
        <v>19</v>
      </c>
      <c r="B109" s="254" t="s">
        <v>140</v>
      </c>
      <c r="C109" s="254"/>
      <c r="D109" s="255">
        <v>15</v>
      </c>
      <c r="E109" s="256">
        <v>407</v>
      </c>
      <c r="F109" s="256">
        <v>285</v>
      </c>
      <c r="G109" s="256">
        <v>122</v>
      </c>
      <c r="H109" s="256">
        <v>407</v>
      </c>
      <c r="I109" s="256" t="s">
        <v>212</v>
      </c>
      <c r="J109" s="256">
        <v>548384</v>
      </c>
      <c r="K109" s="256">
        <v>529595</v>
      </c>
      <c r="L109" s="256">
        <v>13255</v>
      </c>
      <c r="M109" s="256">
        <v>5534</v>
      </c>
      <c r="N109" s="256">
        <v>131805</v>
      </c>
      <c r="O109" s="257">
        <v>272648</v>
      </c>
      <c r="P109" s="258">
        <v>19</v>
      </c>
    </row>
    <row r="110" spans="1:16" s="245" customFormat="1" ht="11.25" customHeight="1">
      <c r="A110" s="253"/>
      <c r="B110" s="243" t="s">
        <v>213</v>
      </c>
      <c r="C110" s="254"/>
      <c r="D110" s="261">
        <v>2</v>
      </c>
      <c r="E110" s="263">
        <v>5</v>
      </c>
      <c r="F110" s="263">
        <v>4</v>
      </c>
      <c r="G110" s="263">
        <v>1</v>
      </c>
      <c r="H110" s="263">
        <v>5</v>
      </c>
      <c r="I110" s="263" t="s">
        <v>212</v>
      </c>
      <c r="J110" s="263" t="s">
        <v>235</v>
      </c>
      <c r="K110" s="263">
        <v>0</v>
      </c>
      <c r="L110" s="263" t="s">
        <v>235</v>
      </c>
      <c r="M110" s="263">
        <v>0</v>
      </c>
      <c r="N110" s="263" t="s">
        <v>235</v>
      </c>
      <c r="O110" s="264" t="s">
        <v>235</v>
      </c>
      <c r="P110" s="265" t="s">
        <v>214</v>
      </c>
    </row>
    <row r="111" spans="1:16" s="245" customFormat="1" ht="11.25" customHeight="1">
      <c r="A111" s="266"/>
      <c r="B111" s="243" t="s">
        <v>215</v>
      </c>
      <c r="C111" s="243"/>
      <c r="D111" s="261">
        <v>5</v>
      </c>
      <c r="E111" s="263">
        <v>25</v>
      </c>
      <c r="F111" s="263">
        <v>17</v>
      </c>
      <c r="G111" s="263">
        <v>8</v>
      </c>
      <c r="H111" s="263">
        <v>25</v>
      </c>
      <c r="I111" s="263" t="s">
        <v>212</v>
      </c>
      <c r="J111" s="263">
        <v>25110</v>
      </c>
      <c r="K111" s="263">
        <v>14121</v>
      </c>
      <c r="L111" s="263">
        <v>10869</v>
      </c>
      <c r="M111" s="263">
        <v>120</v>
      </c>
      <c r="N111" s="263">
        <v>6539</v>
      </c>
      <c r="O111" s="264">
        <v>7181</v>
      </c>
      <c r="P111" s="265" t="s">
        <v>216</v>
      </c>
    </row>
    <row r="112" spans="1:16">
      <c r="A112" s="266"/>
      <c r="B112" s="243" t="s">
        <v>217</v>
      </c>
      <c r="C112" s="243"/>
      <c r="D112" s="261">
        <v>4</v>
      </c>
      <c r="E112" s="263">
        <v>53</v>
      </c>
      <c r="F112" s="263">
        <v>25</v>
      </c>
      <c r="G112" s="263">
        <v>28</v>
      </c>
      <c r="H112" s="263">
        <v>53</v>
      </c>
      <c r="I112" s="263" t="s">
        <v>212</v>
      </c>
      <c r="J112" s="263">
        <v>48472</v>
      </c>
      <c r="K112" s="263">
        <v>46503</v>
      </c>
      <c r="L112" s="263">
        <v>1313</v>
      </c>
      <c r="M112" s="263">
        <v>656</v>
      </c>
      <c r="N112" s="263">
        <v>17157</v>
      </c>
      <c r="O112" s="264">
        <v>64226</v>
      </c>
      <c r="P112" s="265" t="s">
        <v>218</v>
      </c>
    </row>
    <row r="113" spans="1:16">
      <c r="A113" s="266"/>
      <c r="B113" s="243" t="s">
        <v>219</v>
      </c>
      <c r="C113" s="243"/>
      <c r="D113" s="261">
        <v>1</v>
      </c>
      <c r="E113" s="263">
        <v>23</v>
      </c>
      <c r="F113" s="263">
        <v>19</v>
      </c>
      <c r="G113" s="263">
        <v>4</v>
      </c>
      <c r="H113" s="263">
        <v>23</v>
      </c>
      <c r="I113" s="263" t="s">
        <v>212</v>
      </c>
      <c r="J113" s="263" t="s">
        <v>235</v>
      </c>
      <c r="K113" s="263" t="s">
        <v>235</v>
      </c>
      <c r="L113" s="263">
        <v>0</v>
      </c>
      <c r="M113" s="263">
        <v>0</v>
      </c>
      <c r="N113" s="263" t="s">
        <v>235</v>
      </c>
      <c r="O113" s="264" t="s">
        <v>235</v>
      </c>
      <c r="P113" s="265" t="s">
        <v>220</v>
      </c>
    </row>
    <row r="114" spans="1:16">
      <c r="A114" s="266"/>
      <c r="B114" s="243" t="s">
        <v>223</v>
      </c>
      <c r="C114" s="243"/>
      <c r="D114" s="261">
        <v>2</v>
      </c>
      <c r="E114" s="263">
        <v>166</v>
      </c>
      <c r="F114" s="263">
        <v>97</v>
      </c>
      <c r="G114" s="263">
        <v>69</v>
      </c>
      <c r="H114" s="263">
        <v>166</v>
      </c>
      <c r="I114" s="263" t="s">
        <v>212</v>
      </c>
      <c r="J114" s="263" t="s">
        <v>235</v>
      </c>
      <c r="K114" s="263" t="s">
        <v>235</v>
      </c>
      <c r="L114" s="263">
        <v>0</v>
      </c>
      <c r="M114" s="263" t="s">
        <v>235</v>
      </c>
      <c r="N114" s="263" t="s">
        <v>235</v>
      </c>
      <c r="O114" s="264" t="s">
        <v>235</v>
      </c>
      <c r="P114" s="265" t="s">
        <v>224</v>
      </c>
    </row>
    <row r="115" spans="1:16">
      <c r="A115" s="266"/>
      <c r="B115" s="243" t="s">
        <v>251</v>
      </c>
      <c r="C115" s="243"/>
      <c r="D115" s="261">
        <v>1</v>
      </c>
      <c r="E115" s="263">
        <v>135</v>
      </c>
      <c r="F115" s="263">
        <v>123</v>
      </c>
      <c r="G115" s="263">
        <v>12</v>
      </c>
      <c r="H115" s="263">
        <v>135</v>
      </c>
      <c r="I115" s="263" t="s">
        <v>212</v>
      </c>
      <c r="J115" s="263" t="s">
        <v>235</v>
      </c>
      <c r="K115" s="263" t="s">
        <v>235</v>
      </c>
      <c r="L115" s="263">
        <v>0</v>
      </c>
      <c r="M115" s="263">
        <v>0</v>
      </c>
      <c r="N115" s="263" t="s">
        <v>235</v>
      </c>
      <c r="O115" s="264" t="s">
        <v>235</v>
      </c>
      <c r="P115" s="265" t="s">
        <v>226</v>
      </c>
    </row>
    <row r="116" spans="1:16">
      <c r="A116" s="269">
        <v>20</v>
      </c>
      <c r="B116" s="254" t="s">
        <v>142</v>
      </c>
      <c r="C116" s="254"/>
      <c r="D116" s="255">
        <v>3</v>
      </c>
      <c r="E116" s="256">
        <v>63</v>
      </c>
      <c r="F116" s="256">
        <v>22</v>
      </c>
      <c r="G116" s="256">
        <v>41</v>
      </c>
      <c r="H116" s="256">
        <v>63</v>
      </c>
      <c r="I116" s="256" t="s">
        <v>212</v>
      </c>
      <c r="J116" s="256">
        <v>87581</v>
      </c>
      <c r="K116" s="256">
        <v>87581</v>
      </c>
      <c r="L116" s="256">
        <v>0</v>
      </c>
      <c r="M116" s="256">
        <v>0</v>
      </c>
      <c r="N116" s="256">
        <v>10031</v>
      </c>
      <c r="O116" s="257">
        <v>17951</v>
      </c>
      <c r="P116" s="258">
        <v>20</v>
      </c>
    </row>
    <row r="117" spans="1:16">
      <c r="A117" s="253"/>
      <c r="B117" s="243" t="s">
        <v>213</v>
      </c>
      <c r="C117" s="254"/>
      <c r="D117" s="261">
        <v>1</v>
      </c>
      <c r="E117" s="263">
        <v>3</v>
      </c>
      <c r="F117" s="263">
        <v>1</v>
      </c>
      <c r="G117" s="263">
        <v>2</v>
      </c>
      <c r="H117" s="263">
        <v>3</v>
      </c>
      <c r="I117" s="263" t="s">
        <v>212</v>
      </c>
      <c r="J117" s="263" t="s">
        <v>235</v>
      </c>
      <c r="K117" s="263" t="s">
        <v>235</v>
      </c>
      <c r="L117" s="263">
        <v>0</v>
      </c>
      <c r="M117" s="263">
        <v>0</v>
      </c>
      <c r="N117" s="263" t="s">
        <v>235</v>
      </c>
      <c r="O117" s="264" t="s">
        <v>235</v>
      </c>
      <c r="P117" s="265" t="s">
        <v>214</v>
      </c>
    </row>
    <row r="118" spans="1:16">
      <c r="A118" s="266"/>
      <c r="B118" s="243" t="s">
        <v>215</v>
      </c>
      <c r="C118" s="243"/>
      <c r="D118" s="261">
        <v>1</v>
      </c>
      <c r="E118" s="263">
        <v>7</v>
      </c>
      <c r="F118" s="263">
        <v>5</v>
      </c>
      <c r="G118" s="263">
        <v>2</v>
      </c>
      <c r="H118" s="263">
        <v>7</v>
      </c>
      <c r="I118" s="263" t="s">
        <v>212</v>
      </c>
      <c r="J118" s="263" t="s">
        <v>235</v>
      </c>
      <c r="K118" s="263" t="s">
        <v>235</v>
      </c>
      <c r="L118" s="263">
        <v>0</v>
      </c>
      <c r="M118" s="263">
        <v>0</v>
      </c>
      <c r="N118" s="263" t="s">
        <v>235</v>
      </c>
      <c r="O118" s="264" t="s">
        <v>235</v>
      </c>
      <c r="P118" s="265" t="s">
        <v>216</v>
      </c>
    </row>
    <row r="119" spans="1:16">
      <c r="A119" s="266"/>
      <c r="B119" s="243" t="s">
        <v>223</v>
      </c>
      <c r="C119" s="243"/>
      <c r="D119" s="261">
        <v>1</v>
      </c>
      <c r="E119" s="263">
        <v>53</v>
      </c>
      <c r="F119" s="263">
        <v>16</v>
      </c>
      <c r="G119" s="263">
        <v>37</v>
      </c>
      <c r="H119" s="263">
        <v>53</v>
      </c>
      <c r="I119" s="263" t="s">
        <v>212</v>
      </c>
      <c r="J119" s="263" t="s">
        <v>235</v>
      </c>
      <c r="K119" s="263" t="s">
        <v>235</v>
      </c>
      <c r="L119" s="263">
        <v>0</v>
      </c>
      <c r="M119" s="263">
        <v>0</v>
      </c>
      <c r="N119" s="263" t="s">
        <v>235</v>
      </c>
      <c r="O119" s="264" t="s">
        <v>235</v>
      </c>
      <c r="P119" s="265" t="s">
        <v>224</v>
      </c>
    </row>
    <row r="120" spans="1:16">
      <c r="A120" s="269">
        <v>21</v>
      </c>
      <c r="B120" s="254" t="s">
        <v>144</v>
      </c>
      <c r="C120" s="254"/>
      <c r="D120" s="255">
        <v>37</v>
      </c>
      <c r="E120" s="256">
        <v>1309</v>
      </c>
      <c r="F120" s="256">
        <v>1088</v>
      </c>
      <c r="G120" s="256">
        <v>221</v>
      </c>
      <c r="H120" s="256">
        <v>1309</v>
      </c>
      <c r="I120" s="256" t="s">
        <v>212</v>
      </c>
      <c r="J120" s="256">
        <v>5795763</v>
      </c>
      <c r="K120" s="256">
        <v>5212325</v>
      </c>
      <c r="L120" s="256">
        <v>220909</v>
      </c>
      <c r="M120" s="256">
        <v>362529</v>
      </c>
      <c r="N120" s="256">
        <v>783949</v>
      </c>
      <c r="O120" s="257">
        <v>2262184</v>
      </c>
      <c r="P120" s="258">
        <v>21</v>
      </c>
    </row>
    <row r="121" spans="1:16">
      <c r="A121" s="253"/>
      <c r="B121" s="243" t="s">
        <v>213</v>
      </c>
      <c r="C121" s="254"/>
      <c r="D121" s="261">
        <v>8</v>
      </c>
      <c r="E121" s="263">
        <v>22</v>
      </c>
      <c r="F121" s="263">
        <v>12</v>
      </c>
      <c r="G121" s="263">
        <v>10</v>
      </c>
      <c r="H121" s="263">
        <v>22</v>
      </c>
      <c r="I121" s="263" t="s">
        <v>212</v>
      </c>
      <c r="J121" s="263">
        <v>23110</v>
      </c>
      <c r="K121" s="263">
        <v>20384</v>
      </c>
      <c r="L121" s="263">
        <v>230</v>
      </c>
      <c r="M121" s="263">
        <v>2496</v>
      </c>
      <c r="N121" s="263">
        <v>4740</v>
      </c>
      <c r="O121" s="264">
        <v>7817</v>
      </c>
      <c r="P121" s="265" t="s">
        <v>214</v>
      </c>
    </row>
    <row r="122" spans="1:16">
      <c r="A122" s="266"/>
      <c r="B122" s="243" t="s">
        <v>238</v>
      </c>
      <c r="C122" s="74"/>
      <c r="D122" s="261">
        <v>10</v>
      </c>
      <c r="E122" s="263">
        <v>64</v>
      </c>
      <c r="F122" s="263">
        <v>47</v>
      </c>
      <c r="G122" s="263">
        <v>17</v>
      </c>
      <c r="H122" s="263">
        <v>64</v>
      </c>
      <c r="I122" s="263" t="s">
        <v>212</v>
      </c>
      <c r="J122" s="263">
        <v>205115</v>
      </c>
      <c r="K122" s="263">
        <v>184458</v>
      </c>
      <c r="L122" s="263">
        <v>4650</v>
      </c>
      <c r="M122" s="263">
        <v>16007</v>
      </c>
      <c r="N122" s="263">
        <v>26846</v>
      </c>
      <c r="O122" s="264">
        <v>88423</v>
      </c>
      <c r="P122" s="265" t="s">
        <v>216</v>
      </c>
    </row>
    <row r="123" spans="1:16">
      <c r="A123" s="266"/>
      <c r="B123" s="243" t="s">
        <v>217</v>
      </c>
      <c r="C123" s="74"/>
      <c r="D123" s="261">
        <v>5</v>
      </c>
      <c r="E123" s="263">
        <v>55</v>
      </c>
      <c r="F123" s="263">
        <v>40</v>
      </c>
      <c r="G123" s="263">
        <v>15</v>
      </c>
      <c r="H123" s="263">
        <v>55</v>
      </c>
      <c r="I123" s="263" t="s">
        <v>212</v>
      </c>
      <c r="J123" s="263">
        <v>150611</v>
      </c>
      <c r="K123" s="263">
        <v>150314</v>
      </c>
      <c r="L123" s="263">
        <v>0</v>
      </c>
      <c r="M123" s="263">
        <v>297</v>
      </c>
      <c r="N123" s="263">
        <v>21859</v>
      </c>
      <c r="O123" s="264">
        <v>95439</v>
      </c>
      <c r="P123" s="265" t="s">
        <v>218</v>
      </c>
    </row>
    <row r="124" spans="1:16">
      <c r="A124" s="266"/>
      <c r="B124" s="243" t="s">
        <v>219</v>
      </c>
      <c r="C124" s="243"/>
      <c r="D124" s="261">
        <v>5</v>
      </c>
      <c r="E124" s="263">
        <v>123</v>
      </c>
      <c r="F124" s="263">
        <v>98</v>
      </c>
      <c r="G124" s="263">
        <v>25</v>
      </c>
      <c r="H124" s="263">
        <v>123</v>
      </c>
      <c r="I124" s="263" t="s">
        <v>212</v>
      </c>
      <c r="J124" s="263">
        <v>408853</v>
      </c>
      <c r="K124" s="263">
        <v>332206</v>
      </c>
      <c r="L124" s="263">
        <v>76647</v>
      </c>
      <c r="M124" s="263">
        <v>0</v>
      </c>
      <c r="N124" s="263">
        <v>56444</v>
      </c>
      <c r="O124" s="264">
        <v>202598</v>
      </c>
      <c r="P124" s="265" t="s">
        <v>220</v>
      </c>
    </row>
    <row r="125" spans="1:16">
      <c r="A125" s="266"/>
      <c r="B125" s="243" t="s">
        <v>221</v>
      </c>
      <c r="C125" s="243"/>
      <c r="D125" s="261">
        <v>3</v>
      </c>
      <c r="E125" s="263">
        <v>108</v>
      </c>
      <c r="F125" s="263">
        <v>94</v>
      </c>
      <c r="G125" s="263">
        <v>14</v>
      </c>
      <c r="H125" s="263">
        <v>108</v>
      </c>
      <c r="I125" s="263" t="s">
        <v>212</v>
      </c>
      <c r="J125" s="263">
        <v>489392</v>
      </c>
      <c r="K125" s="263">
        <v>465392</v>
      </c>
      <c r="L125" s="263">
        <v>24000</v>
      </c>
      <c r="M125" s="263">
        <v>0</v>
      </c>
      <c r="N125" s="263">
        <v>72719</v>
      </c>
      <c r="O125" s="264">
        <v>321332</v>
      </c>
      <c r="P125" s="265" t="s">
        <v>222</v>
      </c>
    </row>
    <row r="126" spans="1:16">
      <c r="A126" s="266"/>
      <c r="B126" s="243" t="s">
        <v>223</v>
      </c>
      <c r="C126" s="243"/>
      <c r="D126" s="261">
        <v>4</v>
      </c>
      <c r="E126" s="263">
        <v>319</v>
      </c>
      <c r="F126" s="263">
        <v>263</v>
      </c>
      <c r="G126" s="263">
        <v>56</v>
      </c>
      <c r="H126" s="263">
        <v>319</v>
      </c>
      <c r="I126" s="263" t="s">
        <v>212</v>
      </c>
      <c r="J126" s="263">
        <v>1568571</v>
      </c>
      <c r="K126" s="263">
        <v>1446948</v>
      </c>
      <c r="L126" s="263">
        <v>115382</v>
      </c>
      <c r="M126" s="263">
        <v>6241</v>
      </c>
      <c r="N126" s="263">
        <v>166848</v>
      </c>
      <c r="O126" s="264">
        <v>828595</v>
      </c>
      <c r="P126" s="265" t="s">
        <v>224</v>
      </c>
    </row>
    <row r="127" spans="1:16">
      <c r="A127" s="266"/>
      <c r="B127" s="243" t="s">
        <v>225</v>
      </c>
      <c r="C127" s="243"/>
      <c r="D127" s="261">
        <v>1</v>
      </c>
      <c r="E127" s="263">
        <v>173</v>
      </c>
      <c r="F127" s="263">
        <v>123</v>
      </c>
      <c r="G127" s="263">
        <v>50</v>
      </c>
      <c r="H127" s="263">
        <v>173</v>
      </c>
      <c r="I127" s="263" t="s">
        <v>212</v>
      </c>
      <c r="J127" s="263" t="s">
        <v>235</v>
      </c>
      <c r="K127" s="263" t="s">
        <v>235</v>
      </c>
      <c r="L127" s="263">
        <v>0</v>
      </c>
      <c r="M127" s="263" t="s">
        <v>235</v>
      </c>
      <c r="N127" s="263" t="s">
        <v>235</v>
      </c>
      <c r="O127" s="264" t="s">
        <v>235</v>
      </c>
      <c r="P127" s="265" t="s">
        <v>226</v>
      </c>
    </row>
    <row r="128" spans="1:16">
      <c r="A128" s="266"/>
      <c r="B128" s="243" t="s">
        <v>229</v>
      </c>
      <c r="C128" s="243"/>
      <c r="D128" s="261">
        <v>1</v>
      </c>
      <c r="E128" s="263">
        <v>445</v>
      </c>
      <c r="F128" s="263">
        <v>411</v>
      </c>
      <c r="G128" s="263">
        <v>34</v>
      </c>
      <c r="H128" s="263">
        <v>445</v>
      </c>
      <c r="I128" s="263" t="s">
        <v>212</v>
      </c>
      <c r="J128" s="263" t="s">
        <v>235</v>
      </c>
      <c r="K128" s="263" t="s">
        <v>235</v>
      </c>
      <c r="L128" s="263">
        <v>0</v>
      </c>
      <c r="M128" s="263" t="s">
        <v>235</v>
      </c>
      <c r="N128" s="263" t="s">
        <v>235</v>
      </c>
      <c r="O128" s="264" t="s">
        <v>235</v>
      </c>
      <c r="P128" s="265" t="s">
        <v>230</v>
      </c>
    </row>
    <row r="129" spans="1:16" ht="14.25" thickBot="1">
      <c r="A129" s="270"/>
      <c r="B129" s="271"/>
      <c r="C129" s="271"/>
      <c r="D129" s="284"/>
      <c r="E129" s="285"/>
      <c r="F129" s="285"/>
      <c r="G129" s="285"/>
      <c r="H129" s="285"/>
      <c r="I129" s="285"/>
      <c r="J129" s="286"/>
      <c r="K129" s="286"/>
      <c r="L129" s="285"/>
      <c r="M129" s="285"/>
      <c r="N129" s="285"/>
      <c r="O129" s="287"/>
      <c r="P129" s="274"/>
    </row>
    <row r="130" spans="1:16">
      <c r="A130" s="72" t="s">
        <v>245</v>
      </c>
      <c r="B130" s="72"/>
      <c r="C130" s="72"/>
      <c r="D130" s="72"/>
      <c r="E130" s="72"/>
      <c r="F130" s="72"/>
      <c r="G130" s="72"/>
      <c r="H130" s="72"/>
      <c r="I130" s="72"/>
      <c r="J130" s="72"/>
      <c r="K130" s="72"/>
      <c r="L130" s="72"/>
      <c r="M130" s="72"/>
      <c r="N130" s="72"/>
      <c r="O130" s="72"/>
      <c r="P130" s="72"/>
    </row>
    <row r="132" spans="1:16" ht="14.25">
      <c r="A132" s="66" t="s">
        <v>246</v>
      </c>
      <c r="E132" s="66"/>
      <c r="F132" s="67"/>
      <c r="G132" s="67"/>
      <c r="H132" s="67"/>
      <c r="I132" s="67"/>
      <c r="J132" s="288"/>
      <c r="K132" s="67"/>
      <c r="L132" s="67"/>
      <c r="M132" s="242"/>
      <c r="N132" s="67"/>
    </row>
    <row r="133" spans="1:16" ht="14.25">
      <c r="A133" s="66"/>
      <c r="E133" s="66"/>
      <c r="F133" s="67"/>
      <c r="G133" s="67"/>
      <c r="H133" s="67"/>
      <c r="I133" s="67"/>
      <c r="J133" s="66"/>
      <c r="K133" s="67"/>
      <c r="L133" s="67"/>
      <c r="M133" s="242"/>
      <c r="N133" s="67"/>
    </row>
    <row r="134" spans="1:16" ht="14.25" thickBot="1">
      <c r="A134" s="72" t="s">
        <v>20</v>
      </c>
      <c r="B134" s="72"/>
      <c r="C134" s="72"/>
      <c r="D134" s="72"/>
      <c r="E134" s="72"/>
      <c r="F134" s="74"/>
      <c r="G134" s="74"/>
      <c r="H134" s="74"/>
      <c r="I134" s="74"/>
      <c r="J134" s="72"/>
      <c r="K134" s="72"/>
      <c r="L134" s="72"/>
      <c r="M134" s="72"/>
      <c r="N134" s="72"/>
      <c r="O134" s="72"/>
      <c r="P134" s="243" t="s">
        <v>100</v>
      </c>
    </row>
    <row r="135" spans="1:16">
      <c r="A135" s="508" t="s">
        <v>197</v>
      </c>
      <c r="B135" s="508"/>
      <c r="C135" s="244"/>
      <c r="D135" s="510" t="s">
        <v>198</v>
      </c>
      <c r="E135" s="511" t="s">
        <v>199</v>
      </c>
      <c r="F135" s="512"/>
      <c r="G135" s="512"/>
      <c r="H135" s="512"/>
      <c r="I135" s="513"/>
      <c r="J135" s="512" t="s">
        <v>200</v>
      </c>
      <c r="K135" s="512"/>
      <c r="L135" s="512"/>
      <c r="M135" s="513"/>
      <c r="N135" s="514" t="s">
        <v>201</v>
      </c>
      <c r="O135" s="505" t="s">
        <v>202</v>
      </c>
      <c r="P135" s="488" t="s">
        <v>203</v>
      </c>
    </row>
    <row r="136" spans="1:16">
      <c r="A136" s="509"/>
      <c r="B136" s="509"/>
      <c r="C136" s="246"/>
      <c r="D136" s="501"/>
      <c r="E136" s="491" t="s">
        <v>204</v>
      </c>
      <c r="F136" s="492"/>
      <c r="G136" s="493"/>
      <c r="H136" s="494" t="s">
        <v>205</v>
      </c>
      <c r="I136" s="497" t="s">
        <v>206</v>
      </c>
      <c r="J136" s="500" t="s">
        <v>207</v>
      </c>
      <c r="K136" s="500" t="s">
        <v>176</v>
      </c>
      <c r="L136" s="500" t="s">
        <v>177</v>
      </c>
      <c r="M136" s="494" t="s">
        <v>208</v>
      </c>
      <c r="N136" s="501"/>
      <c r="O136" s="506"/>
      <c r="P136" s="489"/>
    </row>
    <row r="137" spans="1:16">
      <c r="A137" s="509" t="s">
        <v>209</v>
      </c>
      <c r="B137" s="509"/>
      <c r="C137" s="246"/>
      <c r="D137" s="501"/>
      <c r="E137" s="500" t="s">
        <v>115</v>
      </c>
      <c r="F137" s="503" t="s">
        <v>7</v>
      </c>
      <c r="G137" s="503" t="s">
        <v>8</v>
      </c>
      <c r="H137" s="501"/>
      <c r="I137" s="516"/>
      <c r="J137" s="501"/>
      <c r="K137" s="501"/>
      <c r="L137" s="501"/>
      <c r="M137" s="501"/>
      <c r="N137" s="501"/>
      <c r="O137" s="506" t="s">
        <v>210</v>
      </c>
      <c r="P137" s="489"/>
    </row>
    <row r="138" spans="1:16">
      <c r="A138" s="515"/>
      <c r="B138" s="515"/>
      <c r="C138" s="247"/>
      <c r="D138" s="502"/>
      <c r="E138" s="502"/>
      <c r="F138" s="518"/>
      <c r="G138" s="518"/>
      <c r="H138" s="502"/>
      <c r="I138" s="517"/>
      <c r="J138" s="502"/>
      <c r="K138" s="502"/>
      <c r="L138" s="502"/>
      <c r="M138" s="502"/>
      <c r="N138" s="502"/>
      <c r="O138" s="507"/>
      <c r="P138" s="490"/>
    </row>
    <row r="139" spans="1:16">
      <c r="A139" s="277"/>
      <c r="B139" s="278"/>
      <c r="C139" s="278"/>
      <c r="D139" s="279"/>
      <c r="E139" s="289"/>
      <c r="F139" s="290"/>
      <c r="G139" s="290"/>
      <c r="H139" s="290"/>
      <c r="I139" s="289"/>
      <c r="J139" s="290"/>
      <c r="K139" s="290"/>
      <c r="L139" s="290"/>
      <c r="M139" s="290"/>
      <c r="N139" s="290"/>
      <c r="O139" s="291"/>
      <c r="P139" s="292"/>
    </row>
    <row r="140" spans="1:16">
      <c r="A140" s="269">
        <v>22</v>
      </c>
      <c r="B140" s="254" t="s">
        <v>146</v>
      </c>
      <c r="C140" s="254"/>
      <c r="D140" s="255">
        <v>89</v>
      </c>
      <c r="E140" s="256">
        <v>4335</v>
      </c>
      <c r="F140" s="256">
        <v>3969</v>
      </c>
      <c r="G140" s="256">
        <v>366</v>
      </c>
      <c r="H140" s="256">
        <v>4441</v>
      </c>
      <c r="I140" s="256" t="s">
        <v>212</v>
      </c>
      <c r="J140" s="256">
        <v>34046998</v>
      </c>
      <c r="K140" s="256">
        <v>33018879</v>
      </c>
      <c r="L140" s="256">
        <v>595556</v>
      </c>
      <c r="M140" s="256">
        <v>432563</v>
      </c>
      <c r="N140" s="256">
        <v>2471850</v>
      </c>
      <c r="O140" s="257">
        <v>26932924</v>
      </c>
      <c r="P140" s="258">
        <v>22</v>
      </c>
    </row>
    <row r="141" spans="1:16">
      <c r="A141" s="253"/>
      <c r="B141" s="243" t="s">
        <v>213</v>
      </c>
      <c r="C141" s="254"/>
      <c r="D141" s="261">
        <v>6</v>
      </c>
      <c r="E141" s="263">
        <v>10</v>
      </c>
      <c r="F141" s="263">
        <v>8</v>
      </c>
      <c r="G141" s="263">
        <v>2</v>
      </c>
      <c r="H141" s="263">
        <v>10</v>
      </c>
      <c r="I141" s="263" t="s">
        <v>212</v>
      </c>
      <c r="J141" s="263">
        <v>11977</v>
      </c>
      <c r="K141" s="263">
        <v>5430</v>
      </c>
      <c r="L141" s="263">
        <v>5164</v>
      </c>
      <c r="M141" s="263">
        <v>1383</v>
      </c>
      <c r="N141" s="263">
        <v>2624</v>
      </c>
      <c r="O141" s="264">
        <v>5542</v>
      </c>
      <c r="P141" s="265" t="s">
        <v>214</v>
      </c>
    </row>
    <row r="142" spans="1:16">
      <c r="A142" s="266"/>
      <c r="B142" s="243" t="s">
        <v>215</v>
      </c>
      <c r="C142" s="243"/>
      <c r="D142" s="261">
        <v>18</v>
      </c>
      <c r="E142" s="263">
        <v>122</v>
      </c>
      <c r="F142" s="263">
        <v>99</v>
      </c>
      <c r="G142" s="263">
        <v>23</v>
      </c>
      <c r="H142" s="263">
        <v>122</v>
      </c>
      <c r="I142" s="263" t="s">
        <v>212</v>
      </c>
      <c r="J142" s="263">
        <v>754320</v>
      </c>
      <c r="K142" s="263">
        <v>547627</v>
      </c>
      <c r="L142" s="263">
        <v>68202</v>
      </c>
      <c r="M142" s="263">
        <v>138491</v>
      </c>
      <c r="N142" s="263">
        <v>58812</v>
      </c>
      <c r="O142" s="264">
        <v>489005</v>
      </c>
      <c r="P142" s="265" t="s">
        <v>216</v>
      </c>
    </row>
    <row r="143" spans="1:16">
      <c r="A143" s="266"/>
      <c r="B143" s="243" t="s">
        <v>217</v>
      </c>
      <c r="C143" s="243"/>
      <c r="D143" s="261">
        <v>20</v>
      </c>
      <c r="E143" s="263">
        <v>280</v>
      </c>
      <c r="F143" s="263">
        <v>225</v>
      </c>
      <c r="G143" s="263">
        <v>55</v>
      </c>
      <c r="H143" s="263">
        <v>280</v>
      </c>
      <c r="I143" s="263" t="s">
        <v>212</v>
      </c>
      <c r="J143" s="263">
        <v>1146826</v>
      </c>
      <c r="K143" s="263">
        <v>1061342</v>
      </c>
      <c r="L143" s="263">
        <v>79865</v>
      </c>
      <c r="M143" s="263">
        <v>5619</v>
      </c>
      <c r="N143" s="263">
        <v>121689</v>
      </c>
      <c r="O143" s="264">
        <v>729146</v>
      </c>
      <c r="P143" s="265" t="s">
        <v>218</v>
      </c>
    </row>
    <row r="144" spans="1:16">
      <c r="A144" s="266"/>
      <c r="B144" s="243" t="s">
        <v>219</v>
      </c>
      <c r="C144" s="74"/>
      <c r="D144" s="261">
        <v>11</v>
      </c>
      <c r="E144" s="263">
        <v>280</v>
      </c>
      <c r="F144" s="263">
        <v>249</v>
      </c>
      <c r="G144" s="263">
        <v>31</v>
      </c>
      <c r="H144" s="263">
        <v>280</v>
      </c>
      <c r="I144" s="263" t="s">
        <v>212</v>
      </c>
      <c r="J144" s="263">
        <v>1113208</v>
      </c>
      <c r="K144" s="263">
        <v>939011</v>
      </c>
      <c r="L144" s="263">
        <v>107063</v>
      </c>
      <c r="M144" s="263">
        <v>67134</v>
      </c>
      <c r="N144" s="263">
        <v>137287</v>
      </c>
      <c r="O144" s="264">
        <v>730290</v>
      </c>
      <c r="P144" s="265" t="s">
        <v>220</v>
      </c>
    </row>
    <row r="145" spans="1:16">
      <c r="A145" s="266"/>
      <c r="B145" s="243" t="s">
        <v>221</v>
      </c>
      <c r="C145" s="74"/>
      <c r="D145" s="261">
        <v>11</v>
      </c>
      <c r="E145" s="263">
        <v>449</v>
      </c>
      <c r="F145" s="263">
        <v>404</v>
      </c>
      <c r="G145" s="263">
        <v>45</v>
      </c>
      <c r="H145" s="263">
        <v>450</v>
      </c>
      <c r="I145" s="263" t="s">
        <v>212</v>
      </c>
      <c r="J145" s="263">
        <v>2593332</v>
      </c>
      <c r="K145" s="263">
        <v>2442317</v>
      </c>
      <c r="L145" s="263">
        <v>103983</v>
      </c>
      <c r="M145" s="263">
        <v>47032</v>
      </c>
      <c r="N145" s="263">
        <v>196414</v>
      </c>
      <c r="O145" s="264">
        <v>2062910</v>
      </c>
      <c r="P145" s="265" t="s">
        <v>222</v>
      </c>
    </row>
    <row r="146" spans="1:16">
      <c r="A146" s="266"/>
      <c r="B146" s="243" t="s">
        <v>223</v>
      </c>
      <c r="C146" s="74"/>
      <c r="D146" s="261">
        <v>13</v>
      </c>
      <c r="E146" s="263">
        <v>867</v>
      </c>
      <c r="F146" s="263">
        <v>788</v>
      </c>
      <c r="G146" s="263">
        <v>79</v>
      </c>
      <c r="H146" s="263">
        <v>868</v>
      </c>
      <c r="I146" s="263" t="s">
        <v>212</v>
      </c>
      <c r="J146" s="263">
        <v>4866792</v>
      </c>
      <c r="K146" s="263">
        <v>4575385</v>
      </c>
      <c r="L146" s="263">
        <v>149891</v>
      </c>
      <c r="M146" s="263">
        <v>141516</v>
      </c>
      <c r="N146" s="263">
        <v>457391</v>
      </c>
      <c r="O146" s="264">
        <v>3810155</v>
      </c>
      <c r="P146" s="265" t="s">
        <v>224</v>
      </c>
    </row>
    <row r="147" spans="1:16">
      <c r="A147" s="266"/>
      <c r="B147" s="243" t="s">
        <v>225</v>
      </c>
      <c r="C147" s="243"/>
      <c r="D147" s="261">
        <v>6</v>
      </c>
      <c r="E147" s="263">
        <v>848</v>
      </c>
      <c r="F147" s="263">
        <v>808</v>
      </c>
      <c r="G147" s="263">
        <v>40</v>
      </c>
      <c r="H147" s="263">
        <v>859</v>
      </c>
      <c r="I147" s="263" t="s">
        <v>212</v>
      </c>
      <c r="J147" s="263">
        <v>4546620</v>
      </c>
      <c r="K147" s="263">
        <v>4465232</v>
      </c>
      <c r="L147" s="263">
        <v>81388</v>
      </c>
      <c r="M147" s="263">
        <v>0</v>
      </c>
      <c r="N147" s="263">
        <v>491779</v>
      </c>
      <c r="O147" s="264">
        <v>2656282</v>
      </c>
      <c r="P147" s="265" t="s">
        <v>226</v>
      </c>
    </row>
    <row r="148" spans="1:16">
      <c r="A148" s="266"/>
      <c r="B148" s="243" t="s">
        <v>227</v>
      </c>
      <c r="C148" s="243"/>
      <c r="D148" s="261">
        <v>2</v>
      </c>
      <c r="E148" s="263">
        <v>438</v>
      </c>
      <c r="F148" s="263">
        <v>419</v>
      </c>
      <c r="G148" s="263">
        <v>19</v>
      </c>
      <c r="H148" s="263">
        <v>441</v>
      </c>
      <c r="I148" s="263" t="s">
        <v>212</v>
      </c>
      <c r="J148" s="263" t="s">
        <v>235</v>
      </c>
      <c r="K148" s="263" t="s">
        <v>235</v>
      </c>
      <c r="L148" s="263">
        <v>0</v>
      </c>
      <c r="M148" s="263" t="s">
        <v>235</v>
      </c>
      <c r="N148" s="263" t="s">
        <v>235</v>
      </c>
      <c r="O148" s="264" t="s">
        <v>235</v>
      </c>
      <c r="P148" s="265" t="s">
        <v>228</v>
      </c>
    </row>
    <row r="149" spans="1:16">
      <c r="A149" s="266"/>
      <c r="B149" s="243" t="s">
        <v>236</v>
      </c>
      <c r="C149" s="74"/>
      <c r="D149" s="261">
        <v>1</v>
      </c>
      <c r="E149" s="263">
        <v>340</v>
      </c>
      <c r="F149" s="263">
        <v>316</v>
      </c>
      <c r="G149" s="263">
        <v>24</v>
      </c>
      <c r="H149" s="263">
        <v>357</v>
      </c>
      <c r="I149" s="263" t="s">
        <v>212</v>
      </c>
      <c r="J149" s="263" t="s">
        <v>235</v>
      </c>
      <c r="K149" s="263" t="s">
        <v>235</v>
      </c>
      <c r="L149" s="263">
        <v>0</v>
      </c>
      <c r="M149" s="263">
        <v>0</v>
      </c>
      <c r="N149" s="263" t="s">
        <v>235</v>
      </c>
      <c r="O149" s="264" t="s">
        <v>235</v>
      </c>
      <c r="P149" s="265" t="s">
        <v>237</v>
      </c>
    </row>
    <row r="150" spans="1:16">
      <c r="A150" s="266"/>
      <c r="B150" s="243" t="s">
        <v>231</v>
      </c>
      <c r="C150" s="74"/>
      <c r="D150" s="261">
        <v>1</v>
      </c>
      <c r="E150" s="263">
        <v>701</v>
      </c>
      <c r="F150" s="263">
        <v>653</v>
      </c>
      <c r="G150" s="263">
        <v>48</v>
      </c>
      <c r="H150" s="263">
        <v>774</v>
      </c>
      <c r="I150" s="263" t="s">
        <v>212</v>
      </c>
      <c r="J150" s="263" t="s">
        <v>235</v>
      </c>
      <c r="K150" s="263" t="s">
        <v>235</v>
      </c>
      <c r="L150" s="263">
        <v>0</v>
      </c>
      <c r="M150" s="263">
        <v>0</v>
      </c>
      <c r="N150" s="263" t="s">
        <v>235</v>
      </c>
      <c r="O150" s="264" t="s">
        <v>235</v>
      </c>
      <c r="P150" s="265" t="s">
        <v>253</v>
      </c>
    </row>
    <row r="151" spans="1:16">
      <c r="A151" s="269">
        <v>23</v>
      </c>
      <c r="B151" s="254" t="s">
        <v>148</v>
      </c>
      <c r="C151" s="254"/>
      <c r="D151" s="255">
        <v>49</v>
      </c>
      <c r="E151" s="256">
        <v>2321</v>
      </c>
      <c r="F151" s="256">
        <v>1955</v>
      </c>
      <c r="G151" s="256">
        <v>366</v>
      </c>
      <c r="H151" s="256">
        <v>2407</v>
      </c>
      <c r="I151" s="256" t="s">
        <v>212</v>
      </c>
      <c r="J151" s="293">
        <v>23153980</v>
      </c>
      <c r="K151" s="256">
        <v>22132026</v>
      </c>
      <c r="L151" s="256">
        <v>564879</v>
      </c>
      <c r="M151" s="256">
        <v>457075</v>
      </c>
      <c r="N151" s="256">
        <v>1218426</v>
      </c>
      <c r="O151" s="257">
        <v>19450913</v>
      </c>
      <c r="P151" s="258">
        <v>23</v>
      </c>
    </row>
    <row r="152" spans="1:16">
      <c r="A152" s="253"/>
      <c r="B152" s="243" t="s">
        <v>213</v>
      </c>
      <c r="C152" s="254"/>
      <c r="D152" s="261">
        <v>2</v>
      </c>
      <c r="E152" s="263">
        <v>3</v>
      </c>
      <c r="F152" s="263">
        <v>2</v>
      </c>
      <c r="G152" s="263">
        <v>1</v>
      </c>
      <c r="H152" s="263">
        <v>3</v>
      </c>
      <c r="I152" s="263" t="s">
        <v>212</v>
      </c>
      <c r="J152" s="263" t="s">
        <v>235</v>
      </c>
      <c r="K152" s="263" t="s">
        <v>235</v>
      </c>
      <c r="L152" s="263">
        <v>0</v>
      </c>
      <c r="M152" s="263" t="s">
        <v>235</v>
      </c>
      <c r="N152" s="263" t="s">
        <v>235</v>
      </c>
      <c r="O152" s="264" t="s">
        <v>235</v>
      </c>
      <c r="P152" s="265" t="s">
        <v>214</v>
      </c>
    </row>
    <row r="153" spans="1:16">
      <c r="A153" s="266"/>
      <c r="B153" s="243" t="s">
        <v>215</v>
      </c>
      <c r="C153" s="243"/>
      <c r="D153" s="261">
        <v>11</v>
      </c>
      <c r="E153" s="263">
        <v>69</v>
      </c>
      <c r="F153" s="263">
        <v>54</v>
      </c>
      <c r="G153" s="263">
        <v>15</v>
      </c>
      <c r="H153" s="263">
        <v>69</v>
      </c>
      <c r="I153" s="263" t="s">
        <v>212</v>
      </c>
      <c r="J153" s="263">
        <v>97523</v>
      </c>
      <c r="K153" s="263">
        <v>51040</v>
      </c>
      <c r="L153" s="263">
        <v>40902</v>
      </c>
      <c r="M153" s="263">
        <v>5581</v>
      </c>
      <c r="N153" s="263">
        <v>28191</v>
      </c>
      <c r="O153" s="264">
        <v>48278</v>
      </c>
      <c r="P153" s="265" t="s">
        <v>216</v>
      </c>
    </row>
    <row r="154" spans="1:16">
      <c r="A154" s="266"/>
      <c r="B154" s="243" t="s">
        <v>217</v>
      </c>
      <c r="C154" s="243"/>
      <c r="D154" s="261">
        <v>15</v>
      </c>
      <c r="E154" s="263">
        <v>199</v>
      </c>
      <c r="F154" s="263">
        <v>135</v>
      </c>
      <c r="G154" s="263">
        <v>64</v>
      </c>
      <c r="H154" s="263">
        <v>199</v>
      </c>
      <c r="I154" s="263" t="s">
        <v>212</v>
      </c>
      <c r="J154" s="263">
        <v>356636</v>
      </c>
      <c r="K154" s="263">
        <v>320416</v>
      </c>
      <c r="L154" s="263">
        <v>31312</v>
      </c>
      <c r="M154" s="263">
        <v>4908</v>
      </c>
      <c r="N154" s="263">
        <v>74388</v>
      </c>
      <c r="O154" s="264">
        <v>221070</v>
      </c>
      <c r="P154" s="265" t="s">
        <v>218</v>
      </c>
    </row>
    <row r="155" spans="1:16">
      <c r="A155" s="266"/>
      <c r="B155" s="243" t="s">
        <v>219</v>
      </c>
      <c r="C155" s="243"/>
      <c r="D155" s="261">
        <v>3</v>
      </c>
      <c r="E155" s="263">
        <v>76</v>
      </c>
      <c r="F155" s="263">
        <v>44</v>
      </c>
      <c r="G155" s="263">
        <v>32</v>
      </c>
      <c r="H155" s="263">
        <v>76</v>
      </c>
      <c r="I155" s="263" t="s">
        <v>212</v>
      </c>
      <c r="J155" s="263">
        <v>222997</v>
      </c>
      <c r="K155" s="263">
        <v>199532</v>
      </c>
      <c r="L155" s="263">
        <v>23465</v>
      </c>
      <c r="M155" s="263">
        <v>0</v>
      </c>
      <c r="N155" s="263">
        <v>26744</v>
      </c>
      <c r="O155" s="264">
        <v>132460</v>
      </c>
      <c r="P155" s="265" t="s">
        <v>220</v>
      </c>
    </row>
    <row r="156" spans="1:16">
      <c r="A156" s="266"/>
      <c r="B156" s="243" t="s">
        <v>221</v>
      </c>
      <c r="C156" s="243"/>
      <c r="D156" s="261">
        <v>7</v>
      </c>
      <c r="E156" s="263">
        <v>289</v>
      </c>
      <c r="F156" s="263">
        <v>215</v>
      </c>
      <c r="G156" s="263">
        <v>74</v>
      </c>
      <c r="H156" s="263">
        <v>290</v>
      </c>
      <c r="I156" s="263" t="s">
        <v>212</v>
      </c>
      <c r="J156" s="263">
        <v>2463839</v>
      </c>
      <c r="K156" s="263">
        <v>2323865</v>
      </c>
      <c r="L156" s="263">
        <v>129279</v>
      </c>
      <c r="M156" s="263">
        <v>10695</v>
      </c>
      <c r="N156" s="263">
        <v>142944</v>
      </c>
      <c r="O156" s="264">
        <v>1581395</v>
      </c>
      <c r="P156" s="265" t="s">
        <v>222</v>
      </c>
    </row>
    <row r="157" spans="1:16">
      <c r="A157" s="266"/>
      <c r="B157" s="243" t="s">
        <v>223</v>
      </c>
      <c r="C157" s="74"/>
      <c r="D157" s="261">
        <v>6</v>
      </c>
      <c r="E157" s="263">
        <v>439</v>
      </c>
      <c r="F157" s="263">
        <v>366</v>
      </c>
      <c r="G157" s="263">
        <v>73</v>
      </c>
      <c r="H157" s="263">
        <v>443</v>
      </c>
      <c r="I157" s="263" t="s">
        <v>212</v>
      </c>
      <c r="J157" s="263">
        <v>2515023</v>
      </c>
      <c r="K157" s="263">
        <v>2460579</v>
      </c>
      <c r="L157" s="263">
        <v>50942</v>
      </c>
      <c r="M157" s="263">
        <v>3502</v>
      </c>
      <c r="N157" s="263">
        <v>241673</v>
      </c>
      <c r="O157" s="264">
        <v>1943946</v>
      </c>
      <c r="P157" s="265" t="s">
        <v>224</v>
      </c>
    </row>
    <row r="158" spans="1:16">
      <c r="A158" s="266"/>
      <c r="B158" s="243" t="s">
        <v>225</v>
      </c>
      <c r="C158" s="74"/>
      <c r="D158" s="261">
        <v>3</v>
      </c>
      <c r="E158" s="263">
        <v>431</v>
      </c>
      <c r="F158" s="263">
        <v>376</v>
      </c>
      <c r="G158" s="263">
        <v>55</v>
      </c>
      <c r="H158" s="263">
        <v>436</v>
      </c>
      <c r="I158" s="263" t="s">
        <v>212</v>
      </c>
      <c r="J158" s="263">
        <v>10154665</v>
      </c>
      <c r="K158" s="263">
        <v>10154582</v>
      </c>
      <c r="L158" s="263">
        <v>83</v>
      </c>
      <c r="M158" s="263">
        <v>0</v>
      </c>
      <c r="N158" s="263">
        <v>196455</v>
      </c>
      <c r="O158" s="264">
        <v>9413805</v>
      </c>
      <c r="P158" s="265" t="s">
        <v>226</v>
      </c>
    </row>
    <row r="159" spans="1:16">
      <c r="A159" s="266"/>
      <c r="B159" s="243" t="s">
        <v>254</v>
      </c>
      <c r="C159" s="74"/>
      <c r="D159" s="261">
        <v>2</v>
      </c>
      <c r="E159" s="263">
        <v>815</v>
      </c>
      <c r="F159" s="263">
        <v>763</v>
      </c>
      <c r="G159" s="263">
        <v>52</v>
      </c>
      <c r="H159" s="263">
        <v>891</v>
      </c>
      <c r="I159" s="263" t="s">
        <v>212</v>
      </c>
      <c r="J159" s="263" t="s">
        <v>235</v>
      </c>
      <c r="K159" s="263" t="s">
        <v>235</v>
      </c>
      <c r="L159" s="263" t="s">
        <v>235</v>
      </c>
      <c r="M159" s="263" t="s">
        <v>235</v>
      </c>
      <c r="N159" s="263" t="s">
        <v>235</v>
      </c>
      <c r="O159" s="264" t="s">
        <v>235</v>
      </c>
      <c r="P159" s="265" t="s">
        <v>237</v>
      </c>
    </row>
    <row r="160" spans="1:16">
      <c r="A160" s="269">
        <v>24</v>
      </c>
      <c r="B160" s="254" t="s">
        <v>150</v>
      </c>
      <c r="C160" s="254"/>
      <c r="D160" s="255">
        <v>305</v>
      </c>
      <c r="E160" s="256">
        <v>6470</v>
      </c>
      <c r="F160" s="256">
        <v>5274</v>
      </c>
      <c r="G160" s="256">
        <v>1196</v>
      </c>
      <c r="H160" s="256">
        <v>6497</v>
      </c>
      <c r="I160" s="256" t="s">
        <v>212</v>
      </c>
      <c r="J160" s="256">
        <v>20384871</v>
      </c>
      <c r="K160" s="256">
        <v>16328380</v>
      </c>
      <c r="L160" s="256">
        <v>3521011</v>
      </c>
      <c r="M160" s="256">
        <v>535480</v>
      </c>
      <c r="N160" s="256">
        <v>3183433</v>
      </c>
      <c r="O160" s="257">
        <v>6902969</v>
      </c>
      <c r="P160" s="258">
        <v>24</v>
      </c>
    </row>
    <row r="161" spans="1:16">
      <c r="A161" s="253"/>
      <c r="B161" s="243" t="s">
        <v>213</v>
      </c>
      <c r="C161" s="254"/>
      <c r="D161" s="261">
        <v>31</v>
      </c>
      <c r="E161" s="263">
        <v>71</v>
      </c>
      <c r="F161" s="263">
        <v>52</v>
      </c>
      <c r="G161" s="263">
        <v>19</v>
      </c>
      <c r="H161" s="263">
        <v>71</v>
      </c>
      <c r="I161" s="263" t="s">
        <v>212</v>
      </c>
      <c r="J161" s="263">
        <v>177343</v>
      </c>
      <c r="K161" s="263">
        <v>107229</v>
      </c>
      <c r="L161" s="263">
        <v>63532</v>
      </c>
      <c r="M161" s="263">
        <v>6582</v>
      </c>
      <c r="N161" s="263">
        <v>22617</v>
      </c>
      <c r="O161" s="264">
        <v>95213</v>
      </c>
      <c r="P161" s="265" t="s">
        <v>214</v>
      </c>
    </row>
    <row r="162" spans="1:16">
      <c r="A162" s="266"/>
      <c r="B162" s="243" t="s">
        <v>215</v>
      </c>
      <c r="C162" s="243"/>
      <c r="D162" s="261">
        <v>119</v>
      </c>
      <c r="E162" s="263">
        <v>730</v>
      </c>
      <c r="F162" s="263">
        <v>545</v>
      </c>
      <c r="G162" s="263">
        <v>185</v>
      </c>
      <c r="H162" s="263">
        <v>730</v>
      </c>
      <c r="I162" s="263" t="s">
        <v>212</v>
      </c>
      <c r="J162" s="263">
        <v>1363386</v>
      </c>
      <c r="K162" s="263">
        <v>933543</v>
      </c>
      <c r="L162" s="263">
        <v>348751</v>
      </c>
      <c r="M162" s="263">
        <v>81092</v>
      </c>
      <c r="N162" s="263">
        <v>273421</v>
      </c>
      <c r="O162" s="264">
        <v>681816</v>
      </c>
      <c r="P162" s="265" t="s">
        <v>216</v>
      </c>
    </row>
    <row r="163" spans="1:16">
      <c r="A163" s="266"/>
      <c r="B163" s="243" t="s">
        <v>217</v>
      </c>
      <c r="C163" s="243"/>
      <c r="D163" s="261">
        <v>74</v>
      </c>
      <c r="E163" s="263">
        <v>1054</v>
      </c>
      <c r="F163" s="263">
        <v>835</v>
      </c>
      <c r="G163" s="263">
        <v>219</v>
      </c>
      <c r="H163" s="263">
        <v>1056</v>
      </c>
      <c r="I163" s="263" t="s">
        <v>212</v>
      </c>
      <c r="J163" s="263">
        <v>2182439</v>
      </c>
      <c r="K163" s="263">
        <v>1543641</v>
      </c>
      <c r="L163" s="263">
        <v>437711</v>
      </c>
      <c r="M163" s="263">
        <v>201087</v>
      </c>
      <c r="N163" s="263">
        <v>461753</v>
      </c>
      <c r="O163" s="264">
        <v>1068300</v>
      </c>
      <c r="P163" s="265" t="s">
        <v>218</v>
      </c>
    </row>
    <row r="164" spans="1:16">
      <c r="A164" s="266"/>
      <c r="B164" s="243" t="s">
        <v>219</v>
      </c>
      <c r="C164" s="74"/>
      <c r="D164" s="261">
        <v>31</v>
      </c>
      <c r="E164" s="263">
        <v>768</v>
      </c>
      <c r="F164" s="263">
        <v>572</v>
      </c>
      <c r="G164" s="263">
        <v>196</v>
      </c>
      <c r="H164" s="263">
        <v>768</v>
      </c>
      <c r="I164" s="263" t="s">
        <v>212</v>
      </c>
      <c r="J164" s="263">
        <v>1372617</v>
      </c>
      <c r="K164" s="263">
        <v>1155892</v>
      </c>
      <c r="L164" s="263">
        <v>174853</v>
      </c>
      <c r="M164" s="263">
        <v>41872</v>
      </c>
      <c r="N164" s="263">
        <v>334852</v>
      </c>
      <c r="O164" s="264">
        <v>608564</v>
      </c>
      <c r="P164" s="265" t="s">
        <v>220</v>
      </c>
    </row>
    <row r="165" spans="1:16">
      <c r="A165" s="266"/>
      <c r="B165" s="243" t="s">
        <v>221</v>
      </c>
      <c r="C165" s="243"/>
      <c r="D165" s="261">
        <v>29</v>
      </c>
      <c r="E165" s="263">
        <v>1101</v>
      </c>
      <c r="F165" s="263">
        <v>903</v>
      </c>
      <c r="G165" s="263">
        <v>198</v>
      </c>
      <c r="H165" s="263">
        <v>1102</v>
      </c>
      <c r="I165" s="263" t="s">
        <v>212</v>
      </c>
      <c r="J165" s="263">
        <v>2002666</v>
      </c>
      <c r="K165" s="263">
        <v>1407758</v>
      </c>
      <c r="L165" s="263">
        <v>499205</v>
      </c>
      <c r="M165" s="263">
        <v>95703</v>
      </c>
      <c r="N165" s="263">
        <v>493425</v>
      </c>
      <c r="O165" s="264">
        <v>849011</v>
      </c>
      <c r="P165" s="265" t="s">
        <v>222</v>
      </c>
    </row>
    <row r="166" spans="1:16">
      <c r="A166" s="266"/>
      <c r="B166" s="243" t="s">
        <v>223</v>
      </c>
      <c r="C166" s="74"/>
      <c r="D166" s="261">
        <v>13</v>
      </c>
      <c r="E166" s="263">
        <v>976</v>
      </c>
      <c r="F166" s="263">
        <v>860</v>
      </c>
      <c r="G166" s="263">
        <v>116</v>
      </c>
      <c r="H166" s="263">
        <v>982</v>
      </c>
      <c r="I166" s="263" t="s">
        <v>212</v>
      </c>
      <c r="J166" s="263">
        <v>2325883</v>
      </c>
      <c r="K166" s="263">
        <v>1181675</v>
      </c>
      <c r="L166" s="263">
        <v>1035975</v>
      </c>
      <c r="M166" s="263">
        <v>108233</v>
      </c>
      <c r="N166" s="263">
        <v>539631</v>
      </c>
      <c r="O166" s="264">
        <v>1088217</v>
      </c>
      <c r="P166" s="265" t="s">
        <v>224</v>
      </c>
    </row>
    <row r="167" spans="1:16">
      <c r="A167" s="266"/>
      <c r="B167" s="243" t="s">
        <v>225</v>
      </c>
      <c r="C167" s="74"/>
      <c r="D167" s="261">
        <v>6</v>
      </c>
      <c r="E167" s="263">
        <v>874</v>
      </c>
      <c r="F167" s="263">
        <v>725</v>
      </c>
      <c r="G167" s="263">
        <v>149</v>
      </c>
      <c r="H167" s="263">
        <v>876</v>
      </c>
      <c r="I167" s="263" t="s">
        <v>212</v>
      </c>
      <c r="J167" s="263">
        <v>1669037</v>
      </c>
      <c r="K167" s="263">
        <v>707142</v>
      </c>
      <c r="L167" s="263">
        <v>960984</v>
      </c>
      <c r="M167" s="263">
        <v>911</v>
      </c>
      <c r="N167" s="263">
        <v>380206</v>
      </c>
      <c r="O167" s="264">
        <v>735671</v>
      </c>
      <c r="P167" s="265" t="s">
        <v>226</v>
      </c>
    </row>
    <row r="168" spans="1:16">
      <c r="A168" s="266"/>
      <c r="B168" s="243" t="s">
        <v>255</v>
      </c>
      <c r="C168" s="74"/>
      <c r="D168" s="261">
        <v>2</v>
      </c>
      <c r="E168" s="263">
        <v>896</v>
      </c>
      <c r="F168" s="263">
        <v>782</v>
      </c>
      <c r="G168" s="263">
        <v>114</v>
      </c>
      <c r="H168" s="263">
        <v>912</v>
      </c>
      <c r="I168" s="263" t="s">
        <v>212</v>
      </c>
      <c r="J168" s="263" t="s">
        <v>235</v>
      </c>
      <c r="K168" s="263" t="s">
        <v>235</v>
      </c>
      <c r="L168" s="263">
        <v>0</v>
      </c>
      <c r="M168" s="263">
        <v>0</v>
      </c>
      <c r="N168" s="263" t="s">
        <v>235</v>
      </c>
      <c r="O168" s="264" t="s">
        <v>235</v>
      </c>
      <c r="P168" s="265" t="s">
        <v>230</v>
      </c>
    </row>
    <row r="169" spans="1:16">
      <c r="A169" s="269">
        <v>25</v>
      </c>
      <c r="B169" s="254" t="s">
        <v>152</v>
      </c>
      <c r="C169" s="254"/>
      <c r="D169" s="255">
        <v>90</v>
      </c>
      <c r="E169" s="256">
        <v>5774</v>
      </c>
      <c r="F169" s="256">
        <v>4871</v>
      </c>
      <c r="G169" s="256">
        <v>903</v>
      </c>
      <c r="H169" s="256">
        <v>6034</v>
      </c>
      <c r="I169" s="256" t="s">
        <v>212</v>
      </c>
      <c r="J169" s="256">
        <v>26563348</v>
      </c>
      <c r="K169" s="256">
        <v>25649989</v>
      </c>
      <c r="L169" s="256">
        <v>398682</v>
      </c>
      <c r="M169" s="256">
        <v>514677</v>
      </c>
      <c r="N169" s="256">
        <v>4509501</v>
      </c>
      <c r="O169" s="257">
        <v>17827767</v>
      </c>
      <c r="P169" s="258">
        <v>25</v>
      </c>
    </row>
    <row r="170" spans="1:16">
      <c r="A170" s="253"/>
      <c r="B170" s="243" t="s">
        <v>213</v>
      </c>
      <c r="C170" s="254"/>
      <c r="D170" s="261">
        <v>16</v>
      </c>
      <c r="E170" s="263">
        <v>34</v>
      </c>
      <c r="F170" s="263">
        <v>26</v>
      </c>
      <c r="G170" s="263">
        <v>8</v>
      </c>
      <c r="H170" s="263">
        <v>34</v>
      </c>
      <c r="I170" s="263" t="s">
        <v>212</v>
      </c>
      <c r="J170" s="263">
        <v>94025</v>
      </c>
      <c r="K170" s="263">
        <v>81130</v>
      </c>
      <c r="L170" s="263">
        <v>10234</v>
      </c>
      <c r="M170" s="263">
        <v>2661</v>
      </c>
      <c r="N170" s="263">
        <v>11473</v>
      </c>
      <c r="O170" s="264">
        <v>32030</v>
      </c>
      <c r="P170" s="265" t="s">
        <v>214</v>
      </c>
    </row>
    <row r="171" spans="1:16">
      <c r="A171" s="266"/>
      <c r="B171" s="243" t="s">
        <v>215</v>
      </c>
      <c r="C171" s="243"/>
      <c r="D171" s="261">
        <v>31</v>
      </c>
      <c r="E171" s="263">
        <v>193</v>
      </c>
      <c r="F171" s="263">
        <v>123</v>
      </c>
      <c r="G171" s="263">
        <v>70</v>
      </c>
      <c r="H171" s="263">
        <v>193</v>
      </c>
      <c r="I171" s="263" t="s">
        <v>212</v>
      </c>
      <c r="J171" s="263">
        <v>246934</v>
      </c>
      <c r="K171" s="263">
        <v>163370</v>
      </c>
      <c r="L171" s="263">
        <v>61825</v>
      </c>
      <c r="M171" s="263">
        <v>21739</v>
      </c>
      <c r="N171" s="263">
        <v>73248</v>
      </c>
      <c r="O171" s="264">
        <v>93552</v>
      </c>
      <c r="P171" s="265" t="s">
        <v>216</v>
      </c>
    </row>
    <row r="172" spans="1:16">
      <c r="A172" s="266"/>
      <c r="B172" s="243" t="s">
        <v>217</v>
      </c>
      <c r="C172" s="243"/>
      <c r="D172" s="261">
        <v>13</v>
      </c>
      <c r="E172" s="263">
        <v>184</v>
      </c>
      <c r="F172" s="263">
        <v>142</v>
      </c>
      <c r="G172" s="263">
        <v>42</v>
      </c>
      <c r="H172" s="263">
        <v>184</v>
      </c>
      <c r="I172" s="263" t="s">
        <v>212</v>
      </c>
      <c r="J172" s="263">
        <v>333863</v>
      </c>
      <c r="K172" s="263">
        <v>272749</v>
      </c>
      <c r="L172" s="263">
        <v>46040</v>
      </c>
      <c r="M172" s="263">
        <v>15074</v>
      </c>
      <c r="N172" s="263">
        <v>75248</v>
      </c>
      <c r="O172" s="264">
        <v>189395</v>
      </c>
      <c r="P172" s="265" t="s">
        <v>218</v>
      </c>
    </row>
    <row r="173" spans="1:16">
      <c r="A173" s="266"/>
      <c r="B173" s="243" t="s">
        <v>219</v>
      </c>
      <c r="C173" s="243"/>
      <c r="D173" s="261">
        <v>5</v>
      </c>
      <c r="E173" s="263">
        <v>128</v>
      </c>
      <c r="F173" s="263">
        <v>102</v>
      </c>
      <c r="G173" s="263">
        <v>26</v>
      </c>
      <c r="H173" s="263">
        <v>128</v>
      </c>
      <c r="I173" s="263" t="s">
        <v>212</v>
      </c>
      <c r="J173" s="263">
        <v>220714</v>
      </c>
      <c r="K173" s="263">
        <v>215689</v>
      </c>
      <c r="L173" s="263">
        <v>2029</v>
      </c>
      <c r="M173" s="263">
        <v>2996</v>
      </c>
      <c r="N173" s="263">
        <v>54041</v>
      </c>
      <c r="O173" s="264">
        <v>135090</v>
      </c>
      <c r="P173" s="265" t="s">
        <v>220</v>
      </c>
    </row>
    <row r="174" spans="1:16">
      <c r="A174" s="266"/>
      <c r="B174" s="243" t="s">
        <v>221</v>
      </c>
      <c r="C174" s="243"/>
      <c r="D174" s="261">
        <v>9</v>
      </c>
      <c r="E174" s="263">
        <v>359</v>
      </c>
      <c r="F174" s="263">
        <v>308</v>
      </c>
      <c r="G174" s="263">
        <v>51</v>
      </c>
      <c r="H174" s="263">
        <v>363</v>
      </c>
      <c r="I174" s="263" t="s">
        <v>212</v>
      </c>
      <c r="J174" s="263">
        <v>1208403</v>
      </c>
      <c r="K174" s="263">
        <v>1153041</v>
      </c>
      <c r="L174" s="263">
        <v>22396</v>
      </c>
      <c r="M174" s="263">
        <v>32966</v>
      </c>
      <c r="N174" s="263">
        <v>168592</v>
      </c>
      <c r="O174" s="264">
        <v>868969</v>
      </c>
      <c r="P174" s="265" t="s">
        <v>222</v>
      </c>
    </row>
    <row r="175" spans="1:16">
      <c r="A175" s="266"/>
      <c r="B175" s="243" t="s">
        <v>223</v>
      </c>
      <c r="C175" s="243"/>
      <c r="D175" s="261">
        <v>8</v>
      </c>
      <c r="E175" s="263">
        <v>546</v>
      </c>
      <c r="F175" s="263">
        <v>422</v>
      </c>
      <c r="G175" s="263">
        <v>124</v>
      </c>
      <c r="H175" s="263">
        <v>547</v>
      </c>
      <c r="I175" s="263" t="s">
        <v>212</v>
      </c>
      <c r="J175" s="263">
        <v>1671933</v>
      </c>
      <c r="K175" s="263">
        <v>1329453</v>
      </c>
      <c r="L175" s="263">
        <v>209177</v>
      </c>
      <c r="M175" s="263">
        <v>133303</v>
      </c>
      <c r="N175" s="263">
        <v>242672</v>
      </c>
      <c r="O175" s="264">
        <v>1127459</v>
      </c>
      <c r="P175" s="265" t="s">
        <v>224</v>
      </c>
    </row>
    <row r="176" spans="1:16">
      <c r="A176" s="266"/>
      <c r="B176" s="243" t="s">
        <v>225</v>
      </c>
      <c r="C176" s="243"/>
      <c r="D176" s="261">
        <v>2</v>
      </c>
      <c r="E176" s="263">
        <v>333</v>
      </c>
      <c r="F176" s="263">
        <v>223</v>
      </c>
      <c r="G176" s="263">
        <v>110</v>
      </c>
      <c r="H176" s="263">
        <v>338</v>
      </c>
      <c r="I176" s="263" t="s">
        <v>212</v>
      </c>
      <c r="J176" s="263" t="s">
        <v>235</v>
      </c>
      <c r="K176" s="263" t="s">
        <v>235</v>
      </c>
      <c r="L176" s="263" t="s">
        <v>235</v>
      </c>
      <c r="M176" s="263">
        <v>0</v>
      </c>
      <c r="N176" s="263" t="s">
        <v>235</v>
      </c>
      <c r="O176" s="264" t="s">
        <v>235</v>
      </c>
      <c r="P176" s="265" t="s">
        <v>226</v>
      </c>
    </row>
    <row r="177" spans="1:16">
      <c r="A177" s="266"/>
      <c r="B177" s="243" t="s">
        <v>227</v>
      </c>
      <c r="C177" s="243"/>
      <c r="D177" s="261">
        <v>2</v>
      </c>
      <c r="E177" s="263">
        <v>483</v>
      </c>
      <c r="F177" s="263">
        <v>404</v>
      </c>
      <c r="G177" s="263">
        <v>79</v>
      </c>
      <c r="H177" s="263">
        <v>483</v>
      </c>
      <c r="I177" s="263" t="s">
        <v>212</v>
      </c>
      <c r="J177" s="263" t="s">
        <v>235</v>
      </c>
      <c r="K177" s="263" t="s">
        <v>235</v>
      </c>
      <c r="L177" s="263" t="s">
        <v>235</v>
      </c>
      <c r="M177" s="263" t="s">
        <v>235</v>
      </c>
      <c r="N177" s="263" t="s">
        <v>235</v>
      </c>
      <c r="O177" s="264" t="s">
        <v>235</v>
      </c>
      <c r="P177" s="265" t="s">
        <v>228</v>
      </c>
    </row>
    <row r="178" spans="1:16">
      <c r="A178" s="266"/>
      <c r="B178" s="243" t="s">
        <v>229</v>
      </c>
      <c r="C178" s="243"/>
      <c r="D178" s="261">
        <v>2</v>
      </c>
      <c r="E178" s="263">
        <v>766</v>
      </c>
      <c r="F178" s="263">
        <v>689</v>
      </c>
      <c r="G178" s="263">
        <v>77</v>
      </c>
      <c r="H178" s="263">
        <v>799</v>
      </c>
      <c r="I178" s="263" t="s">
        <v>212</v>
      </c>
      <c r="J178" s="263" t="s">
        <v>235</v>
      </c>
      <c r="K178" s="263" t="s">
        <v>235</v>
      </c>
      <c r="L178" s="263">
        <v>0</v>
      </c>
      <c r="M178" s="263">
        <v>0</v>
      </c>
      <c r="N178" s="263" t="s">
        <v>235</v>
      </c>
      <c r="O178" s="264" t="s">
        <v>235</v>
      </c>
      <c r="P178" s="265" t="s">
        <v>230</v>
      </c>
    </row>
    <row r="179" spans="1:16">
      <c r="A179" s="266"/>
      <c r="B179" s="243" t="s">
        <v>231</v>
      </c>
      <c r="C179" s="74"/>
      <c r="D179" s="261">
        <v>1</v>
      </c>
      <c r="E179" s="263">
        <v>925</v>
      </c>
      <c r="F179" s="263">
        <v>822</v>
      </c>
      <c r="G179" s="263">
        <v>103</v>
      </c>
      <c r="H179" s="263">
        <v>925</v>
      </c>
      <c r="I179" s="263" t="s">
        <v>212</v>
      </c>
      <c r="J179" s="263" t="s">
        <v>235</v>
      </c>
      <c r="K179" s="263" t="s">
        <v>235</v>
      </c>
      <c r="L179" s="263">
        <v>0</v>
      </c>
      <c r="M179" s="263" t="s">
        <v>235</v>
      </c>
      <c r="N179" s="263" t="s">
        <v>235</v>
      </c>
      <c r="O179" s="264" t="s">
        <v>235</v>
      </c>
      <c r="P179" s="265" t="s">
        <v>253</v>
      </c>
    </row>
    <row r="180" spans="1:16">
      <c r="A180" s="266"/>
      <c r="B180" s="243" t="s">
        <v>233</v>
      </c>
      <c r="C180" s="243"/>
      <c r="D180" s="261">
        <v>1</v>
      </c>
      <c r="E180" s="263">
        <v>1823</v>
      </c>
      <c r="F180" s="263">
        <v>1610</v>
      </c>
      <c r="G180" s="263">
        <v>213</v>
      </c>
      <c r="H180" s="263">
        <v>2040</v>
      </c>
      <c r="I180" s="263" t="s">
        <v>212</v>
      </c>
      <c r="J180" s="263" t="s">
        <v>235</v>
      </c>
      <c r="K180" s="263" t="s">
        <v>235</v>
      </c>
      <c r="L180" s="263">
        <v>0</v>
      </c>
      <c r="M180" s="263">
        <v>0</v>
      </c>
      <c r="N180" s="263" t="s">
        <v>235</v>
      </c>
      <c r="O180" s="264" t="s">
        <v>235</v>
      </c>
      <c r="P180" s="265" t="s">
        <v>234</v>
      </c>
    </row>
    <row r="181" spans="1:16">
      <c r="A181" s="269">
        <v>26</v>
      </c>
      <c r="B181" s="254" t="s">
        <v>154</v>
      </c>
      <c r="C181" s="254"/>
      <c r="D181" s="255">
        <v>160</v>
      </c>
      <c r="E181" s="256">
        <v>8380</v>
      </c>
      <c r="F181" s="256">
        <v>7384</v>
      </c>
      <c r="G181" s="256">
        <v>996</v>
      </c>
      <c r="H181" s="256">
        <v>8404</v>
      </c>
      <c r="I181" s="256" t="s">
        <v>212</v>
      </c>
      <c r="J181" s="256">
        <v>28753125</v>
      </c>
      <c r="K181" s="256">
        <v>23653201</v>
      </c>
      <c r="L181" s="256">
        <v>407882</v>
      </c>
      <c r="M181" s="256">
        <v>4692042</v>
      </c>
      <c r="N181" s="256">
        <v>4979552</v>
      </c>
      <c r="O181" s="257">
        <v>19164959</v>
      </c>
      <c r="P181" s="258">
        <v>26</v>
      </c>
    </row>
    <row r="182" spans="1:16">
      <c r="A182" s="253"/>
      <c r="B182" s="243" t="s">
        <v>213</v>
      </c>
      <c r="C182" s="254"/>
      <c r="D182" s="261">
        <v>29</v>
      </c>
      <c r="E182" s="263">
        <v>60</v>
      </c>
      <c r="F182" s="263">
        <v>41</v>
      </c>
      <c r="G182" s="263">
        <v>19</v>
      </c>
      <c r="H182" s="263">
        <v>60</v>
      </c>
      <c r="I182" s="263" t="s">
        <v>212</v>
      </c>
      <c r="J182" s="263">
        <v>145496</v>
      </c>
      <c r="K182" s="263">
        <v>109467</v>
      </c>
      <c r="L182" s="263">
        <v>21037</v>
      </c>
      <c r="M182" s="263">
        <v>14992</v>
      </c>
      <c r="N182" s="263">
        <v>26867</v>
      </c>
      <c r="O182" s="264">
        <v>73844</v>
      </c>
      <c r="P182" s="265" t="s">
        <v>214</v>
      </c>
    </row>
    <row r="183" spans="1:16">
      <c r="A183" s="266"/>
      <c r="B183" s="243" t="s">
        <v>215</v>
      </c>
      <c r="C183" s="243"/>
      <c r="D183" s="261">
        <v>53</v>
      </c>
      <c r="E183" s="263">
        <v>321</v>
      </c>
      <c r="F183" s="263">
        <v>248</v>
      </c>
      <c r="G183" s="263">
        <v>73</v>
      </c>
      <c r="H183" s="263">
        <v>323</v>
      </c>
      <c r="I183" s="263" t="s">
        <v>212</v>
      </c>
      <c r="J183" s="263">
        <v>419232</v>
      </c>
      <c r="K183" s="263">
        <v>306167</v>
      </c>
      <c r="L183" s="263">
        <v>93427</v>
      </c>
      <c r="M183" s="263">
        <v>19638</v>
      </c>
      <c r="N183" s="263">
        <v>127858</v>
      </c>
      <c r="O183" s="264">
        <v>178738</v>
      </c>
      <c r="P183" s="265" t="s">
        <v>216</v>
      </c>
    </row>
    <row r="184" spans="1:16">
      <c r="A184" s="266"/>
      <c r="B184" s="243" t="s">
        <v>217</v>
      </c>
      <c r="C184" s="243"/>
      <c r="D184" s="261">
        <v>36</v>
      </c>
      <c r="E184" s="263">
        <v>479</v>
      </c>
      <c r="F184" s="263">
        <v>370</v>
      </c>
      <c r="G184" s="263">
        <v>109</v>
      </c>
      <c r="H184" s="263">
        <v>479</v>
      </c>
      <c r="I184" s="263" t="s">
        <v>212</v>
      </c>
      <c r="J184" s="263">
        <v>715826</v>
      </c>
      <c r="K184" s="263">
        <v>598591</v>
      </c>
      <c r="L184" s="263">
        <v>114909</v>
      </c>
      <c r="M184" s="263">
        <v>2326</v>
      </c>
      <c r="N184" s="263">
        <v>193424</v>
      </c>
      <c r="O184" s="264">
        <v>271336</v>
      </c>
      <c r="P184" s="265" t="s">
        <v>218</v>
      </c>
    </row>
    <row r="185" spans="1:16">
      <c r="A185" s="266"/>
      <c r="B185" s="243" t="s">
        <v>219</v>
      </c>
      <c r="C185" s="243"/>
      <c r="D185" s="261">
        <v>10</v>
      </c>
      <c r="E185" s="263">
        <v>235</v>
      </c>
      <c r="F185" s="263">
        <v>197</v>
      </c>
      <c r="G185" s="263">
        <v>38</v>
      </c>
      <c r="H185" s="263">
        <v>235</v>
      </c>
      <c r="I185" s="263" t="s">
        <v>212</v>
      </c>
      <c r="J185" s="263">
        <v>431279</v>
      </c>
      <c r="K185" s="263">
        <v>349818</v>
      </c>
      <c r="L185" s="263">
        <v>32811</v>
      </c>
      <c r="M185" s="263">
        <v>48650</v>
      </c>
      <c r="N185" s="263">
        <v>98071</v>
      </c>
      <c r="O185" s="264">
        <v>181168</v>
      </c>
      <c r="P185" s="265" t="s">
        <v>220</v>
      </c>
    </row>
    <row r="186" spans="1:16">
      <c r="A186" s="266"/>
      <c r="B186" s="243" t="s">
        <v>221</v>
      </c>
      <c r="C186" s="243"/>
      <c r="D186" s="261">
        <v>11</v>
      </c>
      <c r="E186" s="263">
        <v>455</v>
      </c>
      <c r="F186" s="263">
        <v>391</v>
      </c>
      <c r="G186" s="263">
        <v>64</v>
      </c>
      <c r="H186" s="263">
        <v>455</v>
      </c>
      <c r="I186" s="263" t="s">
        <v>212</v>
      </c>
      <c r="J186" s="263">
        <v>719043</v>
      </c>
      <c r="K186" s="263">
        <v>682698</v>
      </c>
      <c r="L186" s="263">
        <v>29313</v>
      </c>
      <c r="M186" s="263">
        <v>7032</v>
      </c>
      <c r="N186" s="263">
        <v>219167</v>
      </c>
      <c r="O186" s="264">
        <v>328981</v>
      </c>
      <c r="P186" s="265" t="s">
        <v>222</v>
      </c>
    </row>
    <row r="187" spans="1:16">
      <c r="A187" s="266"/>
      <c r="B187" s="243" t="s">
        <v>223</v>
      </c>
      <c r="C187" s="243"/>
      <c r="D187" s="261">
        <v>16</v>
      </c>
      <c r="E187" s="263">
        <v>1143</v>
      </c>
      <c r="F187" s="263">
        <v>963</v>
      </c>
      <c r="G187" s="263">
        <v>180</v>
      </c>
      <c r="H187" s="263">
        <v>1143</v>
      </c>
      <c r="I187" s="263" t="s">
        <v>212</v>
      </c>
      <c r="J187" s="263">
        <v>2748153</v>
      </c>
      <c r="K187" s="263">
        <v>2308917</v>
      </c>
      <c r="L187" s="263">
        <v>116385</v>
      </c>
      <c r="M187" s="263">
        <v>322851</v>
      </c>
      <c r="N187" s="263">
        <v>526586</v>
      </c>
      <c r="O187" s="264">
        <v>1287499</v>
      </c>
      <c r="P187" s="265" t="s">
        <v>224</v>
      </c>
    </row>
    <row r="188" spans="1:16">
      <c r="A188" s="266"/>
      <c r="B188" s="243" t="s">
        <v>227</v>
      </c>
      <c r="C188" s="243"/>
      <c r="D188" s="261">
        <v>2</v>
      </c>
      <c r="E188" s="263">
        <v>506</v>
      </c>
      <c r="F188" s="263">
        <v>450</v>
      </c>
      <c r="G188" s="263">
        <v>56</v>
      </c>
      <c r="H188" s="263">
        <v>511</v>
      </c>
      <c r="I188" s="263" t="s">
        <v>212</v>
      </c>
      <c r="J188" s="263" t="s">
        <v>235</v>
      </c>
      <c r="K188" s="263" t="s">
        <v>235</v>
      </c>
      <c r="L188" s="263">
        <v>0</v>
      </c>
      <c r="M188" s="263" t="s">
        <v>235</v>
      </c>
      <c r="N188" s="263" t="s">
        <v>235</v>
      </c>
      <c r="O188" s="264" t="s">
        <v>235</v>
      </c>
      <c r="P188" s="265" t="s">
        <v>228</v>
      </c>
    </row>
    <row r="189" spans="1:16">
      <c r="A189" s="266"/>
      <c r="B189" s="243" t="s">
        <v>231</v>
      </c>
      <c r="C189" s="243"/>
      <c r="D189" s="261">
        <v>2</v>
      </c>
      <c r="E189" s="263">
        <v>1096</v>
      </c>
      <c r="F189" s="263">
        <v>1029</v>
      </c>
      <c r="G189" s="263">
        <v>67</v>
      </c>
      <c r="H189" s="263">
        <v>1113</v>
      </c>
      <c r="I189" s="263" t="s">
        <v>212</v>
      </c>
      <c r="J189" s="263" t="s">
        <v>235</v>
      </c>
      <c r="K189" s="263" t="s">
        <v>235</v>
      </c>
      <c r="L189" s="263">
        <v>0</v>
      </c>
      <c r="M189" s="263" t="s">
        <v>235</v>
      </c>
      <c r="N189" s="263" t="s">
        <v>235</v>
      </c>
      <c r="O189" s="264" t="s">
        <v>235</v>
      </c>
      <c r="P189" s="265" t="s">
        <v>253</v>
      </c>
    </row>
    <row r="190" spans="1:16">
      <c r="A190" s="266"/>
      <c r="B190" s="243" t="s">
        <v>233</v>
      </c>
      <c r="C190" s="243"/>
      <c r="D190" s="261">
        <v>1</v>
      </c>
      <c r="E190" s="263">
        <v>4085</v>
      </c>
      <c r="F190" s="263">
        <v>3695</v>
      </c>
      <c r="G190" s="263">
        <v>390</v>
      </c>
      <c r="H190" s="263">
        <v>4085</v>
      </c>
      <c r="I190" s="263" t="s">
        <v>212</v>
      </c>
      <c r="J190" s="263" t="s">
        <v>235</v>
      </c>
      <c r="K190" s="263" t="s">
        <v>235</v>
      </c>
      <c r="L190" s="263">
        <v>0</v>
      </c>
      <c r="M190" s="263" t="s">
        <v>235</v>
      </c>
      <c r="N190" s="263" t="s">
        <v>235</v>
      </c>
      <c r="O190" s="264" t="s">
        <v>235</v>
      </c>
      <c r="P190" s="265" t="s">
        <v>234</v>
      </c>
    </row>
    <row r="191" spans="1:16" ht="14.25" thickBot="1">
      <c r="A191" s="270"/>
      <c r="B191" s="271"/>
      <c r="C191" s="271"/>
      <c r="D191" s="272">
        <v>2</v>
      </c>
      <c r="E191" s="146">
        <v>4087</v>
      </c>
      <c r="F191" s="146">
        <v>3751</v>
      </c>
      <c r="G191" s="146">
        <v>336</v>
      </c>
      <c r="H191" s="146">
        <v>4087</v>
      </c>
      <c r="I191" s="146" t="s">
        <v>256</v>
      </c>
      <c r="J191" s="146">
        <v>18843166</v>
      </c>
      <c r="K191" s="146" t="s">
        <v>235</v>
      </c>
      <c r="L191" s="146" t="s">
        <v>256</v>
      </c>
      <c r="M191" s="146" t="s">
        <v>235</v>
      </c>
      <c r="N191" s="146" t="s">
        <v>235</v>
      </c>
      <c r="O191" s="273" t="s">
        <v>235</v>
      </c>
      <c r="P191" s="274"/>
    </row>
    <row r="192" spans="1:16">
      <c r="A192" s="72" t="s">
        <v>245</v>
      </c>
      <c r="B192" s="72"/>
      <c r="C192" s="72"/>
      <c r="D192" s="72"/>
      <c r="E192" s="72"/>
      <c r="F192" s="72"/>
      <c r="G192" s="72"/>
      <c r="H192" s="72"/>
      <c r="I192" s="72"/>
      <c r="J192" s="72"/>
      <c r="K192" s="72"/>
      <c r="L192" s="72"/>
      <c r="M192" s="72"/>
      <c r="N192" s="72"/>
      <c r="O192" s="72"/>
      <c r="P192" s="72"/>
    </row>
    <row r="194" spans="1:16" ht="14.25">
      <c r="A194" s="66" t="s">
        <v>246</v>
      </c>
      <c r="E194" s="66"/>
      <c r="F194" s="67"/>
      <c r="G194" s="67"/>
      <c r="H194" s="67"/>
      <c r="I194" s="67"/>
      <c r="J194" s="66"/>
      <c r="K194" s="67"/>
      <c r="L194" s="67"/>
      <c r="M194" s="242"/>
      <c r="N194" s="67"/>
    </row>
    <row r="195" spans="1:16" ht="14.25">
      <c r="A195" s="66"/>
      <c r="E195" s="66"/>
      <c r="F195" s="67"/>
      <c r="G195" s="67"/>
      <c r="H195" s="67"/>
      <c r="I195" s="67"/>
      <c r="J195" s="66"/>
      <c r="K195" s="67"/>
      <c r="L195" s="67"/>
      <c r="M195" s="242"/>
      <c r="N195" s="67"/>
    </row>
    <row r="196" spans="1:16" ht="14.25" thickBot="1">
      <c r="A196" s="72" t="s">
        <v>20</v>
      </c>
      <c r="B196" s="72"/>
      <c r="C196" s="72"/>
      <c r="D196" s="72"/>
      <c r="E196" s="72"/>
      <c r="F196" s="74"/>
      <c r="G196" s="74"/>
      <c r="H196" s="74"/>
      <c r="I196" s="74"/>
      <c r="J196" s="72"/>
      <c r="K196" s="72"/>
      <c r="L196" s="72"/>
      <c r="M196" s="72"/>
      <c r="N196" s="72"/>
      <c r="O196" s="72"/>
      <c r="P196" s="243" t="s">
        <v>100</v>
      </c>
    </row>
    <row r="197" spans="1:16">
      <c r="A197" s="508" t="s">
        <v>197</v>
      </c>
      <c r="B197" s="508"/>
      <c r="C197" s="244"/>
      <c r="D197" s="510" t="s">
        <v>198</v>
      </c>
      <c r="E197" s="511" t="s">
        <v>199</v>
      </c>
      <c r="F197" s="512"/>
      <c r="G197" s="512"/>
      <c r="H197" s="512"/>
      <c r="I197" s="513"/>
      <c r="J197" s="512" t="s">
        <v>200</v>
      </c>
      <c r="K197" s="512"/>
      <c r="L197" s="512"/>
      <c r="M197" s="513"/>
      <c r="N197" s="514" t="s">
        <v>201</v>
      </c>
      <c r="O197" s="505" t="s">
        <v>202</v>
      </c>
      <c r="P197" s="488" t="s">
        <v>203</v>
      </c>
    </row>
    <row r="198" spans="1:16">
      <c r="A198" s="509"/>
      <c r="B198" s="509"/>
      <c r="C198" s="246"/>
      <c r="D198" s="495"/>
      <c r="E198" s="491" t="s">
        <v>204</v>
      </c>
      <c r="F198" s="492"/>
      <c r="G198" s="493"/>
      <c r="H198" s="494" t="s">
        <v>205</v>
      </c>
      <c r="I198" s="497" t="s">
        <v>206</v>
      </c>
      <c r="J198" s="500" t="s">
        <v>207</v>
      </c>
      <c r="K198" s="500" t="s">
        <v>176</v>
      </c>
      <c r="L198" s="500" t="s">
        <v>177</v>
      </c>
      <c r="M198" s="494" t="s">
        <v>208</v>
      </c>
      <c r="N198" s="501"/>
      <c r="O198" s="506"/>
      <c r="P198" s="489"/>
    </row>
    <row r="199" spans="1:16">
      <c r="A199" s="509" t="s">
        <v>209</v>
      </c>
      <c r="B199" s="509"/>
      <c r="C199" s="246"/>
      <c r="D199" s="495"/>
      <c r="E199" s="500" t="s">
        <v>115</v>
      </c>
      <c r="F199" s="503" t="s">
        <v>7</v>
      </c>
      <c r="G199" s="503" t="s">
        <v>8</v>
      </c>
      <c r="H199" s="495"/>
      <c r="I199" s="498"/>
      <c r="J199" s="501"/>
      <c r="K199" s="501"/>
      <c r="L199" s="501"/>
      <c r="M199" s="501"/>
      <c r="N199" s="501"/>
      <c r="O199" s="506" t="s">
        <v>210</v>
      </c>
      <c r="P199" s="489"/>
    </row>
    <row r="200" spans="1:16">
      <c r="A200" s="515"/>
      <c r="B200" s="515"/>
      <c r="C200" s="247"/>
      <c r="D200" s="496"/>
      <c r="E200" s="502"/>
      <c r="F200" s="504"/>
      <c r="G200" s="504"/>
      <c r="H200" s="496"/>
      <c r="I200" s="499"/>
      <c r="J200" s="502"/>
      <c r="K200" s="502"/>
      <c r="L200" s="502"/>
      <c r="M200" s="502"/>
      <c r="N200" s="502"/>
      <c r="O200" s="507"/>
      <c r="P200" s="490"/>
    </row>
    <row r="201" spans="1:16">
      <c r="A201" s="277"/>
      <c r="B201" s="278"/>
      <c r="C201" s="278"/>
      <c r="D201" s="279"/>
      <c r="E201" s="289"/>
      <c r="F201" s="290"/>
      <c r="G201" s="290"/>
      <c r="H201" s="290"/>
      <c r="I201" s="289"/>
      <c r="J201" s="290"/>
      <c r="K201" s="290"/>
      <c r="L201" s="290"/>
      <c r="M201" s="290"/>
      <c r="N201" s="290"/>
      <c r="O201" s="291"/>
      <c r="P201" s="292"/>
    </row>
    <row r="202" spans="1:16">
      <c r="A202" s="269">
        <v>27</v>
      </c>
      <c r="B202" s="254" t="s">
        <v>156</v>
      </c>
      <c r="C202" s="254"/>
      <c r="D202" s="255">
        <v>17</v>
      </c>
      <c r="E202" s="256">
        <v>214</v>
      </c>
      <c r="F202" s="256">
        <v>137</v>
      </c>
      <c r="G202" s="256">
        <v>77</v>
      </c>
      <c r="H202" s="256">
        <v>214</v>
      </c>
      <c r="I202" s="256" t="s">
        <v>212</v>
      </c>
      <c r="J202" s="256">
        <v>339163</v>
      </c>
      <c r="K202" s="256">
        <v>313915</v>
      </c>
      <c r="L202" s="256">
        <v>18683</v>
      </c>
      <c r="M202" s="256">
        <v>6565</v>
      </c>
      <c r="N202" s="256">
        <v>78821</v>
      </c>
      <c r="O202" s="257">
        <v>87426</v>
      </c>
      <c r="P202" s="258">
        <v>27</v>
      </c>
    </row>
    <row r="203" spans="1:16">
      <c r="A203" s="253"/>
      <c r="B203" s="243" t="s">
        <v>213</v>
      </c>
      <c r="C203" s="254"/>
      <c r="D203" s="261">
        <v>2</v>
      </c>
      <c r="E203" s="263">
        <v>4</v>
      </c>
      <c r="F203" s="263">
        <v>3</v>
      </c>
      <c r="G203" s="263">
        <v>1</v>
      </c>
      <c r="H203" s="263">
        <v>4</v>
      </c>
      <c r="I203" s="263" t="s">
        <v>212</v>
      </c>
      <c r="J203" s="263" t="s">
        <v>235</v>
      </c>
      <c r="K203" s="263" t="s">
        <v>235</v>
      </c>
      <c r="L203" s="263">
        <v>0</v>
      </c>
      <c r="M203" s="263" t="s">
        <v>235</v>
      </c>
      <c r="N203" s="263" t="s">
        <v>235</v>
      </c>
      <c r="O203" s="264" t="s">
        <v>235</v>
      </c>
      <c r="P203" s="265" t="s">
        <v>214</v>
      </c>
    </row>
    <row r="204" spans="1:16">
      <c r="A204" s="266"/>
      <c r="B204" s="243" t="s">
        <v>215</v>
      </c>
      <c r="C204" s="243"/>
      <c r="D204" s="261">
        <v>9</v>
      </c>
      <c r="E204" s="263">
        <v>62</v>
      </c>
      <c r="F204" s="263">
        <v>35</v>
      </c>
      <c r="G204" s="263">
        <v>27</v>
      </c>
      <c r="H204" s="263">
        <v>62</v>
      </c>
      <c r="I204" s="263" t="s">
        <v>212</v>
      </c>
      <c r="J204" s="263">
        <v>121991</v>
      </c>
      <c r="K204" s="263">
        <v>107847</v>
      </c>
      <c r="L204" s="263">
        <v>7683</v>
      </c>
      <c r="M204" s="263">
        <v>6461</v>
      </c>
      <c r="N204" s="263">
        <v>24842</v>
      </c>
      <c r="O204" s="264">
        <v>44727</v>
      </c>
      <c r="P204" s="265" t="s">
        <v>216</v>
      </c>
    </row>
    <row r="205" spans="1:16">
      <c r="A205" s="266"/>
      <c r="B205" s="243" t="s">
        <v>217</v>
      </c>
      <c r="C205" s="74"/>
      <c r="D205" s="261">
        <v>4</v>
      </c>
      <c r="E205" s="263">
        <v>59</v>
      </c>
      <c r="F205" s="263">
        <v>44</v>
      </c>
      <c r="G205" s="263">
        <v>15</v>
      </c>
      <c r="H205" s="263">
        <v>59</v>
      </c>
      <c r="I205" s="263" t="s">
        <v>212</v>
      </c>
      <c r="J205" s="263">
        <v>89104</v>
      </c>
      <c r="K205" s="263">
        <v>78104</v>
      </c>
      <c r="L205" s="263">
        <v>11000</v>
      </c>
      <c r="M205" s="263">
        <v>0</v>
      </c>
      <c r="N205" s="263">
        <v>14315</v>
      </c>
      <c r="O205" s="264">
        <v>27408</v>
      </c>
      <c r="P205" s="265" t="s">
        <v>218</v>
      </c>
    </row>
    <row r="206" spans="1:16">
      <c r="A206" s="266"/>
      <c r="B206" s="243" t="s">
        <v>219</v>
      </c>
      <c r="C206" s="243"/>
      <c r="D206" s="261">
        <v>1</v>
      </c>
      <c r="E206" s="263">
        <v>27</v>
      </c>
      <c r="F206" s="263">
        <v>21</v>
      </c>
      <c r="G206" s="263">
        <v>6</v>
      </c>
      <c r="H206" s="263">
        <v>27</v>
      </c>
      <c r="I206" s="263" t="s">
        <v>212</v>
      </c>
      <c r="J206" s="263" t="s">
        <v>235</v>
      </c>
      <c r="K206" s="263" t="s">
        <v>235</v>
      </c>
      <c r="L206" s="263">
        <v>0</v>
      </c>
      <c r="M206" s="263">
        <v>0</v>
      </c>
      <c r="N206" s="263" t="s">
        <v>235</v>
      </c>
      <c r="O206" s="264" t="s">
        <v>235</v>
      </c>
      <c r="P206" s="265" t="s">
        <v>220</v>
      </c>
    </row>
    <row r="207" spans="1:16">
      <c r="A207" s="266"/>
      <c r="B207" s="243" t="s">
        <v>223</v>
      </c>
      <c r="C207" s="243"/>
      <c r="D207" s="261">
        <v>1</v>
      </c>
      <c r="E207" s="263">
        <v>62</v>
      </c>
      <c r="F207" s="263">
        <v>34</v>
      </c>
      <c r="G207" s="263">
        <v>28</v>
      </c>
      <c r="H207" s="263">
        <v>62</v>
      </c>
      <c r="I207" s="263" t="s">
        <v>212</v>
      </c>
      <c r="J207" s="263" t="s">
        <v>235</v>
      </c>
      <c r="K207" s="263" t="s">
        <v>235</v>
      </c>
      <c r="L207" s="263">
        <v>0</v>
      </c>
      <c r="M207" s="263">
        <v>0</v>
      </c>
      <c r="N207" s="263" t="s">
        <v>235</v>
      </c>
      <c r="O207" s="264" t="s">
        <v>235</v>
      </c>
      <c r="P207" s="265" t="s">
        <v>224</v>
      </c>
    </row>
    <row r="208" spans="1:16">
      <c r="A208" s="269">
        <v>28</v>
      </c>
      <c r="B208" s="254" t="s">
        <v>158</v>
      </c>
      <c r="C208" s="294"/>
      <c r="D208" s="255">
        <v>20</v>
      </c>
      <c r="E208" s="256">
        <v>1689</v>
      </c>
      <c r="F208" s="256">
        <v>1479</v>
      </c>
      <c r="G208" s="256">
        <v>210</v>
      </c>
      <c r="H208" s="256">
        <v>1737</v>
      </c>
      <c r="I208" s="256" t="s">
        <v>212</v>
      </c>
      <c r="J208" s="256">
        <v>11528229</v>
      </c>
      <c r="K208" s="293">
        <v>10954941</v>
      </c>
      <c r="L208" s="256">
        <v>519428</v>
      </c>
      <c r="M208" s="256">
        <v>53860</v>
      </c>
      <c r="N208" s="293">
        <v>885417</v>
      </c>
      <c r="O208" s="257">
        <v>9090482</v>
      </c>
      <c r="P208" s="258">
        <v>28</v>
      </c>
    </row>
    <row r="209" spans="1:16">
      <c r="A209" s="253"/>
      <c r="B209" s="243" t="s">
        <v>213</v>
      </c>
      <c r="C209" s="254"/>
      <c r="D209" s="261">
        <v>5</v>
      </c>
      <c r="E209" s="263">
        <v>10</v>
      </c>
      <c r="F209" s="263">
        <v>7</v>
      </c>
      <c r="G209" s="263">
        <v>3</v>
      </c>
      <c r="H209" s="263">
        <v>10</v>
      </c>
      <c r="I209" s="263" t="s">
        <v>212</v>
      </c>
      <c r="J209" s="263">
        <v>43587</v>
      </c>
      <c r="K209" s="263">
        <v>41445</v>
      </c>
      <c r="L209" s="263">
        <v>2142</v>
      </c>
      <c r="M209" s="263">
        <v>0</v>
      </c>
      <c r="N209" s="263">
        <v>4265</v>
      </c>
      <c r="O209" s="264">
        <v>28516</v>
      </c>
      <c r="P209" s="265" t="s">
        <v>214</v>
      </c>
    </row>
    <row r="210" spans="1:16">
      <c r="A210" s="266"/>
      <c r="B210" s="243" t="s">
        <v>215</v>
      </c>
      <c r="C210" s="243"/>
      <c r="D210" s="261">
        <v>5</v>
      </c>
      <c r="E210" s="263">
        <v>31</v>
      </c>
      <c r="F210" s="263">
        <v>15</v>
      </c>
      <c r="G210" s="263">
        <v>16</v>
      </c>
      <c r="H210" s="263">
        <v>31</v>
      </c>
      <c r="I210" s="263" t="s">
        <v>212</v>
      </c>
      <c r="J210" s="263">
        <v>30375</v>
      </c>
      <c r="K210" s="263">
        <v>4199</v>
      </c>
      <c r="L210" s="263">
        <v>26176</v>
      </c>
      <c r="M210" s="263">
        <v>0</v>
      </c>
      <c r="N210" s="263">
        <v>11078</v>
      </c>
      <c r="O210" s="264">
        <v>11867</v>
      </c>
      <c r="P210" s="265" t="s">
        <v>216</v>
      </c>
    </row>
    <row r="211" spans="1:16">
      <c r="A211" s="266"/>
      <c r="B211" s="243" t="s">
        <v>217</v>
      </c>
      <c r="C211" s="243"/>
      <c r="D211" s="261">
        <v>3</v>
      </c>
      <c r="E211" s="263">
        <v>38</v>
      </c>
      <c r="F211" s="263">
        <v>22</v>
      </c>
      <c r="G211" s="263">
        <v>16</v>
      </c>
      <c r="H211" s="263">
        <v>38</v>
      </c>
      <c r="I211" s="263" t="s">
        <v>212</v>
      </c>
      <c r="J211" s="263">
        <v>39713</v>
      </c>
      <c r="K211" s="263">
        <v>23770</v>
      </c>
      <c r="L211" s="263">
        <v>15943</v>
      </c>
      <c r="M211" s="263">
        <v>0</v>
      </c>
      <c r="N211" s="263">
        <v>13939</v>
      </c>
      <c r="O211" s="264">
        <v>18137</v>
      </c>
      <c r="P211" s="265" t="s">
        <v>218</v>
      </c>
    </row>
    <row r="212" spans="1:16">
      <c r="A212" s="266"/>
      <c r="B212" s="243" t="s">
        <v>219</v>
      </c>
      <c r="C212" s="243"/>
      <c r="D212" s="261">
        <v>2</v>
      </c>
      <c r="E212" s="263">
        <v>44</v>
      </c>
      <c r="F212" s="263">
        <v>28</v>
      </c>
      <c r="G212" s="263">
        <v>16</v>
      </c>
      <c r="H212" s="263">
        <v>44</v>
      </c>
      <c r="I212" s="263" t="s">
        <v>212</v>
      </c>
      <c r="J212" s="263" t="s">
        <v>235</v>
      </c>
      <c r="K212" s="263" t="s">
        <v>235</v>
      </c>
      <c r="L212" s="263" t="s">
        <v>235</v>
      </c>
      <c r="M212" s="263">
        <v>0</v>
      </c>
      <c r="N212" s="263" t="s">
        <v>235</v>
      </c>
      <c r="O212" s="264" t="s">
        <v>235</v>
      </c>
      <c r="P212" s="265" t="s">
        <v>220</v>
      </c>
    </row>
    <row r="213" spans="1:16">
      <c r="A213" s="266"/>
      <c r="B213" s="243" t="s">
        <v>221</v>
      </c>
      <c r="C213" s="243"/>
      <c r="D213" s="261">
        <v>2</v>
      </c>
      <c r="E213" s="263">
        <v>65</v>
      </c>
      <c r="F213" s="263">
        <v>29</v>
      </c>
      <c r="G213" s="263">
        <v>36</v>
      </c>
      <c r="H213" s="263">
        <v>65</v>
      </c>
      <c r="I213" s="263" t="s">
        <v>212</v>
      </c>
      <c r="J213" s="263" t="s">
        <v>235</v>
      </c>
      <c r="K213" s="263" t="s">
        <v>235</v>
      </c>
      <c r="L213" s="263" t="s">
        <v>235</v>
      </c>
      <c r="M213" s="263">
        <v>0</v>
      </c>
      <c r="N213" s="263" t="s">
        <v>235</v>
      </c>
      <c r="O213" s="264" t="s">
        <v>235</v>
      </c>
      <c r="P213" s="265" t="s">
        <v>222</v>
      </c>
    </row>
    <row r="214" spans="1:16">
      <c r="A214" s="266"/>
      <c r="B214" s="243" t="s">
        <v>223</v>
      </c>
      <c r="C214" s="267"/>
      <c r="D214" s="263">
        <v>1</v>
      </c>
      <c r="E214" s="263">
        <v>80</v>
      </c>
      <c r="F214" s="263">
        <v>71</v>
      </c>
      <c r="G214" s="263">
        <v>9</v>
      </c>
      <c r="H214" s="263">
        <v>80</v>
      </c>
      <c r="I214" s="263" t="s">
        <v>212</v>
      </c>
      <c r="J214" s="263" t="s">
        <v>235</v>
      </c>
      <c r="K214" s="263">
        <v>0</v>
      </c>
      <c r="L214" s="263" t="s">
        <v>235</v>
      </c>
      <c r="M214" s="263">
        <v>0</v>
      </c>
      <c r="N214" s="263" t="s">
        <v>235</v>
      </c>
      <c r="O214" s="264" t="s">
        <v>235</v>
      </c>
      <c r="P214" s="265" t="s">
        <v>224</v>
      </c>
    </row>
    <row r="215" spans="1:16">
      <c r="A215" s="266"/>
      <c r="B215" s="243" t="s">
        <v>227</v>
      </c>
      <c r="C215" s="243"/>
      <c r="D215" s="261">
        <v>1</v>
      </c>
      <c r="E215" s="263">
        <v>227</v>
      </c>
      <c r="F215" s="263">
        <v>179</v>
      </c>
      <c r="G215" s="263">
        <v>48</v>
      </c>
      <c r="H215" s="263">
        <v>227</v>
      </c>
      <c r="I215" s="263" t="s">
        <v>212</v>
      </c>
      <c r="J215" s="263" t="s">
        <v>235</v>
      </c>
      <c r="K215" s="263" t="s">
        <v>235</v>
      </c>
      <c r="L215" s="263">
        <v>0</v>
      </c>
      <c r="M215" s="263" t="s">
        <v>235</v>
      </c>
      <c r="N215" s="263" t="s">
        <v>235</v>
      </c>
      <c r="O215" s="264" t="s">
        <v>235</v>
      </c>
      <c r="P215" s="265" t="s">
        <v>228</v>
      </c>
    </row>
    <row r="216" spans="1:16">
      <c r="A216" s="266"/>
      <c r="B216" s="243" t="s">
        <v>233</v>
      </c>
      <c r="C216" s="243"/>
      <c r="D216" s="261">
        <v>1</v>
      </c>
      <c r="E216" s="263">
        <v>1194</v>
      </c>
      <c r="F216" s="263">
        <v>1128</v>
      </c>
      <c r="G216" s="263">
        <v>66</v>
      </c>
      <c r="H216" s="263">
        <v>1242</v>
      </c>
      <c r="I216" s="263" t="s">
        <v>212</v>
      </c>
      <c r="J216" s="263" t="s">
        <v>235</v>
      </c>
      <c r="K216" s="263" t="s">
        <v>235</v>
      </c>
      <c r="L216" s="263">
        <v>0</v>
      </c>
      <c r="M216" s="263">
        <v>0</v>
      </c>
      <c r="N216" s="263" t="s">
        <v>235</v>
      </c>
      <c r="O216" s="264" t="s">
        <v>235</v>
      </c>
      <c r="P216" s="265" t="s">
        <v>234</v>
      </c>
    </row>
    <row r="217" spans="1:16">
      <c r="A217" s="269">
        <v>29</v>
      </c>
      <c r="B217" s="254" t="s">
        <v>160</v>
      </c>
      <c r="C217" s="254"/>
      <c r="D217" s="255">
        <v>53</v>
      </c>
      <c r="E217" s="256">
        <v>1475</v>
      </c>
      <c r="F217" s="256">
        <v>1098</v>
      </c>
      <c r="G217" s="256">
        <v>377</v>
      </c>
      <c r="H217" s="256">
        <v>1500</v>
      </c>
      <c r="I217" s="256" t="s">
        <v>212</v>
      </c>
      <c r="J217" s="293">
        <v>4100572</v>
      </c>
      <c r="K217" s="293">
        <v>3731474</v>
      </c>
      <c r="L217" s="256">
        <v>151808</v>
      </c>
      <c r="M217" s="256">
        <v>217290</v>
      </c>
      <c r="N217" s="256">
        <v>689908</v>
      </c>
      <c r="O217" s="257">
        <v>2153558</v>
      </c>
      <c r="P217" s="258">
        <v>29</v>
      </c>
    </row>
    <row r="218" spans="1:16">
      <c r="A218" s="253"/>
      <c r="B218" s="243" t="s">
        <v>213</v>
      </c>
      <c r="C218" s="254"/>
      <c r="D218" s="261">
        <v>8</v>
      </c>
      <c r="E218" s="263">
        <v>18</v>
      </c>
      <c r="F218" s="263">
        <v>14</v>
      </c>
      <c r="G218" s="263">
        <v>4</v>
      </c>
      <c r="H218" s="263">
        <v>18</v>
      </c>
      <c r="I218" s="263" t="s">
        <v>212</v>
      </c>
      <c r="J218" s="263">
        <v>29621</v>
      </c>
      <c r="K218" s="263">
        <v>27072</v>
      </c>
      <c r="L218" s="263">
        <v>1475</v>
      </c>
      <c r="M218" s="263">
        <v>1074</v>
      </c>
      <c r="N218" s="263">
        <v>5230</v>
      </c>
      <c r="O218" s="264">
        <v>10608</v>
      </c>
      <c r="P218" s="265" t="s">
        <v>214</v>
      </c>
    </row>
    <row r="219" spans="1:16">
      <c r="A219" s="266"/>
      <c r="B219" s="243" t="s">
        <v>215</v>
      </c>
      <c r="C219" s="74"/>
      <c r="D219" s="261">
        <v>19</v>
      </c>
      <c r="E219" s="263">
        <v>126</v>
      </c>
      <c r="F219" s="263">
        <v>82</v>
      </c>
      <c r="G219" s="263">
        <v>44</v>
      </c>
      <c r="H219" s="263">
        <v>126</v>
      </c>
      <c r="I219" s="263" t="s">
        <v>212</v>
      </c>
      <c r="J219" s="263">
        <v>180285</v>
      </c>
      <c r="K219" s="263">
        <v>118205</v>
      </c>
      <c r="L219" s="263">
        <v>27814</v>
      </c>
      <c r="M219" s="263">
        <v>34266</v>
      </c>
      <c r="N219" s="263">
        <v>42984</v>
      </c>
      <c r="O219" s="264">
        <v>87420</v>
      </c>
      <c r="P219" s="265" t="s">
        <v>216</v>
      </c>
    </row>
    <row r="220" spans="1:16">
      <c r="A220" s="266"/>
      <c r="B220" s="243" t="s">
        <v>239</v>
      </c>
      <c r="C220" s="74"/>
      <c r="D220" s="261">
        <v>10</v>
      </c>
      <c r="E220" s="263">
        <v>143</v>
      </c>
      <c r="F220" s="263">
        <v>87</v>
      </c>
      <c r="G220" s="263">
        <v>56</v>
      </c>
      <c r="H220" s="263">
        <v>143</v>
      </c>
      <c r="I220" s="263" t="s">
        <v>212</v>
      </c>
      <c r="J220" s="263">
        <v>354101</v>
      </c>
      <c r="K220" s="263">
        <v>262026</v>
      </c>
      <c r="L220" s="263">
        <v>58830</v>
      </c>
      <c r="M220" s="263">
        <v>33245</v>
      </c>
      <c r="N220" s="263">
        <v>53587</v>
      </c>
      <c r="O220" s="264">
        <v>222439</v>
      </c>
      <c r="P220" s="265" t="s">
        <v>218</v>
      </c>
    </row>
    <row r="221" spans="1:16">
      <c r="A221" s="266"/>
      <c r="B221" s="243" t="s">
        <v>219</v>
      </c>
      <c r="C221" s="74"/>
      <c r="D221" s="261">
        <v>5</v>
      </c>
      <c r="E221" s="263">
        <v>124</v>
      </c>
      <c r="F221" s="263">
        <v>44</v>
      </c>
      <c r="G221" s="263">
        <v>80</v>
      </c>
      <c r="H221" s="263">
        <v>124</v>
      </c>
      <c r="I221" s="263" t="s">
        <v>212</v>
      </c>
      <c r="J221" s="263">
        <v>157162</v>
      </c>
      <c r="K221" s="263">
        <v>95589</v>
      </c>
      <c r="L221" s="263">
        <v>50804</v>
      </c>
      <c r="M221" s="263">
        <v>10769</v>
      </c>
      <c r="N221" s="263">
        <v>36857</v>
      </c>
      <c r="O221" s="264">
        <v>101547</v>
      </c>
      <c r="P221" s="265" t="s">
        <v>257</v>
      </c>
    </row>
    <row r="222" spans="1:16">
      <c r="A222" s="266"/>
      <c r="B222" s="243" t="s">
        <v>221</v>
      </c>
      <c r="C222" s="243"/>
      <c r="D222" s="261">
        <v>2</v>
      </c>
      <c r="E222" s="263">
        <v>71</v>
      </c>
      <c r="F222" s="263">
        <v>62</v>
      </c>
      <c r="G222" s="263">
        <v>9</v>
      </c>
      <c r="H222" s="263">
        <v>71</v>
      </c>
      <c r="I222" s="263" t="s">
        <v>212</v>
      </c>
      <c r="J222" s="263" t="s">
        <v>235</v>
      </c>
      <c r="K222" s="263" t="s">
        <v>235</v>
      </c>
      <c r="L222" s="263" t="s">
        <v>235</v>
      </c>
      <c r="M222" s="263">
        <v>0</v>
      </c>
      <c r="N222" s="263" t="s">
        <v>235</v>
      </c>
      <c r="O222" s="264" t="s">
        <v>235</v>
      </c>
      <c r="P222" s="265" t="s">
        <v>222</v>
      </c>
    </row>
    <row r="223" spans="1:16">
      <c r="A223" s="266"/>
      <c r="B223" s="243" t="s">
        <v>223</v>
      </c>
      <c r="C223" s="243"/>
      <c r="D223" s="261">
        <v>7</v>
      </c>
      <c r="E223" s="263">
        <v>502</v>
      </c>
      <c r="F223" s="263">
        <v>362</v>
      </c>
      <c r="G223" s="263">
        <v>140</v>
      </c>
      <c r="H223" s="263">
        <v>502</v>
      </c>
      <c r="I223" s="263" t="s">
        <v>212</v>
      </c>
      <c r="J223" s="263">
        <v>1629165</v>
      </c>
      <c r="K223" s="263">
        <v>1629165</v>
      </c>
      <c r="L223" s="263">
        <v>0</v>
      </c>
      <c r="M223" s="263">
        <v>0</v>
      </c>
      <c r="N223" s="263">
        <v>226146</v>
      </c>
      <c r="O223" s="264">
        <v>915012</v>
      </c>
      <c r="P223" s="265" t="s">
        <v>224</v>
      </c>
    </row>
    <row r="224" spans="1:16">
      <c r="A224" s="266"/>
      <c r="B224" s="243" t="s">
        <v>225</v>
      </c>
      <c r="C224" s="243"/>
      <c r="D224" s="261">
        <v>1</v>
      </c>
      <c r="E224" s="263">
        <v>128</v>
      </c>
      <c r="F224" s="263">
        <v>84</v>
      </c>
      <c r="G224" s="263">
        <v>44</v>
      </c>
      <c r="H224" s="263">
        <v>131</v>
      </c>
      <c r="I224" s="263" t="s">
        <v>212</v>
      </c>
      <c r="J224" s="263" t="s">
        <v>235</v>
      </c>
      <c r="K224" s="263" t="s">
        <v>235</v>
      </c>
      <c r="L224" s="263">
        <v>0</v>
      </c>
      <c r="M224" s="263" t="s">
        <v>235</v>
      </c>
      <c r="N224" s="263" t="s">
        <v>235</v>
      </c>
      <c r="O224" s="264" t="s">
        <v>235</v>
      </c>
      <c r="P224" s="265" t="s">
        <v>226</v>
      </c>
    </row>
    <row r="225" spans="1:16">
      <c r="A225" s="266"/>
      <c r="B225" s="243" t="s">
        <v>236</v>
      </c>
      <c r="C225" s="243"/>
      <c r="D225" s="261">
        <v>1</v>
      </c>
      <c r="E225" s="263">
        <v>363</v>
      </c>
      <c r="F225" s="263">
        <v>363</v>
      </c>
      <c r="G225" s="263">
        <v>0</v>
      </c>
      <c r="H225" s="263">
        <v>385</v>
      </c>
      <c r="I225" s="263" t="s">
        <v>212</v>
      </c>
      <c r="J225" s="263" t="s">
        <v>235</v>
      </c>
      <c r="K225" s="263" t="s">
        <v>235</v>
      </c>
      <c r="L225" s="263">
        <v>0</v>
      </c>
      <c r="M225" s="263" t="s">
        <v>235</v>
      </c>
      <c r="N225" s="263" t="s">
        <v>235</v>
      </c>
      <c r="O225" s="264" t="s">
        <v>235</v>
      </c>
      <c r="P225" s="265" t="s">
        <v>237</v>
      </c>
    </row>
    <row r="226" spans="1:16">
      <c r="A226" s="269">
        <v>30</v>
      </c>
      <c r="B226" s="254" t="s">
        <v>162</v>
      </c>
      <c r="C226" s="254"/>
      <c r="D226" s="255">
        <v>1</v>
      </c>
      <c r="E226" s="256">
        <v>61</v>
      </c>
      <c r="F226" s="256">
        <v>45</v>
      </c>
      <c r="G226" s="256">
        <v>16</v>
      </c>
      <c r="H226" s="256">
        <v>64</v>
      </c>
      <c r="I226" s="256" t="s">
        <v>212</v>
      </c>
      <c r="J226" s="293" t="s">
        <v>235</v>
      </c>
      <c r="K226" s="256" t="s">
        <v>235</v>
      </c>
      <c r="L226" s="293">
        <f>SUM(L227:L227)</f>
        <v>0</v>
      </c>
      <c r="M226" s="256">
        <f>SUM(M227:M227)</f>
        <v>0</v>
      </c>
      <c r="N226" s="293" t="s">
        <v>235</v>
      </c>
      <c r="O226" s="295" t="s">
        <v>235</v>
      </c>
      <c r="P226" s="258">
        <v>30</v>
      </c>
    </row>
    <row r="227" spans="1:16">
      <c r="A227" s="266"/>
      <c r="B227" s="243" t="s">
        <v>223</v>
      </c>
      <c r="C227" s="243"/>
      <c r="D227" s="261">
        <v>1</v>
      </c>
      <c r="E227" s="263">
        <v>61</v>
      </c>
      <c r="F227" s="263">
        <v>45</v>
      </c>
      <c r="G227" s="263">
        <v>16</v>
      </c>
      <c r="H227" s="263">
        <v>64</v>
      </c>
      <c r="I227" s="263" t="s">
        <v>212</v>
      </c>
      <c r="J227" s="263" t="s">
        <v>235</v>
      </c>
      <c r="K227" s="263" t="s">
        <v>235</v>
      </c>
      <c r="L227" s="263">
        <v>0</v>
      </c>
      <c r="M227" s="263">
        <v>0</v>
      </c>
      <c r="N227" s="263" t="s">
        <v>235</v>
      </c>
      <c r="O227" s="264" t="s">
        <v>235</v>
      </c>
      <c r="P227" s="265" t="s">
        <v>224</v>
      </c>
    </row>
    <row r="228" spans="1:16">
      <c r="A228" s="269">
        <v>31</v>
      </c>
      <c r="B228" s="254" t="s">
        <v>164</v>
      </c>
      <c r="C228" s="254"/>
      <c r="D228" s="255">
        <v>51</v>
      </c>
      <c r="E228" s="256">
        <v>3554</v>
      </c>
      <c r="F228" s="293">
        <v>2878</v>
      </c>
      <c r="G228" s="293">
        <v>676</v>
      </c>
      <c r="H228" s="293">
        <v>3565</v>
      </c>
      <c r="I228" s="256" t="s">
        <v>212</v>
      </c>
      <c r="J228" s="293">
        <v>20505419</v>
      </c>
      <c r="K228" s="256">
        <v>14976505</v>
      </c>
      <c r="L228" s="293">
        <v>692248</v>
      </c>
      <c r="M228" s="256">
        <v>4836666</v>
      </c>
      <c r="N228" s="293">
        <v>2334580</v>
      </c>
      <c r="O228" s="295">
        <v>9405499</v>
      </c>
      <c r="P228" s="258">
        <v>31</v>
      </c>
    </row>
    <row r="229" spans="1:16">
      <c r="A229" s="253"/>
      <c r="B229" s="243" t="s">
        <v>213</v>
      </c>
      <c r="C229" s="254"/>
      <c r="D229" s="261">
        <v>5</v>
      </c>
      <c r="E229" s="263">
        <v>12</v>
      </c>
      <c r="F229" s="263">
        <v>8</v>
      </c>
      <c r="G229" s="263">
        <v>4</v>
      </c>
      <c r="H229" s="263">
        <v>12</v>
      </c>
      <c r="I229" s="263" t="s">
        <v>212</v>
      </c>
      <c r="J229" s="263">
        <v>24270</v>
      </c>
      <c r="K229" s="263">
        <v>16420</v>
      </c>
      <c r="L229" s="263">
        <v>7404</v>
      </c>
      <c r="M229" s="263">
        <v>446</v>
      </c>
      <c r="N229" s="263">
        <v>3872</v>
      </c>
      <c r="O229" s="264">
        <v>12693</v>
      </c>
      <c r="P229" s="265" t="s">
        <v>214</v>
      </c>
    </row>
    <row r="230" spans="1:16">
      <c r="A230" s="266"/>
      <c r="B230" s="243" t="s">
        <v>215</v>
      </c>
      <c r="C230" s="74"/>
      <c r="D230" s="261">
        <v>15</v>
      </c>
      <c r="E230" s="263">
        <v>109</v>
      </c>
      <c r="F230" s="263">
        <v>71</v>
      </c>
      <c r="G230" s="263">
        <v>38</v>
      </c>
      <c r="H230" s="263">
        <v>109</v>
      </c>
      <c r="I230" s="263" t="s">
        <v>212</v>
      </c>
      <c r="J230" s="263">
        <v>217546</v>
      </c>
      <c r="K230" s="263">
        <v>120343</v>
      </c>
      <c r="L230" s="263">
        <v>93453</v>
      </c>
      <c r="M230" s="263">
        <v>3750</v>
      </c>
      <c r="N230" s="263">
        <v>41363</v>
      </c>
      <c r="O230" s="264">
        <v>98163</v>
      </c>
      <c r="P230" s="265" t="s">
        <v>216</v>
      </c>
    </row>
    <row r="231" spans="1:16">
      <c r="A231" s="266"/>
      <c r="B231" s="243" t="s">
        <v>239</v>
      </c>
      <c r="C231" s="74"/>
      <c r="D231" s="261">
        <v>11</v>
      </c>
      <c r="E231" s="263">
        <v>150</v>
      </c>
      <c r="F231" s="263">
        <v>102</v>
      </c>
      <c r="G231" s="263">
        <v>48</v>
      </c>
      <c r="H231" s="263">
        <v>150</v>
      </c>
      <c r="I231" s="263" t="s">
        <v>212</v>
      </c>
      <c r="J231" s="263">
        <v>213963</v>
      </c>
      <c r="K231" s="263">
        <v>98585</v>
      </c>
      <c r="L231" s="263">
        <v>99500</v>
      </c>
      <c r="M231" s="263">
        <v>15878</v>
      </c>
      <c r="N231" s="263">
        <v>59823</v>
      </c>
      <c r="O231" s="264">
        <v>110108</v>
      </c>
      <c r="P231" s="265" t="s">
        <v>240</v>
      </c>
    </row>
    <row r="232" spans="1:16">
      <c r="A232" s="266"/>
      <c r="B232" s="243" t="s">
        <v>258</v>
      </c>
      <c r="C232" s="74"/>
      <c r="D232" s="261">
        <v>8</v>
      </c>
      <c r="E232" s="263">
        <v>198</v>
      </c>
      <c r="F232" s="263">
        <v>142</v>
      </c>
      <c r="G232" s="263">
        <v>56</v>
      </c>
      <c r="H232" s="263">
        <v>198</v>
      </c>
      <c r="I232" s="263" t="s">
        <v>212</v>
      </c>
      <c r="J232" s="263">
        <v>369125</v>
      </c>
      <c r="K232" s="263">
        <v>256250</v>
      </c>
      <c r="L232" s="263">
        <v>75279</v>
      </c>
      <c r="M232" s="263">
        <v>37596</v>
      </c>
      <c r="N232" s="263">
        <v>58953</v>
      </c>
      <c r="O232" s="264">
        <v>65033</v>
      </c>
      <c r="P232" s="265" t="s">
        <v>257</v>
      </c>
    </row>
    <row r="233" spans="1:16">
      <c r="A233" s="266"/>
      <c r="B233" s="243" t="s">
        <v>221</v>
      </c>
      <c r="C233" s="74"/>
      <c r="D233" s="261">
        <v>2</v>
      </c>
      <c r="E233" s="263">
        <v>76</v>
      </c>
      <c r="F233" s="263">
        <v>61</v>
      </c>
      <c r="G233" s="263">
        <v>15</v>
      </c>
      <c r="H233" s="263">
        <v>76</v>
      </c>
      <c r="I233" s="263" t="s">
        <v>212</v>
      </c>
      <c r="J233" s="263" t="s">
        <v>235</v>
      </c>
      <c r="K233" s="263" t="s">
        <v>235</v>
      </c>
      <c r="L233" s="263" t="s">
        <v>235</v>
      </c>
      <c r="M233" s="263">
        <v>0</v>
      </c>
      <c r="N233" s="263" t="s">
        <v>235</v>
      </c>
      <c r="O233" s="264" t="s">
        <v>235</v>
      </c>
      <c r="P233" s="265" t="s">
        <v>222</v>
      </c>
    </row>
    <row r="234" spans="1:16">
      <c r="A234" s="266"/>
      <c r="B234" s="243" t="s">
        <v>223</v>
      </c>
      <c r="C234" s="74"/>
      <c r="D234" s="261">
        <v>6</v>
      </c>
      <c r="E234" s="263">
        <v>459</v>
      </c>
      <c r="F234" s="263">
        <v>281</v>
      </c>
      <c r="G234" s="263">
        <v>178</v>
      </c>
      <c r="H234" s="263">
        <v>463</v>
      </c>
      <c r="I234" s="263" t="s">
        <v>212</v>
      </c>
      <c r="J234" s="263">
        <v>847610</v>
      </c>
      <c r="K234" s="263">
        <v>491433</v>
      </c>
      <c r="L234" s="263">
        <v>296594</v>
      </c>
      <c r="M234" s="263">
        <v>59583</v>
      </c>
      <c r="N234" s="263">
        <v>196799</v>
      </c>
      <c r="O234" s="264">
        <v>468480</v>
      </c>
      <c r="P234" s="265" t="s">
        <v>224</v>
      </c>
    </row>
    <row r="235" spans="1:16">
      <c r="A235" s="266"/>
      <c r="B235" s="243" t="s">
        <v>251</v>
      </c>
      <c r="C235" s="243"/>
      <c r="D235" s="261">
        <v>3</v>
      </c>
      <c r="E235" s="263">
        <v>477</v>
      </c>
      <c r="F235" s="263">
        <v>327</v>
      </c>
      <c r="G235" s="263">
        <v>150</v>
      </c>
      <c r="H235" s="263">
        <v>484</v>
      </c>
      <c r="I235" s="263" t="s">
        <v>212</v>
      </c>
      <c r="J235" s="263">
        <v>841489</v>
      </c>
      <c r="K235" s="263">
        <v>428671</v>
      </c>
      <c r="L235" s="263">
        <v>46518</v>
      </c>
      <c r="M235" s="263">
        <v>366300</v>
      </c>
      <c r="N235" s="263">
        <v>127326</v>
      </c>
      <c r="O235" s="264">
        <v>537662</v>
      </c>
      <c r="P235" s="265" t="s">
        <v>226</v>
      </c>
    </row>
    <row r="236" spans="1:16">
      <c r="A236" s="266"/>
      <c r="B236" s="243" t="s">
        <v>233</v>
      </c>
      <c r="C236" s="243"/>
      <c r="D236" s="261">
        <v>1</v>
      </c>
      <c r="E236" s="263">
        <v>2073</v>
      </c>
      <c r="F236" s="263">
        <v>1886</v>
      </c>
      <c r="G236" s="263">
        <v>187</v>
      </c>
      <c r="H236" s="263">
        <v>2073</v>
      </c>
      <c r="I236" s="263" t="s">
        <v>212</v>
      </c>
      <c r="J236" s="263" t="s">
        <v>235</v>
      </c>
      <c r="K236" s="263" t="s">
        <v>235</v>
      </c>
      <c r="L236" s="263">
        <v>0</v>
      </c>
      <c r="M236" s="263" t="s">
        <v>235</v>
      </c>
      <c r="N236" s="263" t="s">
        <v>235</v>
      </c>
      <c r="O236" s="264" t="s">
        <v>235</v>
      </c>
      <c r="P236" s="265" t="s">
        <v>234</v>
      </c>
    </row>
    <row r="237" spans="1:16">
      <c r="A237" s="269">
        <v>32</v>
      </c>
      <c r="B237" s="254" t="s">
        <v>166</v>
      </c>
      <c r="C237" s="254"/>
      <c r="D237" s="255">
        <v>65</v>
      </c>
      <c r="E237" s="256">
        <v>999</v>
      </c>
      <c r="F237" s="256">
        <v>488</v>
      </c>
      <c r="G237" s="256">
        <v>511</v>
      </c>
      <c r="H237" s="256">
        <v>999</v>
      </c>
      <c r="I237" s="256" t="s">
        <v>212</v>
      </c>
      <c r="J237" s="293">
        <v>1398396</v>
      </c>
      <c r="K237" s="293">
        <v>1262550</v>
      </c>
      <c r="L237" s="293">
        <v>121950</v>
      </c>
      <c r="M237" s="293">
        <v>13896</v>
      </c>
      <c r="N237" s="293">
        <v>340607</v>
      </c>
      <c r="O237" s="257">
        <v>600445</v>
      </c>
      <c r="P237" s="258">
        <v>32</v>
      </c>
    </row>
    <row r="238" spans="1:16">
      <c r="A238" s="253"/>
      <c r="B238" s="243" t="s">
        <v>213</v>
      </c>
      <c r="C238" s="254"/>
      <c r="D238" s="261">
        <v>13</v>
      </c>
      <c r="E238" s="263">
        <v>30</v>
      </c>
      <c r="F238" s="263">
        <v>20</v>
      </c>
      <c r="G238" s="263">
        <v>10</v>
      </c>
      <c r="H238" s="263">
        <v>30</v>
      </c>
      <c r="I238" s="263" t="s">
        <v>212</v>
      </c>
      <c r="J238" s="263">
        <v>31085</v>
      </c>
      <c r="K238" s="296">
        <v>26021</v>
      </c>
      <c r="L238" s="263">
        <v>4464</v>
      </c>
      <c r="M238" s="296">
        <v>600</v>
      </c>
      <c r="N238" s="296">
        <v>10135</v>
      </c>
      <c r="O238" s="297">
        <v>11520</v>
      </c>
      <c r="P238" s="265" t="s">
        <v>214</v>
      </c>
    </row>
    <row r="239" spans="1:16">
      <c r="A239" s="266"/>
      <c r="B239" s="243" t="s">
        <v>215</v>
      </c>
      <c r="C239" s="243"/>
      <c r="D239" s="261">
        <v>27</v>
      </c>
      <c r="E239" s="263">
        <v>152</v>
      </c>
      <c r="F239" s="263">
        <v>102</v>
      </c>
      <c r="G239" s="263">
        <v>50</v>
      </c>
      <c r="H239" s="263">
        <v>152</v>
      </c>
      <c r="I239" s="263" t="s">
        <v>212</v>
      </c>
      <c r="J239" s="263">
        <v>139220</v>
      </c>
      <c r="K239" s="296">
        <v>122809</v>
      </c>
      <c r="L239" s="263">
        <v>14272</v>
      </c>
      <c r="M239" s="296">
        <v>2139</v>
      </c>
      <c r="N239" s="296">
        <v>54950</v>
      </c>
      <c r="O239" s="297">
        <v>62163</v>
      </c>
      <c r="P239" s="265" t="s">
        <v>216</v>
      </c>
    </row>
    <row r="240" spans="1:16">
      <c r="A240" s="266"/>
      <c r="B240" s="243" t="s">
        <v>217</v>
      </c>
      <c r="C240" s="74"/>
      <c r="D240" s="261">
        <v>12</v>
      </c>
      <c r="E240" s="263">
        <v>179</v>
      </c>
      <c r="F240" s="263">
        <v>105</v>
      </c>
      <c r="G240" s="263">
        <v>74</v>
      </c>
      <c r="H240" s="263">
        <v>179</v>
      </c>
      <c r="I240" s="263" t="s">
        <v>212</v>
      </c>
      <c r="J240" s="263">
        <v>324054</v>
      </c>
      <c r="K240" s="263">
        <v>255821</v>
      </c>
      <c r="L240" s="263">
        <v>57076</v>
      </c>
      <c r="M240" s="263">
        <v>11157</v>
      </c>
      <c r="N240" s="263">
        <v>64637</v>
      </c>
      <c r="O240" s="264">
        <v>201382</v>
      </c>
      <c r="P240" s="265" t="s">
        <v>218</v>
      </c>
    </row>
    <row r="241" spans="1:16">
      <c r="A241" s="266"/>
      <c r="B241" s="243" t="s">
        <v>219</v>
      </c>
      <c r="C241" s="243"/>
      <c r="D241" s="261">
        <v>5</v>
      </c>
      <c r="E241" s="263">
        <v>132</v>
      </c>
      <c r="F241" s="263">
        <v>75</v>
      </c>
      <c r="G241" s="263">
        <v>57</v>
      </c>
      <c r="H241" s="263">
        <v>132</v>
      </c>
      <c r="I241" s="263" t="s">
        <v>212</v>
      </c>
      <c r="J241" s="263">
        <v>179373</v>
      </c>
      <c r="K241" s="263">
        <v>161373</v>
      </c>
      <c r="L241" s="263">
        <v>18000</v>
      </c>
      <c r="M241" s="263">
        <v>0</v>
      </c>
      <c r="N241" s="263">
        <v>53866</v>
      </c>
      <c r="O241" s="264">
        <v>82905</v>
      </c>
      <c r="P241" s="265" t="s">
        <v>220</v>
      </c>
    </row>
    <row r="242" spans="1:16">
      <c r="A242" s="266"/>
      <c r="B242" s="243" t="s">
        <v>221</v>
      </c>
      <c r="C242" s="243"/>
      <c r="D242" s="261">
        <v>5</v>
      </c>
      <c r="E242" s="263">
        <v>174</v>
      </c>
      <c r="F242" s="263">
        <v>74</v>
      </c>
      <c r="G242" s="263">
        <v>100</v>
      </c>
      <c r="H242" s="263">
        <v>174</v>
      </c>
      <c r="I242" s="263" t="s">
        <v>212</v>
      </c>
      <c r="J242" s="263">
        <v>142973</v>
      </c>
      <c r="K242" s="263">
        <v>142845</v>
      </c>
      <c r="L242" s="263">
        <v>128</v>
      </c>
      <c r="M242" s="263">
        <v>0</v>
      </c>
      <c r="N242" s="263">
        <v>54062</v>
      </c>
      <c r="O242" s="264">
        <v>77480</v>
      </c>
      <c r="P242" s="265" t="s">
        <v>222</v>
      </c>
    </row>
    <row r="243" spans="1:16">
      <c r="A243" s="266"/>
      <c r="B243" s="243" t="s">
        <v>223</v>
      </c>
      <c r="C243" s="243"/>
      <c r="D243" s="261">
        <v>1</v>
      </c>
      <c r="E243" s="263">
        <v>69</v>
      </c>
      <c r="F243" s="263">
        <v>10</v>
      </c>
      <c r="G243" s="263">
        <v>59</v>
      </c>
      <c r="H243" s="263">
        <v>69</v>
      </c>
      <c r="I243" s="263" t="s">
        <v>212</v>
      </c>
      <c r="J243" s="263" t="s">
        <v>235</v>
      </c>
      <c r="K243" s="263">
        <v>0</v>
      </c>
      <c r="L243" s="263" t="s">
        <v>235</v>
      </c>
      <c r="M243" s="263">
        <v>0</v>
      </c>
      <c r="N243" s="263" t="s">
        <v>235</v>
      </c>
      <c r="O243" s="264" t="s">
        <v>235</v>
      </c>
      <c r="P243" s="265" t="s">
        <v>224</v>
      </c>
    </row>
    <row r="244" spans="1:16">
      <c r="A244" s="266"/>
      <c r="B244" s="243" t="s">
        <v>225</v>
      </c>
      <c r="C244" s="243"/>
      <c r="D244" s="261">
        <v>2</v>
      </c>
      <c r="E244" s="263">
        <v>263</v>
      </c>
      <c r="F244" s="263">
        <v>102</v>
      </c>
      <c r="G244" s="263">
        <v>161</v>
      </c>
      <c r="H244" s="263">
        <v>263</v>
      </c>
      <c r="I244" s="263" t="s">
        <v>212</v>
      </c>
      <c r="J244" s="263" t="s">
        <v>235</v>
      </c>
      <c r="K244" s="263" t="s">
        <v>235</v>
      </c>
      <c r="L244" s="263">
        <v>0</v>
      </c>
      <c r="M244" s="263">
        <v>0</v>
      </c>
      <c r="N244" s="263" t="s">
        <v>235</v>
      </c>
      <c r="O244" s="264" t="s">
        <v>235</v>
      </c>
      <c r="P244" s="265" t="s">
        <v>226</v>
      </c>
    </row>
    <row r="245" spans="1:16" ht="14.25" thickBot="1">
      <c r="A245" s="270"/>
      <c r="B245" s="271"/>
      <c r="C245" s="271"/>
      <c r="D245" s="272">
        <v>65</v>
      </c>
      <c r="E245" s="146">
        <v>329</v>
      </c>
      <c r="F245" s="146">
        <v>221</v>
      </c>
      <c r="G245" s="146">
        <v>108</v>
      </c>
      <c r="H245" s="146">
        <v>329</v>
      </c>
      <c r="I245" s="146" t="s">
        <v>256</v>
      </c>
      <c r="J245" s="146" t="s">
        <v>235</v>
      </c>
      <c r="K245" s="146" t="s">
        <v>235</v>
      </c>
      <c r="L245" s="146" t="s">
        <v>256</v>
      </c>
      <c r="M245" s="146" t="s">
        <v>256</v>
      </c>
      <c r="N245" s="146"/>
      <c r="O245" s="273"/>
      <c r="P245" s="274"/>
    </row>
    <row r="246" spans="1:16">
      <c r="A246" s="72" t="s">
        <v>245</v>
      </c>
      <c r="B246" s="72"/>
      <c r="C246" s="72"/>
      <c r="D246" s="72"/>
      <c r="E246" s="72"/>
      <c r="F246" s="72"/>
      <c r="G246" s="72"/>
      <c r="H246" s="72"/>
      <c r="I246" s="72"/>
      <c r="J246" s="72"/>
      <c r="K246" s="72"/>
      <c r="L246" s="72"/>
      <c r="M246" s="72"/>
      <c r="N246" s="72"/>
      <c r="O246" s="72"/>
      <c r="P246" s="72"/>
    </row>
    <row r="247" spans="1:16">
      <c r="A247" s="298"/>
      <c r="B247" s="299"/>
      <c r="C247" s="300"/>
      <c r="D247" s="245"/>
      <c r="E247" s="245"/>
      <c r="F247" s="245"/>
      <c r="G247" s="245"/>
      <c r="H247" s="245"/>
      <c r="I247" s="245"/>
      <c r="J247" s="245"/>
      <c r="K247" s="245"/>
      <c r="L247" s="245"/>
      <c r="M247" s="245"/>
      <c r="N247" s="245"/>
      <c r="O247" s="301"/>
      <c r="P247" s="302"/>
    </row>
  </sheetData>
  <mergeCells count="76">
    <mergeCell ref="A4:B5"/>
    <mergeCell ref="D4:D7"/>
    <mergeCell ref="E4:I4"/>
    <mergeCell ref="J4:M4"/>
    <mergeCell ref="N4:N7"/>
    <mergeCell ref="A6:B7"/>
    <mergeCell ref="G6:G7"/>
    <mergeCell ref="P4:P7"/>
    <mergeCell ref="E5:G5"/>
    <mergeCell ref="H5:H7"/>
    <mergeCell ref="I5:I7"/>
    <mergeCell ref="J5:J7"/>
    <mergeCell ref="K5:K7"/>
    <mergeCell ref="L5:L7"/>
    <mergeCell ref="M5:M7"/>
    <mergeCell ref="E6:E7"/>
    <mergeCell ref="F6:F7"/>
    <mergeCell ref="O4:O5"/>
    <mergeCell ref="O6:O7"/>
    <mergeCell ref="A73:B74"/>
    <mergeCell ref="D73:D76"/>
    <mergeCell ref="E73:I73"/>
    <mergeCell ref="J73:M73"/>
    <mergeCell ref="N73:N76"/>
    <mergeCell ref="A75:B76"/>
    <mergeCell ref="G75:G76"/>
    <mergeCell ref="P73:P76"/>
    <mergeCell ref="E74:G74"/>
    <mergeCell ref="H74:H76"/>
    <mergeCell ref="I74:I76"/>
    <mergeCell ref="J74:J76"/>
    <mergeCell ref="K74:K76"/>
    <mergeCell ref="L74:L76"/>
    <mergeCell ref="M74:M76"/>
    <mergeCell ref="E75:E76"/>
    <mergeCell ref="F75:F76"/>
    <mergeCell ref="O73:O74"/>
    <mergeCell ref="O75:O76"/>
    <mergeCell ref="A135:B136"/>
    <mergeCell ref="D135:D138"/>
    <mergeCell ref="E135:I135"/>
    <mergeCell ref="J135:M135"/>
    <mergeCell ref="N135:N138"/>
    <mergeCell ref="A137:B138"/>
    <mergeCell ref="G137:G138"/>
    <mergeCell ref="P135:P138"/>
    <mergeCell ref="E136:G136"/>
    <mergeCell ref="H136:H138"/>
    <mergeCell ref="I136:I138"/>
    <mergeCell ref="J136:J138"/>
    <mergeCell ref="K136:K138"/>
    <mergeCell ref="L136:L138"/>
    <mergeCell ref="M136:M138"/>
    <mergeCell ref="E137:E138"/>
    <mergeCell ref="F137:F138"/>
    <mergeCell ref="O135:O136"/>
    <mergeCell ref="O137:O138"/>
    <mergeCell ref="A197:B198"/>
    <mergeCell ref="D197:D200"/>
    <mergeCell ref="E197:I197"/>
    <mergeCell ref="J197:M197"/>
    <mergeCell ref="N197:N200"/>
    <mergeCell ref="A199:B200"/>
    <mergeCell ref="G199:G200"/>
    <mergeCell ref="P197:P200"/>
    <mergeCell ref="E198:G198"/>
    <mergeCell ref="H198:H200"/>
    <mergeCell ref="I198:I200"/>
    <mergeCell ref="J198:J200"/>
    <mergeCell ref="K198:K200"/>
    <mergeCell ref="L198:L200"/>
    <mergeCell ref="M198:M200"/>
    <mergeCell ref="E199:E200"/>
    <mergeCell ref="F199:F200"/>
    <mergeCell ref="O197:O198"/>
    <mergeCell ref="O199:O200"/>
  </mergeCells>
  <phoneticPr fontId="5"/>
  <printOptions horizontalCentered="1"/>
  <pageMargins left="0.59055118110236227" right="0.59055118110236227" top="0.70866141732283472" bottom="0.31496062992125984" header="0.51181102362204722" footer="0.51181102362204722"/>
  <pageSetup paperSize="9" fitToWidth="2" fitToHeight="4" pageOrder="overThenDown" orientation="portrait" horizontalDpi="4294967293" r:id="rId1"/>
  <headerFooter alignWithMargins="0"/>
  <rowBreaks count="1" manualBreakCount="1">
    <brk id="1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3"/>
  <sheetViews>
    <sheetView zoomScaleNormal="100" zoomScaleSheetLayoutView="100" workbookViewId="0"/>
  </sheetViews>
  <sheetFormatPr defaultRowHeight="13.5"/>
  <cols>
    <col min="1" max="1" width="0.875" style="148" customWidth="1"/>
    <col min="2" max="2" width="11.25" style="335" customWidth="1"/>
    <col min="3" max="3" width="10" style="148" customWidth="1"/>
    <col min="4" max="8" width="13.125" style="148" customWidth="1"/>
    <col min="9" max="9" width="6.875" style="148" customWidth="1"/>
    <col min="10" max="10" width="3.625" style="148" customWidth="1"/>
    <col min="11" max="11" width="4.625" style="148" customWidth="1"/>
    <col min="12" max="12" width="1.625" style="148" customWidth="1"/>
    <col min="13" max="13" width="6.875" style="148" customWidth="1"/>
    <col min="14" max="14" width="3.625" style="148" customWidth="1"/>
    <col min="15" max="15" width="4.625" style="148" customWidth="1"/>
    <col min="16" max="16" width="1.625" style="148" customWidth="1"/>
    <col min="17" max="17" width="5" style="148" customWidth="1"/>
    <col min="18" max="256" width="9" style="148"/>
    <col min="257" max="257" width="0.875" style="148" customWidth="1"/>
    <col min="258" max="258" width="11.25" style="148" customWidth="1"/>
    <col min="259" max="259" width="10" style="148" customWidth="1"/>
    <col min="260" max="264" width="13.125" style="148" customWidth="1"/>
    <col min="265" max="265" width="6.875" style="148" customWidth="1"/>
    <col min="266" max="266" width="3.625" style="148" customWidth="1"/>
    <col min="267" max="267" width="4.625" style="148" customWidth="1"/>
    <col min="268" max="268" width="1.625" style="148" customWidth="1"/>
    <col min="269" max="269" width="6.875" style="148" customWidth="1"/>
    <col min="270" max="270" width="3.625" style="148" customWidth="1"/>
    <col min="271" max="271" width="4.625" style="148" customWidth="1"/>
    <col min="272" max="272" width="1.625" style="148" customWidth="1"/>
    <col min="273" max="273" width="5" style="148" customWidth="1"/>
    <col min="274" max="512" width="9" style="148"/>
    <col min="513" max="513" width="0.875" style="148" customWidth="1"/>
    <col min="514" max="514" width="11.25" style="148" customWidth="1"/>
    <col min="515" max="515" width="10" style="148" customWidth="1"/>
    <col min="516" max="520" width="13.125" style="148" customWidth="1"/>
    <col min="521" max="521" width="6.875" style="148" customWidth="1"/>
    <col min="522" max="522" width="3.625" style="148" customWidth="1"/>
    <col min="523" max="523" width="4.625" style="148" customWidth="1"/>
    <col min="524" max="524" width="1.625" style="148" customWidth="1"/>
    <col min="525" max="525" width="6.875" style="148" customWidth="1"/>
    <col min="526" max="526" width="3.625" style="148" customWidth="1"/>
    <col min="527" max="527" width="4.625" style="148" customWidth="1"/>
    <col min="528" max="528" width="1.625" style="148" customWidth="1"/>
    <col min="529" max="529" width="5" style="148" customWidth="1"/>
    <col min="530" max="768" width="9" style="148"/>
    <col min="769" max="769" width="0.875" style="148" customWidth="1"/>
    <col min="770" max="770" width="11.25" style="148" customWidth="1"/>
    <col min="771" max="771" width="10" style="148" customWidth="1"/>
    <col min="772" max="776" width="13.125" style="148" customWidth="1"/>
    <col min="777" max="777" width="6.875" style="148" customWidth="1"/>
    <col min="778" max="778" width="3.625" style="148" customWidth="1"/>
    <col min="779" max="779" width="4.625" style="148" customWidth="1"/>
    <col min="780" max="780" width="1.625" style="148" customWidth="1"/>
    <col min="781" max="781" width="6.875" style="148" customWidth="1"/>
    <col min="782" max="782" width="3.625" style="148" customWidth="1"/>
    <col min="783" max="783" width="4.625" style="148" customWidth="1"/>
    <col min="784" max="784" width="1.625" style="148" customWidth="1"/>
    <col min="785" max="785" width="5" style="148" customWidth="1"/>
    <col min="786" max="1024" width="9" style="148"/>
    <col min="1025" max="1025" width="0.875" style="148" customWidth="1"/>
    <col min="1026" max="1026" width="11.25" style="148" customWidth="1"/>
    <col min="1027" max="1027" width="10" style="148" customWidth="1"/>
    <col min="1028" max="1032" width="13.125" style="148" customWidth="1"/>
    <col min="1033" max="1033" width="6.875" style="148" customWidth="1"/>
    <col min="1034" max="1034" width="3.625" style="148" customWidth="1"/>
    <col min="1035" max="1035" width="4.625" style="148" customWidth="1"/>
    <col min="1036" max="1036" width="1.625" style="148" customWidth="1"/>
    <col min="1037" max="1037" width="6.875" style="148" customWidth="1"/>
    <col min="1038" max="1038" width="3.625" style="148" customWidth="1"/>
    <col min="1039" max="1039" width="4.625" style="148" customWidth="1"/>
    <col min="1040" max="1040" width="1.625" style="148" customWidth="1"/>
    <col min="1041" max="1041" width="5" style="148" customWidth="1"/>
    <col min="1042" max="1280" width="9" style="148"/>
    <col min="1281" max="1281" width="0.875" style="148" customWidth="1"/>
    <col min="1282" max="1282" width="11.25" style="148" customWidth="1"/>
    <col min="1283" max="1283" width="10" style="148" customWidth="1"/>
    <col min="1284" max="1288" width="13.125" style="148" customWidth="1"/>
    <col min="1289" max="1289" width="6.875" style="148" customWidth="1"/>
    <col min="1290" max="1290" width="3.625" style="148" customWidth="1"/>
    <col min="1291" max="1291" width="4.625" style="148" customWidth="1"/>
    <col min="1292" max="1292" width="1.625" style="148" customWidth="1"/>
    <col min="1293" max="1293" width="6.875" style="148" customWidth="1"/>
    <col min="1294" max="1294" width="3.625" style="148" customWidth="1"/>
    <col min="1295" max="1295" width="4.625" style="148" customWidth="1"/>
    <col min="1296" max="1296" width="1.625" style="148" customWidth="1"/>
    <col min="1297" max="1297" width="5" style="148" customWidth="1"/>
    <col min="1298" max="1536" width="9" style="148"/>
    <col min="1537" max="1537" width="0.875" style="148" customWidth="1"/>
    <col min="1538" max="1538" width="11.25" style="148" customWidth="1"/>
    <col min="1539" max="1539" width="10" style="148" customWidth="1"/>
    <col min="1540" max="1544" width="13.125" style="148" customWidth="1"/>
    <col min="1545" max="1545" width="6.875" style="148" customWidth="1"/>
    <col min="1546" max="1546" width="3.625" style="148" customWidth="1"/>
    <col min="1547" max="1547" width="4.625" style="148" customWidth="1"/>
    <col min="1548" max="1548" width="1.625" style="148" customWidth="1"/>
    <col min="1549" max="1549" width="6.875" style="148" customWidth="1"/>
    <col min="1550" max="1550" width="3.625" style="148" customWidth="1"/>
    <col min="1551" max="1551" width="4.625" style="148" customWidth="1"/>
    <col min="1552" max="1552" width="1.625" style="148" customWidth="1"/>
    <col min="1553" max="1553" width="5" style="148" customWidth="1"/>
    <col min="1554" max="1792" width="9" style="148"/>
    <col min="1793" max="1793" width="0.875" style="148" customWidth="1"/>
    <col min="1794" max="1794" width="11.25" style="148" customWidth="1"/>
    <col min="1795" max="1795" width="10" style="148" customWidth="1"/>
    <col min="1796" max="1800" width="13.125" style="148" customWidth="1"/>
    <col min="1801" max="1801" width="6.875" style="148" customWidth="1"/>
    <col min="1802" max="1802" width="3.625" style="148" customWidth="1"/>
    <col min="1803" max="1803" width="4.625" style="148" customWidth="1"/>
    <col min="1804" max="1804" width="1.625" style="148" customWidth="1"/>
    <col min="1805" max="1805" width="6.875" style="148" customWidth="1"/>
    <col min="1806" max="1806" width="3.625" style="148" customWidth="1"/>
    <col min="1807" max="1807" width="4.625" style="148" customWidth="1"/>
    <col min="1808" max="1808" width="1.625" style="148" customWidth="1"/>
    <col min="1809" max="1809" width="5" style="148" customWidth="1"/>
    <col min="1810" max="2048" width="9" style="148"/>
    <col min="2049" max="2049" width="0.875" style="148" customWidth="1"/>
    <col min="2050" max="2050" width="11.25" style="148" customWidth="1"/>
    <col min="2051" max="2051" width="10" style="148" customWidth="1"/>
    <col min="2052" max="2056" width="13.125" style="148" customWidth="1"/>
    <col min="2057" max="2057" width="6.875" style="148" customWidth="1"/>
    <col min="2058" max="2058" width="3.625" style="148" customWidth="1"/>
    <col min="2059" max="2059" width="4.625" style="148" customWidth="1"/>
    <col min="2060" max="2060" width="1.625" style="148" customWidth="1"/>
    <col min="2061" max="2061" width="6.875" style="148" customWidth="1"/>
    <col min="2062" max="2062" width="3.625" style="148" customWidth="1"/>
    <col min="2063" max="2063" width="4.625" style="148" customWidth="1"/>
    <col min="2064" max="2064" width="1.625" style="148" customWidth="1"/>
    <col min="2065" max="2065" width="5" style="148" customWidth="1"/>
    <col min="2066" max="2304" width="9" style="148"/>
    <col min="2305" max="2305" width="0.875" style="148" customWidth="1"/>
    <col min="2306" max="2306" width="11.25" style="148" customWidth="1"/>
    <col min="2307" max="2307" width="10" style="148" customWidth="1"/>
    <col min="2308" max="2312" width="13.125" style="148" customWidth="1"/>
    <col min="2313" max="2313" width="6.875" style="148" customWidth="1"/>
    <col min="2314" max="2314" width="3.625" style="148" customWidth="1"/>
    <col min="2315" max="2315" width="4.625" style="148" customWidth="1"/>
    <col min="2316" max="2316" width="1.625" style="148" customWidth="1"/>
    <col min="2317" max="2317" width="6.875" style="148" customWidth="1"/>
    <col min="2318" max="2318" width="3.625" style="148" customWidth="1"/>
    <col min="2319" max="2319" width="4.625" style="148" customWidth="1"/>
    <col min="2320" max="2320" width="1.625" style="148" customWidth="1"/>
    <col min="2321" max="2321" width="5" style="148" customWidth="1"/>
    <col min="2322" max="2560" width="9" style="148"/>
    <col min="2561" max="2561" width="0.875" style="148" customWidth="1"/>
    <col min="2562" max="2562" width="11.25" style="148" customWidth="1"/>
    <col min="2563" max="2563" width="10" style="148" customWidth="1"/>
    <col min="2564" max="2568" width="13.125" style="148" customWidth="1"/>
    <col min="2569" max="2569" width="6.875" style="148" customWidth="1"/>
    <col min="2570" max="2570" width="3.625" style="148" customWidth="1"/>
    <col min="2571" max="2571" width="4.625" style="148" customWidth="1"/>
    <col min="2572" max="2572" width="1.625" style="148" customWidth="1"/>
    <col min="2573" max="2573" width="6.875" style="148" customWidth="1"/>
    <col min="2574" max="2574" width="3.625" style="148" customWidth="1"/>
    <col min="2575" max="2575" width="4.625" style="148" customWidth="1"/>
    <col min="2576" max="2576" width="1.625" style="148" customWidth="1"/>
    <col min="2577" max="2577" width="5" style="148" customWidth="1"/>
    <col min="2578" max="2816" width="9" style="148"/>
    <col min="2817" max="2817" width="0.875" style="148" customWidth="1"/>
    <col min="2818" max="2818" width="11.25" style="148" customWidth="1"/>
    <col min="2819" max="2819" width="10" style="148" customWidth="1"/>
    <col min="2820" max="2824" width="13.125" style="148" customWidth="1"/>
    <col min="2825" max="2825" width="6.875" style="148" customWidth="1"/>
    <col min="2826" max="2826" width="3.625" style="148" customWidth="1"/>
    <col min="2827" max="2827" width="4.625" style="148" customWidth="1"/>
    <col min="2828" max="2828" width="1.625" style="148" customWidth="1"/>
    <col min="2829" max="2829" width="6.875" style="148" customWidth="1"/>
    <col min="2830" max="2830" width="3.625" style="148" customWidth="1"/>
    <col min="2831" max="2831" width="4.625" style="148" customWidth="1"/>
    <col min="2832" max="2832" width="1.625" style="148" customWidth="1"/>
    <col min="2833" max="2833" width="5" style="148" customWidth="1"/>
    <col min="2834" max="3072" width="9" style="148"/>
    <col min="3073" max="3073" width="0.875" style="148" customWidth="1"/>
    <col min="3074" max="3074" width="11.25" style="148" customWidth="1"/>
    <col min="3075" max="3075" width="10" style="148" customWidth="1"/>
    <col min="3076" max="3080" width="13.125" style="148" customWidth="1"/>
    <col min="3081" max="3081" width="6.875" style="148" customWidth="1"/>
    <col min="3082" max="3082" width="3.625" style="148" customWidth="1"/>
    <col min="3083" max="3083" width="4.625" style="148" customWidth="1"/>
    <col min="3084" max="3084" width="1.625" style="148" customWidth="1"/>
    <col min="3085" max="3085" width="6.875" style="148" customWidth="1"/>
    <col min="3086" max="3086" width="3.625" style="148" customWidth="1"/>
    <col min="3087" max="3087" width="4.625" style="148" customWidth="1"/>
    <col min="3088" max="3088" width="1.625" style="148" customWidth="1"/>
    <col min="3089" max="3089" width="5" style="148" customWidth="1"/>
    <col min="3090" max="3328" width="9" style="148"/>
    <col min="3329" max="3329" width="0.875" style="148" customWidth="1"/>
    <col min="3330" max="3330" width="11.25" style="148" customWidth="1"/>
    <col min="3331" max="3331" width="10" style="148" customWidth="1"/>
    <col min="3332" max="3336" width="13.125" style="148" customWidth="1"/>
    <col min="3337" max="3337" width="6.875" style="148" customWidth="1"/>
    <col min="3338" max="3338" width="3.625" style="148" customWidth="1"/>
    <col min="3339" max="3339" width="4.625" style="148" customWidth="1"/>
    <col min="3340" max="3340" width="1.625" style="148" customWidth="1"/>
    <col min="3341" max="3341" width="6.875" style="148" customWidth="1"/>
    <col min="3342" max="3342" width="3.625" style="148" customWidth="1"/>
    <col min="3343" max="3343" width="4.625" style="148" customWidth="1"/>
    <col min="3344" max="3344" width="1.625" style="148" customWidth="1"/>
    <col min="3345" max="3345" width="5" style="148" customWidth="1"/>
    <col min="3346" max="3584" width="9" style="148"/>
    <col min="3585" max="3585" width="0.875" style="148" customWidth="1"/>
    <col min="3586" max="3586" width="11.25" style="148" customWidth="1"/>
    <col min="3587" max="3587" width="10" style="148" customWidth="1"/>
    <col min="3588" max="3592" width="13.125" style="148" customWidth="1"/>
    <col min="3593" max="3593" width="6.875" style="148" customWidth="1"/>
    <col min="3594" max="3594" width="3.625" style="148" customWidth="1"/>
    <col min="3595" max="3595" width="4.625" style="148" customWidth="1"/>
    <col min="3596" max="3596" width="1.625" style="148" customWidth="1"/>
    <col min="3597" max="3597" width="6.875" style="148" customWidth="1"/>
    <col min="3598" max="3598" width="3.625" style="148" customWidth="1"/>
    <col min="3599" max="3599" width="4.625" style="148" customWidth="1"/>
    <col min="3600" max="3600" width="1.625" style="148" customWidth="1"/>
    <col min="3601" max="3601" width="5" style="148" customWidth="1"/>
    <col min="3602" max="3840" width="9" style="148"/>
    <col min="3841" max="3841" width="0.875" style="148" customWidth="1"/>
    <col min="3842" max="3842" width="11.25" style="148" customWidth="1"/>
    <col min="3843" max="3843" width="10" style="148" customWidth="1"/>
    <col min="3844" max="3848" width="13.125" style="148" customWidth="1"/>
    <col min="3849" max="3849" width="6.875" style="148" customWidth="1"/>
    <col min="3850" max="3850" width="3.625" style="148" customWidth="1"/>
    <col min="3851" max="3851" width="4.625" style="148" customWidth="1"/>
    <col min="3852" max="3852" width="1.625" style="148" customWidth="1"/>
    <col min="3853" max="3853" width="6.875" style="148" customWidth="1"/>
    <col min="3854" max="3854" width="3.625" style="148" customWidth="1"/>
    <col min="3855" max="3855" width="4.625" style="148" customWidth="1"/>
    <col min="3856" max="3856" width="1.625" style="148" customWidth="1"/>
    <col min="3857" max="3857" width="5" style="148" customWidth="1"/>
    <col min="3858" max="4096" width="9" style="148"/>
    <col min="4097" max="4097" width="0.875" style="148" customWidth="1"/>
    <col min="4098" max="4098" width="11.25" style="148" customWidth="1"/>
    <col min="4099" max="4099" width="10" style="148" customWidth="1"/>
    <col min="4100" max="4104" width="13.125" style="148" customWidth="1"/>
    <col min="4105" max="4105" width="6.875" style="148" customWidth="1"/>
    <col min="4106" max="4106" width="3.625" style="148" customWidth="1"/>
    <col min="4107" max="4107" width="4.625" style="148" customWidth="1"/>
    <col min="4108" max="4108" width="1.625" style="148" customWidth="1"/>
    <col min="4109" max="4109" width="6.875" style="148" customWidth="1"/>
    <col min="4110" max="4110" width="3.625" style="148" customWidth="1"/>
    <col min="4111" max="4111" width="4.625" style="148" customWidth="1"/>
    <col min="4112" max="4112" width="1.625" style="148" customWidth="1"/>
    <col min="4113" max="4113" width="5" style="148" customWidth="1"/>
    <col min="4114" max="4352" width="9" style="148"/>
    <col min="4353" max="4353" width="0.875" style="148" customWidth="1"/>
    <col min="4354" max="4354" width="11.25" style="148" customWidth="1"/>
    <col min="4355" max="4355" width="10" style="148" customWidth="1"/>
    <col min="4356" max="4360" width="13.125" style="148" customWidth="1"/>
    <col min="4361" max="4361" width="6.875" style="148" customWidth="1"/>
    <col min="4362" max="4362" width="3.625" style="148" customWidth="1"/>
    <col min="4363" max="4363" width="4.625" style="148" customWidth="1"/>
    <col min="4364" max="4364" width="1.625" style="148" customWidth="1"/>
    <col min="4365" max="4365" width="6.875" style="148" customWidth="1"/>
    <col min="4366" max="4366" width="3.625" style="148" customWidth="1"/>
    <col min="4367" max="4367" width="4.625" style="148" customWidth="1"/>
    <col min="4368" max="4368" width="1.625" style="148" customWidth="1"/>
    <col min="4369" max="4369" width="5" style="148" customWidth="1"/>
    <col min="4370" max="4608" width="9" style="148"/>
    <col min="4609" max="4609" width="0.875" style="148" customWidth="1"/>
    <col min="4610" max="4610" width="11.25" style="148" customWidth="1"/>
    <col min="4611" max="4611" width="10" style="148" customWidth="1"/>
    <col min="4612" max="4616" width="13.125" style="148" customWidth="1"/>
    <col min="4617" max="4617" width="6.875" style="148" customWidth="1"/>
    <col min="4618" max="4618" width="3.625" style="148" customWidth="1"/>
    <col min="4619" max="4619" width="4.625" style="148" customWidth="1"/>
    <col min="4620" max="4620" width="1.625" style="148" customWidth="1"/>
    <col min="4621" max="4621" width="6.875" style="148" customWidth="1"/>
    <col min="4622" max="4622" width="3.625" style="148" customWidth="1"/>
    <col min="4623" max="4623" width="4.625" style="148" customWidth="1"/>
    <col min="4624" max="4624" width="1.625" style="148" customWidth="1"/>
    <col min="4625" max="4625" width="5" style="148" customWidth="1"/>
    <col min="4626" max="4864" width="9" style="148"/>
    <col min="4865" max="4865" width="0.875" style="148" customWidth="1"/>
    <col min="4866" max="4866" width="11.25" style="148" customWidth="1"/>
    <col min="4867" max="4867" width="10" style="148" customWidth="1"/>
    <col min="4868" max="4872" width="13.125" style="148" customWidth="1"/>
    <col min="4873" max="4873" width="6.875" style="148" customWidth="1"/>
    <col min="4874" max="4874" width="3.625" style="148" customWidth="1"/>
    <col min="4875" max="4875" width="4.625" style="148" customWidth="1"/>
    <col min="4876" max="4876" width="1.625" style="148" customWidth="1"/>
    <col min="4877" max="4877" width="6.875" style="148" customWidth="1"/>
    <col min="4878" max="4878" width="3.625" style="148" customWidth="1"/>
    <col min="4879" max="4879" width="4.625" style="148" customWidth="1"/>
    <col min="4880" max="4880" width="1.625" style="148" customWidth="1"/>
    <col min="4881" max="4881" width="5" style="148" customWidth="1"/>
    <col min="4882" max="5120" width="9" style="148"/>
    <col min="5121" max="5121" width="0.875" style="148" customWidth="1"/>
    <col min="5122" max="5122" width="11.25" style="148" customWidth="1"/>
    <col min="5123" max="5123" width="10" style="148" customWidth="1"/>
    <col min="5124" max="5128" width="13.125" style="148" customWidth="1"/>
    <col min="5129" max="5129" width="6.875" style="148" customWidth="1"/>
    <col min="5130" max="5130" width="3.625" style="148" customWidth="1"/>
    <col min="5131" max="5131" width="4.625" style="148" customWidth="1"/>
    <col min="5132" max="5132" width="1.625" style="148" customWidth="1"/>
    <col min="5133" max="5133" width="6.875" style="148" customWidth="1"/>
    <col min="5134" max="5134" width="3.625" style="148" customWidth="1"/>
    <col min="5135" max="5135" width="4.625" style="148" customWidth="1"/>
    <col min="5136" max="5136" width="1.625" style="148" customWidth="1"/>
    <col min="5137" max="5137" width="5" style="148" customWidth="1"/>
    <col min="5138" max="5376" width="9" style="148"/>
    <col min="5377" max="5377" width="0.875" style="148" customWidth="1"/>
    <col min="5378" max="5378" width="11.25" style="148" customWidth="1"/>
    <col min="5379" max="5379" width="10" style="148" customWidth="1"/>
    <col min="5380" max="5384" width="13.125" style="148" customWidth="1"/>
    <col min="5385" max="5385" width="6.875" style="148" customWidth="1"/>
    <col min="5386" max="5386" width="3.625" style="148" customWidth="1"/>
    <col min="5387" max="5387" width="4.625" style="148" customWidth="1"/>
    <col min="5388" max="5388" width="1.625" style="148" customWidth="1"/>
    <col min="5389" max="5389" width="6.875" style="148" customWidth="1"/>
    <col min="5390" max="5390" width="3.625" style="148" customWidth="1"/>
    <col min="5391" max="5391" width="4.625" style="148" customWidth="1"/>
    <col min="5392" max="5392" width="1.625" style="148" customWidth="1"/>
    <col min="5393" max="5393" width="5" style="148" customWidth="1"/>
    <col min="5394" max="5632" width="9" style="148"/>
    <col min="5633" max="5633" width="0.875" style="148" customWidth="1"/>
    <col min="5634" max="5634" width="11.25" style="148" customWidth="1"/>
    <col min="5635" max="5635" width="10" style="148" customWidth="1"/>
    <col min="5636" max="5640" width="13.125" style="148" customWidth="1"/>
    <col min="5641" max="5641" width="6.875" style="148" customWidth="1"/>
    <col min="5642" max="5642" width="3.625" style="148" customWidth="1"/>
    <col min="5643" max="5643" width="4.625" style="148" customWidth="1"/>
    <col min="5644" max="5644" width="1.625" style="148" customWidth="1"/>
    <col min="5645" max="5645" width="6.875" style="148" customWidth="1"/>
    <col min="5646" max="5646" width="3.625" style="148" customWidth="1"/>
    <col min="5647" max="5647" width="4.625" style="148" customWidth="1"/>
    <col min="5648" max="5648" width="1.625" style="148" customWidth="1"/>
    <col min="5649" max="5649" width="5" style="148" customWidth="1"/>
    <col min="5650" max="5888" width="9" style="148"/>
    <col min="5889" max="5889" width="0.875" style="148" customWidth="1"/>
    <col min="5890" max="5890" width="11.25" style="148" customWidth="1"/>
    <col min="5891" max="5891" width="10" style="148" customWidth="1"/>
    <col min="5892" max="5896" width="13.125" style="148" customWidth="1"/>
    <col min="5897" max="5897" width="6.875" style="148" customWidth="1"/>
    <col min="5898" max="5898" width="3.625" style="148" customWidth="1"/>
    <col min="5899" max="5899" width="4.625" style="148" customWidth="1"/>
    <col min="5900" max="5900" width="1.625" style="148" customWidth="1"/>
    <col min="5901" max="5901" width="6.875" style="148" customWidth="1"/>
    <col min="5902" max="5902" width="3.625" style="148" customWidth="1"/>
    <col min="5903" max="5903" width="4.625" style="148" customWidth="1"/>
    <col min="5904" max="5904" width="1.625" style="148" customWidth="1"/>
    <col min="5905" max="5905" width="5" style="148" customWidth="1"/>
    <col min="5906" max="6144" width="9" style="148"/>
    <col min="6145" max="6145" width="0.875" style="148" customWidth="1"/>
    <col min="6146" max="6146" width="11.25" style="148" customWidth="1"/>
    <col min="6147" max="6147" width="10" style="148" customWidth="1"/>
    <col min="6148" max="6152" width="13.125" style="148" customWidth="1"/>
    <col min="6153" max="6153" width="6.875" style="148" customWidth="1"/>
    <col min="6154" max="6154" width="3.625" style="148" customWidth="1"/>
    <col min="6155" max="6155" width="4.625" style="148" customWidth="1"/>
    <col min="6156" max="6156" width="1.625" style="148" customWidth="1"/>
    <col min="6157" max="6157" width="6.875" style="148" customWidth="1"/>
    <col min="6158" max="6158" width="3.625" style="148" customWidth="1"/>
    <col min="6159" max="6159" width="4.625" style="148" customWidth="1"/>
    <col min="6160" max="6160" width="1.625" style="148" customWidth="1"/>
    <col min="6161" max="6161" width="5" style="148" customWidth="1"/>
    <col min="6162" max="6400" width="9" style="148"/>
    <col min="6401" max="6401" width="0.875" style="148" customWidth="1"/>
    <col min="6402" max="6402" width="11.25" style="148" customWidth="1"/>
    <col min="6403" max="6403" width="10" style="148" customWidth="1"/>
    <col min="6404" max="6408" width="13.125" style="148" customWidth="1"/>
    <col min="6409" max="6409" width="6.875" style="148" customWidth="1"/>
    <col min="6410" max="6410" width="3.625" style="148" customWidth="1"/>
    <col min="6411" max="6411" width="4.625" style="148" customWidth="1"/>
    <col min="6412" max="6412" width="1.625" style="148" customWidth="1"/>
    <col min="6413" max="6413" width="6.875" style="148" customWidth="1"/>
    <col min="6414" max="6414" width="3.625" style="148" customWidth="1"/>
    <col min="6415" max="6415" width="4.625" style="148" customWidth="1"/>
    <col min="6416" max="6416" width="1.625" style="148" customWidth="1"/>
    <col min="6417" max="6417" width="5" style="148" customWidth="1"/>
    <col min="6418" max="6656" width="9" style="148"/>
    <col min="6657" max="6657" width="0.875" style="148" customWidth="1"/>
    <col min="6658" max="6658" width="11.25" style="148" customWidth="1"/>
    <col min="6659" max="6659" width="10" style="148" customWidth="1"/>
    <col min="6660" max="6664" width="13.125" style="148" customWidth="1"/>
    <col min="6665" max="6665" width="6.875" style="148" customWidth="1"/>
    <col min="6666" max="6666" width="3.625" style="148" customWidth="1"/>
    <col min="6667" max="6667" width="4.625" style="148" customWidth="1"/>
    <col min="6668" max="6668" width="1.625" style="148" customWidth="1"/>
    <col min="6669" max="6669" width="6.875" style="148" customWidth="1"/>
    <col min="6670" max="6670" width="3.625" style="148" customWidth="1"/>
    <col min="6671" max="6671" width="4.625" style="148" customWidth="1"/>
    <col min="6672" max="6672" width="1.625" style="148" customWidth="1"/>
    <col min="6673" max="6673" width="5" style="148" customWidth="1"/>
    <col min="6674" max="6912" width="9" style="148"/>
    <col min="6913" max="6913" width="0.875" style="148" customWidth="1"/>
    <col min="6914" max="6914" width="11.25" style="148" customWidth="1"/>
    <col min="6915" max="6915" width="10" style="148" customWidth="1"/>
    <col min="6916" max="6920" width="13.125" style="148" customWidth="1"/>
    <col min="6921" max="6921" width="6.875" style="148" customWidth="1"/>
    <col min="6922" max="6922" width="3.625" style="148" customWidth="1"/>
    <col min="6923" max="6923" width="4.625" style="148" customWidth="1"/>
    <col min="6924" max="6924" width="1.625" style="148" customWidth="1"/>
    <col min="6925" max="6925" width="6.875" style="148" customWidth="1"/>
    <col min="6926" max="6926" width="3.625" style="148" customWidth="1"/>
    <col min="6927" max="6927" width="4.625" style="148" customWidth="1"/>
    <col min="6928" max="6928" width="1.625" style="148" customWidth="1"/>
    <col min="6929" max="6929" width="5" style="148" customWidth="1"/>
    <col min="6930" max="7168" width="9" style="148"/>
    <col min="7169" max="7169" width="0.875" style="148" customWidth="1"/>
    <col min="7170" max="7170" width="11.25" style="148" customWidth="1"/>
    <col min="7171" max="7171" width="10" style="148" customWidth="1"/>
    <col min="7172" max="7176" width="13.125" style="148" customWidth="1"/>
    <col min="7177" max="7177" width="6.875" style="148" customWidth="1"/>
    <col min="7178" max="7178" width="3.625" style="148" customWidth="1"/>
    <col min="7179" max="7179" width="4.625" style="148" customWidth="1"/>
    <col min="7180" max="7180" width="1.625" style="148" customWidth="1"/>
    <col min="7181" max="7181" width="6.875" style="148" customWidth="1"/>
    <col min="7182" max="7182" width="3.625" style="148" customWidth="1"/>
    <col min="7183" max="7183" width="4.625" style="148" customWidth="1"/>
    <col min="7184" max="7184" width="1.625" style="148" customWidth="1"/>
    <col min="7185" max="7185" width="5" style="148" customWidth="1"/>
    <col min="7186" max="7424" width="9" style="148"/>
    <col min="7425" max="7425" width="0.875" style="148" customWidth="1"/>
    <col min="7426" max="7426" width="11.25" style="148" customWidth="1"/>
    <col min="7427" max="7427" width="10" style="148" customWidth="1"/>
    <col min="7428" max="7432" width="13.125" style="148" customWidth="1"/>
    <col min="7433" max="7433" width="6.875" style="148" customWidth="1"/>
    <col min="7434" max="7434" width="3.625" style="148" customWidth="1"/>
    <col min="7435" max="7435" width="4.625" style="148" customWidth="1"/>
    <col min="7436" max="7436" width="1.625" style="148" customWidth="1"/>
    <col min="7437" max="7437" width="6.875" style="148" customWidth="1"/>
    <col min="7438" max="7438" width="3.625" style="148" customWidth="1"/>
    <col min="7439" max="7439" width="4.625" style="148" customWidth="1"/>
    <col min="7440" max="7440" width="1.625" style="148" customWidth="1"/>
    <col min="7441" max="7441" width="5" style="148" customWidth="1"/>
    <col min="7442" max="7680" width="9" style="148"/>
    <col min="7681" max="7681" width="0.875" style="148" customWidth="1"/>
    <col min="7682" max="7682" width="11.25" style="148" customWidth="1"/>
    <col min="7683" max="7683" width="10" style="148" customWidth="1"/>
    <col min="7684" max="7688" width="13.125" style="148" customWidth="1"/>
    <col min="7689" max="7689" width="6.875" style="148" customWidth="1"/>
    <col min="7690" max="7690" width="3.625" style="148" customWidth="1"/>
    <col min="7691" max="7691" width="4.625" style="148" customWidth="1"/>
    <col min="7692" max="7692" width="1.625" style="148" customWidth="1"/>
    <col min="7693" max="7693" width="6.875" style="148" customWidth="1"/>
    <col min="7694" max="7694" width="3.625" style="148" customWidth="1"/>
    <col min="7695" max="7695" width="4.625" style="148" customWidth="1"/>
    <col min="7696" max="7696" width="1.625" style="148" customWidth="1"/>
    <col min="7697" max="7697" width="5" style="148" customWidth="1"/>
    <col min="7698" max="7936" width="9" style="148"/>
    <col min="7937" max="7937" width="0.875" style="148" customWidth="1"/>
    <col min="7938" max="7938" width="11.25" style="148" customWidth="1"/>
    <col min="7939" max="7939" width="10" style="148" customWidth="1"/>
    <col min="7940" max="7944" width="13.125" style="148" customWidth="1"/>
    <col min="7945" max="7945" width="6.875" style="148" customWidth="1"/>
    <col min="7946" max="7946" width="3.625" style="148" customWidth="1"/>
    <col min="7947" max="7947" width="4.625" style="148" customWidth="1"/>
    <col min="7948" max="7948" width="1.625" style="148" customWidth="1"/>
    <col min="7949" max="7949" width="6.875" style="148" customWidth="1"/>
    <col min="7950" max="7950" width="3.625" style="148" customWidth="1"/>
    <col min="7951" max="7951" width="4.625" style="148" customWidth="1"/>
    <col min="7952" max="7952" width="1.625" style="148" customWidth="1"/>
    <col min="7953" max="7953" width="5" style="148" customWidth="1"/>
    <col min="7954" max="8192" width="9" style="148"/>
    <col min="8193" max="8193" width="0.875" style="148" customWidth="1"/>
    <col min="8194" max="8194" width="11.25" style="148" customWidth="1"/>
    <col min="8195" max="8195" width="10" style="148" customWidth="1"/>
    <col min="8196" max="8200" width="13.125" style="148" customWidth="1"/>
    <col min="8201" max="8201" width="6.875" style="148" customWidth="1"/>
    <col min="8202" max="8202" width="3.625" style="148" customWidth="1"/>
    <col min="8203" max="8203" width="4.625" style="148" customWidth="1"/>
    <col min="8204" max="8204" width="1.625" style="148" customWidth="1"/>
    <col min="8205" max="8205" width="6.875" style="148" customWidth="1"/>
    <col min="8206" max="8206" width="3.625" style="148" customWidth="1"/>
    <col min="8207" max="8207" width="4.625" style="148" customWidth="1"/>
    <col min="8208" max="8208" width="1.625" style="148" customWidth="1"/>
    <col min="8209" max="8209" width="5" style="148" customWidth="1"/>
    <col min="8210" max="8448" width="9" style="148"/>
    <col min="8449" max="8449" width="0.875" style="148" customWidth="1"/>
    <col min="8450" max="8450" width="11.25" style="148" customWidth="1"/>
    <col min="8451" max="8451" width="10" style="148" customWidth="1"/>
    <col min="8452" max="8456" width="13.125" style="148" customWidth="1"/>
    <col min="8457" max="8457" width="6.875" style="148" customWidth="1"/>
    <col min="8458" max="8458" width="3.625" style="148" customWidth="1"/>
    <col min="8459" max="8459" width="4.625" style="148" customWidth="1"/>
    <col min="8460" max="8460" width="1.625" style="148" customWidth="1"/>
    <col min="8461" max="8461" width="6.875" style="148" customWidth="1"/>
    <col min="8462" max="8462" width="3.625" style="148" customWidth="1"/>
    <col min="8463" max="8463" width="4.625" style="148" customWidth="1"/>
    <col min="8464" max="8464" width="1.625" style="148" customWidth="1"/>
    <col min="8465" max="8465" width="5" style="148" customWidth="1"/>
    <col min="8466" max="8704" width="9" style="148"/>
    <col min="8705" max="8705" width="0.875" style="148" customWidth="1"/>
    <col min="8706" max="8706" width="11.25" style="148" customWidth="1"/>
    <col min="8707" max="8707" width="10" style="148" customWidth="1"/>
    <col min="8708" max="8712" width="13.125" style="148" customWidth="1"/>
    <col min="8713" max="8713" width="6.875" style="148" customWidth="1"/>
    <col min="8714" max="8714" width="3.625" style="148" customWidth="1"/>
    <col min="8715" max="8715" width="4.625" style="148" customWidth="1"/>
    <col min="8716" max="8716" width="1.625" style="148" customWidth="1"/>
    <col min="8717" max="8717" width="6.875" style="148" customWidth="1"/>
    <col min="8718" max="8718" width="3.625" style="148" customWidth="1"/>
    <col min="8719" max="8719" width="4.625" style="148" customWidth="1"/>
    <col min="8720" max="8720" width="1.625" style="148" customWidth="1"/>
    <col min="8721" max="8721" width="5" style="148" customWidth="1"/>
    <col min="8722" max="8960" width="9" style="148"/>
    <col min="8961" max="8961" width="0.875" style="148" customWidth="1"/>
    <col min="8962" max="8962" width="11.25" style="148" customWidth="1"/>
    <col min="8963" max="8963" width="10" style="148" customWidth="1"/>
    <col min="8964" max="8968" width="13.125" style="148" customWidth="1"/>
    <col min="8969" max="8969" width="6.875" style="148" customWidth="1"/>
    <col min="8970" max="8970" width="3.625" style="148" customWidth="1"/>
    <col min="8971" max="8971" width="4.625" style="148" customWidth="1"/>
    <col min="8972" max="8972" width="1.625" style="148" customWidth="1"/>
    <col min="8973" max="8973" width="6.875" style="148" customWidth="1"/>
    <col min="8974" max="8974" width="3.625" style="148" customWidth="1"/>
    <col min="8975" max="8975" width="4.625" style="148" customWidth="1"/>
    <col min="8976" max="8976" width="1.625" style="148" customWidth="1"/>
    <col min="8977" max="8977" width="5" style="148" customWidth="1"/>
    <col min="8978" max="9216" width="9" style="148"/>
    <col min="9217" max="9217" width="0.875" style="148" customWidth="1"/>
    <col min="9218" max="9218" width="11.25" style="148" customWidth="1"/>
    <col min="9219" max="9219" width="10" style="148" customWidth="1"/>
    <col min="9220" max="9224" width="13.125" style="148" customWidth="1"/>
    <col min="9225" max="9225" width="6.875" style="148" customWidth="1"/>
    <col min="9226" max="9226" width="3.625" style="148" customWidth="1"/>
    <col min="9227" max="9227" width="4.625" style="148" customWidth="1"/>
    <col min="9228" max="9228" width="1.625" style="148" customWidth="1"/>
    <col min="9229" max="9229" width="6.875" style="148" customWidth="1"/>
    <col min="9230" max="9230" width="3.625" style="148" customWidth="1"/>
    <col min="9231" max="9231" width="4.625" style="148" customWidth="1"/>
    <col min="9232" max="9232" width="1.625" style="148" customWidth="1"/>
    <col min="9233" max="9233" width="5" style="148" customWidth="1"/>
    <col min="9234" max="9472" width="9" style="148"/>
    <col min="9473" max="9473" width="0.875" style="148" customWidth="1"/>
    <col min="9474" max="9474" width="11.25" style="148" customWidth="1"/>
    <col min="9475" max="9475" width="10" style="148" customWidth="1"/>
    <col min="9476" max="9480" width="13.125" style="148" customWidth="1"/>
    <col min="9481" max="9481" width="6.875" style="148" customWidth="1"/>
    <col min="9482" max="9482" width="3.625" style="148" customWidth="1"/>
    <col min="9483" max="9483" width="4.625" style="148" customWidth="1"/>
    <col min="9484" max="9484" width="1.625" style="148" customWidth="1"/>
    <col min="9485" max="9485" width="6.875" style="148" customWidth="1"/>
    <col min="9486" max="9486" width="3.625" style="148" customWidth="1"/>
    <col min="9487" max="9487" width="4.625" style="148" customWidth="1"/>
    <col min="9488" max="9488" width="1.625" style="148" customWidth="1"/>
    <col min="9489" max="9489" width="5" style="148" customWidth="1"/>
    <col min="9490" max="9728" width="9" style="148"/>
    <col min="9729" max="9729" width="0.875" style="148" customWidth="1"/>
    <col min="9730" max="9730" width="11.25" style="148" customWidth="1"/>
    <col min="9731" max="9731" width="10" style="148" customWidth="1"/>
    <col min="9732" max="9736" width="13.125" style="148" customWidth="1"/>
    <col min="9737" max="9737" width="6.875" style="148" customWidth="1"/>
    <col min="9738" max="9738" width="3.625" style="148" customWidth="1"/>
    <col min="9739" max="9739" width="4.625" style="148" customWidth="1"/>
    <col min="9740" max="9740" width="1.625" style="148" customWidth="1"/>
    <col min="9741" max="9741" width="6.875" style="148" customWidth="1"/>
    <col min="9742" max="9742" width="3.625" style="148" customWidth="1"/>
    <col min="9743" max="9743" width="4.625" style="148" customWidth="1"/>
    <col min="9744" max="9744" width="1.625" style="148" customWidth="1"/>
    <col min="9745" max="9745" width="5" style="148" customWidth="1"/>
    <col min="9746" max="9984" width="9" style="148"/>
    <col min="9985" max="9985" width="0.875" style="148" customWidth="1"/>
    <col min="9986" max="9986" width="11.25" style="148" customWidth="1"/>
    <col min="9987" max="9987" width="10" style="148" customWidth="1"/>
    <col min="9988" max="9992" width="13.125" style="148" customWidth="1"/>
    <col min="9993" max="9993" width="6.875" style="148" customWidth="1"/>
    <col min="9994" max="9994" width="3.625" style="148" customWidth="1"/>
    <col min="9995" max="9995" width="4.625" style="148" customWidth="1"/>
    <col min="9996" max="9996" width="1.625" style="148" customWidth="1"/>
    <col min="9997" max="9997" width="6.875" style="148" customWidth="1"/>
    <col min="9998" max="9998" width="3.625" style="148" customWidth="1"/>
    <col min="9999" max="9999" width="4.625" style="148" customWidth="1"/>
    <col min="10000" max="10000" width="1.625" style="148" customWidth="1"/>
    <col min="10001" max="10001" width="5" style="148" customWidth="1"/>
    <col min="10002" max="10240" width="9" style="148"/>
    <col min="10241" max="10241" width="0.875" style="148" customWidth="1"/>
    <col min="10242" max="10242" width="11.25" style="148" customWidth="1"/>
    <col min="10243" max="10243" width="10" style="148" customWidth="1"/>
    <col min="10244" max="10248" width="13.125" style="148" customWidth="1"/>
    <col min="10249" max="10249" width="6.875" style="148" customWidth="1"/>
    <col min="10250" max="10250" width="3.625" style="148" customWidth="1"/>
    <col min="10251" max="10251" width="4.625" style="148" customWidth="1"/>
    <col min="10252" max="10252" width="1.625" style="148" customWidth="1"/>
    <col min="10253" max="10253" width="6.875" style="148" customWidth="1"/>
    <col min="10254" max="10254" width="3.625" style="148" customWidth="1"/>
    <col min="10255" max="10255" width="4.625" style="148" customWidth="1"/>
    <col min="10256" max="10256" width="1.625" style="148" customWidth="1"/>
    <col min="10257" max="10257" width="5" style="148" customWidth="1"/>
    <col min="10258" max="10496" width="9" style="148"/>
    <col min="10497" max="10497" width="0.875" style="148" customWidth="1"/>
    <col min="10498" max="10498" width="11.25" style="148" customWidth="1"/>
    <col min="10499" max="10499" width="10" style="148" customWidth="1"/>
    <col min="10500" max="10504" width="13.125" style="148" customWidth="1"/>
    <col min="10505" max="10505" width="6.875" style="148" customWidth="1"/>
    <col min="10506" max="10506" width="3.625" style="148" customWidth="1"/>
    <col min="10507" max="10507" width="4.625" style="148" customWidth="1"/>
    <col min="10508" max="10508" width="1.625" style="148" customWidth="1"/>
    <col min="10509" max="10509" width="6.875" style="148" customWidth="1"/>
    <col min="10510" max="10510" width="3.625" style="148" customWidth="1"/>
    <col min="10511" max="10511" width="4.625" style="148" customWidth="1"/>
    <col min="10512" max="10512" width="1.625" style="148" customWidth="1"/>
    <col min="10513" max="10513" width="5" style="148" customWidth="1"/>
    <col min="10514" max="10752" width="9" style="148"/>
    <col min="10753" max="10753" width="0.875" style="148" customWidth="1"/>
    <col min="10754" max="10754" width="11.25" style="148" customWidth="1"/>
    <col min="10755" max="10755" width="10" style="148" customWidth="1"/>
    <col min="10756" max="10760" width="13.125" style="148" customWidth="1"/>
    <col min="10761" max="10761" width="6.875" style="148" customWidth="1"/>
    <col min="10762" max="10762" width="3.625" style="148" customWidth="1"/>
    <col min="10763" max="10763" width="4.625" style="148" customWidth="1"/>
    <col min="10764" max="10764" width="1.625" style="148" customWidth="1"/>
    <col min="10765" max="10765" width="6.875" style="148" customWidth="1"/>
    <col min="10766" max="10766" width="3.625" style="148" customWidth="1"/>
    <col min="10767" max="10767" width="4.625" style="148" customWidth="1"/>
    <col min="10768" max="10768" width="1.625" style="148" customWidth="1"/>
    <col min="10769" max="10769" width="5" style="148" customWidth="1"/>
    <col min="10770" max="11008" width="9" style="148"/>
    <col min="11009" max="11009" width="0.875" style="148" customWidth="1"/>
    <col min="11010" max="11010" width="11.25" style="148" customWidth="1"/>
    <col min="11011" max="11011" width="10" style="148" customWidth="1"/>
    <col min="11012" max="11016" width="13.125" style="148" customWidth="1"/>
    <col min="11017" max="11017" width="6.875" style="148" customWidth="1"/>
    <col min="11018" max="11018" width="3.625" style="148" customWidth="1"/>
    <col min="11019" max="11019" width="4.625" style="148" customWidth="1"/>
    <col min="11020" max="11020" width="1.625" style="148" customWidth="1"/>
    <col min="11021" max="11021" width="6.875" style="148" customWidth="1"/>
    <col min="11022" max="11022" width="3.625" style="148" customWidth="1"/>
    <col min="11023" max="11023" width="4.625" style="148" customWidth="1"/>
    <col min="11024" max="11024" width="1.625" style="148" customWidth="1"/>
    <col min="11025" max="11025" width="5" style="148" customWidth="1"/>
    <col min="11026" max="11264" width="9" style="148"/>
    <col min="11265" max="11265" width="0.875" style="148" customWidth="1"/>
    <col min="11266" max="11266" width="11.25" style="148" customWidth="1"/>
    <col min="11267" max="11267" width="10" style="148" customWidth="1"/>
    <col min="11268" max="11272" width="13.125" style="148" customWidth="1"/>
    <col min="11273" max="11273" width="6.875" style="148" customWidth="1"/>
    <col min="11274" max="11274" width="3.625" style="148" customWidth="1"/>
    <col min="11275" max="11275" width="4.625" style="148" customWidth="1"/>
    <col min="11276" max="11276" width="1.625" style="148" customWidth="1"/>
    <col min="11277" max="11277" width="6.875" style="148" customWidth="1"/>
    <col min="11278" max="11278" width="3.625" style="148" customWidth="1"/>
    <col min="11279" max="11279" width="4.625" style="148" customWidth="1"/>
    <col min="11280" max="11280" width="1.625" style="148" customWidth="1"/>
    <col min="11281" max="11281" width="5" style="148" customWidth="1"/>
    <col min="11282" max="11520" width="9" style="148"/>
    <col min="11521" max="11521" width="0.875" style="148" customWidth="1"/>
    <col min="11522" max="11522" width="11.25" style="148" customWidth="1"/>
    <col min="11523" max="11523" width="10" style="148" customWidth="1"/>
    <col min="11524" max="11528" width="13.125" style="148" customWidth="1"/>
    <col min="11529" max="11529" width="6.875" style="148" customWidth="1"/>
    <col min="11530" max="11530" width="3.625" style="148" customWidth="1"/>
    <col min="11531" max="11531" width="4.625" style="148" customWidth="1"/>
    <col min="11532" max="11532" width="1.625" style="148" customWidth="1"/>
    <col min="11533" max="11533" width="6.875" style="148" customWidth="1"/>
    <col min="11534" max="11534" width="3.625" style="148" customWidth="1"/>
    <col min="11535" max="11535" width="4.625" style="148" customWidth="1"/>
    <col min="11536" max="11536" width="1.625" style="148" customWidth="1"/>
    <col min="11537" max="11537" width="5" style="148" customWidth="1"/>
    <col min="11538" max="11776" width="9" style="148"/>
    <col min="11777" max="11777" width="0.875" style="148" customWidth="1"/>
    <col min="11778" max="11778" width="11.25" style="148" customWidth="1"/>
    <col min="11779" max="11779" width="10" style="148" customWidth="1"/>
    <col min="11780" max="11784" width="13.125" style="148" customWidth="1"/>
    <col min="11785" max="11785" width="6.875" style="148" customWidth="1"/>
    <col min="11786" max="11786" width="3.625" style="148" customWidth="1"/>
    <col min="11787" max="11787" width="4.625" style="148" customWidth="1"/>
    <col min="11788" max="11788" width="1.625" style="148" customWidth="1"/>
    <col min="11789" max="11789" width="6.875" style="148" customWidth="1"/>
    <col min="11790" max="11790" width="3.625" style="148" customWidth="1"/>
    <col min="11791" max="11791" width="4.625" style="148" customWidth="1"/>
    <col min="11792" max="11792" width="1.625" style="148" customWidth="1"/>
    <col min="11793" max="11793" width="5" style="148" customWidth="1"/>
    <col min="11794" max="12032" width="9" style="148"/>
    <col min="12033" max="12033" width="0.875" style="148" customWidth="1"/>
    <col min="12034" max="12034" width="11.25" style="148" customWidth="1"/>
    <col min="12035" max="12035" width="10" style="148" customWidth="1"/>
    <col min="12036" max="12040" width="13.125" style="148" customWidth="1"/>
    <col min="12041" max="12041" width="6.875" style="148" customWidth="1"/>
    <col min="12042" max="12042" width="3.625" style="148" customWidth="1"/>
    <col min="12043" max="12043" width="4.625" style="148" customWidth="1"/>
    <col min="12044" max="12044" width="1.625" style="148" customWidth="1"/>
    <col min="12045" max="12045" width="6.875" style="148" customWidth="1"/>
    <col min="12046" max="12046" width="3.625" style="148" customWidth="1"/>
    <col min="12047" max="12047" width="4.625" style="148" customWidth="1"/>
    <col min="12048" max="12048" width="1.625" style="148" customWidth="1"/>
    <col min="12049" max="12049" width="5" style="148" customWidth="1"/>
    <col min="12050" max="12288" width="9" style="148"/>
    <col min="12289" max="12289" width="0.875" style="148" customWidth="1"/>
    <col min="12290" max="12290" width="11.25" style="148" customWidth="1"/>
    <col min="12291" max="12291" width="10" style="148" customWidth="1"/>
    <col min="12292" max="12296" width="13.125" style="148" customWidth="1"/>
    <col min="12297" max="12297" width="6.875" style="148" customWidth="1"/>
    <col min="12298" max="12298" width="3.625" style="148" customWidth="1"/>
    <col min="12299" max="12299" width="4.625" style="148" customWidth="1"/>
    <col min="12300" max="12300" width="1.625" style="148" customWidth="1"/>
    <col min="12301" max="12301" width="6.875" style="148" customWidth="1"/>
    <col min="12302" max="12302" width="3.625" style="148" customWidth="1"/>
    <col min="12303" max="12303" width="4.625" style="148" customWidth="1"/>
    <col min="12304" max="12304" width="1.625" style="148" customWidth="1"/>
    <col min="12305" max="12305" width="5" style="148" customWidth="1"/>
    <col min="12306" max="12544" width="9" style="148"/>
    <col min="12545" max="12545" width="0.875" style="148" customWidth="1"/>
    <col min="12546" max="12546" width="11.25" style="148" customWidth="1"/>
    <col min="12547" max="12547" width="10" style="148" customWidth="1"/>
    <col min="12548" max="12552" width="13.125" style="148" customWidth="1"/>
    <col min="12553" max="12553" width="6.875" style="148" customWidth="1"/>
    <col min="12554" max="12554" width="3.625" style="148" customWidth="1"/>
    <col min="12555" max="12555" width="4.625" style="148" customWidth="1"/>
    <col min="12556" max="12556" width="1.625" style="148" customWidth="1"/>
    <col min="12557" max="12557" width="6.875" style="148" customWidth="1"/>
    <col min="12558" max="12558" width="3.625" style="148" customWidth="1"/>
    <col min="12559" max="12559" width="4.625" style="148" customWidth="1"/>
    <col min="12560" max="12560" width="1.625" style="148" customWidth="1"/>
    <col min="12561" max="12561" width="5" style="148" customWidth="1"/>
    <col min="12562" max="12800" width="9" style="148"/>
    <col min="12801" max="12801" width="0.875" style="148" customWidth="1"/>
    <col min="12802" max="12802" width="11.25" style="148" customWidth="1"/>
    <col min="12803" max="12803" width="10" style="148" customWidth="1"/>
    <col min="12804" max="12808" width="13.125" style="148" customWidth="1"/>
    <col min="12809" max="12809" width="6.875" style="148" customWidth="1"/>
    <col min="12810" max="12810" width="3.625" style="148" customWidth="1"/>
    <col min="12811" max="12811" width="4.625" style="148" customWidth="1"/>
    <col min="12812" max="12812" width="1.625" style="148" customWidth="1"/>
    <col min="12813" max="12813" width="6.875" style="148" customWidth="1"/>
    <col min="12814" max="12814" width="3.625" style="148" customWidth="1"/>
    <col min="12815" max="12815" width="4.625" style="148" customWidth="1"/>
    <col min="12816" max="12816" width="1.625" style="148" customWidth="1"/>
    <col min="12817" max="12817" width="5" style="148" customWidth="1"/>
    <col min="12818" max="13056" width="9" style="148"/>
    <col min="13057" max="13057" width="0.875" style="148" customWidth="1"/>
    <col min="13058" max="13058" width="11.25" style="148" customWidth="1"/>
    <col min="13059" max="13059" width="10" style="148" customWidth="1"/>
    <col min="13060" max="13064" width="13.125" style="148" customWidth="1"/>
    <col min="13065" max="13065" width="6.875" style="148" customWidth="1"/>
    <col min="13066" max="13066" width="3.625" style="148" customWidth="1"/>
    <col min="13067" max="13067" width="4.625" style="148" customWidth="1"/>
    <col min="13068" max="13068" width="1.625" style="148" customWidth="1"/>
    <col min="13069" max="13069" width="6.875" style="148" customWidth="1"/>
    <col min="13070" max="13070" width="3.625" style="148" customWidth="1"/>
    <col min="13071" max="13071" width="4.625" style="148" customWidth="1"/>
    <col min="13072" max="13072" width="1.625" style="148" customWidth="1"/>
    <col min="13073" max="13073" width="5" style="148" customWidth="1"/>
    <col min="13074" max="13312" width="9" style="148"/>
    <col min="13313" max="13313" width="0.875" style="148" customWidth="1"/>
    <col min="13314" max="13314" width="11.25" style="148" customWidth="1"/>
    <col min="13315" max="13315" width="10" style="148" customWidth="1"/>
    <col min="13316" max="13320" width="13.125" style="148" customWidth="1"/>
    <col min="13321" max="13321" width="6.875" style="148" customWidth="1"/>
    <col min="13322" max="13322" width="3.625" style="148" customWidth="1"/>
    <col min="13323" max="13323" width="4.625" style="148" customWidth="1"/>
    <col min="13324" max="13324" width="1.625" style="148" customWidth="1"/>
    <col min="13325" max="13325" width="6.875" style="148" customWidth="1"/>
    <col min="13326" max="13326" width="3.625" style="148" customWidth="1"/>
    <col min="13327" max="13327" width="4.625" style="148" customWidth="1"/>
    <col min="13328" max="13328" width="1.625" style="148" customWidth="1"/>
    <col min="13329" max="13329" width="5" style="148" customWidth="1"/>
    <col min="13330" max="13568" width="9" style="148"/>
    <col min="13569" max="13569" width="0.875" style="148" customWidth="1"/>
    <col min="13570" max="13570" width="11.25" style="148" customWidth="1"/>
    <col min="13571" max="13571" width="10" style="148" customWidth="1"/>
    <col min="13572" max="13576" width="13.125" style="148" customWidth="1"/>
    <col min="13577" max="13577" width="6.875" style="148" customWidth="1"/>
    <col min="13578" max="13578" width="3.625" style="148" customWidth="1"/>
    <col min="13579" max="13579" width="4.625" style="148" customWidth="1"/>
    <col min="13580" max="13580" width="1.625" style="148" customWidth="1"/>
    <col min="13581" max="13581" width="6.875" style="148" customWidth="1"/>
    <col min="13582" max="13582" width="3.625" style="148" customWidth="1"/>
    <col min="13583" max="13583" width="4.625" style="148" customWidth="1"/>
    <col min="13584" max="13584" width="1.625" style="148" customWidth="1"/>
    <col min="13585" max="13585" width="5" style="148" customWidth="1"/>
    <col min="13586" max="13824" width="9" style="148"/>
    <col min="13825" max="13825" width="0.875" style="148" customWidth="1"/>
    <col min="13826" max="13826" width="11.25" style="148" customWidth="1"/>
    <col min="13827" max="13827" width="10" style="148" customWidth="1"/>
    <col min="13828" max="13832" width="13.125" style="148" customWidth="1"/>
    <col min="13833" max="13833" width="6.875" style="148" customWidth="1"/>
    <col min="13834" max="13834" width="3.625" style="148" customWidth="1"/>
    <col min="13835" max="13835" width="4.625" style="148" customWidth="1"/>
    <col min="13836" max="13836" width="1.625" style="148" customWidth="1"/>
    <col min="13837" max="13837" width="6.875" style="148" customWidth="1"/>
    <col min="13838" max="13838" width="3.625" style="148" customWidth="1"/>
    <col min="13839" max="13839" width="4.625" style="148" customWidth="1"/>
    <col min="13840" max="13840" width="1.625" style="148" customWidth="1"/>
    <col min="13841" max="13841" width="5" style="148" customWidth="1"/>
    <col min="13842" max="14080" width="9" style="148"/>
    <col min="14081" max="14081" width="0.875" style="148" customWidth="1"/>
    <col min="14082" max="14082" width="11.25" style="148" customWidth="1"/>
    <col min="14083" max="14083" width="10" style="148" customWidth="1"/>
    <col min="14084" max="14088" width="13.125" style="148" customWidth="1"/>
    <col min="14089" max="14089" width="6.875" style="148" customWidth="1"/>
    <col min="14090" max="14090" width="3.625" style="148" customWidth="1"/>
    <col min="14091" max="14091" width="4.625" style="148" customWidth="1"/>
    <col min="14092" max="14092" width="1.625" style="148" customWidth="1"/>
    <col min="14093" max="14093" width="6.875" style="148" customWidth="1"/>
    <col min="14094" max="14094" width="3.625" style="148" customWidth="1"/>
    <col min="14095" max="14095" width="4.625" style="148" customWidth="1"/>
    <col min="14096" max="14096" width="1.625" style="148" customWidth="1"/>
    <col min="14097" max="14097" width="5" style="148" customWidth="1"/>
    <col min="14098" max="14336" width="9" style="148"/>
    <col min="14337" max="14337" width="0.875" style="148" customWidth="1"/>
    <col min="14338" max="14338" width="11.25" style="148" customWidth="1"/>
    <col min="14339" max="14339" width="10" style="148" customWidth="1"/>
    <col min="14340" max="14344" width="13.125" style="148" customWidth="1"/>
    <col min="14345" max="14345" width="6.875" style="148" customWidth="1"/>
    <col min="14346" max="14346" width="3.625" style="148" customWidth="1"/>
    <col min="14347" max="14347" width="4.625" style="148" customWidth="1"/>
    <col min="14348" max="14348" width="1.625" style="148" customWidth="1"/>
    <col min="14349" max="14349" width="6.875" style="148" customWidth="1"/>
    <col min="14350" max="14350" width="3.625" style="148" customWidth="1"/>
    <col min="14351" max="14351" width="4.625" style="148" customWidth="1"/>
    <col min="14352" max="14352" width="1.625" style="148" customWidth="1"/>
    <col min="14353" max="14353" width="5" style="148" customWidth="1"/>
    <col min="14354" max="14592" width="9" style="148"/>
    <col min="14593" max="14593" width="0.875" style="148" customWidth="1"/>
    <col min="14594" max="14594" width="11.25" style="148" customWidth="1"/>
    <col min="14595" max="14595" width="10" style="148" customWidth="1"/>
    <col min="14596" max="14600" width="13.125" style="148" customWidth="1"/>
    <col min="14601" max="14601" width="6.875" style="148" customWidth="1"/>
    <col min="14602" max="14602" width="3.625" style="148" customWidth="1"/>
    <col min="14603" max="14603" width="4.625" style="148" customWidth="1"/>
    <col min="14604" max="14604" width="1.625" style="148" customWidth="1"/>
    <col min="14605" max="14605" width="6.875" style="148" customWidth="1"/>
    <col min="14606" max="14606" width="3.625" style="148" customWidth="1"/>
    <col min="14607" max="14607" width="4.625" style="148" customWidth="1"/>
    <col min="14608" max="14608" width="1.625" style="148" customWidth="1"/>
    <col min="14609" max="14609" width="5" style="148" customWidth="1"/>
    <col min="14610" max="14848" width="9" style="148"/>
    <col min="14849" max="14849" width="0.875" style="148" customWidth="1"/>
    <col min="14850" max="14850" width="11.25" style="148" customWidth="1"/>
    <col min="14851" max="14851" width="10" style="148" customWidth="1"/>
    <col min="14852" max="14856" width="13.125" style="148" customWidth="1"/>
    <col min="14857" max="14857" width="6.875" style="148" customWidth="1"/>
    <col min="14858" max="14858" width="3.625" style="148" customWidth="1"/>
    <col min="14859" max="14859" width="4.625" style="148" customWidth="1"/>
    <col min="14860" max="14860" width="1.625" style="148" customWidth="1"/>
    <col min="14861" max="14861" width="6.875" style="148" customWidth="1"/>
    <col min="14862" max="14862" width="3.625" style="148" customWidth="1"/>
    <col min="14863" max="14863" width="4.625" style="148" customWidth="1"/>
    <col min="14864" max="14864" width="1.625" style="148" customWidth="1"/>
    <col min="14865" max="14865" width="5" style="148" customWidth="1"/>
    <col min="14866" max="15104" width="9" style="148"/>
    <col min="15105" max="15105" width="0.875" style="148" customWidth="1"/>
    <col min="15106" max="15106" width="11.25" style="148" customWidth="1"/>
    <col min="15107" max="15107" width="10" style="148" customWidth="1"/>
    <col min="15108" max="15112" width="13.125" style="148" customWidth="1"/>
    <col min="15113" max="15113" width="6.875" style="148" customWidth="1"/>
    <col min="15114" max="15114" width="3.625" style="148" customWidth="1"/>
    <col min="15115" max="15115" width="4.625" style="148" customWidth="1"/>
    <col min="15116" max="15116" width="1.625" style="148" customWidth="1"/>
    <col min="15117" max="15117" width="6.875" style="148" customWidth="1"/>
    <col min="15118" max="15118" width="3.625" style="148" customWidth="1"/>
    <col min="15119" max="15119" width="4.625" style="148" customWidth="1"/>
    <col min="15120" max="15120" width="1.625" style="148" customWidth="1"/>
    <col min="15121" max="15121" width="5" style="148" customWidth="1"/>
    <col min="15122" max="15360" width="9" style="148"/>
    <col min="15361" max="15361" width="0.875" style="148" customWidth="1"/>
    <col min="15362" max="15362" width="11.25" style="148" customWidth="1"/>
    <col min="15363" max="15363" width="10" style="148" customWidth="1"/>
    <col min="15364" max="15368" width="13.125" style="148" customWidth="1"/>
    <col min="15369" max="15369" width="6.875" style="148" customWidth="1"/>
    <col min="15370" max="15370" width="3.625" style="148" customWidth="1"/>
    <col min="15371" max="15371" width="4.625" style="148" customWidth="1"/>
    <col min="15372" max="15372" width="1.625" style="148" customWidth="1"/>
    <col min="15373" max="15373" width="6.875" style="148" customWidth="1"/>
    <col min="15374" max="15374" width="3.625" style="148" customWidth="1"/>
    <col min="15375" max="15375" width="4.625" style="148" customWidth="1"/>
    <col min="15376" max="15376" width="1.625" style="148" customWidth="1"/>
    <col min="15377" max="15377" width="5" style="148" customWidth="1"/>
    <col min="15378" max="15616" width="9" style="148"/>
    <col min="15617" max="15617" width="0.875" style="148" customWidth="1"/>
    <col min="15618" max="15618" width="11.25" style="148" customWidth="1"/>
    <col min="15619" max="15619" width="10" style="148" customWidth="1"/>
    <col min="15620" max="15624" width="13.125" style="148" customWidth="1"/>
    <col min="15625" max="15625" width="6.875" style="148" customWidth="1"/>
    <col min="15626" max="15626" width="3.625" style="148" customWidth="1"/>
    <col min="15627" max="15627" width="4.625" style="148" customWidth="1"/>
    <col min="15628" max="15628" width="1.625" style="148" customWidth="1"/>
    <col min="15629" max="15629" width="6.875" style="148" customWidth="1"/>
    <col min="15630" max="15630" width="3.625" style="148" customWidth="1"/>
    <col min="15631" max="15631" width="4.625" style="148" customWidth="1"/>
    <col min="15632" max="15632" width="1.625" style="148" customWidth="1"/>
    <col min="15633" max="15633" width="5" style="148" customWidth="1"/>
    <col min="15634" max="15872" width="9" style="148"/>
    <col min="15873" max="15873" width="0.875" style="148" customWidth="1"/>
    <col min="15874" max="15874" width="11.25" style="148" customWidth="1"/>
    <col min="15875" max="15875" width="10" style="148" customWidth="1"/>
    <col min="15876" max="15880" width="13.125" style="148" customWidth="1"/>
    <col min="15881" max="15881" width="6.875" style="148" customWidth="1"/>
    <col min="15882" max="15882" width="3.625" style="148" customWidth="1"/>
    <col min="15883" max="15883" width="4.625" style="148" customWidth="1"/>
    <col min="15884" max="15884" width="1.625" style="148" customWidth="1"/>
    <col min="15885" max="15885" width="6.875" style="148" customWidth="1"/>
    <col min="15886" max="15886" width="3.625" style="148" customWidth="1"/>
    <col min="15887" max="15887" width="4.625" style="148" customWidth="1"/>
    <col min="15888" max="15888" width="1.625" style="148" customWidth="1"/>
    <col min="15889" max="15889" width="5" style="148" customWidth="1"/>
    <col min="15890" max="16128" width="9" style="148"/>
    <col min="16129" max="16129" width="0.875" style="148" customWidth="1"/>
    <col min="16130" max="16130" width="11.25" style="148" customWidth="1"/>
    <col min="16131" max="16131" width="10" style="148" customWidth="1"/>
    <col min="16132" max="16136" width="13.125" style="148" customWidth="1"/>
    <col min="16137" max="16137" width="6.875" style="148" customWidth="1"/>
    <col min="16138" max="16138" width="3.625" style="148" customWidth="1"/>
    <col min="16139" max="16139" width="4.625" style="148" customWidth="1"/>
    <col min="16140" max="16140" width="1.625" style="148" customWidth="1"/>
    <col min="16141" max="16141" width="6.875" style="148" customWidth="1"/>
    <col min="16142" max="16142" width="3.625" style="148" customWidth="1"/>
    <col min="16143" max="16143" width="4.625" style="148" customWidth="1"/>
    <col min="16144" max="16144" width="1.625" style="148" customWidth="1"/>
    <col min="16145" max="16145" width="5" style="148" customWidth="1"/>
    <col min="16146" max="16384" width="9" style="148"/>
  </cols>
  <sheetData>
    <row r="1" spans="1:17" ht="18" customHeight="1">
      <c r="A1" s="303" t="s">
        <v>259</v>
      </c>
      <c r="B1" s="67"/>
      <c r="C1" s="65"/>
      <c r="D1" s="66"/>
      <c r="E1" s="67"/>
      <c r="F1" s="67"/>
      <c r="G1" s="67"/>
      <c r="H1" s="65"/>
      <c r="I1" s="65"/>
      <c r="J1" s="65"/>
      <c r="K1" s="65"/>
      <c r="L1" s="65"/>
      <c r="M1" s="65"/>
      <c r="N1" s="65"/>
      <c r="O1" s="65"/>
      <c r="P1" s="65"/>
      <c r="Q1" s="65"/>
    </row>
    <row r="2" spans="1:17" ht="10.5" customHeight="1">
      <c r="A2" s="65">
        <v>89</v>
      </c>
      <c r="B2" s="303"/>
      <c r="C2" s="65"/>
      <c r="D2" s="66"/>
      <c r="E2" s="67"/>
      <c r="F2" s="67"/>
      <c r="G2" s="67"/>
      <c r="H2" s="65"/>
      <c r="I2" s="65"/>
      <c r="J2" s="65"/>
      <c r="K2" s="65"/>
      <c r="L2" s="65"/>
      <c r="M2" s="65"/>
      <c r="N2" s="65"/>
      <c r="O2" s="65"/>
      <c r="P2" s="65"/>
      <c r="Q2" s="65"/>
    </row>
    <row r="3" spans="1:17" s="72" customFormat="1" ht="15" customHeight="1" thickBot="1">
      <c r="A3" s="72" t="s">
        <v>260</v>
      </c>
      <c r="E3" s="304"/>
      <c r="F3" s="304"/>
      <c r="G3" s="304"/>
      <c r="H3" s="243" t="s">
        <v>261</v>
      </c>
    </row>
    <row r="4" spans="1:17" s="308" customFormat="1" ht="14.25" customHeight="1" thickBot="1">
      <c r="A4" s="305"/>
      <c r="B4" s="521" t="s">
        <v>262</v>
      </c>
      <c r="C4" s="522" t="s">
        <v>263</v>
      </c>
      <c r="D4" s="523" t="s">
        <v>264</v>
      </c>
      <c r="E4" s="306"/>
      <c r="F4" s="519" t="s">
        <v>265</v>
      </c>
      <c r="G4" s="519" t="s">
        <v>266</v>
      </c>
      <c r="H4" s="307" t="s">
        <v>267</v>
      </c>
    </row>
    <row r="5" spans="1:17" s="308" customFormat="1" ht="14.25" customHeight="1" thickBot="1">
      <c r="A5" s="309"/>
      <c r="B5" s="521"/>
      <c r="C5" s="522"/>
      <c r="D5" s="524"/>
      <c r="E5" s="310" t="s">
        <v>268</v>
      </c>
      <c r="F5" s="519"/>
      <c r="G5" s="519"/>
      <c r="H5" s="311" t="s">
        <v>269</v>
      </c>
    </row>
    <row r="6" spans="1:17" s="308" customFormat="1" ht="14.25" customHeight="1">
      <c r="A6" s="312"/>
      <c r="B6" s="521"/>
      <c r="C6" s="522"/>
      <c r="D6" s="525"/>
      <c r="E6" s="313"/>
      <c r="F6" s="519"/>
      <c r="G6" s="519"/>
      <c r="H6" s="314" t="s">
        <v>270</v>
      </c>
    </row>
    <row r="7" spans="1:17" s="245" customFormat="1" ht="3" customHeight="1">
      <c r="B7" s="248"/>
      <c r="C7" s="315"/>
      <c r="D7" s="316"/>
      <c r="E7" s="316"/>
      <c r="F7" s="316"/>
      <c r="G7" s="316"/>
      <c r="H7" s="317"/>
    </row>
    <row r="8" spans="1:17" s="260" customFormat="1" ht="15" customHeight="1">
      <c r="A8" s="520" t="s">
        <v>271</v>
      </c>
      <c r="B8" s="520"/>
      <c r="C8" s="318">
        <v>15522</v>
      </c>
      <c r="D8" s="319">
        <v>444362</v>
      </c>
      <c r="E8" s="319">
        <v>209470757</v>
      </c>
      <c r="F8" s="319">
        <v>1059997471</v>
      </c>
      <c r="G8" s="319">
        <v>1693835597</v>
      </c>
      <c r="H8" s="319">
        <v>415303061</v>
      </c>
    </row>
    <row r="9" spans="1:17" s="72" customFormat="1" ht="7.5" customHeight="1">
      <c r="A9" s="74"/>
      <c r="B9" s="74"/>
      <c r="C9" s="320"/>
      <c r="D9" s="321"/>
      <c r="E9" s="322"/>
      <c r="F9" s="321"/>
      <c r="G9" s="321"/>
      <c r="H9" s="322"/>
    </row>
    <row r="10" spans="1:17" s="72" customFormat="1" ht="13.5" customHeight="1">
      <c r="A10" s="74"/>
      <c r="B10" s="74" t="s">
        <v>272</v>
      </c>
      <c r="C10" s="323">
        <v>4879</v>
      </c>
      <c r="D10" s="324">
        <v>112970</v>
      </c>
      <c r="E10" s="324">
        <v>52380253</v>
      </c>
      <c r="F10" s="324">
        <v>217107955</v>
      </c>
      <c r="G10" s="324">
        <v>357471261</v>
      </c>
      <c r="H10" s="324">
        <v>86496269</v>
      </c>
    </row>
    <row r="11" spans="1:17" s="260" customFormat="1" ht="13.5" customHeight="1">
      <c r="A11" s="325"/>
      <c r="B11" s="254" t="s">
        <v>273</v>
      </c>
      <c r="C11" s="318">
        <v>1337</v>
      </c>
      <c r="D11" s="319">
        <v>51293</v>
      </c>
      <c r="E11" s="319">
        <v>26639459</v>
      </c>
      <c r="F11" s="319">
        <v>240083306</v>
      </c>
      <c r="G11" s="319">
        <v>347816896</v>
      </c>
      <c r="H11" s="319">
        <v>69293365</v>
      </c>
    </row>
    <row r="12" spans="1:17" s="72" customFormat="1" ht="13.5" customHeight="1">
      <c r="A12" s="74"/>
      <c r="B12" s="74" t="s">
        <v>274</v>
      </c>
      <c r="C12" s="323">
        <v>302</v>
      </c>
      <c r="D12" s="324">
        <v>8632</v>
      </c>
      <c r="E12" s="324">
        <v>3591254</v>
      </c>
      <c r="F12" s="324">
        <v>14492751</v>
      </c>
      <c r="G12" s="324">
        <v>24218917</v>
      </c>
      <c r="H12" s="324">
        <v>6578108</v>
      </c>
    </row>
    <row r="13" spans="1:17" s="72" customFormat="1" ht="13.5" customHeight="1">
      <c r="A13" s="74"/>
      <c r="B13" s="74" t="s">
        <v>275</v>
      </c>
      <c r="C13" s="323">
        <v>491</v>
      </c>
      <c r="D13" s="324">
        <v>11034</v>
      </c>
      <c r="E13" s="324">
        <v>5094950</v>
      </c>
      <c r="F13" s="324">
        <v>16492584</v>
      </c>
      <c r="G13" s="324">
        <v>31270149</v>
      </c>
      <c r="H13" s="324">
        <v>9272678</v>
      </c>
    </row>
    <row r="14" spans="1:17" s="72" customFormat="1" ht="13.5" customHeight="1">
      <c r="A14" s="74"/>
      <c r="B14" s="74" t="s">
        <v>276</v>
      </c>
      <c r="C14" s="323">
        <v>37</v>
      </c>
      <c r="D14" s="324">
        <v>9987</v>
      </c>
      <c r="E14" s="324">
        <v>7216322</v>
      </c>
      <c r="F14" s="324">
        <v>66905412</v>
      </c>
      <c r="G14" s="324">
        <v>81087687</v>
      </c>
      <c r="H14" s="324">
        <v>12349274</v>
      </c>
    </row>
    <row r="15" spans="1:17" s="72" customFormat="1" ht="8.25" customHeight="1">
      <c r="A15" s="74"/>
      <c r="B15" s="74"/>
      <c r="C15" s="323"/>
      <c r="D15" s="324"/>
      <c r="E15" s="324"/>
      <c r="F15" s="324"/>
      <c r="G15" s="324"/>
      <c r="H15" s="324"/>
    </row>
    <row r="16" spans="1:17" s="72" customFormat="1" ht="13.5" customHeight="1">
      <c r="A16" s="74"/>
      <c r="B16" s="74" t="s">
        <v>277</v>
      </c>
      <c r="C16" s="323">
        <v>122</v>
      </c>
      <c r="D16" s="324">
        <v>4941</v>
      </c>
      <c r="E16" s="324">
        <v>2404214</v>
      </c>
      <c r="F16" s="324">
        <v>10906021</v>
      </c>
      <c r="G16" s="324">
        <v>26712165</v>
      </c>
      <c r="H16" s="324">
        <v>6514874</v>
      </c>
    </row>
    <row r="17" spans="1:8" s="72" customFormat="1" ht="13.5" customHeight="1">
      <c r="A17" s="74"/>
      <c r="B17" s="74" t="s">
        <v>278</v>
      </c>
      <c r="C17" s="323">
        <v>125</v>
      </c>
      <c r="D17" s="324">
        <v>3626</v>
      </c>
      <c r="E17" s="324">
        <v>1557653</v>
      </c>
      <c r="F17" s="324">
        <v>9325094</v>
      </c>
      <c r="G17" s="324">
        <v>15047098</v>
      </c>
      <c r="H17" s="324">
        <v>4018633</v>
      </c>
    </row>
    <row r="18" spans="1:8" s="72" customFormat="1" ht="13.5" customHeight="1">
      <c r="A18" s="74"/>
      <c r="B18" s="74" t="s">
        <v>279</v>
      </c>
      <c r="C18" s="323">
        <v>185</v>
      </c>
      <c r="D18" s="324">
        <v>9798</v>
      </c>
      <c r="E18" s="324">
        <v>4532645</v>
      </c>
      <c r="F18" s="324">
        <v>19245352</v>
      </c>
      <c r="G18" s="324">
        <v>43797090</v>
      </c>
      <c r="H18" s="324">
        <v>20858223</v>
      </c>
    </row>
    <row r="19" spans="1:8" s="72" customFormat="1" ht="13.5" customHeight="1">
      <c r="A19" s="74"/>
      <c r="B19" s="74" t="s">
        <v>280</v>
      </c>
      <c r="C19" s="323">
        <v>219</v>
      </c>
      <c r="D19" s="324">
        <v>7097</v>
      </c>
      <c r="E19" s="324">
        <v>3119163</v>
      </c>
      <c r="F19" s="324">
        <v>14056882</v>
      </c>
      <c r="G19" s="324">
        <v>25423875</v>
      </c>
      <c r="H19" s="324">
        <v>7751751</v>
      </c>
    </row>
    <row r="20" spans="1:8" s="72" customFormat="1" ht="13.5" customHeight="1">
      <c r="A20" s="74"/>
      <c r="B20" s="74" t="s">
        <v>281</v>
      </c>
      <c r="C20" s="323">
        <v>241</v>
      </c>
      <c r="D20" s="324">
        <v>5433</v>
      </c>
      <c r="E20" s="324">
        <v>2570460</v>
      </c>
      <c r="F20" s="324">
        <v>6041837</v>
      </c>
      <c r="G20" s="324">
        <v>13989682</v>
      </c>
      <c r="H20" s="324">
        <v>5392008</v>
      </c>
    </row>
    <row r="21" spans="1:8" s="72" customFormat="1" ht="6" customHeight="1">
      <c r="A21" s="74"/>
      <c r="B21" s="74"/>
      <c r="C21" s="323"/>
      <c r="D21" s="324"/>
      <c r="E21" s="324"/>
      <c r="F21" s="324"/>
      <c r="G21" s="324"/>
      <c r="H21" s="324"/>
    </row>
    <row r="22" spans="1:8" s="72" customFormat="1" ht="13.5" customHeight="1">
      <c r="A22" s="74"/>
      <c r="B22" s="74" t="s">
        <v>282</v>
      </c>
      <c r="C22" s="323">
        <v>279</v>
      </c>
      <c r="D22" s="324">
        <v>17754</v>
      </c>
      <c r="E22" s="324">
        <v>8803438</v>
      </c>
      <c r="F22" s="324">
        <v>49207435</v>
      </c>
      <c r="G22" s="324">
        <v>77134240</v>
      </c>
      <c r="H22" s="324">
        <v>24461140</v>
      </c>
    </row>
    <row r="23" spans="1:8" s="72" customFormat="1" ht="13.5" customHeight="1">
      <c r="A23" s="74"/>
      <c r="B23" s="74" t="s">
        <v>283</v>
      </c>
      <c r="C23" s="323">
        <v>175</v>
      </c>
      <c r="D23" s="324">
        <v>7565</v>
      </c>
      <c r="E23" s="324">
        <v>3464881</v>
      </c>
      <c r="F23" s="324">
        <v>17996098</v>
      </c>
      <c r="G23" s="324">
        <v>29509242</v>
      </c>
      <c r="H23" s="324">
        <v>8379957</v>
      </c>
    </row>
    <row r="24" spans="1:8" s="72" customFormat="1" ht="13.5" customHeight="1">
      <c r="A24" s="74"/>
      <c r="B24" s="74" t="s">
        <v>284</v>
      </c>
      <c r="C24" s="323">
        <v>1308</v>
      </c>
      <c r="D24" s="324">
        <v>29625</v>
      </c>
      <c r="E24" s="324">
        <v>14058519</v>
      </c>
      <c r="F24" s="324">
        <v>69128210</v>
      </c>
      <c r="G24" s="324">
        <v>112456162</v>
      </c>
      <c r="H24" s="324">
        <v>29433032</v>
      </c>
    </row>
    <row r="25" spans="1:8" s="72" customFormat="1" ht="13.5" customHeight="1">
      <c r="A25" s="74"/>
      <c r="B25" s="74" t="s">
        <v>285</v>
      </c>
      <c r="C25" s="323">
        <v>179</v>
      </c>
      <c r="D25" s="324">
        <v>6618</v>
      </c>
      <c r="E25" s="324">
        <v>2724282</v>
      </c>
      <c r="F25" s="324">
        <v>15165453</v>
      </c>
      <c r="G25" s="324">
        <v>26722968</v>
      </c>
      <c r="H25" s="324">
        <v>8852161</v>
      </c>
    </row>
    <row r="26" spans="1:8" s="72" customFormat="1" ht="13.5" customHeight="1">
      <c r="A26" s="74"/>
      <c r="B26" s="74" t="s">
        <v>286</v>
      </c>
      <c r="C26" s="323">
        <v>244</v>
      </c>
      <c r="D26" s="324">
        <v>6847</v>
      </c>
      <c r="E26" s="324">
        <v>2670751</v>
      </c>
      <c r="F26" s="324">
        <v>8683315</v>
      </c>
      <c r="G26" s="324">
        <v>15465875</v>
      </c>
      <c r="H26" s="324">
        <v>3920127</v>
      </c>
    </row>
    <row r="27" spans="1:8" s="72" customFormat="1" ht="6" customHeight="1">
      <c r="A27" s="74"/>
      <c r="B27" s="74"/>
      <c r="C27" s="323"/>
      <c r="D27" s="324"/>
      <c r="E27" s="324"/>
      <c r="F27" s="324"/>
      <c r="G27" s="324"/>
      <c r="H27" s="324"/>
    </row>
    <row r="28" spans="1:8" s="72" customFormat="1" ht="13.5" customHeight="1">
      <c r="A28" s="74"/>
      <c r="B28" s="74" t="s">
        <v>287</v>
      </c>
      <c r="C28" s="323">
        <v>217</v>
      </c>
      <c r="D28" s="324">
        <v>7508</v>
      </c>
      <c r="E28" s="324">
        <v>3343600</v>
      </c>
      <c r="F28" s="324">
        <v>10052873</v>
      </c>
      <c r="G28" s="324">
        <v>18001944</v>
      </c>
      <c r="H28" s="324">
        <v>5553962</v>
      </c>
    </row>
    <row r="29" spans="1:8" s="72" customFormat="1" ht="13.5" customHeight="1">
      <c r="A29" s="74"/>
      <c r="B29" s="74" t="s">
        <v>288</v>
      </c>
      <c r="C29" s="323">
        <v>88</v>
      </c>
      <c r="D29" s="324">
        <v>3110</v>
      </c>
      <c r="E29" s="324">
        <v>1500464</v>
      </c>
      <c r="F29" s="324">
        <v>5783386</v>
      </c>
      <c r="G29" s="324">
        <v>11230176</v>
      </c>
      <c r="H29" s="324">
        <v>4349833</v>
      </c>
    </row>
    <row r="30" spans="1:8" s="72" customFormat="1" ht="13.5" customHeight="1">
      <c r="A30" s="74"/>
      <c r="B30" s="74" t="s">
        <v>289</v>
      </c>
      <c r="C30" s="323">
        <v>283</v>
      </c>
      <c r="D30" s="324">
        <v>6119</v>
      </c>
      <c r="E30" s="324">
        <v>2560723</v>
      </c>
      <c r="F30" s="324">
        <v>8059443</v>
      </c>
      <c r="G30" s="324">
        <v>14907323</v>
      </c>
      <c r="H30" s="324">
        <v>3606411</v>
      </c>
    </row>
    <row r="31" spans="1:8" s="72" customFormat="1" ht="13.5" customHeight="1">
      <c r="A31" s="74"/>
      <c r="B31" s="74" t="s">
        <v>290</v>
      </c>
      <c r="C31" s="323">
        <v>387</v>
      </c>
      <c r="D31" s="324">
        <v>10758</v>
      </c>
      <c r="E31" s="324">
        <v>4862183</v>
      </c>
      <c r="F31" s="324">
        <v>23120143</v>
      </c>
      <c r="G31" s="324">
        <v>39680323</v>
      </c>
      <c r="H31" s="324">
        <v>12289124</v>
      </c>
    </row>
    <row r="32" spans="1:8" s="72" customFormat="1" ht="13.5" customHeight="1">
      <c r="A32" s="74"/>
      <c r="B32" s="74" t="s">
        <v>291</v>
      </c>
      <c r="C32" s="323">
        <v>304</v>
      </c>
      <c r="D32" s="324">
        <v>7660</v>
      </c>
      <c r="E32" s="324">
        <v>2924378</v>
      </c>
      <c r="F32" s="324">
        <v>11941564</v>
      </c>
      <c r="G32" s="324">
        <v>19639465</v>
      </c>
      <c r="H32" s="324">
        <v>4467940</v>
      </c>
    </row>
    <row r="33" spans="1:8" s="72" customFormat="1" ht="7.5" customHeight="1">
      <c r="A33" s="74"/>
      <c r="B33" s="74"/>
      <c r="C33" s="323"/>
      <c r="D33" s="324"/>
      <c r="E33" s="324"/>
      <c r="F33" s="324"/>
      <c r="G33" s="324"/>
      <c r="H33" s="324"/>
    </row>
    <row r="34" spans="1:8" s="72" customFormat="1" ht="13.5" customHeight="1">
      <c r="A34" s="74"/>
      <c r="B34" s="74" t="s">
        <v>292</v>
      </c>
      <c r="C34" s="323">
        <v>27</v>
      </c>
      <c r="D34" s="324">
        <v>1062</v>
      </c>
      <c r="E34" s="324">
        <v>541884</v>
      </c>
      <c r="F34" s="324">
        <v>1298325</v>
      </c>
      <c r="G34" s="324">
        <v>2586074</v>
      </c>
      <c r="H34" s="324">
        <v>899885</v>
      </c>
    </row>
    <row r="35" spans="1:8" s="72" customFormat="1" ht="13.5" customHeight="1">
      <c r="A35" s="74"/>
      <c r="B35" s="74" t="s">
        <v>293</v>
      </c>
      <c r="C35" s="323">
        <v>205</v>
      </c>
      <c r="D35" s="324">
        <v>9177</v>
      </c>
      <c r="E35" s="324">
        <v>4498982</v>
      </c>
      <c r="F35" s="324">
        <v>17265032</v>
      </c>
      <c r="G35" s="324">
        <v>28957864</v>
      </c>
      <c r="H35" s="324">
        <v>8740227</v>
      </c>
    </row>
    <row r="36" spans="1:8" s="72" customFormat="1" ht="13.5" customHeight="1">
      <c r="A36" s="74"/>
      <c r="B36" s="74" t="s">
        <v>294</v>
      </c>
      <c r="C36" s="323">
        <v>210</v>
      </c>
      <c r="D36" s="324">
        <v>4818</v>
      </c>
      <c r="E36" s="324">
        <v>1965568</v>
      </c>
      <c r="F36" s="324">
        <v>8011865</v>
      </c>
      <c r="G36" s="324">
        <v>13442887</v>
      </c>
      <c r="H36" s="324">
        <v>3053136</v>
      </c>
    </row>
    <row r="37" spans="1:8" s="72" customFormat="1" ht="13.5" customHeight="1">
      <c r="A37" s="74"/>
      <c r="B37" s="74" t="s">
        <v>295</v>
      </c>
      <c r="C37" s="323">
        <v>278</v>
      </c>
      <c r="D37" s="324">
        <v>13719</v>
      </c>
      <c r="E37" s="324">
        <v>8306648</v>
      </c>
      <c r="F37" s="324">
        <v>18561368</v>
      </c>
      <c r="G37" s="324">
        <v>31211336</v>
      </c>
      <c r="H37" s="324">
        <v>8617789</v>
      </c>
    </row>
    <row r="38" spans="1:8" s="72" customFormat="1" ht="13.5" customHeight="1">
      <c r="A38" s="74"/>
      <c r="B38" s="74" t="s">
        <v>296</v>
      </c>
      <c r="C38" s="323">
        <v>291</v>
      </c>
      <c r="D38" s="324">
        <v>13193</v>
      </c>
      <c r="E38" s="324">
        <v>6736418</v>
      </c>
      <c r="F38" s="324">
        <v>23725101</v>
      </c>
      <c r="G38" s="324">
        <v>38206540</v>
      </c>
      <c r="H38" s="324">
        <v>9994313</v>
      </c>
    </row>
    <row r="39" spans="1:8" s="72" customFormat="1" ht="6.75" customHeight="1">
      <c r="A39" s="74"/>
      <c r="B39" s="74"/>
      <c r="C39" s="323"/>
      <c r="D39" s="324"/>
      <c r="E39" s="324"/>
      <c r="F39" s="324"/>
      <c r="G39" s="324"/>
      <c r="H39" s="324"/>
    </row>
    <row r="40" spans="1:8" s="72" customFormat="1" ht="13.5" customHeight="1">
      <c r="A40" s="74"/>
      <c r="B40" s="74" t="s">
        <v>297</v>
      </c>
      <c r="C40" s="323">
        <v>59</v>
      </c>
      <c r="D40" s="324">
        <v>3375</v>
      </c>
      <c r="E40" s="324">
        <v>1939357</v>
      </c>
      <c r="F40" s="324">
        <v>60018069</v>
      </c>
      <c r="G40" s="324">
        <v>74827921</v>
      </c>
      <c r="H40" s="324">
        <v>5465791</v>
      </c>
    </row>
    <row r="41" spans="1:8" s="72" customFormat="1" ht="13.5" customHeight="1">
      <c r="A41" s="74"/>
      <c r="B41" s="74" t="s">
        <v>298</v>
      </c>
      <c r="C41" s="323">
        <v>68</v>
      </c>
      <c r="D41" s="324">
        <v>2104</v>
      </c>
      <c r="E41" s="324">
        <v>767788</v>
      </c>
      <c r="F41" s="324">
        <v>2707679</v>
      </c>
      <c r="G41" s="324">
        <v>4502555</v>
      </c>
      <c r="H41" s="324">
        <v>1195914</v>
      </c>
    </row>
    <row r="42" spans="1:8" s="72" customFormat="1" ht="13.5" customHeight="1">
      <c r="A42" s="74"/>
      <c r="B42" s="74" t="s">
        <v>299</v>
      </c>
      <c r="C42" s="323">
        <v>2417</v>
      </c>
      <c r="D42" s="324">
        <v>49915</v>
      </c>
      <c r="E42" s="324">
        <v>20622050</v>
      </c>
      <c r="F42" s="324">
        <v>66377588</v>
      </c>
      <c r="G42" s="324">
        <v>116549039</v>
      </c>
      <c r="H42" s="324">
        <v>26416078</v>
      </c>
    </row>
    <row r="43" spans="1:8" s="72" customFormat="1" ht="13.5" customHeight="1">
      <c r="A43" s="74"/>
      <c r="B43" s="74" t="s">
        <v>300</v>
      </c>
      <c r="C43" s="323">
        <v>96</v>
      </c>
      <c r="D43" s="324">
        <v>4081</v>
      </c>
      <c r="E43" s="324">
        <v>1636805</v>
      </c>
      <c r="F43" s="324">
        <v>4626089</v>
      </c>
      <c r="G43" s="324">
        <v>9347331</v>
      </c>
      <c r="H43" s="324">
        <v>3759788</v>
      </c>
    </row>
    <row r="44" spans="1:8" s="72" customFormat="1" ht="13.5" customHeight="1">
      <c r="A44" s="74"/>
      <c r="B44" s="74" t="s">
        <v>301</v>
      </c>
      <c r="C44" s="323">
        <v>50</v>
      </c>
      <c r="D44" s="324">
        <v>1262</v>
      </c>
      <c r="E44" s="324">
        <v>504368</v>
      </c>
      <c r="F44" s="324">
        <v>1696570</v>
      </c>
      <c r="G44" s="324">
        <v>2849652</v>
      </c>
      <c r="H44" s="324">
        <v>636342</v>
      </c>
    </row>
    <row r="45" spans="1:8" s="72" customFormat="1" ht="6" customHeight="1">
      <c r="A45" s="74"/>
      <c r="B45" s="74"/>
      <c r="C45" s="326"/>
      <c r="D45" s="327"/>
      <c r="E45" s="327"/>
      <c r="F45" s="327"/>
      <c r="G45" s="327"/>
      <c r="H45" s="327"/>
    </row>
    <row r="46" spans="1:8" s="72" customFormat="1" ht="13.5" customHeight="1">
      <c r="A46" s="74"/>
      <c r="B46" s="74" t="s">
        <v>302</v>
      </c>
      <c r="C46" s="323">
        <v>93</v>
      </c>
      <c r="D46" s="324">
        <v>2884</v>
      </c>
      <c r="E46" s="324">
        <v>1282898</v>
      </c>
      <c r="F46" s="324">
        <v>6208913</v>
      </c>
      <c r="G46" s="324">
        <v>10186504</v>
      </c>
      <c r="H46" s="324">
        <v>2724462</v>
      </c>
    </row>
    <row r="47" spans="1:8" s="72" customFormat="1" ht="13.5" customHeight="1">
      <c r="A47" s="74"/>
      <c r="B47" s="74" t="s">
        <v>303</v>
      </c>
      <c r="C47" s="323">
        <v>40</v>
      </c>
      <c r="D47" s="324">
        <v>1841</v>
      </c>
      <c r="E47" s="324">
        <v>934513</v>
      </c>
      <c r="F47" s="324">
        <v>3446048</v>
      </c>
      <c r="G47" s="324">
        <v>6061187</v>
      </c>
      <c r="H47" s="324">
        <v>2068545</v>
      </c>
    </row>
    <row r="48" spans="1:8" s="72" customFormat="1" ht="13.5" customHeight="1">
      <c r="A48" s="74"/>
      <c r="B48" s="74" t="s">
        <v>304</v>
      </c>
      <c r="C48" s="323">
        <v>55</v>
      </c>
      <c r="D48" s="324">
        <v>1440</v>
      </c>
      <c r="E48" s="324">
        <v>516464</v>
      </c>
      <c r="F48" s="324">
        <v>1766389</v>
      </c>
      <c r="G48" s="324">
        <v>2971311</v>
      </c>
      <c r="H48" s="324">
        <v>846484</v>
      </c>
    </row>
    <row r="49" spans="1:17" s="72" customFormat="1" ht="13.5" customHeight="1">
      <c r="A49" s="74"/>
      <c r="B49" s="74" t="s">
        <v>305</v>
      </c>
      <c r="C49" s="323">
        <v>13</v>
      </c>
      <c r="D49" s="324">
        <v>1494</v>
      </c>
      <c r="E49" s="324">
        <v>715825</v>
      </c>
      <c r="F49" s="324">
        <v>1853018</v>
      </c>
      <c r="G49" s="324">
        <v>5629803</v>
      </c>
      <c r="H49" s="324">
        <v>3177906</v>
      </c>
    </row>
    <row r="50" spans="1:17" s="72" customFormat="1" ht="13.5" customHeight="1">
      <c r="A50" s="74"/>
      <c r="B50" s="74" t="s">
        <v>306</v>
      </c>
      <c r="C50" s="323">
        <v>9</v>
      </c>
      <c r="D50" s="324">
        <v>136</v>
      </c>
      <c r="E50" s="324">
        <v>47085</v>
      </c>
      <c r="F50" s="324">
        <v>99926</v>
      </c>
      <c r="G50" s="324">
        <v>184082</v>
      </c>
      <c r="H50" s="324" t="s">
        <v>235</v>
      </c>
    </row>
    <row r="51" spans="1:17" s="72" customFormat="1" ht="7.5" customHeight="1">
      <c r="A51" s="74"/>
      <c r="B51" s="74"/>
      <c r="C51" s="323"/>
      <c r="D51" s="324"/>
      <c r="E51" s="324"/>
      <c r="F51" s="324"/>
      <c r="G51" s="324"/>
      <c r="H51" s="324"/>
    </row>
    <row r="52" spans="1:17" s="72" customFormat="1" ht="13.5" customHeight="1">
      <c r="A52" s="74"/>
      <c r="B52" s="74" t="s">
        <v>307</v>
      </c>
      <c r="C52" s="323">
        <v>24</v>
      </c>
      <c r="D52" s="324">
        <v>656</v>
      </c>
      <c r="E52" s="324">
        <v>211097</v>
      </c>
      <c r="F52" s="324">
        <v>516351</v>
      </c>
      <c r="G52" s="324">
        <v>854799</v>
      </c>
      <c r="H52" s="324" t="s">
        <v>235</v>
      </c>
    </row>
    <row r="53" spans="1:17" s="72" customFormat="1" ht="13.5" customHeight="1">
      <c r="A53" s="74"/>
      <c r="B53" s="74" t="s">
        <v>308</v>
      </c>
      <c r="C53" s="323">
        <v>60</v>
      </c>
      <c r="D53" s="324">
        <v>1687</v>
      </c>
      <c r="E53" s="324">
        <v>763748</v>
      </c>
      <c r="F53" s="324">
        <v>3919620</v>
      </c>
      <c r="G53" s="324">
        <v>5794117</v>
      </c>
      <c r="H53" s="324">
        <v>1185194</v>
      </c>
    </row>
    <row r="54" spans="1:17" s="72" customFormat="1" ht="13.5" customHeight="1">
      <c r="A54" s="74"/>
      <c r="B54" s="74" t="s">
        <v>309</v>
      </c>
      <c r="C54" s="323">
        <v>31</v>
      </c>
      <c r="D54" s="324">
        <v>1183</v>
      </c>
      <c r="E54" s="324">
        <v>761627</v>
      </c>
      <c r="F54" s="324">
        <v>1074673</v>
      </c>
      <c r="G54" s="324">
        <v>2680820</v>
      </c>
      <c r="H54" s="324">
        <v>1124719</v>
      </c>
    </row>
    <row r="55" spans="1:17" s="72" customFormat="1" ht="13.5" customHeight="1">
      <c r="A55" s="74"/>
      <c r="B55" s="74" t="s">
        <v>310</v>
      </c>
      <c r="C55" s="323">
        <v>8</v>
      </c>
      <c r="D55" s="324">
        <v>291</v>
      </c>
      <c r="E55" s="324">
        <v>111103</v>
      </c>
      <c r="F55" s="324">
        <v>454349</v>
      </c>
      <c r="G55" s="324">
        <v>786556</v>
      </c>
      <c r="H55" s="324" t="s">
        <v>235</v>
      </c>
    </row>
    <row r="56" spans="1:17" s="72" customFormat="1" ht="13.5" customHeight="1">
      <c r="A56" s="74"/>
      <c r="B56" s="74" t="s">
        <v>311</v>
      </c>
      <c r="C56" s="323">
        <v>18</v>
      </c>
      <c r="D56" s="324">
        <v>373</v>
      </c>
      <c r="E56" s="324">
        <v>108112</v>
      </c>
      <c r="F56" s="324">
        <v>268722</v>
      </c>
      <c r="G56" s="324">
        <v>801801</v>
      </c>
      <c r="H56" s="324" t="s">
        <v>235</v>
      </c>
    </row>
    <row r="57" spans="1:17" s="72" customFormat="1" ht="7.5" customHeight="1">
      <c r="A57" s="74"/>
      <c r="B57" s="74"/>
      <c r="C57" s="323"/>
      <c r="D57" s="324"/>
      <c r="E57" s="324"/>
      <c r="F57" s="324"/>
      <c r="G57" s="324"/>
      <c r="H57" s="324"/>
    </row>
    <row r="58" spans="1:17" s="72" customFormat="1" ht="13.5" customHeight="1">
      <c r="A58" s="74"/>
      <c r="B58" s="74" t="s">
        <v>312</v>
      </c>
      <c r="C58" s="323">
        <v>19</v>
      </c>
      <c r="D58" s="324">
        <v>368</v>
      </c>
      <c r="E58" s="324">
        <v>141139</v>
      </c>
      <c r="F58" s="324">
        <v>619693</v>
      </c>
      <c r="G58" s="324">
        <v>1217871</v>
      </c>
      <c r="H58" s="324">
        <v>394174</v>
      </c>
    </row>
    <row r="59" spans="1:17" s="72" customFormat="1" ht="13.5" customHeight="1">
      <c r="A59" s="74"/>
      <c r="B59" s="74" t="s">
        <v>313</v>
      </c>
      <c r="C59" s="323">
        <v>28</v>
      </c>
      <c r="D59" s="324">
        <v>572</v>
      </c>
      <c r="E59" s="324">
        <v>198766</v>
      </c>
      <c r="F59" s="324">
        <v>619982</v>
      </c>
      <c r="G59" s="324">
        <v>1025329</v>
      </c>
      <c r="H59" s="324">
        <v>239086</v>
      </c>
    </row>
    <row r="60" spans="1:17" s="72" customFormat="1" ht="13.5" customHeight="1">
      <c r="A60" s="74"/>
      <c r="B60" s="74" t="s">
        <v>314</v>
      </c>
      <c r="C60" s="323">
        <v>21</v>
      </c>
      <c r="D60" s="324">
        <v>356</v>
      </c>
      <c r="E60" s="324">
        <v>138920</v>
      </c>
      <c r="F60" s="324">
        <v>1066987</v>
      </c>
      <c r="G60" s="324">
        <v>1577680</v>
      </c>
      <c r="H60" s="324">
        <v>286649</v>
      </c>
    </row>
    <row r="61" spans="1:17" s="245" customFormat="1" ht="3" customHeight="1" thickBot="1">
      <c r="A61" s="328"/>
      <c r="B61" s="329"/>
      <c r="C61" s="330"/>
      <c r="D61" s="331"/>
      <c r="E61" s="332"/>
      <c r="F61" s="331"/>
      <c r="G61" s="332"/>
      <c r="H61" s="331"/>
    </row>
    <row r="62" spans="1:17" s="72" customFormat="1" ht="12.75" customHeight="1">
      <c r="A62" s="72" t="s">
        <v>315</v>
      </c>
      <c r="H62" s="333"/>
    </row>
    <row r="63" spans="1:17">
      <c r="A63" s="65"/>
      <c r="B63" s="67"/>
      <c r="C63" s="334"/>
      <c r="D63" s="334"/>
      <c r="E63" s="334"/>
      <c r="F63" s="334"/>
      <c r="G63" s="334"/>
      <c r="H63" s="334"/>
      <c r="I63" s="65"/>
      <c r="J63" s="65"/>
      <c r="K63" s="65"/>
      <c r="L63" s="65"/>
      <c r="M63" s="65"/>
      <c r="N63" s="65"/>
      <c r="O63" s="65"/>
      <c r="P63" s="65"/>
      <c r="Q63" s="65"/>
    </row>
  </sheetData>
  <sheetProtection selectLockedCells="1" selectUnlockedCells="1"/>
  <mergeCells count="6">
    <mergeCell ref="G4:G6"/>
    <mergeCell ref="A8:B8"/>
    <mergeCell ref="B4:B6"/>
    <mergeCell ref="C4:C6"/>
    <mergeCell ref="D4:D6"/>
    <mergeCell ref="F4:F6"/>
  </mergeCells>
  <phoneticPr fontId="5"/>
  <printOptions horizontalCentered="1"/>
  <pageMargins left="0.59027777777777779" right="0.59027777777777779" top="0.70833333333333337" bottom="0.78749999999999998" header="0.51180555555555551" footer="0.51180555555555551"/>
  <pageSetup paperSize="9" firstPageNumber="0"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目次</vt:lpstr>
      <vt:lpstr>5-1-1</vt:lpstr>
      <vt:lpstr>5-1-2</vt:lpstr>
      <vt:lpstr>5-1-3</vt:lpstr>
      <vt:lpstr>5-1-4</vt:lpstr>
      <vt:lpstr>5-1-5</vt:lpstr>
      <vt:lpstr>Excel_BuiltIn__FilterDatabase_1</vt:lpstr>
      <vt:lpstr>'5-1-1'!Print_Area</vt:lpstr>
      <vt:lpstr>'5-1-2'!Print_Area</vt:lpstr>
      <vt:lpstr>'5-1-5'!Print_Area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2023-04-20T04:29:22Z</cp:lastPrinted>
  <dcterms:created xsi:type="dcterms:W3CDTF">2001-08-02T02:41:04Z</dcterms:created>
  <dcterms:modified xsi:type="dcterms:W3CDTF">2023-11-30T00:24:01Z</dcterms:modified>
</cp:coreProperties>
</file>