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32760" yWindow="32760" windowWidth="14400" windowHeight="12720" tabRatio="651"/>
  </bookViews>
  <sheets>
    <sheet name="目次" sheetId="2" r:id="rId1"/>
    <sheet name="2-1" sheetId="1" r:id="rId2"/>
    <sheet name="2-2" sheetId="3" r:id="rId3"/>
    <sheet name="2-3" sheetId="4" r:id="rId4"/>
    <sheet name="2-4" sheetId="51" r:id="rId5"/>
    <sheet name="2-5-1" sheetId="12" r:id="rId6"/>
    <sheet name="2-5-2" sheetId="50" r:id="rId7"/>
    <sheet name="2-5-3" sheetId="17" r:id="rId8"/>
    <sheet name="2-6" sheetId="18" r:id="rId9"/>
    <sheet name="2-7" sheetId="19" r:id="rId10"/>
    <sheet name="2-8-1" sheetId="20" r:id="rId11"/>
    <sheet name="2-8-2 " sheetId="21" r:id="rId12"/>
    <sheet name="2-9" sheetId="49" r:id="rId13"/>
    <sheet name="2-10-1 " sheetId="24" r:id="rId14"/>
    <sheet name="2-10-2" sheetId="25" r:id="rId15"/>
    <sheet name="2-10-3 " sheetId="27" r:id="rId16"/>
    <sheet name="2-10-4" sheetId="28" r:id="rId17"/>
    <sheet name="2-10-5" sheetId="29" r:id="rId18"/>
    <sheet name="2-10-6" sheetId="30" r:id="rId19"/>
    <sheet name="2-11" sheetId="31" r:id="rId20"/>
    <sheet name="2-12-1" sheetId="32" r:id="rId21"/>
    <sheet name="2-12-2" sheetId="33" r:id="rId22"/>
    <sheet name="2-12-3" sheetId="34" r:id="rId23"/>
    <sheet name="2-12-4" sheetId="35" r:id="rId24"/>
    <sheet name="2-12-5" sheetId="36" r:id="rId25"/>
    <sheet name="2-12-6" sheetId="37" r:id="rId26"/>
    <sheet name="2-12-7" sheetId="38" r:id="rId27"/>
    <sheet name="2-12-8" sheetId="39" r:id="rId28"/>
    <sheet name="2-12-9" sheetId="40" r:id="rId29"/>
    <sheet name="2-12-10" sheetId="41" r:id="rId30"/>
    <sheet name="2-12-11" sheetId="42" r:id="rId31"/>
    <sheet name="2-12-12" sheetId="43" r:id="rId32"/>
    <sheet name="2-12-13" sheetId="44" r:id="rId33"/>
    <sheet name="2-12-14" sheetId="45" r:id="rId34"/>
    <sheet name="2-12-15" sheetId="46" r:id="rId35"/>
    <sheet name="2-12-16" sheetId="47" r:id="rId36"/>
    <sheet name="2-12-17" sheetId="48" r:id="rId37"/>
  </sheets>
  <externalReferences>
    <externalReference r:id="rId38"/>
    <externalReference r:id="rId39"/>
  </externalReferences>
  <definedNames>
    <definedName name="_01元データ">'[1]01元データ'!$A$1:$BV$5493</definedName>
    <definedName name="_xlnm.Print_Area" localSheetId="1">'2-1'!$A$1:$U$77</definedName>
    <definedName name="_xlnm.Print_Area" localSheetId="13">'2-10-1 '!$A$1:$AO$68</definedName>
    <definedName name="_xlnm.Print_Area" localSheetId="14">'2-10-2'!$A$1:$T$13</definedName>
    <definedName name="_xlnm.Print_Area" localSheetId="15">'2-10-3 '!$A$1:$F$28</definedName>
    <definedName name="_xlnm.Print_Area" localSheetId="20">'2-12-1'!$A$1:$AC$82</definedName>
    <definedName name="_xlnm.Print_Area" localSheetId="29">'2-12-10'!$A$1:$O$24</definedName>
    <definedName name="_xlnm.Print_Area" localSheetId="31">'2-12-12'!$A$1:$L$64</definedName>
    <definedName name="_xlnm.Print_Area" localSheetId="33">'2-12-14'!$A$1:$P$81</definedName>
    <definedName name="_xlnm.Print_Area" localSheetId="34">'2-12-15'!$A$1:$P$59</definedName>
    <definedName name="_xlnm.Print_Area" localSheetId="36">'2-12-17'!$A$1:$M$59</definedName>
    <definedName name="_xlnm.Print_Area" localSheetId="23">'2-12-4'!$A$1:$N$14</definedName>
    <definedName name="_xlnm.Print_Area" localSheetId="26">'2-12-7'!$A$1:$L$17</definedName>
    <definedName name="_xlnm.Print_Area" localSheetId="28">'2-12-9'!$A$1:$I$21</definedName>
    <definedName name="_xlnm.Print_Area" localSheetId="2">'2-2'!$A$1:$V$35</definedName>
    <definedName name="_xlnm.Print_Area" localSheetId="3">'2-3'!$A$1:$W$63</definedName>
    <definedName name="_xlnm.Print_Area" localSheetId="5">'2-5-1'!$A$1:$L$70</definedName>
    <definedName name="_xlnm.Print_Area" localSheetId="8">'2-6'!$A$1:$K$79</definedName>
    <definedName name="_xlnm.Print_Area" localSheetId="10">'2-8-1'!$A$1:$R$79</definedName>
    <definedName name="_xlnm.Print_Area" localSheetId="11">'2-8-2 '!$A$1:$U$17</definedName>
    <definedName name="クエリ2">[2]死亡元データ!$A$1:$BZ$5491</definedName>
  </definedNames>
  <calcPr calcId="162913"/>
</workbook>
</file>

<file path=xl/calcChain.xml><?xml version="1.0" encoding="utf-8"?>
<calcChain xmlns="http://schemas.openxmlformats.org/spreadsheetml/2006/main">
  <c r="C117" i="51" l="1"/>
  <c r="M57" i="48"/>
  <c r="M56" i="48"/>
  <c r="M55" i="48"/>
  <c r="M53" i="48"/>
  <c r="M52" i="48"/>
  <c r="M51" i="48"/>
  <c r="M50" i="48"/>
  <c r="M49" i="48"/>
  <c r="M48" i="48"/>
  <c r="M47" i="48"/>
  <c r="M46" i="48"/>
  <c r="M45" i="48"/>
  <c r="M44" i="48"/>
  <c r="M42" i="48"/>
  <c r="M41" i="48"/>
  <c r="M40" i="48"/>
  <c r="M39" i="48"/>
  <c r="M38" i="48"/>
  <c r="M37" i="48"/>
  <c r="M36" i="48"/>
  <c r="M35" i="48"/>
  <c r="M34" i="48"/>
  <c r="M33" i="48"/>
  <c r="M31" i="48"/>
  <c r="M30" i="48"/>
  <c r="M29" i="48"/>
  <c r="M28" i="48"/>
  <c r="M27" i="48"/>
  <c r="M26" i="48"/>
  <c r="M25" i="48"/>
  <c r="M24" i="48"/>
  <c r="M23" i="48"/>
  <c r="M22" i="48"/>
  <c r="M20" i="48"/>
  <c r="M19" i="48"/>
  <c r="M18" i="48"/>
  <c r="M17" i="48"/>
  <c r="M16" i="48"/>
  <c r="M15" i="48"/>
  <c r="M14" i="48"/>
  <c r="M13" i="48"/>
  <c r="M12" i="48"/>
  <c r="M11" i="48"/>
  <c r="I9" i="48"/>
  <c r="H9" i="48"/>
  <c r="G9" i="48"/>
  <c r="M9" i="48" s="1"/>
  <c r="F9" i="48"/>
  <c r="S50" i="47"/>
  <c r="R50" i="47"/>
  <c r="Q50" i="47"/>
  <c r="P50" i="47"/>
  <c r="O50" i="47"/>
  <c r="N50" i="47"/>
  <c r="M50" i="47"/>
  <c r="L50" i="47"/>
  <c r="K50" i="47"/>
  <c r="J50" i="47"/>
  <c r="I50" i="47"/>
  <c r="H50" i="47"/>
  <c r="G50" i="47"/>
  <c r="F50" i="47"/>
  <c r="S29" i="47"/>
  <c r="R29" i="47"/>
  <c r="Q29" i="47"/>
  <c r="P29" i="47"/>
  <c r="O29" i="47"/>
  <c r="N29" i="47"/>
  <c r="M29" i="47"/>
  <c r="L29" i="47"/>
  <c r="K29" i="47"/>
  <c r="J29" i="47"/>
  <c r="I29" i="47"/>
  <c r="H29" i="47"/>
  <c r="G29" i="47"/>
  <c r="F29" i="47"/>
  <c r="S8" i="47"/>
  <c r="R8" i="47"/>
  <c r="Q8" i="47"/>
  <c r="P8" i="47"/>
  <c r="O8" i="47"/>
  <c r="N8" i="47"/>
  <c r="M8" i="47"/>
  <c r="L8" i="47"/>
  <c r="K8" i="47"/>
  <c r="J8" i="47"/>
  <c r="I8" i="47"/>
  <c r="H8" i="47"/>
  <c r="G8" i="47"/>
  <c r="F8" i="47"/>
  <c r="P55" i="46"/>
  <c r="O55" i="46"/>
  <c r="N55" i="46"/>
  <c r="M55" i="46"/>
  <c r="L55" i="46"/>
  <c r="K55" i="46"/>
  <c r="J55" i="46"/>
  <c r="I55" i="46"/>
  <c r="H55" i="46"/>
  <c r="G55" i="46"/>
  <c r="F55" i="46"/>
  <c r="P28" i="46"/>
  <c r="O28" i="46"/>
  <c r="N28" i="46"/>
  <c r="M28" i="46"/>
  <c r="L28" i="46"/>
  <c r="K28" i="46"/>
  <c r="J28" i="46"/>
  <c r="I28" i="46"/>
  <c r="G28" i="46"/>
  <c r="F28" i="46"/>
  <c r="K79" i="45"/>
  <c r="K78" i="45"/>
  <c r="K77" i="45"/>
  <c r="K76" i="45"/>
  <c r="K75" i="45"/>
  <c r="K74" i="45"/>
  <c r="K73" i="45"/>
  <c r="K72" i="45"/>
  <c r="K71" i="45"/>
  <c r="K70" i="45"/>
  <c r="K69" i="45"/>
  <c r="K68" i="45"/>
  <c r="K67" i="45"/>
  <c r="K66" i="45"/>
  <c r="K65" i="45"/>
  <c r="K64" i="45"/>
  <c r="K63" i="45"/>
  <c r="K60" i="45"/>
  <c r="K59" i="45"/>
  <c r="K58" i="45"/>
  <c r="K56" i="45"/>
  <c r="K55" i="45"/>
  <c r="K54" i="45"/>
  <c r="K53" i="45"/>
  <c r="K52" i="45"/>
  <c r="K51" i="45"/>
  <c r="K50" i="45"/>
  <c r="K49" i="45"/>
  <c r="K48" i="45"/>
  <c r="K47" i="45"/>
  <c r="K46" i="45"/>
  <c r="K45" i="45"/>
  <c r="K44" i="45"/>
  <c r="K43" i="45"/>
  <c r="K42" i="45"/>
  <c r="K41" i="45"/>
  <c r="K40" i="45"/>
  <c r="K39" i="45"/>
  <c r="K38" i="45"/>
  <c r="K37" i="45"/>
  <c r="K36" i="45"/>
  <c r="K35" i="45"/>
  <c r="K33" i="45"/>
  <c r="K32" i="45"/>
  <c r="K31" i="45"/>
  <c r="K29" i="45"/>
  <c r="K28" i="45"/>
  <c r="K27" i="45"/>
  <c r="K26" i="45"/>
  <c r="K25" i="45"/>
  <c r="K24" i="45"/>
  <c r="K23" i="45"/>
  <c r="K22" i="45"/>
  <c r="K21" i="45"/>
  <c r="K20" i="45"/>
  <c r="K19" i="45"/>
  <c r="K18" i="45"/>
  <c r="K17" i="45"/>
  <c r="K16" i="45"/>
  <c r="K15" i="45"/>
  <c r="K14" i="45"/>
  <c r="K13" i="45"/>
  <c r="K12" i="45"/>
  <c r="K11" i="45"/>
  <c r="K10" i="45"/>
  <c r="K9" i="45"/>
  <c r="K8" i="45"/>
  <c r="L60" i="43"/>
  <c r="K60" i="43"/>
  <c r="J60" i="43"/>
  <c r="I60" i="43"/>
  <c r="L52" i="43"/>
  <c r="K52" i="43"/>
  <c r="J52" i="43"/>
  <c r="I52" i="43"/>
  <c r="F52" i="43"/>
  <c r="E52" i="43"/>
  <c r="D52" i="43"/>
  <c r="C52" i="43"/>
  <c r="F41" i="43"/>
  <c r="E41" i="43"/>
  <c r="D41" i="43"/>
  <c r="C41" i="43"/>
  <c r="L35" i="43"/>
  <c r="K35" i="43"/>
  <c r="J35" i="43"/>
  <c r="I35" i="43"/>
  <c r="F26" i="43"/>
  <c r="L63" i="43" s="1"/>
  <c r="E26" i="43"/>
  <c r="K63" i="43" s="1"/>
  <c r="D26" i="43"/>
  <c r="J63" i="43" s="1"/>
  <c r="C26" i="43"/>
  <c r="I63" i="43" s="1"/>
  <c r="L13" i="43"/>
  <c r="K13" i="43"/>
  <c r="J13" i="43"/>
  <c r="I13" i="43"/>
  <c r="G8" i="42"/>
  <c r="F8" i="42"/>
  <c r="R9" i="39"/>
  <c r="Q9" i="39"/>
  <c r="P9" i="39"/>
  <c r="O9" i="39"/>
  <c r="N9" i="39"/>
  <c r="M9" i="39"/>
  <c r="J9" i="39"/>
  <c r="I9" i="39"/>
  <c r="H9" i="39"/>
  <c r="H15" i="38"/>
  <c r="C15" i="38"/>
  <c r="H14" i="38"/>
  <c r="C14" i="38"/>
  <c r="H13" i="38"/>
  <c r="C13" i="38"/>
  <c r="H12" i="38"/>
  <c r="C12" i="38"/>
  <c r="H11" i="38"/>
  <c r="C11" i="38"/>
  <c r="H10" i="38"/>
  <c r="H8" i="38" s="1"/>
  <c r="C10" i="38"/>
  <c r="C8" i="38" s="1"/>
  <c r="L8" i="38"/>
  <c r="K8" i="38"/>
  <c r="J8" i="38"/>
  <c r="I8" i="38"/>
  <c r="G8" i="38"/>
  <c r="F8" i="38"/>
  <c r="E8" i="38"/>
  <c r="D8" i="38"/>
  <c r="E17" i="37"/>
  <c r="E16" i="37"/>
  <c r="E14" i="37"/>
  <c r="E13" i="37"/>
  <c r="E12" i="37"/>
  <c r="E11" i="37"/>
  <c r="E8" i="37" s="1"/>
  <c r="E10" i="37"/>
  <c r="L8" i="37"/>
  <c r="K8" i="37"/>
  <c r="J8" i="37"/>
  <c r="I8" i="37"/>
  <c r="H8" i="37"/>
  <c r="G8" i="37"/>
  <c r="F8" i="37"/>
  <c r="I7" i="36"/>
  <c r="H7" i="36"/>
  <c r="G7" i="36"/>
  <c r="F7" i="36"/>
  <c r="E7" i="36"/>
  <c r="D7" i="36"/>
  <c r="A7" i="35"/>
  <c r="N7" i="34"/>
  <c r="M7" i="34"/>
  <c r="L7" i="34"/>
  <c r="K7" i="34"/>
  <c r="J7" i="34"/>
  <c r="I7" i="34"/>
  <c r="H7" i="34"/>
  <c r="G7" i="34"/>
  <c r="F7" i="34"/>
  <c r="E7" i="34"/>
  <c r="D7" i="34"/>
  <c r="D66" i="33"/>
  <c r="C66" i="33"/>
  <c r="B66" i="33"/>
  <c r="H65" i="33"/>
  <c r="G65" i="33"/>
  <c r="F65" i="33"/>
  <c r="D60" i="33"/>
  <c r="C60" i="33"/>
  <c r="B60" i="33"/>
  <c r="H59" i="33"/>
  <c r="G59" i="33"/>
  <c r="F59" i="33"/>
  <c r="D54" i="33"/>
  <c r="C54" i="33"/>
  <c r="B54" i="33"/>
  <c r="H53" i="33"/>
  <c r="G53" i="33"/>
  <c r="F53" i="33"/>
  <c r="D48" i="33"/>
  <c r="C48" i="33"/>
  <c r="B48" i="33"/>
  <c r="H47" i="33"/>
  <c r="G47" i="33"/>
  <c r="F47" i="33"/>
  <c r="D42" i="33"/>
  <c r="C42" i="33"/>
  <c r="B42" i="33"/>
  <c r="H41" i="33"/>
  <c r="G41" i="33"/>
  <c r="F41" i="33"/>
  <c r="D36" i="33"/>
  <c r="C36" i="33"/>
  <c r="B36" i="33"/>
  <c r="H35" i="33"/>
  <c r="G35" i="33"/>
  <c r="F35" i="33"/>
  <c r="D30" i="33"/>
  <c r="C30" i="33"/>
  <c r="B30" i="33"/>
  <c r="H29" i="33"/>
  <c r="G29" i="33"/>
  <c r="F29" i="33"/>
  <c r="D24" i="33"/>
  <c r="C24" i="33"/>
  <c r="B24" i="33"/>
  <c r="H23" i="33"/>
  <c r="G23" i="33"/>
  <c r="F23" i="33"/>
  <c r="D18" i="33"/>
  <c r="C18" i="33"/>
  <c r="B18" i="33"/>
  <c r="H17" i="33"/>
  <c r="G17" i="33"/>
  <c r="F17" i="33"/>
  <c r="D12" i="33"/>
  <c r="C12" i="33"/>
  <c r="B12" i="33"/>
  <c r="H11" i="33"/>
  <c r="G11" i="33"/>
  <c r="F11" i="33"/>
  <c r="B5" i="33" s="1"/>
  <c r="D6" i="33"/>
  <c r="C6" i="33"/>
  <c r="B6" i="33"/>
  <c r="H5" i="33"/>
  <c r="D5" i="33" s="1"/>
  <c r="G5" i="33"/>
  <c r="F5" i="33"/>
  <c r="C5" i="33"/>
  <c r="C9" i="30"/>
  <c r="C8" i="28"/>
  <c r="D10" i="25"/>
  <c r="K61" i="24"/>
  <c r="AH54" i="24"/>
  <c r="AI54" i="24" s="1"/>
  <c r="AJ54" i="24" s="1"/>
  <c r="K54" i="24"/>
  <c r="L54" i="24" s="1"/>
  <c r="AL53" i="24"/>
  <c r="AH53" i="24"/>
  <c r="G9" i="4"/>
  <c r="F9" i="4"/>
  <c r="S74" i="1" l="1"/>
  <c r="P73" i="1"/>
  <c r="P72" i="1"/>
</calcChain>
</file>

<file path=xl/sharedStrings.xml><?xml version="1.0" encoding="utf-8"?>
<sst xmlns="http://schemas.openxmlformats.org/spreadsheetml/2006/main" count="4401" uniqueCount="2727">
  <si>
    <t>人　　　　　　　口</t>
  </si>
  <si>
    <t>面　　積</t>
  </si>
  <si>
    <t>総　数</t>
  </si>
  <si>
    <t>男</t>
  </si>
  <si>
    <t>女</t>
  </si>
  <si>
    <t xml:space="preserve"> 　　　30　年（ 〃 ）</t>
  </si>
  <si>
    <t xml:space="preserve"> 　　　31　年（ 〃 ）</t>
  </si>
  <si>
    <t xml:space="preserve"> 　　　32　年（ 〃 ）</t>
  </si>
  <si>
    <t xml:space="preserve"> 　　　33　年（ 〃 ）</t>
  </si>
  <si>
    <t xml:space="preserve"> 　　　34　年（ 〃 ）</t>
  </si>
  <si>
    <t xml:space="preserve"> 　　　35　年（ 〃 ）</t>
  </si>
  <si>
    <t xml:space="preserve"> 　　　36　年（ 〃 ）</t>
  </si>
  <si>
    <t xml:space="preserve"> 　　　37　年（ 〃 ）</t>
  </si>
  <si>
    <t xml:space="preserve"> 　　　38　年（ 〃 ）</t>
  </si>
  <si>
    <t xml:space="preserve"> 　　　39　年（ 〃 ）</t>
  </si>
  <si>
    <t xml:space="preserve"> 　　　40　年（ 〃 ）</t>
  </si>
  <si>
    <t xml:space="preserve"> 　　　41　年（ 〃 ）</t>
  </si>
  <si>
    <t xml:space="preserve"> 　　　42　年（ 〃 ）</t>
  </si>
  <si>
    <t xml:space="preserve"> 　　　43　年（ 〃 ）</t>
  </si>
  <si>
    <t xml:space="preserve"> 　　　44　年（ 〃 ）</t>
  </si>
  <si>
    <t xml:space="preserve"> 大正　元　年（ 〃 ）</t>
  </si>
  <si>
    <t xml:space="preserve"> 　　　２　年（ 〃 ）</t>
  </si>
  <si>
    <t xml:space="preserve"> 　　　３　年（ 〃 ）</t>
  </si>
  <si>
    <t xml:space="preserve"> 　　　４　年（ 〃 ）</t>
  </si>
  <si>
    <t xml:space="preserve"> 　　　５　年（ 〃 ）</t>
  </si>
  <si>
    <t xml:space="preserve"> 　　　６　年（ 〃 ）</t>
  </si>
  <si>
    <t xml:space="preserve"> 　　　７　年（ 〃 ）</t>
  </si>
  <si>
    <t xml:space="preserve"> 　　　８　年（ 〃 ）</t>
  </si>
  <si>
    <t xml:space="preserve"> 　　　10　年（年末）</t>
  </si>
  <si>
    <t xml:space="preserve"> 　　　11　年（ 〃 ）</t>
  </si>
  <si>
    <t xml:space="preserve"> 　　　12　年（ 〃 ）</t>
  </si>
  <si>
    <t xml:space="preserve"> 　　　13　年（ 〃 ）</t>
  </si>
  <si>
    <t xml:space="preserve"> 　　　６　年（年末）</t>
  </si>
  <si>
    <t xml:space="preserve"> 　  　９　年（ 〃 ）</t>
  </si>
  <si>
    <t xml:space="preserve"> 　　　11　年（年末）</t>
  </si>
  <si>
    <t xml:space="preserve"> 　　　14　年（ 〃 ）</t>
  </si>
  <si>
    <t xml:space="preserve"> 　　　16　年（年末）</t>
  </si>
  <si>
    <t xml:space="preserve"> 　　　17　年（ 〃 ）</t>
  </si>
  <si>
    <t xml:space="preserve"> 　　　18　年（ 〃 ）</t>
  </si>
  <si>
    <t>36　年（年末）</t>
  </si>
  <si>
    <t>37　年（ 〃 ）</t>
  </si>
  <si>
    <t>38　年（ 〃 ）</t>
  </si>
  <si>
    <t>39　年（ 〃 ）</t>
  </si>
  <si>
    <t>※　40　年（10月）</t>
  </si>
  <si>
    <t>41　年（年末）</t>
  </si>
  <si>
    <t>42　年（ 〃 ）</t>
  </si>
  <si>
    <t>43　年（ 〃 ）</t>
  </si>
  <si>
    <t>44　年（ 〃 ）</t>
  </si>
  <si>
    <t>※　45　年（10月）</t>
  </si>
  <si>
    <t>46　年（年初）</t>
  </si>
  <si>
    <t>47　年（ 〃 ）</t>
  </si>
  <si>
    <t>48　年（ 〃 ）</t>
  </si>
  <si>
    <t>49　年（ 〃 ）</t>
  </si>
  <si>
    <t>※　50　年（10月）</t>
  </si>
  <si>
    <t>51　年（年初）</t>
  </si>
  <si>
    <t>52　年（ 〃 ）</t>
  </si>
  <si>
    <t>53　年（ 〃 ）</t>
  </si>
  <si>
    <t>54　年（ 〃 ）</t>
  </si>
  <si>
    <t>※　55　年（10月）</t>
  </si>
  <si>
    <t>56　年（年初）</t>
  </si>
  <si>
    <t>57　年（ 〃 ）</t>
  </si>
  <si>
    <t>58　年（ 〃 ）</t>
  </si>
  <si>
    <t>59　年（ 〃 ）</t>
  </si>
  <si>
    <t>※　60　年（10月）</t>
  </si>
  <si>
    <t>61　年（年初）</t>
  </si>
  <si>
    <t>62　年（ 〃 ）</t>
  </si>
  <si>
    <t>63　年（ 〃 ）</t>
  </si>
  <si>
    <t>64　年（ 〃 ）</t>
  </si>
  <si>
    <t>３　年（年初）</t>
  </si>
  <si>
    <t>４　年（ 〃 ）</t>
  </si>
  <si>
    <t>５　年（ 〃 ）</t>
  </si>
  <si>
    <t>６　年（ 〃 ）</t>
  </si>
  <si>
    <t>８　年（年初）</t>
  </si>
  <si>
    <t>９　年（ 〃 ）</t>
  </si>
  <si>
    <t>10　年（ 〃 ）</t>
  </si>
  <si>
    <t>11　年（ 〃 ）</t>
  </si>
  <si>
    <t>世帯数</t>
    <rPh sb="0" eb="3">
      <t>セタイスウ</t>
    </rPh>
    <phoneticPr fontId="4"/>
  </si>
  <si>
    <t>女　100人</t>
    <rPh sb="0" eb="1">
      <t>オンナ</t>
    </rPh>
    <rPh sb="5" eb="6">
      <t>ニン</t>
    </rPh>
    <phoneticPr fontId="4"/>
  </si>
  <si>
    <t>につき男</t>
    <rPh sb="3" eb="4">
      <t>オトコ</t>
    </rPh>
    <phoneticPr fontId="4"/>
  </si>
  <si>
    <t>人口密度</t>
    <rPh sb="0" eb="2">
      <t>ジンコウ</t>
    </rPh>
    <rPh sb="2" eb="4">
      <t>ミツド</t>
    </rPh>
    <phoneticPr fontId="4"/>
  </si>
  <si>
    <t>13　年（年初）</t>
    <rPh sb="5" eb="7">
      <t>ネンショ</t>
    </rPh>
    <phoneticPr fontId="4"/>
  </si>
  <si>
    <t>※　12　年（10月）</t>
    <rPh sb="9" eb="10">
      <t>ガツ</t>
    </rPh>
    <phoneticPr fontId="4"/>
  </si>
  <si>
    <t>※　17　年（10月）</t>
    <rPh sb="9" eb="10">
      <t>ガツ</t>
    </rPh>
    <phoneticPr fontId="4"/>
  </si>
  <si>
    <t>18　年（年初）</t>
    <rPh sb="5" eb="7">
      <t>ネンショ</t>
    </rPh>
    <phoneticPr fontId="4"/>
  </si>
  <si>
    <t xml:space="preserve"> 　※　９　年（10月）</t>
  </si>
  <si>
    <t xml:space="preserve"> 　※　14　年（10月）</t>
  </si>
  <si>
    <t xml:space="preserve"> 昭和　元　年（年末）</t>
  </si>
  <si>
    <t xml:space="preserve"> 　※　５　年（10月）</t>
  </si>
  <si>
    <t xml:space="preserve"> 　※　10　年（10月）</t>
  </si>
  <si>
    <t xml:space="preserve"> 　※　15　年（10月）</t>
  </si>
  <si>
    <t xml:space="preserve"> 　　　21　年（４月）</t>
  </si>
  <si>
    <t>※  22　年（10月）</t>
  </si>
  <si>
    <t xml:space="preserve">  23　年（８月）</t>
  </si>
  <si>
    <t>※　７　年（10月）</t>
  </si>
  <si>
    <t>15　年（ 〃 ）</t>
  </si>
  <si>
    <t>16　年（ 〃 ）</t>
  </si>
  <si>
    <t>※　25　年（10月）</t>
    <rPh sb="9" eb="10">
      <t>ガツ</t>
    </rPh>
    <phoneticPr fontId="4"/>
  </si>
  <si>
    <t>14　年（ 〃 ）</t>
  </si>
  <si>
    <t>19　年（ 〃 ）</t>
  </si>
  <si>
    <t>23　年（年初）</t>
    <rPh sb="5" eb="7">
      <t>ネンショ</t>
    </rPh>
    <phoneticPr fontId="4"/>
  </si>
  <si>
    <t>※　22　年（10月）</t>
    <rPh sb="9" eb="10">
      <t>ガツ</t>
    </rPh>
    <phoneticPr fontId="4"/>
  </si>
  <si>
    <t>２－１  世帯数及び人口</t>
    <phoneticPr fontId="4"/>
  </si>
  <si>
    <t>年　　次</t>
    <phoneticPr fontId="4"/>
  </si>
  <si>
    <t>年　　次</t>
    <phoneticPr fontId="4"/>
  </si>
  <si>
    <t>（人／k㎡）</t>
    <phoneticPr fontId="4"/>
  </si>
  <si>
    <t>（k㎡）</t>
    <phoneticPr fontId="4"/>
  </si>
  <si>
    <t>26　年（ 〃 ）</t>
  </si>
  <si>
    <t xml:space="preserve"> 　　　19　年（ 〃 ）</t>
  </si>
  <si>
    <t xml:space="preserve"> 29　年（ 〃 ）</t>
  </si>
  <si>
    <t>20　年（ 〃 ）</t>
  </si>
  <si>
    <t>21　年（ 〃 ）</t>
  </si>
  <si>
    <t>25　年（ 〃 ）</t>
  </si>
  <si>
    <t>明治　28　年（年末）</t>
    <phoneticPr fontId="4"/>
  </si>
  <si>
    <t>24　年（ 〃 ）</t>
    <phoneticPr fontId="4"/>
  </si>
  <si>
    <t>29　年（ 〃 ）</t>
  </si>
  <si>
    <t>30　年（ 〃 ）</t>
    <phoneticPr fontId="4"/>
  </si>
  <si>
    <t xml:space="preserve"> 　　　29　年（ 〃 ）</t>
    <phoneticPr fontId="4"/>
  </si>
  <si>
    <t>31　年（ 〃 ）</t>
    <phoneticPr fontId="4"/>
  </si>
  <si>
    <t>　　32　年（ 〃 ）</t>
    <phoneticPr fontId="4"/>
  </si>
  <si>
    <t>平成※　２　年（10月）</t>
    <phoneticPr fontId="4"/>
  </si>
  <si>
    <t>資料：市長公室政策企画部調査統計担当</t>
    <rPh sb="3" eb="5">
      <t>シチョウ</t>
    </rPh>
    <rPh sb="5" eb="7">
      <t>コウシツ</t>
    </rPh>
    <rPh sb="7" eb="9">
      <t>セイサク</t>
    </rPh>
    <rPh sb="9" eb="11">
      <t>キカク</t>
    </rPh>
    <rPh sb="11" eb="12">
      <t>ブ</t>
    </rPh>
    <rPh sb="12" eb="14">
      <t>チョウサ</t>
    </rPh>
    <rPh sb="14" eb="16">
      <t>トウケイ</t>
    </rPh>
    <rPh sb="16" eb="18">
      <t>タントウ</t>
    </rPh>
    <phoneticPr fontId="4"/>
  </si>
  <si>
    <t>※　27　年（10月）</t>
    <phoneticPr fontId="4"/>
  </si>
  <si>
    <t>28　年（年初）</t>
    <phoneticPr fontId="4"/>
  </si>
  <si>
    <t>令和※　２　年（10月）</t>
    <rPh sb="0" eb="2">
      <t>レイワ</t>
    </rPh>
    <phoneticPr fontId="4"/>
  </si>
  <si>
    <t xml:space="preserve">  24　年（年末）</t>
    <phoneticPr fontId="4"/>
  </si>
  <si>
    <t xml:space="preserve">  26　年（年末）</t>
    <phoneticPr fontId="4"/>
  </si>
  <si>
    <t xml:space="preserve">  28　年（ 〃 ）</t>
    <phoneticPr fontId="4"/>
  </si>
  <si>
    <t>　　27　年（ 〃 ）</t>
    <phoneticPr fontId="4"/>
  </si>
  <si>
    <t>31　年（年末）</t>
    <phoneticPr fontId="4"/>
  </si>
  <si>
    <t>※　30　年（10月）</t>
    <phoneticPr fontId="4"/>
  </si>
  <si>
    <t>　20　年（11月）</t>
    <phoneticPr fontId="4"/>
  </si>
  <si>
    <r>
      <t>　</t>
    </r>
    <r>
      <rPr>
        <sz val="8.5"/>
        <rFont val="HG創英角ｺﾞｼｯｸUB"/>
        <family val="3"/>
        <charset val="128"/>
      </rPr>
      <t>４　年（ 〃 ）</t>
    </r>
    <phoneticPr fontId="4"/>
  </si>
  <si>
    <t>※　35　年（10月）</t>
    <phoneticPr fontId="4"/>
  </si>
  <si>
    <t>昭和　　34　年（年末）</t>
    <phoneticPr fontId="4"/>
  </si>
  <si>
    <t>　　　　33　年（ 〃 ）</t>
    <phoneticPr fontId="4"/>
  </si>
  <si>
    <t>　３　年（年初）</t>
    <rPh sb="5" eb="7">
      <t>ネンショ</t>
    </rPh>
    <phoneticPr fontId="4"/>
  </si>
  <si>
    <t>　　　　</t>
    <phoneticPr fontId="4"/>
  </si>
  <si>
    <t>　　　　下表中※印は国勢調査人口、昭和21年及び23年はそれぞれ４月26日、８月１日現在の人口調査、その他の年次は
        昭和44年までが各年末人口、昭和46年からは１月１日人口である。</t>
    <rPh sb="4" eb="5">
      <t>イカ</t>
    </rPh>
    <rPh sb="5" eb="7">
      <t>ヒョウチュウ</t>
    </rPh>
    <rPh sb="17" eb="19">
      <t>ショウワ</t>
    </rPh>
    <rPh sb="21" eb="22">
      <t>ネン</t>
    </rPh>
    <rPh sb="22" eb="23">
      <t>オヨ</t>
    </rPh>
    <rPh sb="26" eb="27">
      <t>ネン</t>
    </rPh>
    <phoneticPr fontId="4"/>
  </si>
  <si>
    <t>２－２　 区域別世帯数及び人口</t>
    <phoneticPr fontId="4"/>
  </si>
  <si>
    <t xml:space="preserve">        本表は推計人口を区域別に表章したものである。</t>
    <phoneticPr fontId="4"/>
  </si>
  <si>
    <t>各月１日現在</t>
    <phoneticPr fontId="4"/>
  </si>
  <si>
    <t>年月</t>
    <phoneticPr fontId="4"/>
  </si>
  <si>
    <t>全市</t>
    <rPh sb="0" eb="2">
      <t>ゼンシ</t>
    </rPh>
    <phoneticPr fontId="4"/>
  </si>
  <si>
    <t>堺区域</t>
    <rPh sb="0" eb="1">
      <t>サカイ</t>
    </rPh>
    <rPh sb="1" eb="3">
      <t>クイキ</t>
    </rPh>
    <phoneticPr fontId="4"/>
  </si>
  <si>
    <t>中区域</t>
    <rPh sb="0" eb="1">
      <t>ナカ</t>
    </rPh>
    <rPh sb="1" eb="3">
      <t>クイキ</t>
    </rPh>
    <phoneticPr fontId="4"/>
  </si>
  <si>
    <t>東区域</t>
    <rPh sb="0" eb="1">
      <t>ヒガシ</t>
    </rPh>
    <rPh sb="1" eb="3">
      <t>クイキ</t>
    </rPh>
    <phoneticPr fontId="4"/>
  </si>
  <si>
    <t>西区域</t>
    <rPh sb="0" eb="1">
      <t>ニシ</t>
    </rPh>
    <rPh sb="1" eb="3">
      <t>クイキ</t>
    </rPh>
    <phoneticPr fontId="4"/>
  </si>
  <si>
    <t>南区域</t>
    <rPh sb="0" eb="1">
      <t>ミナミ</t>
    </rPh>
    <rPh sb="1" eb="3">
      <t>クイキ</t>
    </rPh>
    <phoneticPr fontId="4"/>
  </si>
  <si>
    <t>北区域</t>
    <rPh sb="0" eb="1">
      <t>キタ</t>
    </rPh>
    <rPh sb="1" eb="3">
      <t>クイキ</t>
    </rPh>
    <phoneticPr fontId="4"/>
  </si>
  <si>
    <t>美原区域</t>
    <rPh sb="0" eb="2">
      <t>ミハラ</t>
    </rPh>
    <rPh sb="2" eb="4">
      <t>クイキ</t>
    </rPh>
    <phoneticPr fontId="4"/>
  </si>
  <si>
    <t>年月</t>
  </si>
  <si>
    <t>人口</t>
  </si>
  <si>
    <t>世帯数</t>
  </si>
  <si>
    <t>平成22年１月</t>
    <phoneticPr fontId="4"/>
  </si>
  <si>
    <t>22．１</t>
  </si>
  <si>
    <t>23年１月</t>
  </si>
  <si>
    <t>23．１</t>
  </si>
  <si>
    <t>24年１月</t>
  </si>
  <si>
    <t>24．１</t>
  </si>
  <si>
    <t>25年１月</t>
  </si>
  <si>
    <t>25．１</t>
  </si>
  <si>
    <t>26年１月</t>
  </si>
  <si>
    <t>26．１</t>
  </si>
  <si>
    <t>27年１月</t>
  </si>
  <si>
    <t>27．１</t>
  </si>
  <si>
    <t>28年１月</t>
  </si>
  <si>
    <t>28．１</t>
    <phoneticPr fontId="4"/>
  </si>
  <si>
    <t>29年１月</t>
  </si>
  <si>
    <t>29．１</t>
    <phoneticPr fontId="4"/>
  </si>
  <si>
    <t>30年１月</t>
    <phoneticPr fontId="4"/>
  </si>
  <si>
    <t>30．１</t>
    <phoneticPr fontId="4"/>
  </si>
  <si>
    <t>31年１月</t>
    <phoneticPr fontId="4"/>
  </si>
  <si>
    <t>31．１</t>
    <phoneticPr fontId="4"/>
  </si>
  <si>
    <t>令和２年１月</t>
    <rPh sb="0" eb="2">
      <t>レイワ</t>
    </rPh>
    <phoneticPr fontId="4"/>
  </si>
  <si>
    <t>２．１</t>
    <phoneticPr fontId="4"/>
  </si>
  <si>
    <t>令和３年１月</t>
    <rPh sb="0" eb="2">
      <t>レイワ</t>
    </rPh>
    <phoneticPr fontId="4"/>
  </si>
  <si>
    <t>３．１</t>
    <phoneticPr fontId="4"/>
  </si>
  <si>
    <t>２月</t>
    <phoneticPr fontId="4"/>
  </si>
  <si>
    <t>２</t>
    <phoneticPr fontId="4"/>
  </si>
  <si>
    <t>３月</t>
    <phoneticPr fontId="4"/>
  </si>
  <si>
    <t>３</t>
    <phoneticPr fontId="4"/>
  </si>
  <si>
    <t>４月</t>
  </si>
  <si>
    <t>４</t>
  </si>
  <si>
    <t>５月</t>
  </si>
  <si>
    <t>５</t>
  </si>
  <si>
    <t>６月</t>
  </si>
  <si>
    <t>６</t>
  </si>
  <si>
    <t>７月</t>
  </si>
  <si>
    <t>７</t>
    <phoneticPr fontId="4"/>
  </si>
  <si>
    <t>８月</t>
  </si>
  <si>
    <t>８</t>
    <phoneticPr fontId="4"/>
  </si>
  <si>
    <t>９月</t>
    <phoneticPr fontId="4"/>
  </si>
  <si>
    <t>９</t>
    <phoneticPr fontId="4"/>
  </si>
  <si>
    <t>10月</t>
    <phoneticPr fontId="4"/>
  </si>
  <si>
    <t>10</t>
    <phoneticPr fontId="4"/>
  </si>
  <si>
    <t>11月</t>
    <phoneticPr fontId="4"/>
  </si>
  <si>
    <t>11</t>
    <phoneticPr fontId="4"/>
  </si>
  <si>
    <t>12月</t>
    <phoneticPr fontId="4"/>
  </si>
  <si>
    <t>12</t>
    <phoneticPr fontId="4"/>
  </si>
  <si>
    <t>４年１月</t>
    <phoneticPr fontId="4"/>
  </si>
  <si>
    <t>４．１</t>
    <phoneticPr fontId="4"/>
  </si>
  <si>
    <t>２－３　 小学校区別世帯数及び人口</t>
    <phoneticPr fontId="4"/>
  </si>
  <si>
    <t xml:space="preserve">        本表は住民基本台帳人口（外国人住民を含む）を小学校区別に表章したものである。</t>
    <rPh sb="23" eb="25">
      <t>ジュウミン</t>
    </rPh>
    <rPh sb="26" eb="27">
      <t>フク</t>
    </rPh>
    <phoneticPr fontId="4"/>
  </si>
  <si>
    <t>各年12月末現在</t>
    <rPh sb="0" eb="2">
      <t>カクネン</t>
    </rPh>
    <rPh sb="4" eb="5">
      <t>ガツ</t>
    </rPh>
    <rPh sb="5" eb="6">
      <t>マツ</t>
    </rPh>
    <rPh sb="6" eb="8">
      <t>ゲンザイ</t>
    </rPh>
    <phoneticPr fontId="4"/>
  </si>
  <si>
    <t>小学校区</t>
    <rPh sb="0" eb="3">
      <t>ショウガッコウ</t>
    </rPh>
    <rPh sb="3" eb="4">
      <t>ク</t>
    </rPh>
    <phoneticPr fontId="4"/>
  </si>
  <si>
    <t>令和元年</t>
    <rPh sb="0" eb="3">
      <t>レイワガン</t>
    </rPh>
    <phoneticPr fontId="4"/>
  </si>
  <si>
    <t>令和２年</t>
    <rPh sb="0" eb="2">
      <t>レイワ</t>
    </rPh>
    <rPh sb="3" eb="4">
      <t>トシ</t>
    </rPh>
    <phoneticPr fontId="4"/>
  </si>
  <si>
    <t>令和３年</t>
    <rPh sb="0" eb="2">
      <t>レイワ</t>
    </rPh>
    <rPh sb="3" eb="4">
      <t>ネン</t>
    </rPh>
    <phoneticPr fontId="4"/>
  </si>
  <si>
    <t>令和元年</t>
    <phoneticPr fontId="4"/>
  </si>
  <si>
    <t>令和２年</t>
    <phoneticPr fontId="4"/>
  </si>
  <si>
    <t>総数</t>
  </si>
  <si>
    <t>宮山台</t>
  </si>
  <si>
    <t>大泉</t>
  </si>
  <si>
    <t>三宝</t>
  </si>
  <si>
    <t>竹城台</t>
  </si>
  <si>
    <t>錦西</t>
  </si>
  <si>
    <t>若松台</t>
  </si>
  <si>
    <t>市</t>
  </si>
  <si>
    <t>三原台</t>
  </si>
  <si>
    <t>錦綾</t>
  </si>
  <si>
    <t>茶山台</t>
  </si>
  <si>
    <t>浅香山</t>
  </si>
  <si>
    <t>錦</t>
  </si>
  <si>
    <t>鳳南</t>
  </si>
  <si>
    <t>熊野</t>
  </si>
  <si>
    <t>はるみ</t>
    <phoneticPr fontId="4"/>
  </si>
  <si>
    <t>榎</t>
  </si>
  <si>
    <t>槇塚台</t>
    <rPh sb="1" eb="2">
      <t>ツカ</t>
    </rPh>
    <phoneticPr fontId="4"/>
  </si>
  <si>
    <t>三国丘</t>
  </si>
  <si>
    <t>野田</t>
  </si>
  <si>
    <t>東三国丘</t>
    <rPh sb="0" eb="1">
      <t>ヒガシ</t>
    </rPh>
    <rPh sb="1" eb="3">
      <t>サンゴク</t>
    </rPh>
    <rPh sb="3" eb="4">
      <t>オカ</t>
    </rPh>
    <phoneticPr fontId="4"/>
  </si>
  <si>
    <t>桃山台</t>
  </si>
  <si>
    <t>中百舌鳥</t>
    <rPh sb="0" eb="4">
      <t>ナカモズ</t>
    </rPh>
    <phoneticPr fontId="4"/>
  </si>
  <si>
    <t>東浅香山</t>
    <rPh sb="0" eb="1">
      <t>ヒガシ</t>
    </rPh>
    <rPh sb="1" eb="4">
      <t>アサカヤマ</t>
    </rPh>
    <phoneticPr fontId="4"/>
  </si>
  <si>
    <t>竹城台東</t>
    <rPh sb="0" eb="1">
      <t>タケ</t>
    </rPh>
    <rPh sb="1" eb="2">
      <t>シロ</t>
    </rPh>
    <rPh sb="2" eb="3">
      <t>ダイ</t>
    </rPh>
    <rPh sb="3" eb="4">
      <t>ヒガシ</t>
    </rPh>
    <phoneticPr fontId="4"/>
  </si>
  <si>
    <t>五箇荘</t>
  </si>
  <si>
    <t>庭代台</t>
  </si>
  <si>
    <t>新金岡</t>
  </si>
  <si>
    <t>原山ひかり</t>
  </si>
  <si>
    <t>金岡</t>
  </si>
  <si>
    <t>北八下</t>
  </si>
  <si>
    <t>赤坂台</t>
  </si>
  <si>
    <t>南八下</t>
  </si>
  <si>
    <t>五箇荘東</t>
    <rPh sb="0" eb="3">
      <t>ゴカショウ</t>
    </rPh>
    <rPh sb="3" eb="4">
      <t>ヒガシ</t>
    </rPh>
    <phoneticPr fontId="4"/>
  </si>
  <si>
    <t>白鷺</t>
  </si>
  <si>
    <t>西百舌鳥</t>
    <rPh sb="0" eb="1">
      <t>ニシ</t>
    </rPh>
    <rPh sb="1" eb="4">
      <t>モズ</t>
    </rPh>
    <phoneticPr fontId="4"/>
  </si>
  <si>
    <t>日置荘</t>
  </si>
  <si>
    <t>城山台</t>
  </si>
  <si>
    <t>登美丘東</t>
    <rPh sb="0" eb="3">
      <t>トミオカ</t>
    </rPh>
    <rPh sb="3" eb="4">
      <t>ヒガシ</t>
    </rPh>
    <phoneticPr fontId="4"/>
  </si>
  <si>
    <t>家原寺</t>
  </si>
  <si>
    <t>登美丘西</t>
    <rPh sb="0" eb="3">
      <t>トミオカ</t>
    </rPh>
    <rPh sb="3" eb="4">
      <t>ニシ</t>
    </rPh>
    <phoneticPr fontId="4"/>
  </si>
  <si>
    <t>福田</t>
  </si>
  <si>
    <t>福泉上</t>
  </si>
  <si>
    <t>英彰</t>
  </si>
  <si>
    <t>御池台</t>
  </si>
  <si>
    <t>新湊</t>
    <rPh sb="0" eb="1">
      <t>シン</t>
    </rPh>
    <phoneticPr fontId="4"/>
  </si>
  <si>
    <t>新檜尾台</t>
    <rPh sb="0" eb="1">
      <t>シン</t>
    </rPh>
    <rPh sb="1" eb="2">
      <t>ヒノキ</t>
    </rPh>
    <rPh sb="2" eb="3">
      <t>オ</t>
    </rPh>
    <rPh sb="3" eb="4">
      <t>ダイ</t>
    </rPh>
    <phoneticPr fontId="4"/>
  </si>
  <si>
    <t>少林寺</t>
  </si>
  <si>
    <t>安井</t>
  </si>
  <si>
    <t>金岡南</t>
  </si>
  <si>
    <t>大仙西</t>
  </si>
  <si>
    <t>新金岡東</t>
    <rPh sb="0" eb="3">
      <t>シンカナオカ</t>
    </rPh>
    <rPh sb="3" eb="4">
      <t>ヒガシ</t>
    </rPh>
    <phoneticPr fontId="4"/>
  </si>
  <si>
    <t>神石</t>
  </si>
  <si>
    <t>日置荘西</t>
    <rPh sb="0" eb="3">
      <t>ヒキショウ</t>
    </rPh>
    <rPh sb="3" eb="4">
      <t>ニシ</t>
    </rPh>
    <phoneticPr fontId="4"/>
  </si>
  <si>
    <t>大仙</t>
  </si>
  <si>
    <t>八田荘西</t>
    <rPh sb="0" eb="2">
      <t>ハッタ</t>
    </rPh>
    <rPh sb="2" eb="3">
      <t>ソウ</t>
    </rPh>
    <rPh sb="3" eb="4">
      <t>ニシ</t>
    </rPh>
    <phoneticPr fontId="4"/>
  </si>
  <si>
    <t>浜寺石津</t>
    <rPh sb="0" eb="1">
      <t>ハマ</t>
    </rPh>
    <rPh sb="1" eb="2">
      <t>デラ</t>
    </rPh>
    <rPh sb="2" eb="4">
      <t>イシヅ</t>
    </rPh>
    <phoneticPr fontId="4"/>
  </si>
  <si>
    <t>福泉東</t>
  </si>
  <si>
    <t>八下西</t>
  </si>
  <si>
    <t>浜寺</t>
  </si>
  <si>
    <t>浜寺東</t>
  </si>
  <si>
    <t>浜寺昭和</t>
    <rPh sb="0" eb="1">
      <t>ハマ</t>
    </rPh>
    <rPh sb="1" eb="2">
      <t>デラ</t>
    </rPh>
    <rPh sb="2" eb="4">
      <t>ショウワ</t>
    </rPh>
    <phoneticPr fontId="4"/>
  </si>
  <si>
    <t>東深井</t>
  </si>
  <si>
    <t>津久野</t>
  </si>
  <si>
    <t>泉北高倉</t>
    <rPh sb="0" eb="2">
      <t>センボク</t>
    </rPh>
    <phoneticPr fontId="4"/>
  </si>
  <si>
    <t>鳳</t>
  </si>
  <si>
    <t>八田荘</t>
  </si>
  <si>
    <t>登美丘南</t>
    <rPh sb="0" eb="3">
      <t>トミオカ</t>
    </rPh>
    <rPh sb="3" eb="4">
      <t>ミナミ</t>
    </rPh>
    <phoneticPr fontId="4"/>
  </si>
  <si>
    <t>向丘</t>
  </si>
  <si>
    <t>土師</t>
  </si>
  <si>
    <t>平岡</t>
  </si>
  <si>
    <t>深井西</t>
  </si>
  <si>
    <t>深井</t>
  </si>
  <si>
    <t>新浅香山</t>
    <rPh sb="0" eb="1">
      <t>シン</t>
    </rPh>
    <rPh sb="1" eb="4">
      <t>アサカヤマ</t>
    </rPh>
    <phoneticPr fontId="4"/>
  </si>
  <si>
    <t>百舌鳥</t>
  </si>
  <si>
    <t>上野芝</t>
  </si>
  <si>
    <t>東百舌鳥</t>
    <rPh sb="0" eb="1">
      <t>ヒガシ</t>
    </rPh>
    <rPh sb="1" eb="4">
      <t>モズ</t>
    </rPh>
    <phoneticPr fontId="4"/>
  </si>
  <si>
    <t>深阪</t>
  </si>
  <si>
    <t>久世</t>
  </si>
  <si>
    <t>黒山</t>
    <rPh sb="0" eb="2">
      <t>クロヤマ</t>
    </rPh>
    <phoneticPr fontId="4"/>
  </si>
  <si>
    <t>東陶器</t>
  </si>
  <si>
    <t>平尾</t>
    <rPh sb="0" eb="2">
      <t>ヒラオ</t>
    </rPh>
    <phoneticPr fontId="4"/>
  </si>
  <si>
    <t>西陶器</t>
  </si>
  <si>
    <t>美原北</t>
    <rPh sb="0" eb="2">
      <t>ミハラ</t>
    </rPh>
    <rPh sb="2" eb="3">
      <t>キタ</t>
    </rPh>
    <phoneticPr fontId="4"/>
  </si>
  <si>
    <t>上神谷</t>
  </si>
  <si>
    <t>八上</t>
    <rPh sb="0" eb="1">
      <t>ハチ</t>
    </rPh>
    <rPh sb="1" eb="2">
      <t>ウエ</t>
    </rPh>
    <phoneticPr fontId="4"/>
  </si>
  <si>
    <t>福泉</t>
  </si>
  <si>
    <t>美原西</t>
    <rPh sb="0" eb="2">
      <t>ミハラ</t>
    </rPh>
    <rPh sb="2" eb="3">
      <t>ニシ</t>
    </rPh>
    <phoneticPr fontId="4"/>
  </si>
  <si>
    <t>福泉中央</t>
    <rPh sb="0" eb="2">
      <t>フクイズミ</t>
    </rPh>
    <rPh sb="2" eb="4">
      <t>チュウオウ</t>
    </rPh>
    <phoneticPr fontId="4"/>
  </si>
  <si>
    <t>さつき野</t>
    <rPh sb="3" eb="4">
      <t>ノ</t>
    </rPh>
    <phoneticPr fontId="4"/>
  </si>
  <si>
    <t>美木多</t>
  </si>
  <si>
    <t>光竜寺</t>
  </si>
  <si>
    <t>宮園</t>
  </si>
  <si>
    <t>２－４　町丁別世帯数及び人口</t>
    <phoneticPr fontId="4"/>
  </si>
  <si>
    <t xml:space="preserve">        本表は住民基本台帳人口（外国人住民を含む。）を区域別・町丁別に表章したものである。複数の区域に</t>
    <rPh sb="8" eb="9">
      <t>ホン</t>
    </rPh>
    <rPh sb="9" eb="10">
      <t>ヒョウ</t>
    </rPh>
    <rPh sb="11" eb="13">
      <t>ジュウミン</t>
    </rPh>
    <rPh sb="13" eb="15">
      <t>キホン</t>
    </rPh>
    <rPh sb="15" eb="17">
      <t>ダイチョウ</t>
    </rPh>
    <phoneticPr fontId="4"/>
  </si>
  <si>
    <t>　　　　またがっている町については、町名のあとに※を付した。</t>
    <phoneticPr fontId="4"/>
  </si>
  <si>
    <t>令和３年12月末現在</t>
    <rPh sb="0" eb="2">
      <t>レイワ</t>
    </rPh>
    <rPh sb="3" eb="4">
      <t>ネン</t>
    </rPh>
    <rPh sb="6" eb="7">
      <t>ガツ</t>
    </rPh>
    <rPh sb="7" eb="8">
      <t>マツ</t>
    </rPh>
    <rPh sb="8" eb="10">
      <t>ゲンザイ</t>
    </rPh>
    <phoneticPr fontId="4"/>
  </si>
  <si>
    <t>町丁名</t>
    <rPh sb="0" eb="1">
      <t>チョウ</t>
    </rPh>
    <rPh sb="1" eb="2">
      <t>チョウ</t>
    </rPh>
    <rPh sb="2" eb="3">
      <t>メイ</t>
    </rPh>
    <phoneticPr fontId="4"/>
  </si>
  <si>
    <t>人口</t>
    <rPh sb="0" eb="2">
      <t>ジンコウ</t>
    </rPh>
    <phoneticPr fontId="4"/>
  </si>
  <si>
    <t>総数</t>
    <rPh sb="0" eb="2">
      <t>ソウスウ</t>
    </rPh>
    <phoneticPr fontId="4"/>
  </si>
  <si>
    <t>男</t>
    <rPh sb="0" eb="1">
      <t>オトコ</t>
    </rPh>
    <phoneticPr fontId="4"/>
  </si>
  <si>
    <t>女</t>
    <rPh sb="0" eb="1">
      <t>オンナ</t>
    </rPh>
    <phoneticPr fontId="4"/>
  </si>
  <si>
    <t>浅香山町１丁　　　</t>
  </si>
  <si>
    <t>田出井町　　　　　</t>
  </si>
  <si>
    <t>桜之町西３丁　　　</t>
  </si>
  <si>
    <t>浅香山町２丁　　　</t>
  </si>
  <si>
    <t>計</t>
  </si>
  <si>
    <t>浅香山町３丁　　　</t>
  </si>
  <si>
    <t>東雲西町１丁　　　</t>
  </si>
  <si>
    <t>計</t>
    <rPh sb="0" eb="1">
      <t>ケイ</t>
    </rPh>
    <phoneticPr fontId="4"/>
  </si>
  <si>
    <t>東雲西町２丁　　　</t>
  </si>
  <si>
    <t>綾之町東１丁　　　</t>
  </si>
  <si>
    <t>遠里小野町１丁　　</t>
  </si>
  <si>
    <t>東雲西町３丁　　　</t>
  </si>
  <si>
    <t>綾之町東２丁　　　</t>
  </si>
  <si>
    <t>遠里小野町２丁　　</t>
  </si>
  <si>
    <t>南庄町１丁　　　　</t>
  </si>
  <si>
    <t>東雲西町４丁　　　</t>
  </si>
  <si>
    <t>遠里小野町３丁　　</t>
  </si>
  <si>
    <t>南庄町２丁　　　　</t>
  </si>
  <si>
    <t>遠里小野町４丁　　</t>
  </si>
  <si>
    <t>綾之町西１丁　　　</t>
  </si>
  <si>
    <t>北三国ヶ丘町１丁　</t>
  </si>
  <si>
    <t>綾之町西２丁　　　</t>
  </si>
  <si>
    <t>北向陽町１丁　　　</t>
  </si>
  <si>
    <t>北三国ヶ丘町２丁　</t>
  </si>
  <si>
    <t>綾之町西３丁　　　</t>
  </si>
  <si>
    <t>砂道町１丁　　　　</t>
  </si>
  <si>
    <t>北向陽町２丁　　　</t>
  </si>
  <si>
    <t>北三国ヶ丘町３丁　</t>
  </si>
  <si>
    <t>砂道町２丁　　　　</t>
  </si>
  <si>
    <t>北三国ヶ丘町４丁　</t>
  </si>
  <si>
    <t>砂道町３丁　　　　</t>
  </si>
  <si>
    <t>北三国ヶ丘町５丁　</t>
  </si>
  <si>
    <t>錦之町東１丁　　　</t>
  </si>
  <si>
    <t>中向陽町１丁　　　</t>
  </si>
  <si>
    <t>北三国ヶ丘町６丁　</t>
  </si>
  <si>
    <t>錦之町東２丁　　　</t>
  </si>
  <si>
    <t>中向陽町２丁　　　</t>
  </si>
  <si>
    <t>北三国ヶ丘町７丁　</t>
  </si>
  <si>
    <t>高須町１丁　　　　</t>
    <phoneticPr fontId="4"/>
  </si>
  <si>
    <t>北三国ヶ丘町８丁　</t>
  </si>
  <si>
    <t>高須町２丁　　　　</t>
  </si>
  <si>
    <t>錦之町西１丁　　　</t>
  </si>
  <si>
    <t>高須町３丁　　　　</t>
  </si>
  <si>
    <t>南向陽町１丁　　　</t>
  </si>
  <si>
    <t>錦之町西２丁　　　</t>
  </si>
  <si>
    <t>南向陽町２丁　　　</t>
  </si>
  <si>
    <t>中三国ヶ丘町１丁　</t>
  </si>
  <si>
    <t>錦之町西３丁　　　</t>
  </si>
  <si>
    <t>中三国ヶ丘町２丁　</t>
  </si>
  <si>
    <t>北清水町１丁　　　</t>
  </si>
  <si>
    <t>中三国ヶ丘町３丁　</t>
  </si>
  <si>
    <t>北清水町２丁　　　</t>
  </si>
  <si>
    <t>北花田口町１丁　　</t>
  </si>
  <si>
    <t>中三国ヶ丘町４丁　</t>
  </si>
  <si>
    <t>柳之町東１丁　　　</t>
  </si>
  <si>
    <t>北清水町３丁　　　</t>
  </si>
  <si>
    <t>北花田口町２丁　　</t>
  </si>
  <si>
    <t>中三国ヶ丘町５丁　</t>
  </si>
  <si>
    <t>柳之町東２丁　　　</t>
  </si>
  <si>
    <t>北花田口町３丁　　</t>
  </si>
  <si>
    <t>中三国ヶ丘町６丁　</t>
  </si>
  <si>
    <t>中三国ヶ丘町７丁　</t>
  </si>
  <si>
    <t>南清水町１丁　　　</t>
  </si>
  <si>
    <t>柳之町西１丁　　　</t>
  </si>
  <si>
    <t>南清水町２丁　　　</t>
  </si>
  <si>
    <t>南花田口町１丁　　</t>
  </si>
  <si>
    <t>柳之町西２丁　　　</t>
  </si>
  <si>
    <t>南清水町３丁　　　</t>
  </si>
  <si>
    <t>南花田口町２丁　　</t>
  </si>
  <si>
    <t>南三国ヶ丘町１丁　</t>
  </si>
  <si>
    <t>柳之町西３丁　　　</t>
  </si>
  <si>
    <t>南三国ヶ丘町２丁　</t>
  </si>
  <si>
    <t>南三国ヶ丘町３丁　</t>
  </si>
  <si>
    <t>錦綾町１丁　　　　</t>
  </si>
  <si>
    <t>北瓦町１丁　　　　</t>
  </si>
  <si>
    <t>南三国ヶ丘町４丁　</t>
  </si>
  <si>
    <t>九間町東１丁　　　</t>
  </si>
  <si>
    <t>錦綾町２丁　　　　</t>
  </si>
  <si>
    <t>北瓦町２丁　　　　</t>
  </si>
  <si>
    <t>南三国ヶ丘町５丁　</t>
  </si>
  <si>
    <t>九間町東２丁　　　</t>
  </si>
  <si>
    <t>錦綾町３丁　　　　</t>
  </si>
  <si>
    <t>南三国ヶ丘町６丁　</t>
  </si>
  <si>
    <t>九間町東３丁　　　</t>
  </si>
  <si>
    <t>中瓦町１丁　　　　</t>
  </si>
  <si>
    <t>北庄町１丁　　　　</t>
  </si>
  <si>
    <t>中瓦町２丁　　　　</t>
  </si>
  <si>
    <t>七道東町　　　　　</t>
  </si>
  <si>
    <t>九間町西１丁　　　</t>
  </si>
  <si>
    <t>北庄町２丁　　　　</t>
  </si>
  <si>
    <t>七道西町　　　　　</t>
  </si>
  <si>
    <t>九間町西２丁　　　</t>
  </si>
  <si>
    <t>北庄町３丁　　　　</t>
  </si>
  <si>
    <t>並松町　　　　　　</t>
  </si>
  <si>
    <t>九間町西３丁　　　</t>
  </si>
  <si>
    <t>北田出井町１丁　　</t>
  </si>
  <si>
    <t>北田出井町２丁　　</t>
  </si>
  <si>
    <t>香ヶ丘町１丁　　　</t>
  </si>
  <si>
    <t>北田出井町３丁　　</t>
  </si>
  <si>
    <t>北旅籠町東１丁　　</t>
  </si>
  <si>
    <t>神明町東１丁　　　</t>
  </si>
  <si>
    <t>香ヶ丘町２丁　　　</t>
  </si>
  <si>
    <t>北旅籠町東２丁　　</t>
  </si>
  <si>
    <t>神明町東２丁　　　</t>
  </si>
  <si>
    <t>香ヶ丘町３丁　　　</t>
  </si>
  <si>
    <t>神明町東３丁　　　</t>
  </si>
  <si>
    <t>香ヶ丘町４丁　　　</t>
  </si>
  <si>
    <t>中田出井町１丁　　</t>
  </si>
  <si>
    <t>香ヶ丘町５丁　　　</t>
  </si>
  <si>
    <t>中田出井町２丁　　</t>
  </si>
  <si>
    <t>北旅籠町西１丁　　</t>
  </si>
  <si>
    <t>中田出井町３丁　　</t>
  </si>
  <si>
    <t>北旅籠町西２丁　　</t>
  </si>
  <si>
    <t>神明町西１丁　　　</t>
  </si>
  <si>
    <t>北旅籠町西３丁　　</t>
  </si>
  <si>
    <t>神明町西２丁　　　</t>
  </si>
  <si>
    <t>今池町１丁　　　　</t>
  </si>
  <si>
    <t>神明町西３丁　　　</t>
  </si>
  <si>
    <t>今池町２丁　　　　</t>
  </si>
  <si>
    <t>南田出井町１丁　　</t>
  </si>
  <si>
    <t>今池町３丁　　　　</t>
  </si>
  <si>
    <t>南田出井町２丁　　</t>
  </si>
  <si>
    <t>桜之町東１丁　　　</t>
  </si>
  <si>
    <t>今池町４丁　　　　</t>
  </si>
  <si>
    <t>南田出井町３丁　　</t>
  </si>
  <si>
    <t>桜之町東２丁　　　</t>
  </si>
  <si>
    <t>宿屋町東１丁　　　</t>
  </si>
  <si>
    <t>今池町５丁　　　　</t>
  </si>
  <si>
    <t>南田出井町４丁　　</t>
  </si>
  <si>
    <t>宿屋町東２丁　　　</t>
  </si>
  <si>
    <t>今池町６丁　　　　</t>
  </si>
  <si>
    <t>宿屋町東３丁　　　</t>
  </si>
  <si>
    <t>桜之町西１丁　　　</t>
  </si>
  <si>
    <t>桜之町西２丁　　　</t>
  </si>
  <si>
    <t>資料：市長公室政策企画部調査統計担当</t>
    <rPh sb="0" eb="2">
      <t>シリョウ</t>
    </rPh>
    <rPh sb="3" eb="5">
      <t>シチョウ</t>
    </rPh>
    <rPh sb="5" eb="7">
      <t>コウシツ</t>
    </rPh>
    <rPh sb="7" eb="9">
      <t>セイサク</t>
    </rPh>
    <rPh sb="9" eb="11">
      <t>キカク</t>
    </rPh>
    <rPh sb="11" eb="12">
      <t>ブ</t>
    </rPh>
    <rPh sb="12" eb="14">
      <t>チョウサ</t>
    </rPh>
    <rPh sb="14" eb="16">
      <t>トウケイ</t>
    </rPh>
    <rPh sb="16" eb="18">
      <t>タントウ</t>
    </rPh>
    <phoneticPr fontId="4"/>
  </si>
  <si>
    <t>宿屋町西１丁　　　</t>
  </si>
  <si>
    <t>熊野町西３丁　　　</t>
  </si>
  <si>
    <t>中之町東３丁　　　</t>
  </si>
  <si>
    <t>南旅篭町西３丁　　</t>
  </si>
  <si>
    <t>宿屋町西２丁　　　</t>
  </si>
  <si>
    <t>中之町東４丁　　　</t>
  </si>
  <si>
    <t>南旅篭町西４丁　　</t>
  </si>
  <si>
    <t>宿屋町西３丁　　　</t>
  </si>
  <si>
    <t>市之町東１丁　　　</t>
  </si>
  <si>
    <t>市之町東２丁　　　</t>
  </si>
  <si>
    <t>中之町西１丁　　　</t>
  </si>
  <si>
    <t>南半町東１丁　　　</t>
  </si>
  <si>
    <t>材木町東１丁　　　</t>
  </si>
  <si>
    <t>市之町東３丁　　　</t>
  </si>
  <si>
    <t>中之町西２丁　　　</t>
  </si>
  <si>
    <t>南半町東２丁　　　</t>
  </si>
  <si>
    <t>材木町東２丁　　　</t>
  </si>
  <si>
    <t>市之町東４丁　　　</t>
  </si>
  <si>
    <t>中之町西３丁　　　</t>
  </si>
  <si>
    <t>材木町東３丁　　　</t>
  </si>
  <si>
    <t>市之町東５丁　　　</t>
  </si>
  <si>
    <t>中之町西４丁　　　</t>
  </si>
  <si>
    <t>材木町東４丁　　　</t>
  </si>
  <si>
    <t>市之町東６丁　　　</t>
  </si>
  <si>
    <t>南半町西１丁　　　</t>
  </si>
  <si>
    <t>南半町西２丁　　　</t>
  </si>
  <si>
    <t>寺地町東１丁　　　</t>
  </si>
  <si>
    <t>南半町西３丁　　　</t>
  </si>
  <si>
    <t>材木町西１丁　　　</t>
  </si>
  <si>
    <t>市之町西１丁　　　</t>
  </si>
  <si>
    <t>寺地町東２丁　　　</t>
  </si>
  <si>
    <t>南半町西４丁　　　</t>
  </si>
  <si>
    <t>材木町西２丁　　　</t>
  </si>
  <si>
    <t>市之町西２丁　　　</t>
  </si>
  <si>
    <t>寺地町東３丁　　　</t>
  </si>
  <si>
    <t>材木町西３丁　　　</t>
  </si>
  <si>
    <t>市之町西３丁　　　</t>
  </si>
  <si>
    <t>寺地町東４丁　　　</t>
  </si>
  <si>
    <t>戎島町１丁　　　　</t>
  </si>
  <si>
    <t>戎島町２丁　　　　</t>
  </si>
  <si>
    <t>車之町東１丁　　　</t>
  </si>
  <si>
    <t>甲斐町東１丁　　　</t>
  </si>
  <si>
    <t>寺地町西１丁　　　</t>
  </si>
  <si>
    <t>戎島町３丁　　　　</t>
  </si>
  <si>
    <t>車之町東２丁　　　</t>
  </si>
  <si>
    <t>甲斐町東２丁　　　</t>
  </si>
  <si>
    <t>寺地町西２丁　　　</t>
  </si>
  <si>
    <t>戎島町４丁　　　　</t>
  </si>
  <si>
    <t>車之町東３丁　　　</t>
  </si>
  <si>
    <t>甲斐町東３丁　　　</t>
  </si>
  <si>
    <t>寺地町西３丁　　　</t>
  </si>
  <si>
    <t>戎島町５丁　　　　</t>
  </si>
  <si>
    <t>甲斐町東４丁　　　</t>
  </si>
  <si>
    <t>寺地町西４丁　　　</t>
    <phoneticPr fontId="4"/>
  </si>
  <si>
    <t>甲斐町東５丁　　　</t>
  </si>
  <si>
    <t>車之町西１丁　　　</t>
  </si>
  <si>
    <t>甲斐町東６丁　　　</t>
  </si>
  <si>
    <t>北波止町　　　　　</t>
  </si>
  <si>
    <t>車之町西２丁　　　</t>
  </si>
  <si>
    <t>少林寺町東１丁　　</t>
  </si>
  <si>
    <t>車之町西３丁　　　</t>
  </si>
  <si>
    <t>少林寺町東２丁　　</t>
  </si>
  <si>
    <t>栄橋町１丁　　　　</t>
  </si>
  <si>
    <t>甲斐町西１丁　　　</t>
  </si>
  <si>
    <t>少林寺町東３丁　　</t>
  </si>
  <si>
    <t>栄橋町２丁　　　　</t>
  </si>
  <si>
    <t>甲斐町西２丁　　　</t>
  </si>
  <si>
    <t>少林寺町東４丁　　</t>
  </si>
  <si>
    <t>櫛屋町東１丁　　　</t>
  </si>
  <si>
    <t>甲斐町西３丁　　　</t>
  </si>
  <si>
    <t>櫛屋町東２丁　　　</t>
  </si>
  <si>
    <t>竜神橋町１丁　　　</t>
  </si>
  <si>
    <t>櫛屋町東３丁　　　</t>
  </si>
  <si>
    <t>少林寺町西１丁　　</t>
  </si>
  <si>
    <t>竜神橋町２丁　　　</t>
  </si>
  <si>
    <t>櫛屋町東４丁　　　</t>
  </si>
  <si>
    <t>大町東１丁　　　　</t>
  </si>
  <si>
    <t>少林寺町西２丁　　</t>
  </si>
  <si>
    <t>大町東２丁　　　　</t>
  </si>
  <si>
    <t>少林寺町西３丁　　</t>
  </si>
  <si>
    <t>大町東３丁　　　　</t>
  </si>
  <si>
    <t>少林寺町西４丁　　</t>
  </si>
  <si>
    <t>住吉橋町１丁　　　</t>
  </si>
  <si>
    <t>櫛屋町西１丁　　　</t>
    <rPh sb="3" eb="4">
      <t>ニシ</t>
    </rPh>
    <phoneticPr fontId="4"/>
  </si>
  <si>
    <t>大町東４丁　　　　</t>
  </si>
  <si>
    <t>住吉橋町２丁　　　</t>
  </si>
  <si>
    <t>戎之町東１丁　　　</t>
  </si>
  <si>
    <t>新在家町東１丁　　</t>
  </si>
  <si>
    <t>戎之町東２丁　　　</t>
  </si>
  <si>
    <t>大町西１丁　　　　</t>
  </si>
  <si>
    <t>新在家町東２丁　　</t>
  </si>
  <si>
    <t>大浜南町１丁　　　</t>
  </si>
  <si>
    <t>戎之町東３丁　　　</t>
  </si>
  <si>
    <t>大町西２丁　　　　</t>
  </si>
  <si>
    <t>新在家町東３丁　　</t>
  </si>
  <si>
    <t>大浜南町２丁　　　</t>
  </si>
  <si>
    <t>戎之町東４丁　　　</t>
  </si>
  <si>
    <t>大町西３丁　　　　</t>
  </si>
  <si>
    <t>新在家町東４丁　　</t>
  </si>
  <si>
    <t>大浜南町３丁　　　</t>
  </si>
  <si>
    <t>戎之町東５丁　　　</t>
  </si>
  <si>
    <t>宿院町東１丁　　　</t>
  </si>
  <si>
    <t>新在家町西１丁　　</t>
  </si>
  <si>
    <t>大浜中町１丁　　　</t>
  </si>
  <si>
    <t>戎之町西１丁　　　</t>
  </si>
  <si>
    <t>宿院町東２丁　　　</t>
  </si>
  <si>
    <t>新在家町西２丁　　</t>
  </si>
  <si>
    <t>大浜中町２丁　　　</t>
  </si>
  <si>
    <t>戎之町西２丁　　　</t>
  </si>
  <si>
    <t>宿院町東３丁　　　</t>
  </si>
  <si>
    <t>新在家町西３丁　　</t>
  </si>
  <si>
    <t>大浜中町３丁　　　</t>
  </si>
  <si>
    <t>宿院町東４丁　　　</t>
  </si>
  <si>
    <t>新在家町西４丁　　</t>
  </si>
  <si>
    <t>熊野町東１丁　　　</t>
  </si>
  <si>
    <t>大浜北町１丁　　　</t>
  </si>
  <si>
    <t>熊野町東２丁　　　</t>
  </si>
  <si>
    <t>宿院町西１丁　　　</t>
  </si>
  <si>
    <t>南旅篭町東１丁　　</t>
  </si>
  <si>
    <t>大浜北町２丁　　　</t>
  </si>
  <si>
    <t>熊野町東３丁　　　</t>
  </si>
  <si>
    <t>宿院町西２丁　　　</t>
  </si>
  <si>
    <t>南旅篭町東２丁　　</t>
  </si>
  <si>
    <t>大浜北町３丁　　　</t>
  </si>
  <si>
    <t>熊野町東４丁　　　</t>
  </si>
  <si>
    <t>宿院町西３丁　　　</t>
  </si>
  <si>
    <t>南旅篭町東３丁　　</t>
  </si>
  <si>
    <t>大浜北町４丁　　　</t>
  </si>
  <si>
    <t>熊野町東５丁　　　</t>
  </si>
  <si>
    <t>宿院町西４丁　　　</t>
  </si>
  <si>
    <t>南旅篭町東４丁　　</t>
  </si>
  <si>
    <t>大浜北町５丁　　　</t>
  </si>
  <si>
    <t>熊野町西１丁　　　</t>
  </si>
  <si>
    <t>中之町東１丁　　　</t>
  </si>
  <si>
    <t>南旅篭町西１丁　　</t>
  </si>
  <si>
    <t>神南辺町１丁　　　</t>
  </si>
  <si>
    <t>熊野町西２丁　　　</t>
  </si>
  <si>
    <t>中之町東２丁　　　</t>
  </si>
  <si>
    <t>南旅篭町西２丁　　</t>
  </si>
  <si>
    <t>神南辺町２丁　　　</t>
  </si>
  <si>
    <t>神南辺町３丁　　　</t>
    <phoneticPr fontId="4"/>
  </si>
  <si>
    <t>緑町１丁　　　　　</t>
  </si>
  <si>
    <t>中安井町３丁　　　</t>
  </si>
  <si>
    <t>神南辺町４丁　　　</t>
  </si>
  <si>
    <t>緑町２丁　　　　　</t>
  </si>
  <si>
    <t>神南辺町５丁　　</t>
    <phoneticPr fontId="4"/>
  </si>
  <si>
    <t>緑町３丁　　　　　</t>
  </si>
  <si>
    <t>協和町１丁　　　　</t>
  </si>
  <si>
    <t>神南辺町６丁　　</t>
    <phoneticPr fontId="4"/>
  </si>
  <si>
    <t>緑町４丁　　　　　</t>
  </si>
  <si>
    <t>北安井町　　　　　</t>
  </si>
  <si>
    <t>協和町２丁　　　　</t>
  </si>
  <si>
    <t>協和町３丁　　　　</t>
  </si>
  <si>
    <t>翁橋町１丁　　　　</t>
  </si>
  <si>
    <t>協和町４丁　　　　</t>
  </si>
  <si>
    <t>海山町１丁　　　　</t>
  </si>
  <si>
    <t>大仙町　　　　　　</t>
  </si>
  <si>
    <t>翁橋町２丁　　　　</t>
  </si>
  <si>
    <t>協和町５丁　　　　</t>
  </si>
  <si>
    <t>海山町２丁　　　　</t>
  </si>
  <si>
    <t>大仙中町　　　　　</t>
  </si>
  <si>
    <t>海山町３丁　　　　</t>
  </si>
  <si>
    <t>海山町４丁　　　　</t>
  </si>
  <si>
    <t>大仙西町１丁　　　</t>
  </si>
  <si>
    <t>新町　　　　　　　</t>
  </si>
  <si>
    <t>高砂町１丁　　　　</t>
  </si>
  <si>
    <t>海山町５丁　　　　</t>
  </si>
  <si>
    <t>大仙西町２丁　　　</t>
  </si>
  <si>
    <t>南瓦町</t>
  </si>
  <si>
    <t>高砂町２丁　　　　</t>
  </si>
  <si>
    <t>海山町６丁　　　　</t>
    <phoneticPr fontId="4"/>
  </si>
  <si>
    <t>大仙西町３丁　　　</t>
  </si>
  <si>
    <t>三国ヶ丘御幸通　　</t>
  </si>
  <si>
    <t>高砂町３丁　　　　</t>
  </si>
  <si>
    <t>海山町７丁　　　　</t>
    <phoneticPr fontId="4"/>
  </si>
  <si>
    <t>大仙西町４丁　　　</t>
  </si>
  <si>
    <t>高砂町４丁　　　　</t>
  </si>
  <si>
    <t>大仙西町５丁　　　</t>
  </si>
  <si>
    <t>東湊町１丁　　　　</t>
  </si>
  <si>
    <t>大仙西町６丁　　　</t>
  </si>
  <si>
    <t>東湊町２丁　　　　</t>
  </si>
  <si>
    <t>山本町１丁　　　　</t>
  </si>
  <si>
    <t>東湊町３丁　　　　</t>
  </si>
  <si>
    <t>老松町１丁　　　　</t>
  </si>
  <si>
    <t>山本町２丁　　　　</t>
  </si>
  <si>
    <t>東湊町４丁　　　　</t>
  </si>
  <si>
    <t>老松町２丁　　　　</t>
  </si>
  <si>
    <t>山本町３丁　　　　</t>
  </si>
  <si>
    <t>榎元町１丁　　　　</t>
  </si>
  <si>
    <t>東湊町５丁　　　　</t>
  </si>
  <si>
    <t>老松町３丁　　　　</t>
  </si>
  <si>
    <t>山本町４丁　　　　</t>
  </si>
  <si>
    <t>榎元町２丁　　　　</t>
  </si>
  <si>
    <t>東湊町６丁　　　　</t>
  </si>
  <si>
    <t>山本町５丁　　　　</t>
  </si>
  <si>
    <t>榎元町３丁　　　　</t>
  </si>
  <si>
    <t>山本町６丁　　　　</t>
  </si>
  <si>
    <t>榎元町４丁　　　　</t>
  </si>
  <si>
    <t>昭和通１丁　　　　</t>
  </si>
  <si>
    <t>榎元町５丁　　　　</t>
  </si>
  <si>
    <t>西湊町１丁　　　　</t>
  </si>
  <si>
    <t>昭和通２丁　　　　</t>
  </si>
  <si>
    <t>榎元町６丁　　　　</t>
  </si>
  <si>
    <t>西湊町２丁　　　　</t>
  </si>
  <si>
    <t>昭和通３丁　　　　</t>
  </si>
  <si>
    <t>三宝町１丁　　　　</t>
  </si>
  <si>
    <t>西湊町３丁　　　　</t>
  </si>
  <si>
    <t>昭和通４丁　　　　</t>
  </si>
  <si>
    <t>三宝町２丁　　　　</t>
  </si>
  <si>
    <t>西湊町４丁　　　　</t>
  </si>
  <si>
    <t>昭和通５丁　　　　</t>
  </si>
  <si>
    <t>三宝町３丁　　　　</t>
  </si>
  <si>
    <t>向陵西町１丁　　　</t>
  </si>
  <si>
    <t>西湊町５丁　　　　</t>
  </si>
  <si>
    <t>昭和通６丁　　　　</t>
  </si>
  <si>
    <t>三宝町４丁　　　　</t>
  </si>
  <si>
    <t>向陵西町２丁　　　</t>
  </si>
  <si>
    <t>西湊町６丁　　　　</t>
  </si>
  <si>
    <t>三宝町５丁　　　　</t>
  </si>
  <si>
    <t>向陵西町３丁　　　</t>
  </si>
  <si>
    <t>三宝町６丁　　　　</t>
  </si>
  <si>
    <t>向陵西町４丁　　　</t>
  </si>
  <si>
    <t>菅原通１丁　　　　</t>
  </si>
  <si>
    <t>三宝町７丁　　　　</t>
  </si>
  <si>
    <t>御陵通　　　　　　</t>
  </si>
  <si>
    <t>菅原通２丁　　　　</t>
  </si>
  <si>
    <t>三宝町８丁　　　　</t>
  </si>
  <si>
    <t>神保通　　　　　　</t>
  </si>
  <si>
    <t>菅原通３丁　　　　</t>
  </si>
  <si>
    <t>三宝町９丁　　　　</t>
  </si>
  <si>
    <t>向陵中町１丁　　　</t>
  </si>
  <si>
    <t>旭通　　　　　　　</t>
  </si>
  <si>
    <t>菅原通４丁　　　　</t>
  </si>
  <si>
    <t>向陵中町２丁　　　</t>
  </si>
  <si>
    <t>京町通　　　　　　</t>
  </si>
  <si>
    <t>菅原通５丁　　　　</t>
  </si>
  <si>
    <t>向陵中町３丁　　　</t>
  </si>
  <si>
    <t>文珠橋通　　　　　</t>
  </si>
  <si>
    <t>鉄砲町　　　　　　</t>
  </si>
  <si>
    <t>向陵中町４丁　　　</t>
  </si>
  <si>
    <t>八千代通　　　　　</t>
  </si>
  <si>
    <t>向陵中町５丁　　　</t>
  </si>
  <si>
    <t>幸通　　　　　　　</t>
  </si>
  <si>
    <t>春日通１丁　　　　</t>
  </si>
  <si>
    <t>南島町１丁　　　　</t>
  </si>
  <si>
    <t>向陵中町６丁　　　</t>
  </si>
  <si>
    <t>一条通　　　　　　</t>
  </si>
  <si>
    <t>春日通２丁　　　　</t>
  </si>
  <si>
    <t>南島町２丁　　　　</t>
  </si>
  <si>
    <t>二条通　　　　　　</t>
  </si>
  <si>
    <t>春日通３丁　　　　</t>
  </si>
  <si>
    <t>南島町３丁　　　　</t>
  </si>
  <si>
    <t>三条通　　　　　　</t>
  </si>
  <si>
    <t>春日通４丁　　　　</t>
  </si>
  <si>
    <t>南島町４丁　　　　</t>
  </si>
  <si>
    <t>向陵東町１丁　　　</t>
  </si>
  <si>
    <t>四条通　　　　　　</t>
  </si>
  <si>
    <t>南島町５丁　　　　</t>
  </si>
  <si>
    <t>向陵東町２丁　　　</t>
  </si>
  <si>
    <t>五条通</t>
    <rPh sb="0" eb="1">
      <t>ゴ</t>
    </rPh>
    <rPh sb="1" eb="2">
      <t>ジョウ</t>
    </rPh>
    <rPh sb="2" eb="3">
      <t>トオ</t>
    </rPh>
    <phoneticPr fontId="4"/>
  </si>
  <si>
    <t>南島町６丁　　　　</t>
    <phoneticPr fontId="4"/>
  </si>
  <si>
    <t>向陵東町３丁　　　</t>
  </si>
  <si>
    <t>六条通</t>
    <rPh sb="0" eb="1">
      <t>ロク</t>
    </rPh>
    <rPh sb="1" eb="2">
      <t>ジョウ</t>
    </rPh>
    <rPh sb="2" eb="3">
      <t>トオ</t>
    </rPh>
    <phoneticPr fontId="4"/>
  </si>
  <si>
    <t>八幡通１丁　　　　</t>
  </si>
  <si>
    <t>七条通</t>
    <rPh sb="0" eb="1">
      <t>ナナ</t>
    </rPh>
    <rPh sb="1" eb="2">
      <t>ジョウ</t>
    </rPh>
    <rPh sb="2" eb="3">
      <t>トオ</t>
    </rPh>
    <phoneticPr fontId="4"/>
  </si>
  <si>
    <t>八幡通２丁　　　　</t>
  </si>
  <si>
    <t>陵西通</t>
    <rPh sb="0" eb="1">
      <t>リョウ</t>
    </rPh>
    <rPh sb="1" eb="2">
      <t>ニシ</t>
    </rPh>
    <rPh sb="2" eb="3">
      <t>トオ</t>
    </rPh>
    <phoneticPr fontId="4"/>
  </si>
  <si>
    <t>八幡通３丁　　　　</t>
  </si>
  <si>
    <t>松屋町１丁　　　　</t>
  </si>
  <si>
    <t>南安井町１丁　　　</t>
  </si>
  <si>
    <t>西永山園　　　　　</t>
  </si>
  <si>
    <t>松屋町２丁　　　　</t>
  </si>
  <si>
    <t>南安井町２丁　　　</t>
  </si>
  <si>
    <t>中永山園　　　　　</t>
  </si>
  <si>
    <t>南安井町３丁　　　</t>
  </si>
  <si>
    <t>東永山園　　　　　</t>
  </si>
  <si>
    <t>楠町１丁　　　　　</t>
  </si>
  <si>
    <t>南安井町４丁　　　</t>
  </si>
  <si>
    <t>北丸保園　　　　　</t>
  </si>
  <si>
    <t>楠町２丁　　　　　</t>
  </si>
  <si>
    <t>松屋大和川通１丁　</t>
  </si>
  <si>
    <t>南安井町５丁　　　</t>
  </si>
  <si>
    <t>南丸保園　　　　　</t>
  </si>
  <si>
    <t>楠町３丁　　　　　</t>
  </si>
  <si>
    <t>松屋大和川通２丁　</t>
  </si>
  <si>
    <t>南安井町６丁　　　</t>
  </si>
  <si>
    <t>楠町４丁　　　　　</t>
  </si>
  <si>
    <t>松屋大和川通３丁　</t>
  </si>
  <si>
    <t>賑町１丁　　　　　</t>
  </si>
  <si>
    <t>松屋大和川通４丁　</t>
  </si>
  <si>
    <t>賑町２丁　　　　　</t>
  </si>
  <si>
    <t>中安井町１丁　　　</t>
  </si>
  <si>
    <t>賑町３丁　　　　　</t>
  </si>
  <si>
    <t>柏木町１丁　　　　</t>
  </si>
  <si>
    <t>中安井町２丁　　　</t>
  </si>
  <si>
    <t>賑町４丁　　　　　</t>
  </si>
  <si>
    <t>柏木町２丁　　　　</t>
  </si>
  <si>
    <t>柏木町３丁　　　　</t>
  </si>
  <si>
    <t>緑ヶ丘南町２丁　　</t>
  </si>
  <si>
    <t>八田北町　　　　　</t>
  </si>
  <si>
    <t>石原町１丁　　　　</t>
  </si>
  <si>
    <t>柏木町４丁　　　　</t>
  </si>
  <si>
    <t>緑ヶ丘南町３丁　　</t>
  </si>
  <si>
    <t>八田南之町　　　　</t>
  </si>
  <si>
    <t>石原町２丁　　　　</t>
  </si>
  <si>
    <t>緑ヶ丘南町４丁　　</t>
  </si>
  <si>
    <t>深井北町　　　　　</t>
  </si>
  <si>
    <t>石原町３丁　　　　</t>
  </si>
  <si>
    <t>深井中町　　　　　</t>
  </si>
  <si>
    <t>石原町４丁　　　　</t>
  </si>
  <si>
    <t>大浜西町　　　　　</t>
  </si>
  <si>
    <t>深井東町　　　　　</t>
  </si>
  <si>
    <t>神石市之町　　　　</t>
  </si>
  <si>
    <t>南陵町１丁　　　　</t>
  </si>
  <si>
    <t>深井清水町</t>
  </si>
  <si>
    <t>南陵町２丁　　　　</t>
  </si>
  <si>
    <t>深井水池町　　　　</t>
  </si>
  <si>
    <t>菩提町１丁　　　　</t>
  </si>
  <si>
    <t>石津町１丁　　　　</t>
  </si>
  <si>
    <t>南陵町３丁　　　　</t>
  </si>
  <si>
    <t>深井沢町　　　　　</t>
  </si>
  <si>
    <t>菩提町２丁　　　　</t>
  </si>
  <si>
    <t>石津町２丁　　　　</t>
  </si>
  <si>
    <t>南陵町４丁　　　　</t>
  </si>
  <si>
    <t>深井畑山町　　　　</t>
  </si>
  <si>
    <t>菩提町３丁　　　　</t>
  </si>
  <si>
    <t>石津町３丁　　　　</t>
  </si>
  <si>
    <t>土塔町　　　　　　</t>
  </si>
  <si>
    <t>菩提町４丁　　　　</t>
  </si>
  <si>
    <t>石津町４丁　　　　</t>
  </si>
  <si>
    <t>菩提町５丁　　　　</t>
  </si>
  <si>
    <t>霞ヶ丘町１丁　　　</t>
  </si>
  <si>
    <t>土師町１丁　　　　</t>
  </si>
  <si>
    <t>霞ヶ丘町２丁　　　</t>
  </si>
  <si>
    <t>土師町２丁　　　　</t>
  </si>
  <si>
    <t>石津北町　　　　　</t>
  </si>
  <si>
    <t>霞ヶ丘町３丁　　　</t>
  </si>
  <si>
    <t>土師町３丁　　　　</t>
  </si>
  <si>
    <t>引野町１丁　　　　</t>
  </si>
  <si>
    <t>霞ヶ丘町４丁　　　</t>
  </si>
  <si>
    <t>土師町４丁　　　　</t>
  </si>
  <si>
    <t>引野町２丁　　　　</t>
  </si>
  <si>
    <t>百舌鳥夕雲町１丁　</t>
  </si>
  <si>
    <t>土師町５丁　　　　</t>
  </si>
  <si>
    <t>引野町３丁　　　　</t>
  </si>
  <si>
    <t>百舌鳥夕雲町２丁　</t>
  </si>
  <si>
    <t>百舌鳥夕雲町３丁　</t>
  </si>
  <si>
    <t>出島町１丁　　　　</t>
  </si>
  <si>
    <t>出島町２丁　　　　</t>
  </si>
  <si>
    <t>大野芝町　　　　　</t>
  </si>
  <si>
    <t>八下町１丁　　　　</t>
  </si>
  <si>
    <t>出島町３丁　　　　</t>
  </si>
  <si>
    <t>新家町　　　　　　</t>
  </si>
  <si>
    <t>八下町２丁　　　　</t>
  </si>
  <si>
    <t>東上野芝町１丁　　</t>
  </si>
  <si>
    <t>出島町４丁　　　　</t>
  </si>
  <si>
    <t>田園　　　　　　　</t>
  </si>
  <si>
    <t>八下町３丁　　　　</t>
  </si>
  <si>
    <t>出島町５丁　　　　</t>
  </si>
  <si>
    <t>旭ヶ丘北町１丁　　</t>
  </si>
  <si>
    <t>深阪　　　　　　　</t>
  </si>
  <si>
    <t>旭ヶ丘北町２丁　　</t>
  </si>
  <si>
    <t>深阪１丁</t>
  </si>
  <si>
    <t>野尻町　　　　　　</t>
  </si>
  <si>
    <t>旭ヶ丘北町３丁　　</t>
  </si>
  <si>
    <t>出島海岸通１丁　　</t>
  </si>
  <si>
    <t>深阪２丁</t>
  </si>
  <si>
    <t>旭ヶ丘北町４丁　　</t>
  </si>
  <si>
    <t>出島海岸通２丁　　</t>
  </si>
  <si>
    <t>深阪３丁</t>
  </si>
  <si>
    <t>日置荘西町１丁　　　　</t>
    <rPh sb="6" eb="7">
      <t>チョウ</t>
    </rPh>
    <phoneticPr fontId="4"/>
  </si>
  <si>
    <t>旭ヶ丘北町５丁　　</t>
  </si>
  <si>
    <t>出島海岸通３丁　　</t>
  </si>
  <si>
    <t>深阪４丁</t>
  </si>
  <si>
    <t>日置荘西町２丁　　　　</t>
    <rPh sb="6" eb="7">
      <t>チョウ</t>
    </rPh>
    <phoneticPr fontId="4"/>
  </si>
  <si>
    <t>出島海岸通４丁　　</t>
  </si>
  <si>
    <t>深阪５丁</t>
  </si>
  <si>
    <t>日置荘西町３丁　　　　</t>
    <rPh sb="6" eb="7">
      <t>チョウ</t>
    </rPh>
    <phoneticPr fontId="4"/>
  </si>
  <si>
    <t>深阪６丁</t>
  </si>
  <si>
    <t>日置荘西町４丁　　　　</t>
    <rPh sb="6" eb="7">
      <t>チョウ</t>
    </rPh>
    <phoneticPr fontId="4"/>
  </si>
  <si>
    <t>旭ヶ丘中町１丁　　</t>
  </si>
  <si>
    <t>日置荘西町５丁　　　　</t>
    <rPh sb="6" eb="7">
      <t>チョウ</t>
    </rPh>
    <phoneticPr fontId="4"/>
  </si>
  <si>
    <t>旭ヶ丘中町２丁　　</t>
  </si>
  <si>
    <t>出島浜通　　　　　</t>
  </si>
  <si>
    <t>日置荘西町６丁　　　　</t>
    <rPh sb="6" eb="7">
      <t>チョウ</t>
    </rPh>
    <phoneticPr fontId="4"/>
  </si>
  <si>
    <t>旭ヶ丘中町３丁　　</t>
  </si>
  <si>
    <t>出島西町　　　　　</t>
  </si>
  <si>
    <t>辻之　　　　　　　</t>
  </si>
  <si>
    <t>日置荘西町７丁　　　　</t>
    <rPh sb="6" eb="7">
      <t>チョウ</t>
    </rPh>
    <phoneticPr fontId="4"/>
  </si>
  <si>
    <t>旭ヶ丘中町４丁　　</t>
  </si>
  <si>
    <t>塩浜町</t>
    <rPh sb="0" eb="3">
      <t>シオハマチョウ</t>
    </rPh>
    <phoneticPr fontId="4"/>
  </si>
  <si>
    <t>小阪　　　　　　　</t>
  </si>
  <si>
    <t>日置荘西町８丁　　　　</t>
    <rPh sb="6" eb="7">
      <t>チョウ</t>
    </rPh>
    <phoneticPr fontId="4"/>
  </si>
  <si>
    <t>築港南町</t>
    <rPh sb="0" eb="4">
      <t>チッコウミナミマチ</t>
    </rPh>
    <phoneticPr fontId="4"/>
  </si>
  <si>
    <t>東八田　　　　　　</t>
  </si>
  <si>
    <t>築港八幡町</t>
    <rPh sb="0" eb="2">
      <t>チッコウ</t>
    </rPh>
    <rPh sb="2" eb="4">
      <t>ヤハタ</t>
    </rPh>
    <rPh sb="4" eb="5">
      <t>マチ</t>
    </rPh>
    <phoneticPr fontId="4"/>
  </si>
  <si>
    <t>平井　　　　　　　</t>
  </si>
  <si>
    <t>旭ヶ丘南町１丁　　</t>
  </si>
  <si>
    <t>伏尾　　　　　　　</t>
  </si>
  <si>
    <t>日置荘北町　　　　</t>
  </si>
  <si>
    <t>旭ヶ丘南町２丁　　</t>
  </si>
  <si>
    <t>永代町１丁　　　　</t>
  </si>
  <si>
    <t>楢葉　　　　　　　</t>
  </si>
  <si>
    <t>日置荘北町１丁　　</t>
  </si>
  <si>
    <t>旭ヶ丘南町３丁　　</t>
  </si>
  <si>
    <t>永代町２丁　　　　</t>
  </si>
  <si>
    <t>東山　　　　　　　</t>
  </si>
  <si>
    <t>日置荘北町２丁　　</t>
  </si>
  <si>
    <t>旭ヶ丘南町４丁　　</t>
  </si>
  <si>
    <t>永代町３丁　　　　</t>
  </si>
  <si>
    <t>日置荘北町３丁　　</t>
  </si>
  <si>
    <t>永代町４丁　　　　</t>
  </si>
  <si>
    <t>陶器北　　　　　　</t>
  </si>
  <si>
    <t>永代町５丁　　　　</t>
  </si>
  <si>
    <t>上之　　　　　　　</t>
  </si>
  <si>
    <t>緑ヶ丘北町１丁　　</t>
  </si>
  <si>
    <t>永代町６丁　　　　</t>
  </si>
  <si>
    <t>見野山　　　　　　</t>
  </si>
  <si>
    <t>日置荘田中町　　　</t>
  </si>
  <si>
    <t>緑ヶ丘北町２丁　　</t>
  </si>
  <si>
    <t>日置荘原寺町　　　</t>
  </si>
  <si>
    <t>緑ヶ丘北町３丁　　</t>
  </si>
  <si>
    <t>八田西町１丁　　　</t>
  </si>
  <si>
    <t>南野田　　　　　　</t>
  </si>
  <si>
    <t>緑ヶ丘北町４丁　　</t>
  </si>
  <si>
    <t>五月町　　　　　　</t>
  </si>
  <si>
    <t>八田西町２丁　　　</t>
  </si>
  <si>
    <t>丈六　　　　　　　</t>
  </si>
  <si>
    <t>北半町西　　　　　</t>
  </si>
  <si>
    <t>八田西町３丁　　　</t>
  </si>
  <si>
    <t>高松　　　　　　　</t>
  </si>
  <si>
    <t>北半町東　　　　　</t>
  </si>
  <si>
    <t>関茶屋　　　　　　</t>
  </si>
  <si>
    <t>緑ヶ丘中町１丁　　</t>
  </si>
  <si>
    <t>匠町</t>
    <rPh sb="0" eb="2">
      <t>タクミチョウ</t>
    </rPh>
    <phoneticPr fontId="4"/>
  </si>
  <si>
    <t>中茶屋　　　　　　</t>
  </si>
  <si>
    <t>緑ヶ丘中町２丁　　</t>
  </si>
  <si>
    <t>宮園町　　　　　　</t>
  </si>
  <si>
    <t>大美野　　　　　　</t>
  </si>
  <si>
    <t>緑ヶ丘中町３丁　　</t>
  </si>
  <si>
    <t>小阪西町　　　　　</t>
  </si>
  <si>
    <t>草尾　　　　　　　</t>
  </si>
  <si>
    <t>緑ヶ丘中町４丁　　</t>
  </si>
  <si>
    <t>学園町　　　　　　</t>
  </si>
  <si>
    <t>北野田　　　　　　</t>
  </si>
  <si>
    <t>毛穴町　　　　　　</t>
  </si>
  <si>
    <t>西野　　　　　　　</t>
  </si>
  <si>
    <t>八田寺町※　　　　　</t>
  </si>
  <si>
    <t>緑ヶ丘南町１丁　　</t>
  </si>
  <si>
    <t>堀上町　　　　　　</t>
  </si>
  <si>
    <t>白鷺町１丁　　　　</t>
  </si>
  <si>
    <t>白鷺町２丁　　　　</t>
  </si>
  <si>
    <t>浜寺公園町３丁　　</t>
  </si>
  <si>
    <t>鳳北町１丁　　　　</t>
  </si>
  <si>
    <t>津久野町３丁　　　</t>
  </si>
  <si>
    <t>白鷺町３丁　　　　</t>
  </si>
  <si>
    <t>浜寺公園町４丁　　</t>
  </si>
  <si>
    <t>鳳北町２丁　　　　</t>
  </si>
  <si>
    <t>鳳北町３丁　　　　</t>
  </si>
  <si>
    <t>鳳北町４丁　　　　</t>
  </si>
  <si>
    <t>鶴田町　　　　　　</t>
  </si>
  <si>
    <t>浜寺船尾町東１丁　</t>
  </si>
  <si>
    <t>鳳北町５丁　　　　</t>
  </si>
  <si>
    <t>宮下町　　　　　　</t>
  </si>
  <si>
    <t>浜寺船尾町東２丁　</t>
  </si>
  <si>
    <t>鳳北町６丁　　　　</t>
  </si>
  <si>
    <t>石津西町　</t>
    <rPh sb="0" eb="4">
      <t>イシヅニシマチ</t>
    </rPh>
    <phoneticPr fontId="4"/>
  </si>
  <si>
    <t>浜寺船尾町東３丁　</t>
  </si>
  <si>
    <t>鳳北町７丁　　　　</t>
  </si>
  <si>
    <t>家原寺町１丁　　　</t>
  </si>
  <si>
    <t>浜寺船尾町東４丁　</t>
  </si>
  <si>
    <t>鳳北町８丁　　　　</t>
  </si>
  <si>
    <t>家原寺町２丁　　　</t>
  </si>
  <si>
    <t>北条町１丁　　　　</t>
  </si>
  <si>
    <t>鳳北町９丁　　　　</t>
  </si>
  <si>
    <t>北条町２丁　　　　</t>
  </si>
  <si>
    <t>鳳北町10丁　　　</t>
  </si>
  <si>
    <t>浜寺船尾町西１丁　</t>
  </si>
  <si>
    <t>平岡町　　　　　　</t>
  </si>
  <si>
    <t>浜寺船尾町西２丁　</t>
  </si>
  <si>
    <t>上野芝町１丁　　　</t>
  </si>
  <si>
    <t>浜寺船尾町西３丁　</t>
  </si>
  <si>
    <t>鳳東町１丁　　　　</t>
  </si>
  <si>
    <t>堀上緑町１丁　　　</t>
  </si>
  <si>
    <t>上野芝町２丁　　　</t>
  </si>
  <si>
    <t>浜寺船尾町西４丁　</t>
  </si>
  <si>
    <t>鳳東町２丁　　　　</t>
  </si>
  <si>
    <t>堀上緑町２丁　　　</t>
  </si>
  <si>
    <t>上野芝町３丁　　　</t>
  </si>
  <si>
    <t>浜寺船尾町西５丁　</t>
  </si>
  <si>
    <t>鳳東町３丁　　　　</t>
  </si>
  <si>
    <t>堀上緑町３丁　　　</t>
  </si>
  <si>
    <t>上野芝町４丁　　　</t>
  </si>
  <si>
    <t>鳳東町４丁　　　　</t>
  </si>
  <si>
    <t>上野芝町５丁　　　</t>
  </si>
  <si>
    <t>鳳東町５丁　　　　</t>
  </si>
  <si>
    <t>上野芝町６丁　　　</t>
  </si>
  <si>
    <t>浜寺諏訪森町東１丁</t>
  </si>
  <si>
    <t>鳳東町６丁　　　　</t>
  </si>
  <si>
    <t>八田寺町※</t>
    <rPh sb="0" eb="2">
      <t>ハッタ</t>
    </rPh>
    <rPh sb="2" eb="3">
      <t>ジ</t>
    </rPh>
    <rPh sb="3" eb="4">
      <t>チョウ</t>
    </rPh>
    <phoneticPr fontId="4"/>
  </si>
  <si>
    <t>上野芝町７丁　　　</t>
  </si>
  <si>
    <t>浜寺諏訪森町東２丁</t>
  </si>
  <si>
    <t>鳳東町７丁　　　　</t>
  </si>
  <si>
    <t>上野芝町８丁　　　</t>
  </si>
  <si>
    <t>浜寺諏訪森町東３丁</t>
  </si>
  <si>
    <t>築港新町１丁　　　</t>
    <phoneticPr fontId="4"/>
  </si>
  <si>
    <t>築港新町２丁　　　</t>
  </si>
  <si>
    <t>鳳南町１丁　　　　</t>
  </si>
  <si>
    <t>築港新町３丁　　　</t>
  </si>
  <si>
    <t>上野芝向ヶ丘町１丁</t>
  </si>
  <si>
    <t>浜寺諏訪森町中１丁</t>
  </si>
  <si>
    <t>鳳南町２丁　　　　</t>
  </si>
  <si>
    <t>築港新町４丁　　　</t>
  </si>
  <si>
    <t>上野芝向ヶ丘町２丁</t>
  </si>
  <si>
    <t>浜寺諏訪森町中２丁</t>
  </si>
  <si>
    <t>鳳南町３丁　　　　</t>
  </si>
  <si>
    <t>上野芝向ヶ丘町３丁</t>
  </si>
  <si>
    <t>浜寺諏訪森町中３丁</t>
  </si>
  <si>
    <t>鳳南町４丁　　　　</t>
  </si>
  <si>
    <t>上野芝向ヶ丘町４丁</t>
  </si>
  <si>
    <t>鳳南町５丁　　　　</t>
  </si>
  <si>
    <t>築港浜寺町</t>
    <rPh sb="0" eb="2">
      <t>チッコウ</t>
    </rPh>
    <rPh sb="2" eb="3">
      <t>ハマ</t>
    </rPh>
    <rPh sb="3" eb="4">
      <t>デラ</t>
    </rPh>
    <rPh sb="4" eb="5">
      <t>チョウ</t>
    </rPh>
    <phoneticPr fontId="4"/>
  </si>
  <si>
    <t>上野芝向ヶ丘町５丁</t>
  </si>
  <si>
    <t>上　　　　　　　　</t>
  </si>
  <si>
    <t>上野芝向ヶ丘町６丁</t>
  </si>
  <si>
    <t>浜寺諏訪森町西１丁</t>
  </si>
  <si>
    <t>草部　　　　　　　</t>
  </si>
  <si>
    <t>浜寺諏訪森町西２丁</t>
  </si>
  <si>
    <t>鳳西町１丁　　　　</t>
  </si>
  <si>
    <t>原田　　　　　　　</t>
  </si>
  <si>
    <t>浜寺諏訪森町西３丁</t>
  </si>
  <si>
    <t>鳳西町２丁　　　　</t>
  </si>
  <si>
    <t>石津ヶ丘</t>
    <rPh sb="0" eb="2">
      <t>イシヅ</t>
    </rPh>
    <rPh sb="3" eb="4">
      <t>オカ</t>
    </rPh>
    <phoneticPr fontId="4"/>
  </si>
  <si>
    <t>浜寺諏訪森町西４丁</t>
  </si>
  <si>
    <t>鳳西町３丁　　　　</t>
  </si>
  <si>
    <t>菱木１丁　　　　　</t>
  </si>
  <si>
    <t>菱木２丁　　　　　</t>
  </si>
  <si>
    <t>浜寺南町１丁　　　</t>
  </si>
  <si>
    <t>菱木３丁　　　　　</t>
  </si>
  <si>
    <t>浜寺南町２丁　　　</t>
  </si>
  <si>
    <t>浜寺石津町東１丁　</t>
  </si>
  <si>
    <t>鳳中町１丁　　　　</t>
  </si>
  <si>
    <t>菱木４丁　　　　　</t>
  </si>
  <si>
    <t>浜寺南町３丁　　　</t>
  </si>
  <si>
    <t>浜寺石津町東２丁　</t>
  </si>
  <si>
    <t>鳳中町２丁　　　　</t>
  </si>
  <si>
    <t>浜寺石津町東３丁　</t>
  </si>
  <si>
    <t>鳳中町３丁　　　　</t>
  </si>
  <si>
    <t>浜寺石津町東４丁　</t>
  </si>
  <si>
    <t>鳳中町４丁　　　　</t>
  </si>
  <si>
    <t>太平寺※　　　　　　</t>
  </si>
  <si>
    <t>浜寺元町１丁　　　</t>
  </si>
  <si>
    <t>浜寺石津町東５丁　</t>
  </si>
  <si>
    <t>鳳中町５丁　　　　</t>
  </si>
  <si>
    <t>浜寺元町２丁　　　</t>
  </si>
  <si>
    <t>鳳中町６丁　　　　</t>
    <phoneticPr fontId="4"/>
  </si>
  <si>
    <t>山田１丁　　　　　</t>
  </si>
  <si>
    <t>浜寺元町３丁　　　</t>
  </si>
  <si>
    <t>鳳中町７丁　　　　</t>
  </si>
  <si>
    <t>山田２丁　　　　　</t>
  </si>
  <si>
    <t>浜寺元町４丁　　　</t>
  </si>
  <si>
    <t>浜寺石津町中１丁　</t>
  </si>
  <si>
    <t>鳳中町８丁　　　　</t>
  </si>
  <si>
    <t>山田３丁　　　　　</t>
  </si>
  <si>
    <t>浜寺元町５丁　　　</t>
  </si>
  <si>
    <t>浜寺石津町中２丁　</t>
  </si>
  <si>
    <t>鳳中町９丁　　　　</t>
  </si>
  <si>
    <t>山田４丁　　　　　</t>
  </si>
  <si>
    <t>浜寺元町６丁　　　</t>
  </si>
  <si>
    <t>浜寺石津町中３丁　</t>
  </si>
  <si>
    <t>鳳中町10丁　　　</t>
  </si>
  <si>
    <t>浜寺石津町中４丁　</t>
  </si>
  <si>
    <t>浜寺石津町中５丁　</t>
  </si>
  <si>
    <t>小代※</t>
  </si>
  <si>
    <t>浜寺昭和町１丁　　</t>
  </si>
  <si>
    <t>下田町　　　　　　</t>
  </si>
  <si>
    <t>築港浜寺西町</t>
    <rPh sb="0" eb="6">
      <t>チッコウハマデラニシマチ</t>
    </rPh>
    <phoneticPr fontId="4"/>
  </si>
  <si>
    <t>浜寺昭和町２丁　　</t>
  </si>
  <si>
    <t>浜寺昭和町３丁　　</t>
  </si>
  <si>
    <t>浜寺石津町西１丁　</t>
  </si>
  <si>
    <t>神野町１丁　　　　</t>
  </si>
  <si>
    <t>南区域</t>
  </si>
  <si>
    <t>浜寺昭和町４丁　　</t>
  </si>
  <si>
    <t>浜寺石津町西２丁　</t>
  </si>
  <si>
    <t>神野町２丁　　　　</t>
  </si>
  <si>
    <t>浜寺昭和町５丁　　</t>
  </si>
  <si>
    <t>浜寺石津町西３丁　</t>
  </si>
  <si>
    <t>神野町３丁　　　　</t>
  </si>
  <si>
    <t>豊田　　　　　　　</t>
  </si>
  <si>
    <t>浜寺石津町西４丁　</t>
  </si>
  <si>
    <t>栂　　　　　　　　</t>
  </si>
  <si>
    <t>浜寺石津町西５丁　</t>
  </si>
  <si>
    <t>片蔵　　　　　　　</t>
  </si>
  <si>
    <t>浜寺公園町１丁　　</t>
  </si>
  <si>
    <t>津久野町１丁　　　</t>
  </si>
  <si>
    <t>釜室　　　　　　　</t>
  </si>
  <si>
    <t>浜寺公園町２丁　　</t>
  </si>
  <si>
    <t>津久野町２丁　　　</t>
  </si>
  <si>
    <t>泉田中　　　　　　</t>
  </si>
  <si>
    <t>富蔵　　　　　　　</t>
  </si>
  <si>
    <t>御池台１丁　　　　</t>
  </si>
  <si>
    <t>奥本町１丁　　　　</t>
  </si>
  <si>
    <t>逆瀬川　　　　　　</t>
  </si>
  <si>
    <t>御池台２丁　　　　</t>
  </si>
  <si>
    <t>奥本町２丁　　　　</t>
  </si>
  <si>
    <t>畑　　　　　　　　</t>
  </si>
  <si>
    <t>晴美台１丁　　　　</t>
  </si>
  <si>
    <t>御池台３丁　　　　</t>
  </si>
  <si>
    <t>鉢ヶ峯寺　　　　　</t>
  </si>
  <si>
    <t>晴美台２丁　　　　</t>
  </si>
  <si>
    <t>御池台４丁　　　　</t>
  </si>
  <si>
    <t>和田　　　　　　　</t>
  </si>
  <si>
    <t>晴美台３丁　　　　</t>
  </si>
  <si>
    <t>御池台５丁　　　　</t>
  </si>
  <si>
    <t>常磐町１丁　　　　</t>
  </si>
  <si>
    <t>岩室　　　　　　　</t>
  </si>
  <si>
    <t>晴美台４丁　　　　</t>
  </si>
  <si>
    <t>常磐町２丁　　　　</t>
  </si>
  <si>
    <t>太平寺※</t>
    <phoneticPr fontId="4"/>
  </si>
  <si>
    <t>常磐町３丁　　　　</t>
  </si>
  <si>
    <t>小代※　　　　　　　</t>
  </si>
  <si>
    <t>土佐屋台　　　　　</t>
  </si>
  <si>
    <t>大庭寺　　　　　　</t>
  </si>
  <si>
    <t>槇塚台１丁　　　　</t>
  </si>
  <si>
    <t>深阪南　　　　　　</t>
  </si>
  <si>
    <t>三木閉　　　　　　</t>
  </si>
  <si>
    <t>槇塚台２丁　　　　</t>
  </si>
  <si>
    <t>和田東　　　　　　</t>
  </si>
  <si>
    <t>東浅香山町１丁　　</t>
  </si>
  <si>
    <t>槇塚台３丁　　　　</t>
  </si>
  <si>
    <t>東浅香山町２丁　　</t>
  </si>
  <si>
    <t>竹城台１丁</t>
  </si>
  <si>
    <t>槇塚台４丁　　　　</t>
  </si>
  <si>
    <t>稲葉１丁　　　　　</t>
  </si>
  <si>
    <t>東浅香山町３丁　　</t>
  </si>
  <si>
    <t>竹城台２丁　　　　</t>
  </si>
  <si>
    <t>稲葉２丁　　　　　</t>
  </si>
  <si>
    <t>東浅香山町４丁　　</t>
  </si>
  <si>
    <t>竹城台３丁　　　　</t>
  </si>
  <si>
    <t>稲葉３丁　　　　　</t>
  </si>
  <si>
    <t>竹城台４丁　　　　</t>
  </si>
  <si>
    <t>桃山台１丁　　　　</t>
  </si>
  <si>
    <t>桃山台２丁　　　　</t>
  </si>
  <si>
    <t>宮本町　　　　　　</t>
  </si>
  <si>
    <t>桃山台３丁　　　　</t>
  </si>
  <si>
    <t>高尾１丁　　　　　</t>
  </si>
  <si>
    <t>金岡町　　　　　　</t>
  </si>
  <si>
    <t>大森　　　　　　　</t>
  </si>
  <si>
    <t>桃山台４丁　　　　</t>
  </si>
  <si>
    <t>高尾２丁　　　　　</t>
  </si>
  <si>
    <t>長曽根町　　　　　</t>
  </si>
  <si>
    <t>檜尾　　　　　　　</t>
  </si>
  <si>
    <t>高尾３丁　　　　　</t>
  </si>
  <si>
    <t>黒土町　　　　　　</t>
  </si>
  <si>
    <t>美木多上　　　　　</t>
  </si>
  <si>
    <t>野々井　　　　　　</t>
  </si>
  <si>
    <t>北長尾町１丁　　　</t>
  </si>
  <si>
    <t>原山台１丁　　　　</t>
  </si>
  <si>
    <t>別所　　　　　　　</t>
  </si>
  <si>
    <t>北区域</t>
  </si>
  <si>
    <t>北長尾町２丁　　　</t>
  </si>
  <si>
    <t>原山台２丁　　　　</t>
  </si>
  <si>
    <t>北長尾町３丁　　　</t>
  </si>
  <si>
    <t>原山台３丁　　　　</t>
  </si>
  <si>
    <t>庭代台１丁　　　　</t>
  </si>
  <si>
    <t>新金岡町１丁　　　</t>
  </si>
  <si>
    <t>北長尾町４丁　　　</t>
  </si>
  <si>
    <t>原山台４丁　　　　</t>
  </si>
  <si>
    <t>庭代台２丁　　　　</t>
  </si>
  <si>
    <t>新金岡町２丁　　　</t>
  </si>
  <si>
    <t>北長尾町５丁　　　</t>
  </si>
  <si>
    <t>原山台５丁　　　　</t>
  </si>
  <si>
    <t>庭代台３丁　　　　</t>
  </si>
  <si>
    <t>新金岡町３丁　　　</t>
  </si>
  <si>
    <t>北長尾町６丁　　　</t>
  </si>
  <si>
    <t>庭代台４丁　　　　</t>
  </si>
  <si>
    <t>新金岡町４丁　　　</t>
  </si>
  <si>
    <t>北長尾町７丁　　　</t>
  </si>
  <si>
    <t>新金岡町５丁　　　</t>
  </si>
  <si>
    <t>北長尾町８丁　　　</t>
  </si>
  <si>
    <t>若松台１丁　　　　</t>
  </si>
  <si>
    <t>若松台２丁　　　　</t>
  </si>
  <si>
    <t>赤坂台１丁　　　　</t>
  </si>
  <si>
    <t>若松台３丁　　　　</t>
  </si>
  <si>
    <t>赤坂台２丁　　　　</t>
  </si>
  <si>
    <t>東雲東町１丁　　　</t>
  </si>
  <si>
    <t>中長尾町１丁　　　</t>
  </si>
  <si>
    <t>赤坂台３丁　　　　</t>
  </si>
  <si>
    <t>東雲東町２丁　　　</t>
  </si>
  <si>
    <t>中長尾町２丁　　　</t>
  </si>
  <si>
    <t>赤坂台４丁　　　　</t>
  </si>
  <si>
    <t>東雲東町３丁　　　</t>
  </si>
  <si>
    <t>中長尾町３丁　　　</t>
  </si>
  <si>
    <t>宮山台１丁　　　　</t>
  </si>
  <si>
    <t>赤坂台５丁　　　　</t>
  </si>
  <si>
    <t>東雲東町４丁　　　</t>
  </si>
  <si>
    <t>中長尾町４丁　　　</t>
  </si>
  <si>
    <t>宮山台２丁　　　　</t>
  </si>
  <si>
    <t>赤坂台６丁　　　　</t>
  </si>
  <si>
    <t>宮山台３丁　　　　</t>
  </si>
  <si>
    <t>宮山台４丁　　　　</t>
  </si>
  <si>
    <t>大豆塚町１丁　　　</t>
  </si>
  <si>
    <t>南長尾町１丁　　　</t>
  </si>
  <si>
    <t>城山台１丁　　　　</t>
  </si>
  <si>
    <t>大豆塚町２丁　　　</t>
  </si>
  <si>
    <t>南長尾町２丁　　　</t>
  </si>
  <si>
    <t>城山台２丁　　　　</t>
  </si>
  <si>
    <t>南長尾町３丁　　　</t>
  </si>
  <si>
    <t>三原台１丁　　　　</t>
  </si>
  <si>
    <t>城山台３丁　　　　</t>
  </si>
  <si>
    <t>南長尾町４丁　　　</t>
  </si>
  <si>
    <t>三原台２丁　　　</t>
  </si>
  <si>
    <t>城山台４丁　　　　</t>
  </si>
  <si>
    <t>新堀町１丁　　　　</t>
  </si>
  <si>
    <t>南長尾町５丁　　　</t>
  </si>
  <si>
    <t>三原台３丁　　　</t>
  </si>
  <si>
    <t>城山台５丁　　　　</t>
  </si>
  <si>
    <t>新堀町２丁　　　　</t>
  </si>
  <si>
    <t>三原台４丁　　　　</t>
  </si>
  <si>
    <t>百舌鳥本町１丁　　</t>
  </si>
  <si>
    <t>鴨谷台１丁　　　　</t>
  </si>
  <si>
    <t>船堂町１丁</t>
    <rPh sb="0" eb="1">
      <t>セン</t>
    </rPh>
    <rPh sb="1" eb="2">
      <t>ドウ</t>
    </rPh>
    <rPh sb="2" eb="3">
      <t>チョウ</t>
    </rPh>
    <rPh sb="4" eb="5">
      <t>チョウ</t>
    </rPh>
    <phoneticPr fontId="4"/>
  </si>
  <si>
    <t>百舌鳥本町２丁　　</t>
  </si>
  <si>
    <t>茶山台１丁　　　　</t>
  </si>
  <si>
    <t>鴨谷台２丁　　　　</t>
  </si>
  <si>
    <t>船堂町２丁</t>
    <rPh sb="0" eb="1">
      <t>セン</t>
    </rPh>
    <rPh sb="1" eb="2">
      <t>ドウ</t>
    </rPh>
    <rPh sb="2" eb="3">
      <t>チョウ</t>
    </rPh>
    <rPh sb="4" eb="5">
      <t>チョウ</t>
    </rPh>
    <phoneticPr fontId="4"/>
  </si>
  <si>
    <t>百舌鳥本町３丁　　</t>
  </si>
  <si>
    <t>茶山台２丁　　　　</t>
  </si>
  <si>
    <t>鴨谷台３丁　　　　</t>
  </si>
  <si>
    <t>茶山台３丁　　　　</t>
  </si>
  <si>
    <t>北花田町１丁　　　</t>
  </si>
  <si>
    <t>百舌鳥梅北町１丁　</t>
  </si>
  <si>
    <t>新檜尾台１丁　　　</t>
  </si>
  <si>
    <t>北花田町２丁　　　</t>
  </si>
  <si>
    <t>百舌鳥梅北町２丁　</t>
  </si>
  <si>
    <t>高倉台１丁　　　　</t>
  </si>
  <si>
    <t>新檜尾台２丁　　　</t>
  </si>
  <si>
    <t>北花田町３丁　　　</t>
  </si>
  <si>
    <t>百舌鳥梅北町３丁　</t>
  </si>
  <si>
    <t>高倉台２丁　　　　</t>
  </si>
  <si>
    <t>新檜尾台３丁　　　</t>
  </si>
  <si>
    <t>北花田町４丁　　　</t>
  </si>
  <si>
    <t>百舌鳥梅北町４丁　</t>
  </si>
  <si>
    <t>高倉台３丁　　　　</t>
  </si>
  <si>
    <t>新檜尾台４丁　　　</t>
  </si>
  <si>
    <t>百舌鳥梅北町５丁　</t>
  </si>
  <si>
    <t>高倉台４丁　　　　</t>
  </si>
  <si>
    <t>百舌鳥赤畑町１丁　</t>
  </si>
  <si>
    <t>今井</t>
  </si>
  <si>
    <t>百舌鳥赤畑町２丁　</t>
  </si>
  <si>
    <t>大饗</t>
  </si>
  <si>
    <t>百舌鳥赤畑町３丁　</t>
  </si>
  <si>
    <t>北余部</t>
  </si>
  <si>
    <t>百舌鳥赤畑町４丁　</t>
  </si>
  <si>
    <t>百舌鳥赤畑町５丁　</t>
  </si>
  <si>
    <t>北余部西１丁目</t>
    <rPh sb="0" eb="1">
      <t>キタ</t>
    </rPh>
    <rPh sb="1" eb="2">
      <t>アマリ</t>
    </rPh>
    <rPh sb="2" eb="3">
      <t>ベ</t>
    </rPh>
    <rPh sb="3" eb="4">
      <t>ニシ</t>
    </rPh>
    <rPh sb="5" eb="7">
      <t>チョウメ</t>
    </rPh>
    <phoneticPr fontId="4"/>
  </si>
  <si>
    <t>北余部西２丁目</t>
    <rPh sb="0" eb="1">
      <t>キタ</t>
    </rPh>
    <rPh sb="1" eb="2">
      <t>アマリ</t>
    </rPh>
    <rPh sb="2" eb="3">
      <t>ベ</t>
    </rPh>
    <rPh sb="3" eb="4">
      <t>ニシ</t>
    </rPh>
    <rPh sb="5" eb="7">
      <t>チョウメ</t>
    </rPh>
    <phoneticPr fontId="4"/>
  </si>
  <si>
    <t>北余部西３丁目</t>
    <rPh sb="0" eb="1">
      <t>キタ</t>
    </rPh>
    <rPh sb="1" eb="2">
      <t>アマリ</t>
    </rPh>
    <rPh sb="2" eb="3">
      <t>ベ</t>
    </rPh>
    <rPh sb="3" eb="4">
      <t>ニシ</t>
    </rPh>
    <rPh sb="5" eb="7">
      <t>チョウメ</t>
    </rPh>
    <phoneticPr fontId="4"/>
  </si>
  <si>
    <t>百舌鳥西之町１丁　</t>
  </si>
  <si>
    <t>北余部西４丁目</t>
    <rPh sb="0" eb="1">
      <t>キタ</t>
    </rPh>
    <rPh sb="1" eb="2">
      <t>アマリ</t>
    </rPh>
    <rPh sb="2" eb="3">
      <t>ベ</t>
    </rPh>
    <rPh sb="3" eb="4">
      <t>ニシ</t>
    </rPh>
    <rPh sb="5" eb="7">
      <t>チョウメ</t>
    </rPh>
    <phoneticPr fontId="4"/>
  </si>
  <si>
    <t>百舌鳥西之町２丁　</t>
  </si>
  <si>
    <t>百舌鳥西之町３丁　</t>
  </si>
  <si>
    <t>小寺</t>
    <rPh sb="0" eb="2">
      <t>コデラ</t>
    </rPh>
    <phoneticPr fontId="4"/>
  </si>
  <si>
    <t>百舌鳥梅町１丁　　</t>
  </si>
  <si>
    <t>小平尾</t>
    <rPh sb="0" eb="1">
      <t>コ</t>
    </rPh>
    <rPh sb="1" eb="3">
      <t>ヒラオ</t>
    </rPh>
    <phoneticPr fontId="4"/>
  </si>
  <si>
    <t>百舌鳥梅町２丁　　</t>
  </si>
  <si>
    <t>百舌鳥梅町３丁　　</t>
  </si>
  <si>
    <t>さつき野西１丁目</t>
    <rPh sb="3" eb="4">
      <t>ノ</t>
    </rPh>
    <rPh sb="4" eb="5">
      <t>ニシ</t>
    </rPh>
    <rPh sb="6" eb="8">
      <t>チョウメ</t>
    </rPh>
    <phoneticPr fontId="4"/>
  </si>
  <si>
    <t>さつき野西２丁目</t>
    <rPh sb="3" eb="4">
      <t>ノ</t>
    </rPh>
    <rPh sb="4" eb="5">
      <t>ニシ</t>
    </rPh>
    <rPh sb="6" eb="8">
      <t>チョウメ</t>
    </rPh>
    <phoneticPr fontId="4"/>
  </si>
  <si>
    <t>さつき野西３丁目</t>
    <rPh sb="3" eb="4">
      <t>ノ</t>
    </rPh>
    <rPh sb="4" eb="5">
      <t>ニシ</t>
    </rPh>
    <rPh sb="6" eb="8">
      <t>チョウメ</t>
    </rPh>
    <phoneticPr fontId="4"/>
  </si>
  <si>
    <t>百舌鳥陵南町１丁　</t>
  </si>
  <si>
    <t>百舌鳥陵南町２丁　</t>
  </si>
  <si>
    <t>百舌鳥陵南町３丁　</t>
  </si>
  <si>
    <t>さつき野東１丁目</t>
    <rPh sb="3" eb="4">
      <t>ノ</t>
    </rPh>
    <rPh sb="4" eb="5">
      <t>ヒガシ</t>
    </rPh>
    <rPh sb="6" eb="8">
      <t>チョウメ</t>
    </rPh>
    <phoneticPr fontId="4"/>
  </si>
  <si>
    <t>さつき野東２丁目</t>
    <rPh sb="3" eb="4">
      <t>ノ</t>
    </rPh>
    <rPh sb="4" eb="5">
      <t>ヒガシ</t>
    </rPh>
    <rPh sb="6" eb="8">
      <t>チョウメ</t>
    </rPh>
    <phoneticPr fontId="4"/>
  </si>
  <si>
    <t>さつき野東３丁目</t>
    <rPh sb="3" eb="4">
      <t>ノ</t>
    </rPh>
    <rPh sb="4" eb="5">
      <t>ヒガシ</t>
    </rPh>
    <rPh sb="6" eb="8">
      <t>チョウメ</t>
    </rPh>
    <phoneticPr fontId="4"/>
  </si>
  <si>
    <t>中百舌鳥町１丁　　</t>
  </si>
  <si>
    <t>中百舌鳥町２丁　　</t>
  </si>
  <si>
    <t>中百舌鳥町３丁　　</t>
  </si>
  <si>
    <t>真福寺</t>
    <rPh sb="0" eb="3">
      <t>シンプクジ</t>
    </rPh>
    <phoneticPr fontId="4"/>
  </si>
  <si>
    <t>中百舌鳥町４丁　　</t>
  </si>
  <si>
    <t>菅生</t>
    <rPh sb="0" eb="2">
      <t>スガオ</t>
    </rPh>
    <phoneticPr fontId="4"/>
  </si>
  <si>
    <t>中百舌鳥町５丁　　</t>
  </si>
  <si>
    <t>中百舌鳥町６丁　　</t>
  </si>
  <si>
    <t>青南台１丁目</t>
    <rPh sb="0" eb="1">
      <t>アオ</t>
    </rPh>
    <rPh sb="1" eb="2">
      <t>ミナミ</t>
    </rPh>
    <rPh sb="2" eb="3">
      <t>ダイ</t>
    </rPh>
    <rPh sb="4" eb="6">
      <t>チョウメ</t>
    </rPh>
    <phoneticPr fontId="4"/>
  </si>
  <si>
    <t>青南台２丁目</t>
    <rPh sb="0" eb="1">
      <t>アオ</t>
    </rPh>
    <rPh sb="1" eb="2">
      <t>ミナミ</t>
    </rPh>
    <rPh sb="2" eb="3">
      <t>ダイ</t>
    </rPh>
    <rPh sb="4" eb="6">
      <t>チョウメ</t>
    </rPh>
    <phoneticPr fontId="4"/>
  </si>
  <si>
    <t>東上野芝町２丁　　</t>
  </si>
  <si>
    <t>太井</t>
  </si>
  <si>
    <t>南花田町　　　　　</t>
  </si>
  <si>
    <t>大保</t>
  </si>
  <si>
    <t>中村町　　　　　　</t>
  </si>
  <si>
    <t>多治井</t>
  </si>
  <si>
    <t>野遠町　　　　　　</t>
  </si>
  <si>
    <t>丹上</t>
  </si>
  <si>
    <t>丹南</t>
  </si>
  <si>
    <t>蔵前町１丁　　　　　</t>
    <rPh sb="4" eb="5">
      <t>チョウ</t>
    </rPh>
    <phoneticPr fontId="4"/>
  </si>
  <si>
    <t>平尾</t>
  </si>
  <si>
    <t>蔵前町２丁　　　　　</t>
    <rPh sb="4" eb="5">
      <t>チョウ</t>
    </rPh>
    <phoneticPr fontId="4"/>
  </si>
  <si>
    <t>菩提</t>
  </si>
  <si>
    <t>蔵前町３丁　　　　　</t>
    <rPh sb="4" eb="5">
      <t>チョウ</t>
    </rPh>
    <phoneticPr fontId="4"/>
  </si>
  <si>
    <t>南余部</t>
  </si>
  <si>
    <t>南余部西１丁目</t>
    <rPh sb="0" eb="1">
      <t>ミナミ</t>
    </rPh>
    <rPh sb="1" eb="2">
      <t>アマリ</t>
    </rPh>
    <rPh sb="2" eb="3">
      <t>ベ</t>
    </rPh>
    <rPh sb="3" eb="4">
      <t>ニシ</t>
    </rPh>
    <rPh sb="5" eb="6">
      <t>チョウ</t>
    </rPh>
    <rPh sb="6" eb="7">
      <t>メ</t>
    </rPh>
    <phoneticPr fontId="4"/>
  </si>
  <si>
    <t>東三国ヶ丘町１丁　</t>
  </si>
  <si>
    <t>南余部西２丁目</t>
    <rPh sb="0" eb="1">
      <t>ミナミ</t>
    </rPh>
    <rPh sb="1" eb="2">
      <t>アマリ</t>
    </rPh>
    <rPh sb="2" eb="3">
      <t>ベ</t>
    </rPh>
    <rPh sb="3" eb="4">
      <t>ニシ</t>
    </rPh>
    <rPh sb="5" eb="6">
      <t>チョウ</t>
    </rPh>
    <rPh sb="6" eb="7">
      <t>メ</t>
    </rPh>
    <phoneticPr fontId="4"/>
  </si>
  <si>
    <t>東三国ヶ丘町２丁　</t>
  </si>
  <si>
    <t>南余部西３丁目</t>
    <rPh sb="0" eb="1">
      <t>ミナミ</t>
    </rPh>
    <rPh sb="1" eb="2">
      <t>アマリ</t>
    </rPh>
    <rPh sb="2" eb="3">
      <t>ベ</t>
    </rPh>
    <rPh sb="3" eb="4">
      <t>ニシ</t>
    </rPh>
    <rPh sb="5" eb="6">
      <t>チョウ</t>
    </rPh>
    <rPh sb="6" eb="7">
      <t>メ</t>
    </rPh>
    <phoneticPr fontId="4"/>
  </si>
  <si>
    <t>東三国ヶ丘町３丁　</t>
  </si>
  <si>
    <t>東三国ヶ丘町４丁　</t>
  </si>
  <si>
    <t>東三国ヶ丘町５丁　</t>
  </si>
  <si>
    <t>木材通１丁目</t>
    <rPh sb="0" eb="2">
      <t>モクザイ</t>
    </rPh>
    <rPh sb="2" eb="3">
      <t>ドオリ</t>
    </rPh>
    <rPh sb="4" eb="6">
      <t>チョウメ</t>
    </rPh>
    <phoneticPr fontId="4"/>
  </si>
  <si>
    <t>木材通２丁目</t>
    <rPh sb="0" eb="2">
      <t>モクザイ</t>
    </rPh>
    <rPh sb="2" eb="3">
      <t>ドオリ</t>
    </rPh>
    <rPh sb="4" eb="6">
      <t>チョウメ</t>
    </rPh>
    <phoneticPr fontId="4"/>
  </si>
  <si>
    <t>木材通３丁目</t>
    <rPh sb="0" eb="2">
      <t>モクザイ</t>
    </rPh>
    <rPh sb="2" eb="3">
      <t>ドオリ</t>
    </rPh>
    <rPh sb="4" eb="6">
      <t>チョウメ</t>
    </rPh>
    <phoneticPr fontId="4"/>
  </si>
  <si>
    <t>八下北　　　　　　</t>
  </si>
  <si>
    <t>木材通４丁目</t>
    <rPh sb="0" eb="2">
      <t>モクザイ</t>
    </rPh>
    <rPh sb="2" eb="3">
      <t>ドオリ</t>
    </rPh>
    <rPh sb="4" eb="6">
      <t>チョウメ</t>
    </rPh>
    <phoneticPr fontId="4"/>
  </si>
  <si>
    <t>美原区域</t>
  </si>
  <si>
    <t>阿弥</t>
  </si>
  <si>
    <t>石原</t>
  </si>
  <si>
    <t>２－５　年齢別人口</t>
    <rPh sb="6" eb="7">
      <t>ベツ</t>
    </rPh>
    <rPh sb="7" eb="8">
      <t>ヒト</t>
    </rPh>
    <rPh sb="8" eb="9">
      <t>クチ</t>
    </rPh>
    <phoneticPr fontId="4"/>
  </si>
  <si>
    <t xml:space="preserve">        本表は住民基本台帳人口（外国人住民を含む）を年齢別に表章したものである。</t>
    <rPh sb="8" eb="9">
      <t>ホン</t>
    </rPh>
    <rPh sb="9" eb="10">
      <t>ヒョウ</t>
    </rPh>
    <rPh sb="11" eb="13">
      <t>ジュウミン</t>
    </rPh>
    <rPh sb="13" eb="15">
      <t>キホン</t>
    </rPh>
    <rPh sb="15" eb="17">
      <t>ダイチョウ</t>
    </rPh>
    <rPh sb="30" eb="32">
      <t>ネンレイ</t>
    </rPh>
    <rPh sb="32" eb="33">
      <t>ベツ</t>
    </rPh>
    <rPh sb="34" eb="35">
      <t>ヒョウ</t>
    </rPh>
    <rPh sb="35" eb="36">
      <t>ショウ</t>
    </rPh>
    <phoneticPr fontId="4"/>
  </si>
  <si>
    <t>　　　2-5-1　各歳別人口</t>
    <phoneticPr fontId="4"/>
  </si>
  <si>
    <t>令和３年12月末現在</t>
    <rPh sb="0" eb="2">
      <t>レイワ</t>
    </rPh>
    <rPh sb="3" eb="4">
      <t>ネン</t>
    </rPh>
    <rPh sb="6" eb="8">
      <t>ガツマツ</t>
    </rPh>
    <phoneticPr fontId="4"/>
  </si>
  <si>
    <t>年齢別</t>
    <rPh sb="0" eb="2">
      <t>ネンレイ</t>
    </rPh>
    <rPh sb="2" eb="3">
      <t>ベツ</t>
    </rPh>
    <phoneticPr fontId="4"/>
  </si>
  <si>
    <t>総　　　数</t>
  </si>
  <si>
    <t>総　　数</t>
    <phoneticPr fontId="4"/>
  </si>
  <si>
    <t>50～54歳</t>
  </si>
  <si>
    <t>０～４歳</t>
  </si>
  <si>
    <t>55～59歳</t>
  </si>
  <si>
    <t>５～９歳</t>
  </si>
  <si>
    <t>60～64歳</t>
  </si>
  <si>
    <t>10～14歳</t>
  </si>
  <si>
    <t>65～69歳</t>
  </si>
  <si>
    <t>15～19歳</t>
  </si>
  <si>
    <t>70～74歳</t>
  </si>
  <si>
    <t>20～24歳</t>
  </si>
  <si>
    <t>75～79歳</t>
  </si>
  <si>
    <t>25～29歳</t>
  </si>
  <si>
    <t>80～84歳</t>
  </si>
  <si>
    <t>30～34歳</t>
  </si>
  <si>
    <t>85～89歳</t>
  </si>
  <si>
    <t>35～39歳</t>
  </si>
  <si>
    <t>90～94歳</t>
  </si>
  <si>
    <t>40～44歳</t>
  </si>
  <si>
    <t>95～99歳</t>
  </si>
  <si>
    <t>45～49歳</t>
  </si>
  <si>
    <t>100歳以上</t>
  </si>
  <si>
    <t>　　　2-5-2　区域別年齢(各歳)別人口　</t>
    <phoneticPr fontId="4"/>
  </si>
  <si>
    <t>　　　　       本表は住民基本台帳人口（外国人住民を含む）を年齢別に表章したものである。</t>
    <rPh sb="11" eb="12">
      <t>ホン</t>
    </rPh>
    <rPh sb="12" eb="13">
      <t>ヒョウ</t>
    </rPh>
    <rPh sb="14" eb="16">
      <t>ジュウミン</t>
    </rPh>
    <rPh sb="16" eb="18">
      <t>キホン</t>
    </rPh>
    <rPh sb="18" eb="20">
      <t>ダイチョウ</t>
    </rPh>
    <phoneticPr fontId="4"/>
  </si>
  <si>
    <t>令和３年12月末現在</t>
    <rPh sb="0" eb="2">
      <t>レイワ</t>
    </rPh>
    <rPh sb="3" eb="4">
      <t>ネン</t>
    </rPh>
    <phoneticPr fontId="4"/>
  </si>
  <si>
    <t>年 齢 別</t>
    <rPh sb="0" eb="3">
      <t>ネンレイ</t>
    </rPh>
    <rPh sb="4" eb="5">
      <t>ベツ</t>
    </rPh>
    <phoneticPr fontId="4"/>
  </si>
  <si>
    <t>0～14歳</t>
    <rPh sb="4" eb="5">
      <t>サイ</t>
    </rPh>
    <phoneticPr fontId="4"/>
  </si>
  <si>
    <t>15～64歳</t>
    <rPh sb="5" eb="6">
      <t>サイ</t>
    </rPh>
    <phoneticPr fontId="4"/>
  </si>
  <si>
    <t>65歳以上</t>
    <rPh sb="2" eb="3">
      <t>サイ</t>
    </rPh>
    <rPh sb="3" eb="5">
      <t>イジョウ</t>
    </rPh>
    <phoneticPr fontId="4"/>
  </si>
  <si>
    <t>鳳南</t>
    <phoneticPr fontId="32"/>
  </si>
  <si>
    <t>福泉中央</t>
  </si>
  <si>
    <t>槇塚台</t>
  </si>
  <si>
    <t>竹城台東</t>
  </si>
  <si>
    <t>東百舌鳥</t>
  </si>
  <si>
    <t>　資料：市長公室企画部統計調査担当</t>
  </si>
  <si>
    <t>新檜尾台</t>
  </si>
  <si>
    <t>八田荘西</t>
  </si>
  <si>
    <t>東三国丘</t>
  </si>
  <si>
    <t>東浅香山</t>
  </si>
  <si>
    <t>百舌鳥</t>
    <phoneticPr fontId="4"/>
  </si>
  <si>
    <t>中百舌鳥</t>
  </si>
  <si>
    <t>五箇荘東</t>
  </si>
  <si>
    <t>登美丘東</t>
  </si>
  <si>
    <t>西百舌鳥</t>
  </si>
  <si>
    <t>登美丘西</t>
  </si>
  <si>
    <t>新金岡東</t>
  </si>
  <si>
    <t>日置荘西</t>
  </si>
  <si>
    <t>新浅香山</t>
  </si>
  <si>
    <t>登美丘南</t>
  </si>
  <si>
    <t>黒山</t>
  </si>
  <si>
    <t>浜寺石津</t>
  </si>
  <si>
    <t>美原北</t>
  </si>
  <si>
    <t>八上</t>
  </si>
  <si>
    <t>浜寺昭和</t>
  </si>
  <si>
    <t>美原西</t>
  </si>
  <si>
    <t>さつき野</t>
  </si>
  <si>
    <t>各年月末現在</t>
    <phoneticPr fontId="4"/>
  </si>
  <si>
    <t>年　　月</t>
  </si>
  <si>
    <t>住民基本台帳人口</t>
    <rPh sb="0" eb="2">
      <t>ジュウミン</t>
    </rPh>
    <rPh sb="2" eb="4">
      <t>キホン</t>
    </rPh>
    <rPh sb="4" eb="6">
      <t>ダイチョウ</t>
    </rPh>
    <rPh sb="6" eb="8">
      <t>ジンコウ</t>
    </rPh>
    <phoneticPr fontId="4"/>
  </si>
  <si>
    <t>外国人登録人口</t>
    <rPh sb="0" eb="2">
      <t>ガイコク</t>
    </rPh>
    <rPh sb="2" eb="3">
      <t>ジン</t>
    </rPh>
    <rPh sb="3" eb="5">
      <t>トウロク</t>
    </rPh>
    <rPh sb="5" eb="7">
      <t>ジンコウ</t>
    </rPh>
    <phoneticPr fontId="4"/>
  </si>
  <si>
    <t xml:space="preserve"> 　　８年</t>
  </si>
  <si>
    <t xml:space="preserve"> 　　９年</t>
  </si>
  <si>
    <t xml:space="preserve"> 　　10年</t>
  </si>
  <si>
    <t xml:space="preserve"> 　　11年</t>
  </si>
  <si>
    <t xml:space="preserve"> 　　12年</t>
  </si>
  <si>
    <t xml:space="preserve"> 　　13年</t>
  </si>
  <si>
    <t xml:space="preserve"> 　　14年</t>
  </si>
  <si>
    <t xml:space="preserve"> 　　15年</t>
  </si>
  <si>
    <t xml:space="preserve"> 　　16年</t>
  </si>
  <si>
    <t xml:space="preserve"> 　　17年</t>
  </si>
  <si>
    <t xml:space="preserve"> 　　18年</t>
  </si>
  <si>
    <t xml:space="preserve"> 　　19年</t>
  </si>
  <si>
    <t xml:space="preserve"> 　　20年</t>
  </si>
  <si>
    <t xml:space="preserve"> 　　21年</t>
  </si>
  <si>
    <t xml:space="preserve"> 　　22年</t>
  </si>
  <si>
    <t xml:space="preserve"> 　　23年</t>
  </si>
  <si>
    <t>住　　　民　　　基　　　本　　　台　　　帳　　　人　　　口</t>
    <phoneticPr fontId="4"/>
  </si>
  <si>
    <t>世帯数</t>
    <phoneticPr fontId="4"/>
  </si>
  <si>
    <t>日 本 人 住 民 人 口</t>
  </si>
  <si>
    <t>外 国 人 住 民 人 口</t>
  </si>
  <si>
    <t>総 数</t>
  </si>
  <si>
    <t xml:space="preserve"> 　　24年</t>
    <phoneticPr fontId="4"/>
  </si>
  <si>
    <t xml:space="preserve"> 　　25年</t>
  </si>
  <si>
    <t xml:space="preserve"> 　　26年</t>
  </si>
  <si>
    <t xml:space="preserve"> 　　27年</t>
    <phoneticPr fontId="4"/>
  </si>
  <si>
    <t xml:space="preserve"> 　　28年</t>
    <phoneticPr fontId="4"/>
  </si>
  <si>
    <t xml:space="preserve"> 　　29年</t>
  </si>
  <si>
    <t>30年１月</t>
    <rPh sb="2" eb="3">
      <t>ネン</t>
    </rPh>
    <rPh sb="4" eb="5">
      <t>ガツ</t>
    </rPh>
    <phoneticPr fontId="4"/>
  </si>
  <si>
    <t>31年１月</t>
  </si>
  <si>
    <t xml:space="preserve"> 　　２月</t>
  </si>
  <si>
    <t xml:space="preserve"> 　　３月</t>
  </si>
  <si>
    <t xml:space="preserve"> 　　４月</t>
  </si>
  <si>
    <t>令和元年５月</t>
  </si>
  <si>
    <t xml:space="preserve"> 　　６月</t>
  </si>
  <si>
    <t xml:space="preserve"> 　　７月</t>
  </si>
  <si>
    <t xml:space="preserve"> 　　８月</t>
  </si>
  <si>
    <t xml:space="preserve"> 　　９月</t>
  </si>
  <si>
    <t xml:space="preserve"> 　　10月</t>
  </si>
  <si>
    <t xml:space="preserve"> 　　11月</t>
  </si>
  <si>
    <t xml:space="preserve"> 　　12月</t>
  </si>
  <si>
    <t>２年１月</t>
    <rPh sb="1" eb="2">
      <t>ネン</t>
    </rPh>
    <phoneticPr fontId="4"/>
  </si>
  <si>
    <t>５月</t>
    <phoneticPr fontId="4"/>
  </si>
  <si>
    <t>３年１月</t>
    <rPh sb="1" eb="2">
      <t>ネン</t>
    </rPh>
    <phoneticPr fontId="4"/>
  </si>
  <si>
    <t>２－７ 　国籍等別外国人住民人口</t>
    <rPh sb="7" eb="8">
      <t>トウ</t>
    </rPh>
    <rPh sb="12" eb="14">
      <t>ジュウミン</t>
    </rPh>
    <phoneticPr fontId="4"/>
  </si>
  <si>
    <t>　　　　「朝鮮」は国籍を示すものとして用いているものではない。</t>
    <phoneticPr fontId="4"/>
  </si>
  <si>
    <t>　　　　地域区分は，在留外国人統計（法務省）による。</t>
    <phoneticPr fontId="4"/>
  </si>
  <si>
    <t>各年12月末現在</t>
    <rPh sb="0" eb="1">
      <t>カク</t>
    </rPh>
    <rPh sb="1" eb="2">
      <t>ネン</t>
    </rPh>
    <rPh sb="4" eb="5">
      <t>ガツ</t>
    </rPh>
    <rPh sb="5" eb="6">
      <t>マツ</t>
    </rPh>
    <rPh sb="6" eb="8">
      <t>ゲンザイ</t>
    </rPh>
    <phoneticPr fontId="4"/>
  </si>
  <si>
    <t>国籍等</t>
    <rPh sb="0" eb="2">
      <t>コクセキ</t>
    </rPh>
    <rPh sb="2" eb="3">
      <t>トウ</t>
    </rPh>
    <phoneticPr fontId="4"/>
  </si>
  <si>
    <t>令和２年</t>
    <rPh sb="0" eb="2">
      <t>レイワ</t>
    </rPh>
    <rPh sb="3" eb="4">
      <t>ネン</t>
    </rPh>
    <phoneticPr fontId="4"/>
  </si>
  <si>
    <t>タジキスタン</t>
  </si>
  <si>
    <t>英国</t>
  </si>
  <si>
    <t>アジア</t>
    <phoneticPr fontId="4"/>
  </si>
  <si>
    <t>ウクライナ</t>
  </si>
  <si>
    <t>アフガニスタン</t>
  </si>
  <si>
    <t>ウズベキスタン</t>
  </si>
  <si>
    <t>ミャンマー</t>
  </si>
  <si>
    <t>スロベニア</t>
  </si>
  <si>
    <t>バングラデシュ</t>
  </si>
  <si>
    <t>スロバキア</t>
  </si>
  <si>
    <t>カンボジア</t>
  </si>
  <si>
    <t>セルビア</t>
  </si>
  <si>
    <t>スリランカ</t>
  </si>
  <si>
    <t>コソボ共和国</t>
  </si>
  <si>
    <t>中国</t>
  </si>
  <si>
    <t>台湾</t>
  </si>
  <si>
    <t>北米</t>
    <rPh sb="0" eb="2">
      <t>ホクベイ</t>
    </rPh>
    <phoneticPr fontId="4"/>
  </si>
  <si>
    <t>インド</t>
  </si>
  <si>
    <t>バハマ</t>
  </si>
  <si>
    <t>インドネシア</t>
  </si>
  <si>
    <t>カナダ</t>
  </si>
  <si>
    <t>イラン</t>
  </si>
  <si>
    <t>キューバ</t>
  </si>
  <si>
    <t>イラク</t>
  </si>
  <si>
    <t>グアテマラ</t>
    <phoneticPr fontId="4"/>
  </si>
  <si>
    <t>イスラエル</t>
  </si>
  <si>
    <t>ドミニカ共和国</t>
  </si>
  <si>
    <t>ヨルダン</t>
  </si>
  <si>
    <t>エルサルバドル</t>
  </si>
  <si>
    <t>韓国及び朝鮮</t>
  </si>
  <si>
    <t>ジャマイカ</t>
  </si>
  <si>
    <t>ラオス</t>
  </si>
  <si>
    <t>メキシコ</t>
  </si>
  <si>
    <t>マレーシア</t>
  </si>
  <si>
    <t>トリニダード・トバゴ</t>
  </si>
  <si>
    <t>モンゴル</t>
  </si>
  <si>
    <t>米国</t>
  </si>
  <si>
    <t>ネパール</t>
  </si>
  <si>
    <t>パキスタン</t>
  </si>
  <si>
    <t>南米</t>
    <rPh sb="0" eb="2">
      <t>ナンベイ</t>
    </rPh>
    <phoneticPr fontId="4"/>
  </si>
  <si>
    <t>フィリピン</t>
  </si>
  <si>
    <t>アルゼンチン</t>
  </si>
  <si>
    <t>シリア</t>
  </si>
  <si>
    <t>ボリビア</t>
  </si>
  <si>
    <t>シンガポール</t>
  </si>
  <si>
    <t>ブラジル</t>
  </si>
  <si>
    <t>タイ</t>
  </si>
  <si>
    <t>チリ</t>
  </si>
  <si>
    <t>トルコ</t>
  </si>
  <si>
    <t>コロンビア</t>
  </si>
  <si>
    <t>ベトナム</t>
  </si>
  <si>
    <t>パラグアイ</t>
  </si>
  <si>
    <t>イエメン</t>
  </si>
  <si>
    <t>ペルー</t>
  </si>
  <si>
    <t>ヨーロッパ</t>
    <phoneticPr fontId="4"/>
  </si>
  <si>
    <t>オセアニア</t>
    <phoneticPr fontId="4"/>
  </si>
  <si>
    <t>アルバニア</t>
  </si>
  <si>
    <t>オーストラリア</t>
  </si>
  <si>
    <t>オーストリア</t>
  </si>
  <si>
    <t>フィジー</t>
  </si>
  <si>
    <t>ベルギー</t>
  </si>
  <si>
    <t>ニュージーランド</t>
  </si>
  <si>
    <t>ブルガリア</t>
  </si>
  <si>
    <t>ベラルーシ</t>
  </si>
  <si>
    <t>アフリカ</t>
    <phoneticPr fontId="4"/>
  </si>
  <si>
    <t>クロアチア</t>
  </si>
  <si>
    <t>アルジェリア</t>
    <phoneticPr fontId="4"/>
  </si>
  <si>
    <t>チェコ</t>
  </si>
  <si>
    <t>カメルーン</t>
  </si>
  <si>
    <t>フィンランド</t>
    <phoneticPr fontId="4"/>
  </si>
  <si>
    <t>ベナン</t>
  </si>
  <si>
    <t>デンマーク</t>
  </si>
  <si>
    <t>ガーナ</t>
  </si>
  <si>
    <t>フランス</t>
  </si>
  <si>
    <t>ガンビア</t>
  </si>
  <si>
    <t>ドイツ</t>
  </si>
  <si>
    <t>ケニア</t>
  </si>
  <si>
    <t>ギリシャ</t>
  </si>
  <si>
    <t>マリ</t>
  </si>
  <si>
    <t>ハンガリー</t>
  </si>
  <si>
    <t>モロッコ</t>
  </si>
  <si>
    <t>アイルランド</t>
  </si>
  <si>
    <t>ナイジェリア</t>
  </si>
  <si>
    <t>イタリア</t>
  </si>
  <si>
    <t>ルワンダ</t>
  </si>
  <si>
    <t>カザフスタン</t>
  </si>
  <si>
    <t>セネガル</t>
  </si>
  <si>
    <t>リトアニア</t>
    <phoneticPr fontId="4"/>
  </si>
  <si>
    <t>スーダン</t>
  </si>
  <si>
    <t>オランダ</t>
  </si>
  <si>
    <t>チュニジア</t>
  </si>
  <si>
    <t>ノルウェー</t>
  </si>
  <si>
    <t>ウガンダ</t>
    <phoneticPr fontId="4"/>
  </si>
  <si>
    <t>ポーランド</t>
  </si>
  <si>
    <t>南アフリカ共和国</t>
  </si>
  <si>
    <t>ルーマニア</t>
  </si>
  <si>
    <t>エジプト</t>
  </si>
  <si>
    <t>ロシア</t>
  </si>
  <si>
    <t>ザンビア</t>
  </si>
  <si>
    <t>スペイン</t>
  </si>
  <si>
    <t>スウェーデン</t>
  </si>
  <si>
    <t>無国籍</t>
    <rPh sb="0" eb="3">
      <t>ムコクセキ</t>
    </rPh>
    <phoneticPr fontId="4"/>
  </si>
  <si>
    <t>スイス</t>
  </si>
  <si>
    <t>資料：市民人権局市民生活部戸籍住民課</t>
    <rPh sb="0" eb="2">
      <t>シリョウ</t>
    </rPh>
    <rPh sb="3" eb="5">
      <t>シミン</t>
    </rPh>
    <rPh sb="5" eb="7">
      <t>ジンケン</t>
    </rPh>
    <rPh sb="7" eb="8">
      <t>キョク</t>
    </rPh>
    <rPh sb="8" eb="10">
      <t>シミン</t>
    </rPh>
    <rPh sb="10" eb="12">
      <t>セイカツ</t>
    </rPh>
    <rPh sb="12" eb="13">
      <t>ブ</t>
    </rPh>
    <rPh sb="13" eb="15">
      <t>コセキ</t>
    </rPh>
    <rPh sb="15" eb="17">
      <t>ジュウミン</t>
    </rPh>
    <rPh sb="17" eb="18">
      <t>カ</t>
    </rPh>
    <phoneticPr fontId="4"/>
  </si>
  <si>
    <t>２－８　 人  口  増  減</t>
    <rPh sb="11" eb="12">
      <t>ゾウ</t>
    </rPh>
    <rPh sb="14" eb="15">
      <t>ゲン</t>
    </rPh>
    <phoneticPr fontId="4"/>
  </si>
  <si>
    <t xml:space="preserve">  </t>
    <phoneticPr fontId="4"/>
  </si>
  <si>
    <t xml:space="preserve">      本表は人口の異動を表章したものである。
      1.本庁・区役所(支所)・出張所間の異動数値は含まない。
      2.出生・死亡について、昭和46年まではその事実のあった日を、47年以降は住民基本台帳及び外国人登録台帳に異動届けの
        あった日を基準に集計した。                                                                      
      3.転入・転出のその他は、住民基本台帳の職権・実調等で記載されたものや外国人登録台帳における出入国・帰化等である。</t>
    <rPh sb="34" eb="36">
      <t>ホンチョウ</t>
    </rPh>
    <rPh sb="37" eb="40">
      <t>クヤクショ</t>
    </rPh>
    <rPh sb="41" eb="43">
      <t>シショ</t>
    </rPh>
    <rPh sb="45" eb="47">
      <t>シュッチョウ</t>
    </rPh>
    <rPh sb="47" eb="48">
      <t>ショ</t>
    </rPh>
    <rPh sb="48" eb="49">
      <t>カン</t>
    </rPh>
    <rPh sb="50" eb="52">
      <t>イドウ</t>
    </rPh>
    <rPh sb="52" eb="54">
      <t>スウチ</t>
    </rPh>
    <rPh sb="55" eb="56">
      <t>フク</t>
    </rPh>
    <phoneticPr fontId="4"/>
  </si>
  <si>
    <t xml:space="preserve"> </t>
    <phoneticPr fontId="4"/>
  </si>
  <si>
    <t>　</t>
    <phoneticPr fontId="4"/>
  </si>
  <si>
    <t>　　　2-8-1　人　口　の　推　移</t>
    <rPh sb="9" eb="10">
      <t>ヒト</t>
    </rPh>
    <rPh sb="11" eb="12">
      <t>クチ</t>
    </rPh>
    <rPh sb="15" eb="16">
      <t>スイ</t>
    </rPh>
    <rPh sb="17" eb="18">
      <t>ワタル</t>
    </rPh>
    <phoneticPr fontId="4"/>
  </si>
  <si>
    <t>年月</t>
    <rPh sb="1" eb="2">
      <t>ツキ</t>
    </rPh>
    <phoneticPr fontId="4"/>
  </si>
  <si>
    <t>人口増加数</t>
  </si>
  <si>
    <t>自然動態</t>
    <rPh sb="0" eb="2">
      <t>シゼン</t>
    </rPh>
    <rPh sb="2" eb="4">
      <t>ドウタイ</t>
    </rPh>
    <phoneticPr fontId="4"/>
  </si>
  <si>
    <t>社　　　　　　　　　会</t>
  </si>
  <si>
    <t>動　　　　　　　　　　　　態</t>
  </si>
  <si>
    <t>年次</t>
    <rPh sb="1" eb="2">
      <t>ツギ</t>
    </rPh>
    <phoneticPr fontId="4"/>
  </si>
  <si>
    <t>自然増加数</t>
  </si>
  <si>
    <t>出生</t>
    <rPh sb="0" eb="2">
      <t>シュッセイ</t>
    </rPh>
    <phoneticPr fontId="4"/>
  </si>
  <si>
    <t>死亡</t>
    <rPh sb="0" eb="2">
      <t>シボウ</t>
    </rPh>
    <phoneticPr fontId="4"/>
  </si>
  <si>
    <t>社会増加数</t>
  </si>
  <si>
    <t>　　転　　　　　　　入</t>
    <phoneticPr fontId="4"/>
  </si>
  <si>
    <t>転　　　　　　　　　出</t>
  </si>
  <si>
    <t>府外から</t>
    <rPh sb="0" eb="1">
      <t>フ</t>
    </rPh>
    <rPh sb="1" eb="2">
      <t>ガイ</t>
    </rPh>
    <phoneticPr fontId="4"/>
  </si>
  <si>
    <t>府内他市</t>
    <rPh sb="0" eb="1">
      <t>フ</t>
    </rPh>
    <rPh sb="1" eb="2">
      <t>ナイ</t>
    </rPh>
    <rPh sb="2" eb="4">
      <t>タシ</t>
    </rPh>
    <phoneticPr fontId="4"/>
  </si>
  <si>
    <t>その他</t>
    <rPh sb="2" eb="3">
      <t>タ</t>
    </rPh>
    <phoneticPr fontId="4"/>
  </si>
  <si>
    <t>府外へ</t>
    <rPh sb="0" eb="1">
      <t>フ</t>
    </rPh>
    <rPh sb="1" eb="2">
      <t>ガイ</t>
    </rPh>
    <phoneticPr fontId="4"/>
  </si>
  <si>
    <t>府内他市</t>
    <rPh sb="1" eb="2">
      <t>ナイ</t>
    </rPh>
    <phoneticPr fontId="4"/>
  </si>
  <si>
    <t>町村から</t>
    <rPh sb="0" eb="2">
      <t>チョウソン</t>
    </rPh>
    <phoneticPr fontId="4"/>
  </si>
  <si>
    <t>町村へ</t>
    <rPh sb="0" eb="2">
      <t>チョウソン</t>
    </rPh>
    <phoneticPr fontId="4"/>
  </si>
  <si>
    <t xml:space="preserve"> 昭和50年</t>
    <rPh sb="1" eb="3">
      <t>ショウワ</t>
    </rPh>
    <phoneticPr fontId="4"/>
  </si>
  <si>
    <t xml:space="preserve"> 　　51年</t>
  </si>
  <si>
    <t xml:space="preserve"> 　　52年</t>
  </si>
  <si>
    <t xml:space="preserve"> 　　53年</t>
  </si>
  <si>
    <t>△ 467</t>
  </si>
  <si>
    <t xml:space="preserve"> 　　54年</t>
  </si>
  <si>
    <t xml:space="preserve"> 　　55年</t>
  </si>
  <si>
    <t>△ 766</t>
  </si>
  <si>
    <t xml:space="preserve"> 　　56年</t>
  </si>
  <si>
    <t>△ 3,928</t>
  </si>
  <si>
    <t xml:space="preserve"> 　　57年</t>
  </si>
  <si>
    <t>△ 6,168</t>
  </si>
  <si>
    <t xml:space="preserve"> 　　58年</t>
  </si>
  <si>
    <t>△ 6,562</t>
  </si>
  <si>
    <t xml:space="preserve"> 　　59年</t>
  </si>
  <si>
    <t>△ 5,555</t>
  </si>
  <si>
    <t xml:space="preserve"> 　　60年</t>
  </si>
  <si>
    <t>△ 1,586</t>
  </si>
  <si>
    <t>△ 7,228</t>
  </si>
  <si>
    <t xml:space="preserve"> 　　61年</t>
  </si>
  <si>
    <t>△ 464</t>
  </si>
  <si>
    <t>△ 5,692</t>
  </si>
  <si>
    <t xml:space="preserve"> 　　62年</t>
  </si>
  <si>
    <t>△ 904</t>
  </si>
  <si>
    <t>△ 5,906</t>
  </si>
  <si>
    <t xml:space="preserve"> 　　63年</t>
  </si>
  <si>
    <t>△ 1,208</t>
  </si>
  <si>
    <t>△ 5,707</t>
  </si>
  <si>
    <t xml:space="preserve"> 平成元年</t>
    <phoneticPr fontId="4"/>
  </si>
  <si>
    <t>△ 1,634</t>
  </si>
  <si>
    <t>△ 5,838</t>
  </si>
  <si>
    <t>元</t>
  </si>
  <si>
    <t xml:space="preserve"> 　　２年</t>
    <phoneticPr fontId="4"/>
  </si>
  <si>
    <t>△ 4,446</t>
  </si>
  <si>
    <t>△ 8,223</t>
  </si>
  <si>
    <t xml:space="preserve"> 　　３年</t>
  </si>
  <si>
    <t>△ 2,928</t>
  </si>
  <si>
    <t xml:space="preserve"> 　　４年</t>
  </si>
  <si>
    <t>△ 655</t>
  </si>
  <si>
    <t>△ 4,185</t>
  </si>
  <si>
    <t xml:space="preserve"> 　　５年</t>
  </si>
  <si>
    <t>△ 1,895</t>
  </si>
  <si>
    <t>△ 4,861</t>
  </si>
  <si>
    <t xml:space="preserve"> 　　６年</t>
  </si>
  <si>
    <t>△ 3,299</t>
  </si>
  <si>
    <t>△ 6,761</t>
  </si>
  <si>
    <t xml:space="preserve"> 　　７年</t>
  </si>
  <si>
    <t>△ 2,230</t>
  </si>
  <si>
    <t>△ 3,351</t>
  </si>
  <si>
    <t>△ 6,509</t>
  </si>
  <si>
    <t>△ 2,566</t>
  </si>
  <si>
    <t>△ 5,531</t>
  </si>
  <si>
    <t xml:space="preserve"> 　　10年</t>
    <phoneticPr fontId="4"/>
  </si>
  <si>
    <t>△ 886</t>
  </si>
  <si>
    <t>△ 3,661</t>
  </si>
  <si>
    <t xml:space="preserve"> 　　11年</t>
    <phoneticPr fontId="4"/>
  </si>
  <si>
    <t>△ 738</t>
  </si>
  <si>
    <t>△ 3,255</t>
  </si>
  <si>
    <t>△ 499</t>
  </si>
  <si>
    <t>△ 3,083</t>
  </si>
  <si>
    <t>△ 1,074</t>
  </si>
  <si>
    <t>△ 471</t>
  </si>
  <si>
    <t>△ 2,759</t>
  </si>
  <si>
    <t>△ 1,938</t>
  </si>
  <si>
    <t>△ 665</t>
  </si>
  <si>
    <t>△ 22</t>
  </si>
  <si>
    <t xml:space="preserve"> 　　24年</t>
  </si>
  <si>
    <t>△ 130</t>
  </si>
  <si>
    <t>△ 421</t>
  </si>
  <si>
    <t>△ 1,527</t>
  </si>
  <si>
    <t>△ 792</t>
  </si>
  <si>
    <t>△ 735</t>
  </si>
  <si>
    <t xml:space="preserve"> 　　26年</t>
    <phoneticPr fontId="4"/>
  </si>
  <si>
    <t>△ 1,388</t>
  </si>
  <si>
    <t>△ 756</t>
  </si>
  <si>
    <t>△ 632</t>
  </si>
  <si>
    <t xml:space="preserve"> 　　27年</t>
  </si>
  <si>
    <t xml:space="preserve"> 　　28年</t>
  </si>
  <si>
    <t xml:space="preserve"> 　　29年</t>
    <phoneticPr fontId="4"/>
  </si>
  <si>
    <t xml:space="preserve"> 　　30年</t>
    <phoneticPr fontId="4"/>
  </si>
  <si>
    <t>令和元年</t>
    <rPh sb="0" eb="4">
      <t>レイワガンネン</t>
    </rPh>
    <phoneticPr fontId="4"/>
  </si>
  <si>
    <t>元</t>
    <phoneticPr fontId="4"/>
  </si>
  <si>
    <t>　　２年</t>
    <rPh sb="3" eb="4">
      <t>ネン</t>
    </rPh>
    <phoneticPr fontId="4"/>
  </si>
  <si>
    <t>02</t>
    <phoneticPr fontId="4"/>
  </si>
  <si>
    <t>　　３年</t>
    <rPh sb="3" eb="4">
      <t>ネン</t>
    </rPh>
    <phoneticPr fontId="4"/>
  </si>
  <si>
    <t>03</t>
  </si>
  <si>
    <t xml:space="preserve"> 　　1月</t>
    <rPh sb="4" eb="5">
      <t>ツキ</t>
    </rPh>
    <phoneticPr fontId="4"/>
  </si>
  <si>
    <t xml:space="preserve"> 　　2月</t>
    <rPh sb="4" eb="5">
      <t>ツキ</t>
    </rPh>
    <phoneticPr fontId="4"/>
  </si>
  <si>
    <t xml:space="preserve"> 　　3月</t>
    <rPh sb="4" eb="5">
      <t>ツキ</t>
    </rPh>
    <phoneticPr fontId="4"/>
  </si>
  <si>
    <t xml:space="preserve"> 　　4月</t>
    <rPh sb="4" eb="5">
      <t>ツキ</t>
    </rPh>
    <phoneticPr fontId="4"/>
  </si>
  <si>
    <t xml:space="preserve"> 　　5月</t>
    <rPh sb="4" eb="5">
      <t>ツキ</t>
    </rPh>
    <phoneticPr fontId="4"/>
  </si>
  <si>
    <t xml:space="preserve"> 　　6月</t>
    <rPh sb="4" eb="5">
      <t>ツキ</t>
    </rPh>
    <phoneticPr fontId="4"/>
  </si>
  <si>
    <t xml:space="preserve"> 　　7月</t>
    <rPh sb="4" eb="5">
      <t>ツキ</t>
    </rPh>
    <phoneticPr fontId="4"/>
  </si>
  <si>
    <t xml:space="preserve"> 　　8月</t>
    <rPh sb="4" eb="5">
      <t>ツキ</t>
    </rPh>
    <phoneticPr fontId="4"/>
  </si>
  <si>
    <t xml:space="preserve"> 　　9月</t>
    <rPh sb="4" eb="5">
      <t>ツキ</t>
    </rPh>
    <phoneticPr fontId="4"/>
  </si>
  <si>
    <t xml:space="preserve"> 　　10月</t>
    <rPh sb="5" eb="6">
      <t>ツキ</t>
    </rPh>
    <phoneticPr fontId="4"/>
  </si>
  <si>
    <t xml:space="preserve"> 　　11月</t>
    <rPh sb="5" eb="6">
      <t>ツキ</t>
    </rPh>
    <phoneticPr fontId="4"/>
  </si>
  <si>
    <t xml:space="preserve"> 　　12月</t>
    <rPh sb="5" eb="6">
      <t>ツキ</t>
    </rPh>
    <phoneticPr fontId="4"/>
  </si>
  <si>
    <t>　　　2-8-2　区域別人口増減</t>
    <rPh sb="9" eb="10">
      <t>ク</t>
    </rPh>
    <rPh sb="10" eb="11">
      <t>イキ</t>
    </rPh>
    <rPh sb="14" eb="16">
      <t>ゾウゲン</t>
    </rPh>
    <phoneticPr fontId="4"/>
  </si>
  <si>
    <r>
      <t xml:space="preserve">        </t>
    </r>
    <r>
      <rPr>
        <sz val="8.5"/>
        <rFont val="ＭＳ 明朝"/>
        <family val="1"/>
        <charset val="128"/>
      </rPr>
      <t>転入・転出の増加率は、堺市内の区間異動分を含む。</t>
    </r>
    <rPh sb="8" eb="10">
      <t>テンニュウ</t>
    </rPh>
    <rPh sb="11" eb="13">
      <t>テンシュツ</t>
    </rPh>
    <rPh sb="14" eb="16">
      <t>ゾウカ</t>
    </rPh>
    <rPh sb="16" eb="17">
      <t>リツ</t>
    </rPh>
    <rPh sb="19" eb="22">
      <t>サカイシナイ</t>
    </rPh>
    <rPh sb="23" eb="25">
      <t>クカン</t>
    </rPh>
    <rPh sb="25" eb="27">
      <t>イドウ</t>
    </rPh>
    <rPh sb="27" eb="28">
      <t>ブン</t>
    </rPh>
    <rPh sb="29" eb="30">
      <t>フク</t>
    </rPh>
    <phoneticPr fontId="4"/>
  </si>
  <si>
    <t>区域別</t>
    <rPh sb="0" eb="2">
      <t>クイキ</t>
    </rPh>
    <rPh sb="2" eb="3">
      <t>ベツ</t>
    </rPh>
    <phoneticPr fontId="4"/>
  </si>
  <si>
    <t>人　口　　　増加数</t>
    <phoneticPr fontId="4"/>
  </si>
  <si>
    <t>動　　　　　　　　　　　　態</t>
    <phoneticPr fontId="4"/>
  </si>
  <si>
    <t>自　然　　　増加数</t>
    <phoneticPr fontId="4"/>
  </si>
  <si>
    <t>社　会　　　増加数</t>
    <phoneticPr fontId="4"/>
  </si>
  <si>
    <t>転　　　　　　　入</t>
  </si>
  <si>
    <t>府外
から</t>
    <rPh sb="0" eb="1">
      <t>フ</t>
    </rPh>
    <rPh sb="1" eb="2">
      <t>ガイ</t>
    </rPh>
    <phoneticPr fontId="4"/>
  </si>
  <si>
    <t>他区域
から</t>
    <rPh sb="0" eb="1">
      <t>タ</t>
    </rPh>
    <rPh sb="1" eb="3">
      <t>クイキ</t>
    </rPh>
    <phoneticPr fontId="4"/>
  </si>
  <si>
    <t>他区域へ</t>
    <rPh sb="0" eb="1">
      <t>タ</t>
    </rPh>
    <rPh sb="1" eb="3">
      <t>クイキ</t>
    </rPh>
    <phoneticPr fontId="4"/>
  </si>
  <si>
    <t>1６年1月推計人口</t>
    <rPh sb="2" eb="3">
      <t>ネン</t>
    </rPh>
    <rPh sb="4" eb="5">
      <t>ガツ</t>
    </rPh>
    <rPh sb="5" eb="7">
      <t>スイケイ</t>
    </rPh>
    <rPh sb="7" eb="9">
      <t>ジンコウ</t>
    </rPh>
    <phoneticPr fontId="4"/>
  </si>
  <si>
    <t>総</t>
    <rPh sb="0" eb="1">
      <t>ソウ</t>
    </rPh>
    <phoneticPr fontId="4"/>
  </si>
  <si>
    <t>堺</t>
    <rPh sb="0" eb="1">
      <t>サカイ</t>
    </rPh>
    <phoneticPr fontId="4"/>
  </si>
  <si>
    <t>中</t>
    <rPh sb="0" eb="1">
      <t>ナカ</t>
    </rPh>
    <phoneticPr fontId="4"/>
  </si>
  <si>
    <t>東</t>
    <rPh sb="0" eb="1">
      <t>ヒガシ</t>
    </rPh>
    <phoneticPr fontId="4"/>
  </si>
  <si>
    <t>西</t>
    <rPh sb="0" eb="1">
      <t>ニシ</t>
    </rPh>
    <phoneticPr fontId="4"/>
  </si>
  <si>
    <t>南</t>
    <rPh sb="0" eb="1">
      <t>ミナミ</t>
    </rPh>
    <phoneticPr fontId="4"/>
  </si>
  <si>
    <t>北</t>
    <rPh sb="0" eb="1">
      <t>キタ</t>
    </rPh>
    <phoneticPr fontId="4"/>
  </si>
  <si>
    <t>美原</t>
    <rPh sb="0" eb="2">
      <t>ミハラ</t>
    </rPh>
    <phoneticPr fontId="4"/>
  </si>
  <si>
    <t>２－９　都道府県別転入、転出人口</t>
    <phoneticPr fontId="4"/>
  </si>
  <si>
    <t>　　本表は住民基本台帳に基づき堺市への転入人口、堺市からの転出人口を都道府県別に表章したものである。転出の内訳
　　の合計と総数とは一致しない場合もある。※堺市内の区間移動分は含まない。</t>
    <phoneticPr fontId="4"/>
  </si>
  <si>
    <t>地方</t>
    <rPh sb="0" eb="2">
      <t>チホウ</t>
    </rPh>
    <phoneticPr fontId="4"/>
  </si>
  <si>
    <t>転入</t>
    <rPh sb="0" eb="2">
      <t>テンニュウ</t>
    </rPh>
    <phoneticPr fontId="4"/>
  </si>
  <si>
    <t>転出</t>
    <rPh sb="0" eb="2">
      <t>テンシュツ</t>
    </rPh>
    <phoneticPr fontId="4"/>
  </si>
  <si>
    <r>
      <t>増加数　　　</t>
    </r>
    <r>
      <rPr>
        <sz val="9"/>
        <rFont val="ＭＳ Ｐ明朝"/>
        <family val="1"/>
        <charset val="128"/>
      </rPr>
      <t>(転入－転出)</t>
    </r>
    <rPh sb="0" eb="3">
      <t>ゾウカスウ</t>
    </rPh>
    <phoneticPr fontId="4"/>
  </si>
  <si>
    <t>都道府県</t>
    <rPh sb="0" eb="4">
      <t>トドウフケン</t>
    </rPh>
    <phoneticPr fontId="4"/>
  </si>
  <si>
    <t>市区町村</t>
    <rPh sb="0" eb="2">
      <t>シク</t>
    </rPh>
    <rPh sb="2" eb="4">
      <t>チョウソン</t>
    </rPh>
    <phoneticPr fontId="4"/>
  </si>
  <si>
    <t>神奈川県</t>
  </si>
  <si>
    <t>北海道</t>
    <rPh sb="0" eb="3">
      <t>ホッカイドウ</t>
    </rPh>
    <phoneticPr fontId="4"/>
  </si>
  <si>
    <t>北陸</t>
    <phoneticPr fontId="4"/>
  </si>
  <si>
    <t>東北</t>
    <rPh sb="0" eb="2">
      <t>トウホク</t>
    </rPh>
    <phoneticPr fontId="4"/>
  </si>
  <si>
    <t>新潟県</t>
  </si>
  <si>
    <t>青森県</t>
    <rPh sb="0" eb="3">
      <t>アオモリケン</t>
    </rPh>
    <phoneticPr fontId="4"/>
  </si>
  <si>
    <t>富山県</t>
  </si>
  <si>
    <t>岩手県</t>
    <rPh sb="0" eb="3">
      <t>イワテケン</t>
    </rPh>
    <phoneticPr fontId="4"/>
  </si>
  <si>
    <t>石川県</t>
  </si>
  <si>
    <t>宮城県</t>
    <rPh sb="0" eb="3">
      <t>ミヤギケン</t>
    </rPh>
    <phoneticPr fontId="4"/>
  </si>
  <si>
    <t>福井県</t>
  </si>
  <si>
    <t>秋田県</t>
    <rPh sb="0" eb="3">
      <t>アキタケン</t>
    </rPh>
    <phoneticPr fontId="4"/>
  </si>
  <si>
    <t>中部</t>
    <phoneticPr fontId="4"/>
  </si>
  <si>
    <t>山形県</t>
    <rPh sb="0" eb="3">
      <t>ヤマガタケン</t>
    </rPh>
    <phoneticPr fontId="4"/>
  </si>
  <si>
    <t>山梨県</t>
  </si>
  <si>
    <t>福島県</t>
    <rPh sb="0" eb="3">
      <t>フクシマケン</t>
    </rPh>
    <phoneticPr fontId="4"/>
  </si>
  <si>
    <t>長野県</t>
  </si>
  <si>
    <t>関東</t>
    <phoneticPr fontId="4"/>
  </si>
  <si>
    <t>岐阜県</t>
  </si>
  <si>
    <t>茨城県</t>
  </si>
  <si>
    <t>静岡県</t>
  </si>
  <si>
    <t>栃木県</t>
  </si>
  <si>
    <t>愛知県</t>
  </si>
  <si>
    <t>群馬県</t>
  </si>
  <si>
    <t>三重県</t>
  </si>
  <si>
    <t>埼玉県</t>
  </si>
  <si>
    <t>近畿</t>
    <rPh sb="0" eb="2">
      <t>キンキ</t>
    </rPh>
    <phoneticPr fontId="4"/>
  </si>
  <si>
    <t>千葉県</t>
  </si>
  <si>
    <t>滋賀県</t>
  </si>
  <si>
    <t>東京都</t>
  </si>
  <si>
    <t>京都府</t>
  </si>
  <si>
    <t>大阪府</t>
    <rPh sb="0" eb="3">
      <t>オオサカフ</t>
    </rPh>
    <phoneticPr fontId="4"/>
  </si>
  <si>
    <t>阪南市</t>
  </si>
  <si>
    <t>大阪市</t>
    <rPh sb="0" eb="3">
      <t>オオサカシ</t>
    </rPh>
    <phoneticPr fontId="4"/>
  </si>
  <si>
    <t>島本町</t>
  </si>
  <si>
    <t>都島区</t>
    <rPh sb="0" eb="3">
      <t>ミヤコジマク</t>
    </rPh>
    <phoneticPr fontId="4"/>
  </si>
  <si>
    <t>豊能町</t>
  </si>
  <si>
    <t>福島区</t>
    <rPh sb="0" eb="3">
      <t>フクシマク</t>
    </rPh>
    <phoneticPr fontId="4"/>
  </si>
  <si>
    <t>能勢町</t>
  </si>
  <si>
    <t>此花区</t>
    <rPh sb="0" eb="3">
      <t>コノハナク</t>
    </rPh>
    <phoneticPr fontId="4"/>
  </si>
  <si>
    <t>忠岡町</t>
  </si>
  <si>
    <t>西区</t>
    <rPh sb="0" eb="2">
      <t>ニシク</t>
    </rPh>
    <phoneticPr fontId="4"/>
  </si>
  <si>
    <t>熊取町</t>
  </si>
  <si>
    <t>港区</t>
    <rPh sb="0" eb="2">
      <t>ミナトク</t>
    </rPh>
    <phoneticPr fontId="4"/>
  </si>
  <si>
    <t>田尻町</t>
  </si>
  <si>
    <t>大正区</t>
    <rPh sb="0" eb="2">
      <t>タイショウ</t>
    </rPh>
    <rPh sb="2" eb="3">
      <t>ク</t>
    </rPh>
    <phoneticPr fontId="4"/>
  </si>
  <si>
    <t>岬町</t>
  </si>
  <si>
    <t>天王寺区</t>
    <rPh sb="0" eb="4">
      <t>テンノウジク</t>
    </rPh>
    <phoneticPr fontId="4"/>
  </si>
  <si>
    <t>太子町</t>
  </si>
  <si>
    <t>浪速区</t>
    <rPh sb="0" eb="3">
      <t>ナニワク</t>
    </rPh>
    <phoneticPr fontId="4"/>
  </si>
  <si>
    <t>河南町</t>
  </si>
  <si>
    <t>西淀川区</t>
    <rPh sb="0" eb="4">
      <t>ニシヨドガワク</t>
    </rPh>
    <phoneticPr fontId="4"/>
  </si>
  <si>
    <t>千早赤阪村</t>
  </si>
  <si>
    <t>東淀川区</t>
    <rPh sb="0" eb="4">
      <t>ヒガシヨドガワク</t>
    </rPh>
    <phoneticPr fontId="4"/>
  </si>
  <si>
    <t>兵庫県</t>
  </si>
  <si>
    <t>東成区</t>
    <rPh sb="0" eb="2">
      <t>ヒガシナリ</t>
    </rPh>
    <rPh sb="2" eb="3">
      <t>ク</t>
    </rPh>
    <phoneticPr fontId="4"/>
  </si>
  <si>
    <t>奈良県</t>
  </si>
  <si>
    <t>生野区</t>
    <rPh sb="0" eb="3">
      <t>イクノク</t>
    </rPh>
    <phoneticPr fontId="4"/>
  </si>
  <si>
    <t>和歌山県</t>
  </si>
  <si>
    <t>旭区</t>
    <rPh sb="0" eb="2">
      <t>アサヒク</t>
    </rPh>
    <phoneticPr fontId="4"/>
  </si>
  <si>
    <t>中国</t>
    <rPh sb="0" eb="2">
      <t>チュウゴク</t>
    </rPh>
    <phoneticPr fontId="4"/>
  </si>
  <si>
    <t>城東区</t>
    <rPh sb="0" eb="3">
      <t>ジョウトウク</t>
    </rPh>
    <phoneticPr fontId="4"/>
  </si>
  <si>
    <t>鳥取県</t>
    <rPh sb="0" eb="3">
      <t>トットリケン</t>
    </rPh>
    <phoneticPr fontId="4"/>
  </si>
  <si>
    <t>阿倍野区</t>
    <rPh sb="0" eb="4">
      <t>アベノク</t>
    </rPh>
    <phoneticPr fontId="4"/>
  </si>
  <si>
    <t>島根県</t>
  </si>
  <si>
    <t>住吉区</t>
    <rPh sb="0" eb="3">
      <t>スミヨシク</t>
    </rPh>
    <phoneticPr fontId="4"/>
  </si>
  <si>
    <t>岡山県</t>
  </si>
  <si>
    <t>東住吉区</t>
    <rPh sb="0" eb="4">
      <t>ヒガシスミヨシク</t>
    </rPh>
    <phoneticPr fontId="4"/>
  </si>
  <si>
    <t>広島県</t>
  </si>
  <si>
    <t>西成区</t>
    <rPh sb="0" eb="3">
      <t>ニシナリク</t>
    </rPh>
    <phoneticPr fontId="4"/>
  </si>
  <si>
    <t>山口県</t>
  </si>
  <si>
    <t>淀川区</t>
    <rPh sb="0" eb="3">
      <t>ヨドガワク</t>
    </rPh>
    <phoneticPr fontId="4"/>
  </si>
  <si>
    <t>四国</t>
    <rPh sb="0" eb="2">
      <t>シコク</t>
    </rPh>
    <phoneticPr fontId="4"/>
  </si>
  <si>
    <t>鶴見区</t>
    <rPh sb="0" eb="3">
      <t>ツルミク</t>
    </rPh>
    <phoneticPr fontId="4"/>
  </si>
  <si>
    <t>徳島県</t>
    <rPh sb="0" eb="3">
      <t>トクシマケン</t>
    </rPh>
    <phoneticPr fontId="4"/>
  </si>
  <si>
    <t>住之江区</t>
    <rPh sb="0" eb="4">
      <t>スミノエク</t>
    </rPh>
    <phoneticPr fontId="4"/>
  </si>
  <si>
    <t>香川県</t>
  </si>
  <si>
    <t>平野区</t>
    <rPh sb="0" eb="3">
      <t>ヒラノク</t>
    </rPh>
    <phoneticPr fontId="4"/>
  </si>
  <si>
    <t>愛媛県</t>
  </si>
  <si>
    <t>北区</t>
    <rPh sb="0" eb="2">
      <t>キタク</t>
    </rPh>
    <phoneticPr fontId="4"/>
  </si>
  <si>
    <t>高知県</t>
  </si>
  <si>
    <t>中央区</t>
    <rPh sb="0" eb="3">
      <t>チュウオウク</t>
    </rPh>
    <phoneticPr fontId="4"/>
  </si>
  <si>
    <t>九州</t>
    <rPh sb="0" eb="2">
      <t>キュウシュウ</t>
    </rPh>
    <phoneticPr fontId="4"/>
  </si>
  <si>
    <t>岸和田市</t>
    <rPh sb="0" eb="4">
      <t>キシワダシ</t>
    </rPh>
    <phoneticPr fontId="4"/>
  </si>
  <si>
    <t>福岡県</t>
  </si>
  <si>
    <t>豊中市</t>
    <rPh sb="0" eb="3">
      <t>トヨナカシ</t>
    </rPh>
    <phoneticPr fontId="4"/>
  </si>
  <si>
    <t>佐賀県</t>
  </si>
  <si>
    <t>池田市</t>
    <rPh sb="0" eb="2">
      <t>イケダ</t>
    </rPh>
    <rPh sb="2" eb="3">
      <t>シ</t>
    </rPh>
    <phoneticPr fontId="4"/>
  </si>
  <si>
    <t>長崎県</t>
  </si>
  <si>
    <t>吹田市</t>
    <rPh sb="0" eb="3">
      <t>スイタシ</t>
    </rPh>
    <phoneticPr fontId="4"/>
  </si>
  <si>
    <t>熊本県</t>
  </si>
  <si>
    <t>泉大津市</t>
    <rPh sb="0" eb="4">
      <t>イズミオオツシ</t>
    </rPh>
    <phoneticPr fontId="4"/>
  </si>
  <si>
    <t>大分県</t>
  </si>
  <si>
    <t>高槻市</t>
    <rPh sb="0" eb="3">
      <t>タカツキシ</t>
    </rPh>
    <phoneticPr fontId="4"/>
  </si>
  <si>
    <t>宮崎県</t>
  </si>
  <si>
    <t>貝塚市</t>
    <rPh sb="0" eb="1">
      <t>カイ</t>
    </rPh>
    <rPh sb="1" eb="2">
      <t>ツカ</t>
    </rPh>
    <rPh sb="2" eb="3">
      <t>シ</t>
    </rPh>
    <phoneticPr fontId="4"/>
  </si>
  <si>
    <t>鹿児島県</t>
  </si>
  <si>
    <t>守口市</t>
    <rPh sb="0" eb="3">
      <t>モリグチシ</t>
    </rPh>
    <phoneticPr fontId="4"/>
  </si>
  <si>
    <t>沖縄県</t>
  </si>
  <si>
    <t>枚方市</t>
    <rPh sb="0" eb="3">
      <t>ヒラカタシ</t>
    </rPh>
    <phoneticPr fontId="4"/>
  </si>
  <si>
    <t>国外</t>
    <rPh sb="0" eb="2">
      <t>コクガイ</t>
    </rPh>
    <phoneticPr fontId="4"/>
  </si>
  <si>
    <t>茨木市</t>
    <rPh sb="0" eb="2">
      <t>イバラキ</t>
    </rPh>
    <rPh sb="2" eb="3">
      <t>シ</t>
    </rPh>
    <phoneticPr fontId="4"/>
  </si>
  <si>
    <t>八尾市</t>
    <rPh sb="0" eb="3">
      <t>ヤオシ</t>
    </rPh>
    <phoneticPr fontId="4"/>
  </si>
  <si>
    <t>（再　掲）</t>
    <phoneticPr fontId="4"/>
  </si>
  <si>
    <t>泉佐野市</t>
    <rPh sb="0" eb="4">
      <t>イズミサノシ</t>
    </rPh>
    <phoneticPr fontId="4"/>
  </si>
  <si>
    <t>札幌市</t>
  </si>
  <si>
    <t>富田林市</t>
    <rPh sb="0" eb="4">
      <t>トンダバヤシシ</t>
    </rPh>
    <phoneticPr fontId="4"/>
  </si>
  <si>
    <t>仙台市</t>
  </si>
  <si>
    <t>寝屋川市</t>
    <rPh sb="0" eb="4">
      <t>ネヤガワシ</t>
    </rPh>
    <phoneticPr fontId="4"/>
  </si>
  <si>
    <t>さいたま市</t>
  </si>
  <si>
    <t>河内長野市</t>
    <rPh sb="0" eb="5">
      <t>カワチナガノシ</t>
    </rPh>
    <phoneticPr fontId="4"/>
  </si>
  <si>
    <t>千葉市</t>
  </si>
  <si>
    <t>松原市</t>
    <rPh sb="0" eb="3">
      <t>マツバラシ</t>
    </rPh>
    <phoneticPr fontId="4"/>
  </si>
  <si>
    <t>東京都区部</t>
  </si>
  <si>
    <t>大東市</t>
    <rPh sb="0" eb="2">
      <t>ダイトウ</t>
    </rPh>
    <rPh sb="2" eb="3">
      <t>シ</t>
    </rPh>
    <phoneticPr fontId="4"/>
  </si>
  <si>
    <t>横浜市</t>
  </si>
  <si>
    <t>和泉市</t>
    <rPh sb="0" eb="3">
      <t>イズミシ</t>
    </rPh>
    <phoneticPr fontId="4"/>
  </si>
  <si>
    <t>川崎市</t>
  </si>
  <si>
    <t>箕面市</t>
    <rPh sb="0" eb="3">
      <t>ミノオシ</t>
    </rPh>
    <phoneticPr fontId="4"/>
  </si>
  <si>
    <t>相模原市</t>
  </si>
  <si>
    <t>柏原市</t>
    <rPh sb="0" eb="3">
      <t>カシワラシ</t>
    </rPh>
    <phoneticPr fontId="4"/>
  </si>
  <si>
    <t>新潟市</t>
  </si>
  <si>
    <t>羽曳野市</t>
    <rPh sb="0" eb="4">
      <t>ハビキノシ</t>
    </rPh>
    <phoneticPr fontId="4"/>
  </si>
  <si>
    <t>静岡市</t>
  </si>
  <si>
    <t>門真市</t>
    <rPh sb="0" eb="3">
      <t>カドマシ</t>
    </rPh>
    <phoneticPr fontId="4"/>
  </si>
  <si>
    <t>浜松市</t>
  </si>
  <si>
    <t>摂津市</t>
    <rPh sb="0" eb="3">
      <t>セッツシ</t>
    </rPh>
    <phoneticPr fontId="4"/>
  </si>
  <si>
    <t>名古屋市</t>
  </si>
  <si>
    <t>高石市</t>
    <rPh sb="0" eb="3">
      <t>タカイシシ</t>
    </rPh>
    <phoneticPr fontId="4"/>
  </si>
  <si>
    <t>京都市</t>
  </si>
  <si>
    <t>藤井寺市</t>
    <rPh sb="0" eb="4">
      <t>フジイデラシ</t>
    </rPh>
    <phoneticPr fontId="4"/>
  </si>
  <si>
    <t>神戸市</t>
  </si>
  <si>
    <t>東大阪市</t>
    <rPh sb="0" eb="4">
      <t>ヒガシオオサカシ</t>
    </rPh>
    <phoneticPr fontId="4"/>
  </si>
  <si>
    <t>岡山市</t>
  </si>
  <si>
    <t>泉南市</t>
    <rPh sb="0" eb="3">
      <t>センナンシ</t>
    </rPh>
    <phoneticPr fontId="4"/>
  </si>
  <si>
    <t>広島市</t>
  </si>
  <si>
    <t>四條畷市</t>
    <rPh sb="0" eb="3">
      <t>シジョウナワテ</t>
    </rPh>
    <rPh sb="3" eb="4">
      <t>シ</t>
    </rPh>
    <phoneticPr fontId="4"/>
  </si>
  <si>
    <t>北九州市</t>
    <rPh sb="0" eb="3">
      <t>キタキュウシュウ</t>
    </rPh>
    <rPh sb="3" eb="4">
      <t>シ</t>
    </rPh>
    <phoneticPr fontId="4"/>
  </si>
  <si>
    <t>交野市</t>
  </si>
  <si>
    <t>福岡市</t>
    <rPh sb="0" eb="3">
      <t>フクオカシ</t>
    </rPh>
    <phoneticPr fontId="4"/>
  </si>
  <si>
    <t>大阪狭山市</t>
    <rPh sb="0" eb="5">
      <t>オオサカサヤマシ</t>
    </rPh>
    <phoneticPr fontId="4"/>
  </si>
  <si>
    <t>熊本市</t>
    <rPh sb="0" eb="3">
      <t>クマモトシ</t>
    </rPh>
    <phoneticPr fontId="4"/>
  </si>
  <si>
    <t>２－10　人口動態統計</t>
    <phoneticPr fontId="4"/>
  </si>
  <si>
    <t>　　　　　</t>
  </si>
  <si>
    <t>　　    本表は厚生労働省の所管のもとに毎月末現在で実施されている人口動態調査(基幹統計調査)の結果を表章したも</t>
    <rPh sb="11" eb="13">
      <t>ロウドウ</t>
    </rPh>
    <rPh sb="41" eb="43">
      <t>キカン</t>
    </rPh>
    <rPh sb="45" eb="47">
      <t>チョウサ</t>
    </rPh>
    <phoneticPr fontId="4"/>
  </si>
  <si>
    <t>　　    のである。諸率算出の基礎としては、国勢調査年次は国勢調査人口を、その他の年次は各年10月１日現在の人口</t>
    <phoneticPr fontId="4"/>
  </si>
  <si>
    <t>　　    を使用した。</t>
    <phoneticPr fontId="4"/>
  </si>
  <si>
    <t xml:space="preserve">　　　2-10-1　出生、死亡、自然増加、婚姻件数、離婚件数等の推移  </t>
    <rPh sb="21" eb="23">
      <t>コンイン</t>
    </rPh>
    <rPh sb="23" eb="25">
      <t>ケンスウ</t>
    </rPh>
    <rPh sb="26" eb="28">
      <t>リコン</t>
    </rPh>
    <rPh sb="28" eb="30">
      <t>ケンスウ</t>
    </rPh>
    <phoneticPr fontId="4"/>
  </si>
  <si>
    <t>年次</t>
    <rPh sb="0" eb="2">
      <t>ネンジ</t>
    </rPh>
    <phoneticPr fontId="4"/>
  </si>
  <si>
    <t>出生数</t>
    <rPh sb="0" eb="2">
      <t>シュッショウ</t>
    </rPh>
    <rPh sb="2" eb="3">
      <t>スウ</t>
    </rPh>
    <phoneticPr fontId="4"/>
  </si>
  <si>
    <t>死亡数</t>
    <rPh sb="0" eb="3">
      <t>シボウスウ</t>
    </rPh>
    <phoneticPr fontId="4"/>
  </si>
  <si>
    <t>自然増加数</t>
    <rPh sb="0" eb="2">
      <t>シゼン</t>
    </rPh>
    <rPh sb="2" eb="5">
      <t>ゾウカスウ</t>
    </rPh>
    <phoneticPr fontId="4"/>
  </si>
  <si>
    <t>婚姻件数</t>
    <rPh sb="0" eb="2">
      <t>コンイン</t>
    </rPh>
    <rPh sb="2" eb="4">
      <t>ケンスウ</t>
    </rPh>
    <phoneticPr fontId="4"/>
  </si>
  <si>
    <t>離婚件数</t>
    <rPh sb="0" eb="2">
      <t>リコン</t>
    </rPh>
    <rPh sb="2" eb="4">
      <t>ケンスウ</t>
    </rPh>
    <phoneticPr fontId="4"/>
  </si>
  <si>
    <t>乳児死亡数</t>
    <rPh sb="0" eb="2">
      <t>ニュウジ</t>
    </rPh>
    <rPh sb="2" eb="5">
      <t>シボウスウ</t>
    </rPh>
    <phoneticPr fontId="4"/>
  </si>
  <si>
    <t>新生児死亡数</t>
    <rPh sb="0" eb="3">
      <t>シンセイジ</t>
    </rPh>
    <rPh sb="3" eb="6">
      <t>シボウスウ</t>
    </rPh>
    <phoneticPr fontId="4"/>
  </si>
  <si>
    <t>死産胎数</t>
    <rPh sb="0" eb="2">
      <t>シザン</t>
    </rPh>
    <rPh sb="2" eb="3">
      <t>ハラ</t>
    </rPh>
    <rPh sb="3" eb="4">
      <t>カズ</t>
    </rPh>
    <phoneticPr fontId="4"/>
  </si>
  <si>
    <t>周産期死亡数</t>
    <rPh sb="0" eb="1">
      <t>シュウ</t>
    </rPh>
    <rPh sb="1" eb="2">
      <t>サン</t>
    </rPh>
    <rPh sb="2" eb="3">
      <t>キ</t>
    </rPh>
    <rPh sb="3" eb="6">
      <t>シボウスウ</t>
    </rPh>
    <phoneticPr fontId="4"/>
  </si>
  <si>
    <t>年次</t>
  </si>
  <si>
    <t>実　　数</t>
  </si>
  <si>
    <t>率(</t>
  </si>
  <si>
    <t>)</t>
  </si>
  <si>
    <t>実　数</t>
  </si>
  <si>
    <t>）</t>
  </si>
  <si>
    <t>出生</t>
  </si>
  <si>
    <t>出産</t>
  </si>
  <si>
    <t>千対</t>
  </si>
  <si>
    <t xml:space="preserve"> 昭　和  48 　年</t>
    <phoneticPr fontId="4"/>
  </si>
  <si>
    <t xml:space="preserve"> 　　　　 49 　年</t>
  </si>
  <si>
    <t xml:space="preserve"> 　　　　 50 　年</t>
  </si>
  <si>
    <t xml:space="preserve"> 　　　　 51 　年</t>
  </si>
  <si>
    <t xml:space="preserve"> 　　　　 52 　年</t>
  </si>
  <si>
    <t xml:space="preserve"> 　　　　 53 　年</t>
  </si>
  <si>
    <t xml:space="preserve"> 　　　　 54 　年</t>
  </si>
  <si>
    <t xml:space="preserve"> 　　　　 55 　年</t>
  </si>
  <si>
    <t xml:space="preserve"> 　　　　 56 　年</t>
  </si>
  <si>
    <t xml:space="preserve"> 　　　　 57 　年</t>
  </si>
  <si>
    <t xml:space="preserve"> 　　　　 58 　年</t>
  </si>
  <si>
    <t xml:space="preserve"> 　　　　 59 　年</t>
  </si>
  <si>
    <t xml:space="preserve"> 　　　　 60 　年</t>
  </si>
  <si>
    <t xml:space="preserve"> 　　　　 61 　年</t>
  </si>
  <si>
    <t xml:space="preserve"> 　　　　 62 　年</t>
  </si>
  <si>
    <t xml:space="preserve"> 　　　　 63 　年</t>
  </si>
  <si>
    <t xml:space="preserve"> 平　成　 元 　年</t>
  </si>
  <si>
    <t xml:space="preserve"> 　　　 　２ 　年</t>
  </si>
  <si>
    <t xml:space="preserve"> 　　　　 ３ 　年</t>
  </si>
  <si>
    <t xml:space="preserve"> 　　　　 ４ 　年</t>
  </si>
  <si>
    <t xml:space="preserve"> 　　　　 ５ 　年</t>
  </si>
  <si>
    <t xml:space="preserve"> 　　　 　６ 　年</t>
  </si>
  <si>
    <t xml:space="preserve"> 　　　 　７ 　年</t>
  </si>
  <si>
    <t xml:space="preserve"> 　　　　 ８ 　年</t>
  </si>
  <si>
    <t xml:space="preserve"> 　　　 　９ 　年</t>
  </si>
  <si>
    <t xml:space="preserve"> 　　　　 10　 年</t>
    <phoneticPr fontId="4"/>
  </si>
  <si>
    <t xml:space="preserve"> 　　　　 11   年</t>
  </si>
  <si>
    <t xml:space="preserve"> 　　　　 12   年</t>
    <phoneticPr fontId="4"/>
  </si>
  <si>
    <t xml:space="preserve"> 　　　　 13   年</t>
  </si>
  <si>
    <t xml:space="preserve"> 　　　　 14   年</t>
  </si>
  <si>
    <t xml:space="preserve"> 　　　　 15   年</t>
    <phoneticPr fontId="4"/>
  </si>
  <si>
    <t xml:space="preserve"> 　　　　 16   年</t>
    <phoneticPr fontId="4"/>
  </si>
  <si>
    <t xml:space="preserve"> 　　　　 17   年</t>
    <phoneticPr fontId="4"/>
  </si>
  <si>
    <t xml:space="preserve"> 　　　　 18   年</t>
  </si>
  <si>
    <t xml:space="preserve"> 　　　　 19   年</t>
    <phoneticPr fontId="4"/>
  </si>
  <si>
    <t xml:space="preserve"> 　　　　 20   年</t>
    <phoneticPr fontId="4"/>
  </si>
  <si>
    <t xml:space="preserve"> 　　　　 21   年</t>
    <phoneticPr fontId="4"/>
  </si>
  <si>
    <t xml:space="preserve"> 　　　　 22   年</t>
  </si>
  <si>
    <t xml:space="preserve"> 　　　　 23   年</t>
  </si>
  <si>
    <t>△44</t>
    <phoneticPr fontId="4"/>
  </si>
  <si>
    <t>△0.1</t>
    <phoneticPr fontId="4"/>
  </si>
  <si>
    <t xml:space="preserve"> 　　　　 24   年</t>
    <phoneticPr fontId="4"/>
  </si>
  <si>
    <t xml:space="preserve"> 　　　　 25   年</t>
    <phoneticPr fontId="4"/>
  </si>
  <si>
    <t xml:space="preserve"> 　　　　 26   年</t>
    <phoneticPr fontId="4"/>
  </si>
  <si>
    <t xml:space="preserve"> 　　　　 27   年</t>
    <phoneticPr fontId="4"/>
  </si>
  <si>
    <t xml:space="preserve"> 　　　　 28   年</t>
  </si>
  <si>
    <t xml:space="preserve"> 　　　　 29   年</t>
  </si>
  <si>
    <t xml:space="preserve"> 　　　　 30   年</t>
    <phoneticPr fontId="4"/>
  </si>
  <si>
    <t xml:space="preserve"> 令　和　 元 　年</t>
    <rPh sb="1" eb="2">
      <t>レイ</t>
    </rPh>
    <rPh sb="3" eb="4">
      <t>ワ</t>
    </rPh>
    <phoneticPr fontId="4"/>
  </si>
  <si>
    <t>元</t>
    <rPh sb="0" eb="1">
      <t>ガン</t>
    </rPh>
    <phoneticPr fontId="4"/>
  </si>
  <si>
    <t xml:space="preserve"> 　　　　 ２ 　年</t>
    <phoneticPr fontId="4"/>
  </si>
  <si>
    <t>f</t>
    <phoneticPr fontId="4"/>
  </si>
  <si>
    <t>資料：厚生労働省「人口動態調査報告」</t>
    <rPh sb="3" eb="5">
      <t>コウセイ</t>
    </rPh>
    <rPh sb="5" eb="8">
      <t>ロウドウショウ</t>
    </rPh>
    <rPh sb="9" eb="11">
      <t>ジンコウ</t>
    </rPh>
    <rPh sb="11" eb="13">
      <t>ドウタイ</t>
    </rPh>
    <rPh sb="13" eb="15">
      <t>チョウサ</t>
    </rPh>
    <rPh sb="15" eb="17">
      <t>ホウコク</t>
    </rPh>
    <phoneticPr fontId="4"/>
  </si>
  <si>
    <t>　　　2-10-2　死因別死亡者数</t>
    <phoneticPr fontId="4"/>
  </si>
  <si>
    <t>年　　　　　次</t>
    <rPh sb="0" eb="1">
      <t>トシ</t>
    </rPh>
    <rPh sb="6" eb="7">
      <t>ツギ</t>
    </rPh>
    <phoneticPr fontId="4"/>
  </si>
  <si>
    <t>全結核</t>
    <rPh sb="0" eb="1">
      <t>ゼン</t>
    </rPh>
    <rPh sb="1" eb="3">
      <t>ケッカク</t>
    </rPh>
    <phoneticPr fontId="4"/>
  </si>
  <si>
    <t>悪　　性</t>
    <rPh sb="0" eb="1">
      <t>アク</t>
    </rPh>
    <rPh sb="3" eb="4">
      <t>セイ</t>
    </rPh>
    <phoneticPr fontId="4"/>
  </si>
  <si>
    <t>糖尿病</t>
    <rPh sb="0" eb="3">
      <t>トウニョウビョウ</t>
    </rPh>
    <phoneticPr fontId="4"/>
  </si>
  <si>
    <t>高血圧性</t>
    <rPh sb="0" eb="3">
      <t>コウケツアツ</t>
    </rPh>
    <rPh sb="3" eb="4">
      <t>セイ</t>
    </rPh>
    <phoneticPr fontId="4"/>
  </si>
  <si>
    <t>心　疾　患</t>
    <rPh sb="0" eb="1">
      <t>シン</t>
    </rPh>
    <rPh sb="2" eb="3">
      <t>シツ</t>
    </rPh>
    <rPh sb="4" eb="5">
      <t>カン</t>
    </rPh>
    <phoneticPr fontId="4"/>
  </si>
  <si>
    <t>脳血管</t>
    <rPh sb="0" eb="1">
      <t>ノウ</t>
    </rPh>
    <rPh sb="1" eb="3">
      <t>ケッカン</t>
    </rPh>
    <phoneticPr fontId="4"/>
  </si>
  <si>
    <t>肺炎</t>
    <rPh sb="0" eb="2">
      <t>ハイエン</t>
    </rPh>
    <phoneticPr fontId="4"/>
  </si>
  <si>
    <t>肝疾患</t>
    <rPh sb="0" eb="1">
      <t>カン</t>
    </rPh>
    <rPh sb="1" eb="3">
      <t>シッカン</t>
    </rPh>
    <phoneticPr fontId="4"/>
  </si>
  <si>
    <t>腎不全</t>
    <rPh sb="0" eb="3">
      <t>ジンフゼン</t>
    </rPh>
    <phoneticPr fontId="4"/>
  </si>
  <si>
    <t>老衰</t>
    <rPh sb="0" eb="2">
      <t>ロウスイ</t>
    </rPh>
    <phoneticPr fontId="4"/>
  </si>
  <si>
    <t>不慮の事故</t>
  </si>
  <si>
    <t>自殺</t>
    <rPh sb="0" eb="2">
      <t>ジサツ</t>
    </rPh>
    <phoneticPr fontId="4"/>
  </si>
  <si>
    <t>年 次</t>
    <phoneticPr fontId="4"/>
  </si>
  <si>
    <t>新生物</t>
    <rPh sb="0" eb="3">
      <t>シンセイブツ</t>
    </rPh>
    <phoneticPr fontId="4"/>
  </si>
  <si>
    <t>疾　　患</t>
    <rPh sb="0" eb="1">
      <t>ヤマイ</t>
    </rPh>
    <rPh sb="3" eb="4">
      <t>ワズラ</t>
    </rPh>
    <phoneticPr fontId="4"/>
  </si>
  <si>
    <t>（高血圧性を除く）</t>
  </si>
  <si>
    <t>疾　患</t>
    <phoneticPr fontId="4"/>
  </si>
  <si>
    <t>平　　成　　29　　年</t>
    <phoneticPr fontId="4"/>
  </si>
  <si>
    <t xml:space="preserve"> 　　　　　　30　　年</t>
  </si>
  <si>
    <t>令　　和　　元　　年</t>
    <rPh sb="0" eb="1">
      <t>レイ</t>
    </rPh>
    <rPh sb="3" eb="4">
      <t>ワ</t>
    </rPh>
    <rPh sb="6" eb="7">
      <t>ガン</t>
    </rPh>
    <phoneticPr fontId="4"/>
  </si>
  <si>
    <t>元</t>
    <rPh sb="0" eb="1">
      <t>ゲン</t>
    </rPh>
    <phoneticPr fontId="4"/>
  </si>
  <si>
    <t>　　　　　２　　年</t>
    <phoneticPr fontId="4"/>
  </si>
  <si>
    <t>　　　　　３　　年</t>
  </si>
  <si>
    <t>令和３年</t>
    <phoneticPr fontId="4"/>
  </si>
  <si>
    <t>年齢別</t>
  </si>
  <si>
    <t>全　　　市</t>
    <phoneticPr fontId="4"/>
  </si>
  <si>
    <t>総数</t>
    <phoneticPr fontId="4"/>
  </si>
  <si>
    <t>全    年    齢</t>
    <rPh sb="0" eb="1">
      <t>ゼン</t>
    </rPh>
    <rPh sb="5" eb="6">
      <t>トシ</t>
    </rPh>
    <rPh sb="10" eb="11">
      <t>ヨワイ</t>
    </rPh>
    <phoneticPr fontId="4"/>
  </si>
  <si>
    <t>０　～　４　歳</t>
  </si>
  <si>
    <t>５　～　９　歳</t>
  </si>
  <si>
    <t>10　～　14　歳</t>
  </si>
  <si>
    <t>15　～　19　歳</t>
  </si>
  <si>
    <t>20　～　24　歳</t>
  </si>
  <si>
    <t>25　～　29　歳</t>
  </si>
  <si>
    <t>30　～　34　歳</t>
  </si>
  <si>
    <t>35　～　39　歳</t>
  </si>
  <si>
    <t>40　～　44　歳</t>
  </si>
  <si>
    <t>45　～　49　歳</t>
  </si>
  <si>
    <t>50　～　54　歳</t>
  </si>
  <si>
    <t>55　～　59　歳</t>
  </si>
  <si>
    <t>60　～　64　歳</t>
  </si>
  <si>
    <t>65　～　69　歳</t>
  </si>
  <si>
    <t>70　～　74　歳</t>
  </si>
  <si>
    <t>75　～　79　歳</t>
  </si>
  <si>
    <t>80　～　84　歳</t>
  </si>
  <si>
    <t>85　～　89　歳</t>
  </si>
  <si>
    <t>90　歳　以　上</t>
  </si>
  <si>
    <t>不　　　    詳</t>
  </si>
  <si>
    <t>　　　2-10-4  母の年齢別出生児数</t>
    <phoneticPr fontId="4"/>
  </si>
  <si>
    <t>総　数</t>
    <phoneticPr fontId="4"/>
  </si>
  <si>
    <t>19歳以下</t>
  </si>
  <si>
    <t>50歳以上</t>
  </si>
  <si>
    <t>　　平成29年　　</t>
    <rPh sb="2" eb="4">
      <t>ヘイセイ</t>
    </rPh>
    <phoneticPr fontId="4"/>
  </si>
  <si>
    <t>　　30年</t>
  </si>
  <si>
    <t>　　２年</t>
    <phoneticPr fontId="4"/>
  </si>
  <si>
    <t>　　３年</t>
  </si>
  <si>
    <t>　　　2-10-5　合計特殊出生率の推移</t>
    <rPh sb="10" eb="12">
      <t>ゴウケイ</t>
    </rPh>
    <rPh sb="12" eb="14">
      <t>トクシュ</t>
    </rPh>
    <rPh sb="14" eb="16">
      <t>シュッショウ</t>
    </rPh>
    <rPh sb="16" eb="17">
      <t>リツ</t>
    </rPh>
    <rPh sb="18" eb="20">
      <t>スイイ</t>
    </rPh>
    <phoneticPr fontId="4"/>
  </si>
  <si>
    <t>　　    15歳～49歳までの女性の年齢別出生率を合計したもので、一人の女性がその年齢別出生率で</t>
    <rPh sb="8" eb="9">
      <t>サイ</t>
    </rPh>
    <rPh sb="12" eb="13">
      <t>サイ</t>
    </rPh>
    <rPh sb="16" eb="18">
      <t>ジョセイ</t>
    </rPh>
    <rPh sb="19" eb="21">
      <t>ネンレイ</t>
    </rPh>
    <rPh sb="21" eb="22">
      <t>ベツ</t>
    </rPh>
    <rPh sb="22" eb="24">
      <t>シュッショウ</t>
    </rPh>
    <rPh sb="24" eb="25">
      <t>リツ</t>
    </rPh>
    <rPh sb="26" eb="28">
      <t>ゴウケイ</t>
    </rPh>
    <rPh sb="34" eb="36">
      <t>ヒトリ</t>
    </rPh>
    <rPh sb="37" eb="39">
      <t>ジョセイ</t>
    </rPh>
    <rPh sb="42" eb="44">
      <t>ネンレイ</t>
    </rPh>
    <rPh sb="44" eb="45">
      <t>ベツ</t>
    </rPh>
    <rPh sb="45" eb="47">
      <t>シュッショウ</t>
    </rPh>
    <rPh sb="47" eb="48">
      <t>リツ</t>
    </rPh>
    <phoneticPr fontId="4"/>
  </si>
  <si>
    <t>　　    一生の間に生むとしたときの子ども数に相当する。</t>
    <rPh sb="6" eb="8">
      <t>イッショウ</t>
    </rPh>
    <rPh sb="9" eb="10">
      <t>アイダ</t>
    </rPh>
    <rPh sb="11" eb="12">
      <t>ウ</t>
    </rPh>
    <rPh sb="19" eb="20">
      <t>コ</t>
    </rPh>
    <rPh sb="22" eb="23">
      <t>カズ</t>
    </rPh>
    <rPh sb="24" eb="26">
      <t>ソウトウ</t>
    </rPh>
    <phoneticPr fontId="4"/>
  </si>
  <si>
    <t>平成29年</t>
    <rPh sb="0" eb="2">
      <t>ヘイセイ</t>
    </rPh>
    <rPh sb="4" eb="5">
      <t>ネン</t>
    </rPh>
    <phoneticPr fontId="4"/>
  </si>
  <si>
    <t>平成30年</t>
    <rPh sb="0" eb="2">
      <t>ヘイセイ</t>
    </rPh>
    <rPh sb="4" eb="5">
      <t>ネン</t>
    </rPh>
    <phoneticPr fontId="4"/>
  </si>
  <si>
    <t>令和元年</t>
    <rPh sb="0" eb="2">
      <t>レイワ</t>
    </rPh>
    <rPh sb="2" eb="4">
      <t>ガンネン</t>
    </rPh>
    <rPh sb="3" eb="4">
      <t>ネン</t>
    </rPh>
    <phoneticPr fontId="4"/>
  </si>
  <si>
    <t>資料：健康福祉局健康部保健所保健医療課</t>
    <phoneticPr fontId="4"/>
  </si>
  <si>
    <t>　　　2-10-6　出産順位別出生数</t>
    <phoneticPr fontId="4"/>
  </si>
  <si>
    <t>年次</t>
    <rPh sb="0" eb="1">
      <t>ネン</t>
    </rPh>
    <rPh sb="1" eb="2">
      <t>ジ</t>
    </rPh>
    <phoneticPr fontId="4"/>
  </si>
  <si>
    <t>第１児</t>
    <rPh sb="0" eb="1">
      <t>ダイ</t>
    </rPh>
    <rPh sb="2" eb="3">
      <t>ジ</t>
    </rPh>
    <phoneticPr fontId="4"/>
  </si>
  <si>
    <t>第２児</t>
    <rPh sb="0" eb="1">
      <t>ダイ</t>
    </rPh>
    <rPh sb="2" eb="3">
      <t>ジ</t>
    </rPh>
    <phoneticPr fontId="4"/>
  </si>
  <si>
    <t>第３児</t>
    <rPh sb="0" eb="1">
      <t>ダイ</t>
    </rPh>
    <rPh sb="2" eb="3">
      <t>ジ</t>
    </rPh>
    <phoneticPr fontId="4"/>
  </si>
  <si>
    <t>第４児</t>
  </si>
  <si>
    <t>第５児</t>
  </si>
  <si>
    <t>第６児</t>
  </si>
  <si>
    <t>第７児</t>
  </si>
  <si>
    <t>第８児</t>
  </si>
  <si>
    <t>第９児</t>
    <phoneticPr fontId="4"/>
  </si>
  <si>
    <t>第10児</t>
    <phoneticPr fontId="4"/>
  </si>
  <si>
    <t>以　上</t>
  </si>
  <si>
    <t xml:space="preserve">     平成29年　　</t>
    <rPh sb="5" eb="7">
      <t>ヘイセイ</t>
    </rPh>
    <phoneticPr fontId="4"/>
  </si>
  <si>
    <t xml:space="preserve">     30年</t>
    <rPh sb="7" eb="8">
      <t>ネン</t>
    </rPh>
    <phoneticPr fontId="4"/>
  </si>
  <si>
    <t>令和元年</t>
    <rPh sb="0" eb="2">
      <t>レイワ</t>
    </rPh>
    <rPh sb="2" eb="4">
      <t>ガンネン</t>
    </rPh>
    <phoneticPr fontId="4"/>
  </si>
  <si>
    <t>　　２年</t>
    <rPh sb="3" eb="4">
      <t>_x0001__x0000_</t>
    </rPh>
    <phoneticPr fontId="4"/>
  </si>
  <si>
    <t>　　３年</t>
    <rPh sb="3" eb="4">
      <t>_x0001__x0000_</t>
    </rPh>
    <phoneticPr fontId="4"/>
  </si>
  <si>
    <t>２－11　生命表（主な年齢の平均余命）</t>
    <phoneticPr fontId="4"/>
  </si>
  <si>
    <t>　　　 堺市、大阪府の数値は｢都道府県別生命表｣、全国は｢第23回生命表｣による。</t>
    <phoneticPr fontId="4"/>
  </si>
  <si>
    <t>堺　　　　　市</t>
  </si>
  <si>
    <t>大　　　阪　　　府</t>
    <rPh sb="0" eb="1">
      <t>ダイ</t>
    </rPh>
    <rPh sb="4" eb="5">
      <t>サカ</t>
    </rPh>
    <rPh sb="8" eb="9">
      <t>フ</t>
    </rPh>
    <phoneticPr fontId="4"/>
  </si>
  <si>
    <t>全　　　  　国</t>
  </si>
  <si>
    <t xml:space="preserve"> 0　　　　歳</t>
    <phoneticPr fontId="4"/>
  </si>
  <si>
    <t>81.09</t>
  </si>
  <si>
    <t>80.81</t>
    <phoneticPr fontId="4"/>
  </si>
  <si>
    <t>81.56</t>
  </si>
  <si>
    <t xml:space="preserve"> 　　（平均余命）</t>
    <phoneticPr fontId="4"/>
  </si>
  <si>
    <t>20　　　　歳</t>
    <phoneticPr fontId="4"/>
  </si>
  <si>
    <t>61.34</t>
  </si>
  <si>
    <t>61.15</t>
  </si>
  <si>
    <t>61.90</t>
  </si>
  <si>
    <t>40　　　　歳</t>
    <phoneticPr fontId="4"/>
  </si>
  <si>
    <t>41.71</t>
  </si>
  <si>
    <t>42.50</t>
  </si>
  <si>
    <t>65　　　　歳</t>
    <phoneticPr fontId="4"/>
  </si>
  <si>
    <t>19.54</t>
  </si>
  <si>
    <t>19.35</t>
  </si>
  <si>
    <t>19.97</t>
  </si>
  <si>
    <t>75　　　　歳</t>
    <phoneticPr fontId="4"/>
  </si>
  <si>
    <t>12.30</t>
    <phoneticPr fontId="4"/>
  </si>
  <si>
    <t>12.17</t>
  </si>
  <si>
    <t>12.54</t>
  </si>
  <si>
    <t>資料：厚生労働省「第23回生命表」「都道府県別生命表」</t>
    <rPh sb="0" eb="2">
      <t>シリョウ</t>
    </rPh>
    <rPh sb="3" eb="5">
      <t>コウセイ</t>
    </rPh>
    <rPh sb="5" eb="8">
      <t>ロウドウショウ</t>
    </rPh>
    <rPh sb="9" eb="10">
      <t>ダイ</t>
    </rPh>
    <rPh sb="12" eb="13">
      <t>カイ</t>
    </rPh>
    <rPh sb="13" eb="15">
      <t>セイメイ</t>
    </rPh>
    <rPh sb="15" eb="16">
      <t>ヒョウ</t>
    </rPh>
    <rPh sb="18" eb="22">
      <t>トドウフケン</t>
    </rPh>
    <rPh sb="22" eb="23">
      <t>ベツ</t>
    </rPh>
    <rPh sb="23" eb="25">
      <t>セイメイ</t>
    </rPh>
    <rPh sb="25" eb="26">
      <t>ヒョウ</t>
    </rPh>
    <phoneticPr fontId="4"/>
  </si>
  <si>
    <t>２－12　 国 勢 調 査 結 果</t>
    <phoneticPr fontId="4"/>
  </si>
  <si>
    <t xml:space="preserve">     </t>
    <phoneticPr fontId="4"/>
  </si>
  <si>
    <t>　　　2-12-1　現在市域の組替世帯数及び人口</t>
    <phoneticPr fontId="4"/>
  </si>
  <si>
    <t xml:space="preserve">                本表は国勢調査人口を現在の市域(平成17年２月１日現在)に組替え、編入町村別に表章したものである。
                 1.北八下村は分村合併しており、(　　)内は全村の数値である。
                 2.丹南村の一部(丹上・真福寺・大保･今井地区)及び丹比村の一部(多治井地区)が現在の市域に含まれている</t>
    <phoneticPr fontId="4"/>
  </si>
  <si>
    <t xml:space="preserve">  が、本表では全村の数値を掲載している。
3.昭和５年の平尾村･黒山村・丹南村･丹比村の世帯数(＊印)は、普通世帯数を表記している。
4.和泉市に係る平成７年10月１日の境界変更に伴う組替えは行っていない。</t>
    <phoneticPr fontId="4"/>
  </si>
  <si>
    <t>　　　　　　　　　　　　　　　　　　　　　　　　　　　　　　　　　　　　　　　　　　　　　　　　　   　（次頁へ）</t>
    <rPh sb="54" eb="55">
      <t>ジ</t>
    </rPh>
    <rPh sb="55" eb="56">
      <t>ページ</t>
    </rPh>
    <phoneticPr fontId="4"/>
  </si>
  <si>
    <t>市町村</t>
    <rPh sb="0" eb="3">
      <t>シチョウソン</t>
    </rPh>
    <phoneticPr fontId="4"/>
  </si>
  <si>
    <t>大正９年</t>
    <rPh sb="0" eb="2">
      <t>タイショウ</t>
    </rPh>
    <rPh sb="3" eb="4">
      <t>ネン</t>
    </rPh>
    <phoneticPr fontId="4"/>
  </si>
  <si>
    <t>五箇荘村</t>
    <rPh sb="0" eb="2">
      <t>ゴカショ</t>
    </rPh>
    <rPh sb="2" eb="3">
      <t>ソウ</t>
    </rPh>
    <rPh sb="3" eb="4">
      <t>ムラ</t>
    </rPh>
    <phoneticPr fontId="4"/>
  </si>
  <si>
    <t>日置荘町</t>
    <phoneticPr fontId="4"/>
  </si>
  <si>
    <t>丹南村</t>
    <rPh sb="0" eb="2">
      <t>タンナン</t>
    </rPh>
    <rPh sb="2" eb="3">
      <t>ムラ</t>
    </rPh>
    <phoneticPr fontId="4"/>
  </si>
  <si>
    <t>百舌鳥村</t>
    <rPh sb="0" eb="3">
      <t>モズ</t>
    </rPh>
    <rPh sb="3" eb="4">
      <t>ムラ</t>
    </rPh>
    <phoneticPr fontId="4"/>
  </si>
  <si>
    <t>東陶器村</t>
    <rPh sb="0" eb="1">
      <t>ヒガシ</t>
    </rPh>
    <rPh sb="1" eb="3">
      <t>トウキ</t>
    </rPh>
    <rPh sb="3" eb="4">
      <t>ムラ</t>
    </rPh>
    <phoneticPr fontId="4"/>
  </si>
  <si>
    <t>丹比村</t>
    <rPh sb="0" eb="2">
      <t>タンピ</t>
    </rPh>
    <rPh sb="2" eb="3">
      <t>ムラ</t>
    </rPh>
    <phoneticPr fontId="4"/>
  </si>
  <si>
    <t>堺市</t>
    <rPh sb="0" eb="2">
      <t>サカイシ</t>
    </rPh>
    <phoneticPr fontId="4"/>
  </si>
  <si>
    <t>金岡村</t>
    <rPh sb="0" eb="2">
      <t>カナオカ</t>
    </rPh>
    <rPh sb="2" eb="3">
      <t>ムラ</t>
    </rPh>
    <phoneticPr fontId="4"/>
  </si>
  <si>
    <t>西陶器村</t>
    <rPh sb="0" eb="1">
      <t>ニシ</t>
    </rPh>
    <rPh sb="1" eb="3">
      <t>トウキ</t>
    </rPh>
    <rPh sb="3" eb="4">
      <t>ムラ</t>
    </rPh>
    <phoneticPr fontId="4"/>
  </si>
  <si>
    <t>昭和30年</t>
    <rPh sb="0" eb="2">
      <t>ショウワ</t>
    </rPh>
    <rPh sb="4" eb="5">
      <t>ネン</t>
    </rPh>
    <phoneticPr fontId="4"/>
  </si>
  <si>
    <t>舳松村</t>
    <rPh sb="0" eb="1">
      <t>ヘサキ</t>
    </rPh>
    <rPh sb="1" eb="2">
      <t>マツ</t>
    </rPh>
    <rPh sb="2" eb="3">
      <t>ムラ</t>
    </rPh>
    <phoneticPr fontId="4"/>
  </si>
  <si>
    <t>踞尾村</t>
    <rPh sb="0" eb="1">
      <t>ウズクマ</t>
    </rPh>
    <rPh sb="1" eb="2">
      <t>オ</t>
    </rPh>
    <rPh sb="2" eb="3">
      <t>ムラ</t>
    </rPh>
    <phoneticPr fontId="4"/>
  </si>
  <si>
    <t>久世村</t>
    <rPh sb="0" eb="2">
      <t>クセ</t>
    </rPh>
    <rPh sb="2" eb="3">
      <t>ムラ</t>
    </rPh>
    <phoneticPr fontId="4"/>
  </si>
  <si>
    <t>三宝村</t>
    <rPh sb="0" eb="2">
      <t>サンポウ</t>
    </rPh>
    <rPh sb="2" eb="3">
      <t>ムラ</t>
    </rPh>
    <phoneticPr fontId="4"/>
  </si>
  <si>
    <t>浜寺町</t>
    <rPh sb="0" eb="1">
      <t>ハマ</t>
    </rPh>
    <rPh sb="1" eb="2">
      <t>デラ</t>
    </rPh>
    <rPh sb="2" eb="3">
      <t>マチ</t>
    </rPh>
    <phoneticPr fontId="4"/>
  </si>
  <si>
    <t>上神谷村</t>
    <rPh sb="0" eb="1">
      <t>ウエ</t>
    </rPh>
    <rPh sb="1" eb="3">
      <t>カミタニ</t>
    </rPh>
    <rPh sb="3" eb="4">
      <t>ムラ</t>
    </rPh>
    <phoneticPr fontId="4"/>
  </si>
  <si>
    <t>神石村</t>
    <rPh sb="0" eb="1">
      <t>カミ</t>
    </rPh>
    <rPh sb="1" eb="2">
      <t>イシ</t>
    </rPh>
    <rPh sb="2" eb="3">
      <t>ムラ</t>
    </rPh>
    <phoneticPr fontId="4"/>
  </si>
  <si>
    <t>鳳町</t>
    <rPh sb="0" eb="2">
      <t>オオトリチョウ</t>
    </rPh>
    <phoneticPr fontId="4"/>
  </si>
  <si>
    <t>福泉町</t>
    <rPh sb="0" eb="2">
      <t>フクイズミ</t>
    </rPh>
    <rPh sb="2" eb="3">
      <t>マチ</t>
    </rPh>
    <phoneticPr fontId="4"/>
  </si>
  <si>
    <t>北八下村</t>
    <rPh sb="0" eb="1">
      <t>キタ</t>
    </rPh>
    <rPh sb="1" eb="2">
      <t>ハチ</t>
    </rPh>
    <rPh sb="2" eb="3">
      <t>シタ</t>
    </rPh>
    <rPh sb="3" eb="4">
      <t>ムラ</t>
    </rPh>
    <phoneticPr fontId="4"/>
  </si>
  <si>
    <t>八田荘村</t>
    <rPh sb="0" eb="1">
      <t>ハチ</t>
    </rPh>
    <rPh sb="1" eb="2">
      <t>タ</t>
    </rPh>
    <rPh sb="2" eb="3">
      <t>ソウ</t>
    </rPh>
    <rPh sb="3" eb="4">
      <t>ムラ</t>
    </rPh>
    <phoneticPr fontId="4"/>
  </si>
  <si>
    <t>美木多村</t>
    <rPh sb="0" eb="2">
      <t>ミキ</t>
    </rPh>
    <rPh sb="2" eb="3">
      <t>オオ</t>
    </rPh>
    <rPh sb="3" eb="4">
      <t>ムラ</t>
    </rPh>
    <phoneticPr fontId="4"/>
  </si>
  <si>
    <t>深井村</t>
    <rPh sb="0" eb="2">
      <t>フカイ</t>
    </rPh>
    <rPh sb="2" eb="3">
      <t>ムラ</t>
    </rPh>
    <phoneticPr fontId="4"/>
  </si>
  <si>
    <t>大草村</t>
    <rPh sb="0" eb="2">
      <t>オオクサ</t>
    </rPh>
    <rPh sb="2" eb="3">
      <t>ムラ</t>
    </rPh>
    <phoneticPr fontId="4"/>
  </si>
  <si>
    <t>南八下村</t>
    <rPh sb="0" eb="1">
      <t>ミナミ</t>
    </rPh>
    <rPh sb="1" eb="2">
      <t>ハチ</t>
    </rPh>
    <rPh sb="2" eb="3">
      <t>シタ</t>
    </rPh>
    <rPh sb="3" eb="4">
      <t>ムラ</t>
    </rPh>
    <phoneticPr fontId="4"/>
  </si>
  <si>
    <t>東百舌鳥村</t>
    <rPh sb="0" eb="1">
      <t>ヒガシ</t>
    </rPh>
    <rPh sb="1" eb="4">
      <t>モズ</t>
    </rPh>
    <rPh sb="4" eb="5">
      <t>ムラ</t>
    </rPh>
    <phoneticPr fontId="4"/>
  </si>
  <si>
    <t>野田村</t>
    <rPh sb="0" eb="2">
      <t>ノダ</t>
    </rPh>
    <rPh sb="2" eb="3">
      <t>ムラ</t>
    </rPh>
    <phoneticPr fontId="4"/>
  </si>
  <si>
    <t>平尾村</t>
    <rPh sb="0" eb="2">
      <t>ヒラオ</t>
    </rPh>
    <rPh sb="2" eb="3">
      <t>ムラ</t>
    </rPh>
    <phoneticPr fontId="4"/>
  </si>
  <si>
    <t>泉ケ丘町</t>
    <rPh sb="0" eb="3">
      <t>イズミガオカ</t>
    </rPh>
    <rPh sb="3" eb="4">
      <t>マチ</t>
    </rPh>
    <phoneticPr fontId="4"/>
  </si>
  <si>
    <t>黒山村</t>
    <rPh sb="0" eb="2">
      <t>クロヤマ</t>
    </rPh>
    <rPh sb="2" eb="3">
      <t>ムラ</t>
    </rPh>
    <phoneticPr fontId="4"/>
  </si>
  <si>
    <t>登美丘町</t>
    <rPh sb="0" eb="2">
      <t>トミガオカ</t>
    </rPh>
    <rPh sb="2" eb="3">
      <t>オカ</t>
    </rPh>
    <rPh sb="3" eb="4">
      <t>マチ</t>
    </rPh>
    <phoneticPr fontId="4"/>
  </si>
  <si>
    <t>昭和20年</t>
    <rPh sb="0" eb="2">
      <t>ショウワ</t>
    </rPh>
    <rPh sb="4" eb="5">
      <t>ネン</t>
    </rPh>
    <phoneticPr fontId="4"/>
  </si>
  <si>
    <t>鶴田村</t>
    <rPh sb="0" eb="2">
      <t>ツルタ</t>
    </rPh>
    <rPh sb="2" eb="3">
      <t>ムラ</t>
    </rPh>
    <phoneticPr fontId="4"/>
  </si>
  <si>
    <t>昭和35年</t>
    <rPh sb="0" eb="2">
      <t>ショウワ</t>
    </rPh>
    <rPh sb="4" eb="5">
      <t>ネン</t>
    </rPh>
    <phoneticPr fontId="4"/>
  </si>
  <si>
    <t>日置荘村</t>
    <rPh sb="3" eb="4">
      <t>ムラ</t>
    </rPh>
    <phoneticPr fontId="4"/>
  </si>
  <si>
    <t>北上神村</t>
    <rPh sb="0" eb="1">
      <t>キタ</t>
    </rPh>
    <rPh sb="1" eb="2">
      <t>ウエ</t>
    </rPh>
    <rPh sb="2" eb="4">
      <t>カミムラ</t>
    </rPh>
    <phoneticPr fontId="4"/>
  </si>
  <si>
    <t xml:space="preserve">＊418 </t>
    <phoneticPr fontId="4"/>
  </si>
  <si>
    <t>美原町</t>
    <rPh sb="0" eb="3">
      <t>ミハラチョウ</t>
    </rPh>
    <phoneticPr fontId="4"/>
  </si>
  <si>
    <t xml:space="preserve">＊457 </t>
    <phoneticPr fontId="4"/>
  </si>
  <si>
    <t>昭和40年</t>
    <rPh sb="0" eb="2">
      <t>ショウワ</t>
    </rPh>
    <rPh sb="4" eb="5">
      <t>ネン</t>
    </rPh>
    <phoneticPr fontId="4"/>
  </si>
  <si>
    <t xml:space="preserve">＊306 </t>
    <phoneticPr fontId="4"/>
  </si>
  <si>
    <t xml:space="preserve">＊414 </t>
    <phoneticPr fontId="4"/>
  </si>
  <si>
    <t>昭和10年</t>
    <rPh sb="0" eb="2">
      <t>ショウワ</t>
    </rPh>
    <rPh sb="4" eb="5">
      <t>ネン</t>
    </rPh>
    <phoneticPr fontId="4"/>
  </si>
  <si>
    <t>昭和45年</t>
    <rPh sb="0" eb="2">
      <t>ショウワ</t>
    </rPh>
    <rPh sb="4" eb="5">
      <t>ネン</t>
    </rPh>
    <phoneticPr fontId="4"/>
  </si>
  <si>
    <t>昭和50年</t>
    <rPh sb="0" eb="2">
      <t>ショウワ</t>
    </rPh>
    <rPh sb="4" eb="5">
      <t>ネン</t>
    </rPh>
    <phoneticPr fontId="4"/>
  </si>
  <si>
    <t>大正14年</t>
    <rPh sb="0" eb="2">
      <t>タイショウ</t>
    </rPh>
    <rPh sb="4" eb="5">
      <t>ネン</t>
    </rPh>
    <phoneticPr fontId="4"/>
  </si>
  <si>
    <t>昭和22年</t>
    <rPh sb="0" eb="2">
      <t>ショウワ</t>
    </rPh>
    <rPh sb="4" eb="5">
      <t>ネン</t>
    </rPh>
    <phoneticPr fontId="4"/>
  </si>
  <si>
    <t>昭和55年</t>
    <rPh sb="0" eb="2">
      <t>ショウワ</t>
    </rPh>
    <rPh sb="4" eb="5">
      <t>ネン</t>
    </rPh>
    <phoneticPr fontId="4"/>
  </si>
  <si>
    <t>昭和60年</t>
    <rPh sb="0" eb="2">
      <t>ショウワ</t>
    </rPh>
    <rPh sb="4" eb="5">
      <t>ネン</t>
    </rPh>
    <phoneticPr fontId="4"/>
  </si>
  <si>
    <t>平成２年</t>
    <rPh sb="0" eb="2">
      <t>ヘイセイ</t>
    </rPh>
    <rPh sb="3" eb="4">
      <t>ネン</t>
    </rPh>
    <phoneticPr fontId="4"/>
  </si>
  <si>
    <t>福泉町</t>
    <rPh sb="0" eb="1">
      <t>フク</t>
    </rPh>
    <rPh sb="1" eb="2">
      <t>イズミ</t>
    </rPh>
    <rPh sb="2" eb="3">
      <t>マチ</t>
    </rPh>
    <phoneticPr fontId="4"/>
  </si>
  <si>
    <t>平成７年</t>
    <rPh sb="0" eb="2">
      <t>ヘイセイ</t>
    </rPh>
    <rPh sb="3" eb="4">
      <t>ネン</t>
    </rPh>
    <phoneticPr fontId="4"/>
  </si>
  <si>
    <t>昭和25年</t>
    <rPh sb="0" eb="2">
      <t>ショウワ</t>
    </rPh>
    <rPh sb="4" eb="5">
      <t>ネン</t>
    </rPh>
    <phoneticPr fontId="4"/>
  </si>
  <si>
    <t>平成12年</t>
    <rPh sb="0" eb="2">
      <t>ヘイセイ</t>
    </rPh>
    <rPh sb="4" eb="5">
      <t>ネン</t>
    </rPh>
    <phoneticPr fontId="4"/>
  </si>
  <si>
    <t>昭和15年</t>
    <rPh sb="0" eb="2">
      <t>ショウワ</t>
    </rPh>
    <rPh sb="4" eb="5">
      <t>ネン</t>
    </rPh>
    <phoneticPr fontId="4"/>
  </si>
  <si>
    <t>平成17年</t>
    <rPh sb="0" eb="2">
      <t>ヘイセイ</t>
    </rPh>
    <rPh sb="4" eb="5">
      <t>ネン</t>
    </rPh>
    <phoneticPr fontId="4"/>
  </si>
  <si>
    <t>堺市</t>
  </si>
  <si>
    <t>平成22年</t>
    <rPh sb="0" eb="2">
      <t>ヘイセイ</t>
    </rPh>
    <rPh sb="4" eb="5">
      <t>ネン</t>
    </rPh>
    <phoneticPr fontId="4"/>
  </si>
  <si>
    <t>平成27年</t>
    <rPh sb="0" eb="2">
      <t>ヘイセイ</t>
    </rPh>
    <rPh sb="4" eb="5">
      <t>ネン</t>
    </rPh>
    <phoneticPr fontId="4"/>
  </si>
  <si>
    <t>昭和５年</t>
    <rPh sb="0" eb="2">
      <t>ショウワ</t>
    </rPh>
    <rPh sb="3" eb="4">
      <t>ネン</t>
    </rPh>
    <phoneticPr fontId="4"/>
  </si>
  <si>
    <t>　　　2-12-2　年齢各歳男女別人口</t>
    <phoneticPr fontId="4"/>
  </si>
  <si>
    <t>年齢別</t>
    <rPh sb="2" eb="3">
      <t>ベツ</t>
    </rPh>
    <phoneticPr fontId="4"/>
  </si>
  <si>
    <t>55～59歳</t>
    <rPh sb="5" eb="6">
      <t>サイ</t>
    </rPh>
    <phoneticPr fontId="4"/>
  </si>
  <si>
    <t>０～４歳</t>
    <rPh sb="2" eb="4">
      <t>４サイ</t>
    </rPh>
    <phoneticPr fontId="4"/>
  </si>
  <si>
    <t>０</t>
    <phoneticPr fontId="4"/>
  </si>
  <si>
    <t>56</t>
    <phoneticPr fontId="4"/>
  </si>
  <si>
    <t>１</t>
    <phoneticPr fontId="4"/>
  </si>
  <si>
    <t>57</t>
    <phoneticPr fontId="4"/>
  </si>
  <si>
    <t>58</t>
    <phoneticPr fontId="4"/>
  </si>
  <si>
    <t>59</t>
    <phoneticPr fontId="4"/>
  </si>
  <si>
    <t>４</t>
    <phoneticPr fontId="4"/>
  </si>
  <si>
    <t>60～64歳</t>
    <rPh sb="5" eb="6">
      <t>サイ</t>
    </rPh>
    <phoneticPr fontId="4"/>
  </si>
  <si>
    <t>５～９歳</t>
    <rPh sb="2" eb="4">
      <t>９サイ</t>
    </rPh>
    <phoneticPr fontId="4"/>
  </si>
  <si>
    <t>５</t>
    <phoneticPr fontId="4"/>
  </si>
  <si>
    <t>61</t>
    <phoneticPr fontId="4"/>
  </si>
  <si>
    <t>６</t>
    <phoneticPr fontId="4"/>
  </si>
  <si>
    <t>62</t>
    <phoneticPr fontId="4"/>
  </si>
  <si>
    <t>63</t>
    <phoneticPr fontId="4"/>
  </si>
  <si>
    <t>64</t>
    <phoneticPr fontId="4"/>
  </si>
  <si>
    <t>65～69歳</t>
    <rPh sb="5" eb="6">
      <t>サイ</t>
    </rPh>
    <phoneticPr fontId="4"/>
  </si>
  <si>
    <t>10～14歳</t>
    <rPh sb="3" eb="6">
      <t>１４サイ</t>
    </rPh>
    <phoneticPr fontId="4"/>
  </si>
  <si>
    <t>66</t>
    <phoneticPr fontId="4"/>
  </si>
  <si>
    <t>67</t>
    <phoneticPr fontId="4"/>
  </si>
  <si>
    <t>68</t>
    <phoneticPr fontId="4"/>
  </si>
  <si>
    <t>13</t>
    <phoneticPr fontId="4"/>
  </si>
  <si>
    <t>69</t>
    <phoneticPr fontId="4"/>
  </si>
  <si>
    <t>14</t>
    <phoneticPr fontId="4"/>
  </si>
  <si>
    <t>70～74歳</t>
    <rPh sb="3" eb="6">
      <t>７４サイ</t>
    </rPh>
    <phoneticPr fontId="4"/>
  </si>
  <si>
    <t>15～19歳</t>
    <rPh sb="3" eb="6">
      <t>１９サイ</t>
    </rPh>
    <phoneticPr fontId="4"/>
  </si>
  <si>
    <t>15</t>
    <phoneticPr fontId="4"/>
  </si>
  <si>
    <t>71</t>
    <phoneticPr fontId="4"/>
  </si>
  <si>
    <t>16</t>
    <phoneticPr fontId="4"/>
  </si>
  <si>
    <t>72</t>
    <phoneticPr fontId="4"/>
  </si>
  <si>
    <t>17</t>
    <phoneticPr fontId="4"/>
  </si>
  <si>
    <t>73</t>
    <phoneticPr fontId="4"/>
  </si>
  <si>
    <t>18</t>
    <phoneticPr fontId="4"/>
  </si>
  <si>
    <t>74</t>
    <phoneticPr fontId="4"/>
  </si>
  <si>
    <t>19</t>
    <phoneticPr fontId="4"/>
  </si>
  <si>
    <t>75～79歳</t>
    <rPh sb="5" eb="6">
      <t>サイ</t>
    </rPh>
    <phoneticPr fontId="4"/>
  </si>
  <si>
    <t>20～24歳</t>
    <rPh sb="3" eb="6">
      <t>２４サイ</t>
    </rPh>
    <phoneticPr fontId="4"/>
  </si>
  <si>
    <t>20</t>
    <phoneticPr fontId="4"/>
  </si>
  <si>
    <t>76</t>
    <phoneticPr fontId="4"/>
  </si>
  <si>
    <t>21</t>
    <phoneticPr fontId="4"/>
  </si>
  <si>
    <t>77</t>
    <phoneticPr fontId="4"/>
  </si>
  <si>
    <t>22</t>
    <phoneticPr fontId="4"/>
  </si>
  <si>
    <t>78</t>
    <phoneticPr fontId="4"/>
  </si>
  <si>
    <t>23</t>
    <phoneticPr fontId="4"/>
  </si>
  <si>
    <t>79</t>
    <phoneticPr fontId="4"/>
  </si>
  <si>
    <t>24</t>
    <phoneticPr fontId="4"/>
  </si>
  <si>
    <t>80～84歳</t>
    <rPh sb="5" eb="6">
      <t>サイ</t>
    </rPh>
    <phoneticPr fontId="4"/>
  </si>
  <si>
    <t>25～29歳</t>
    <rPh sb="5" eb="6">
      <t>サイ</t>
    </rPh>
    <phoneticPr fontId="4"/>
  </si>
  <si>
    <t>25</t>
    <phoneticPr fontId="4"/>
  </si>
  <si>
    <t>81</t>
    <phoneticPr fontId="4"/>
  </si>
  <si>
    <t>26</t>
    <phoneticPr fontId="4"/>
  </si>
  <si>
    <t>82</t>
    <phoneticPr fontId="4"/>
  </si>
  <si>
    <t>27</t>
    <phoneticPr fontId="4"/>
  </si>
  <si>
    <t>83</t>
    <phoneticPr fontId="4"/>
  </si>
  <si>
    <t>28</t>
    <phoneticPr fontId="4"/>
  </si>
  <si>
    <t>84</t>
    <phoneticPr fontId="4"/>
  </si>
  <si>
    <t>29</t>
    <phoneticPr fontId="4"/>
  </si>
  <si>
    <t>85～89歳</t>
    <rPh sb="3" eb="6">
      <t>８９サイ</t>
    </rPh>
    <phoneticPr fontId="4"/>
  </si>
  <si>
    <t>30～34歳</t>
    <rPh sb="3" eb="6">
      <t>３４サイ</t>
    </rPh>
    <phoneticPr fontId="4"/>
  </si>
  <si>
    <t>30</t>
    <phoneticPr fontId="4"/>
  </si>
  <si>
    <t>86</t>
    <phoneticPr fontId="4"/>
  </si>
  <si>
    <t>31</t>
    <phoneticPr fontId="4"/>
  </si>
  <si>
    <t>87</t>
    <phoneticPr fontId="4"/>
  </si>
  <si>
    <t>32</t>
    <phoneticPr fontId="4"/>
  </si>
  <si>
    <t>88</t>
    <phoneticPr fontId="4"/>
  </si>
  <si>
    <t>33</t>
    <phoneticPr fontId="4"/>
  </si>
  <si>
    <t>89</t>
    <phoneticPr fontId="4"/>
  </si>
  <si>
    <t>34</t>
    <phoneticPr fontId="4"/>
  </si>
  <si>
    <t>90～94歳</t>
    <rPh sb="3" eb="6">
      <t>９４サイ</t>
    </rPh>
    <phoneticPr fontId="4"/>
  </si>
  <si>
    <t>35～39歳</t>
    <rPh sb="3" eb="6">
      <t>３９サイ</t>
    </rPh>
    <phoneticPr fontId="4"/>
  </si>
  <si>
    <t>90</t>
    <phoneticPr fontId="4"/>
  </si>
  <si>
    <t>35</t>
    <phoneticPr fontId="4"/>
  </si>
  <si>
    <t>91</t>
    <phoneticPr fontId="4"/>
  </si>
  <si>
    <t>36</t>
    <phoneticPr fontId="4"/>
  </si>
  <si>
    <t>92</t>
    <phoneticPr fontId="4"/>
  </si>
  <si>
    <t>37</t>
    <phoneticPr fontId="4"/>
  </si>
  <si>
    <t>93</t>
    <phoneticPr fontId="4"/>
  </si>
  <si>
    <t>38</t>
    <phoneticPr fontId="4"/>
  </si>
  <si>
    <t>94</t>
    <phoneticPr fontId="4"/>
  </si>
  <si>
    <t>39</t>
    <phoneticPr fontId="4"/>
  </si>
  <si>
    <t>95～99歳</t>
    <rPh sb="5" eb="6">
      <t>サイ</t>
    </rPh>
    <phoneticPr fontId="4"/>
  </si>
  <si>
    <t>40～44歳</t>
    <rPh sb="3" eb="6">
      <t>４４サイ</t>
    </rPh>
    <phoneticPr fontId="4"/>
  </si>
  <si>
    <t>40</t>
    <phoneticPr fontId="4"/>
  </si>
  <si>
    <t>96</t>
    <phoneticPr fontId="4"/>
  </si>
  <si>
    <t>41</t>
    <phoneticPr fontId="4"/>
  </si>
  <si>
    <t>97</t>
    <phoneticPr fontId="4"/>
  </si>
  <si>
    <t>42</t>
    <phoneticPr fontId="4"/>
  </si>
  <si>
    <t>98</t>
    <phoneticPr fontId="4"/>
  </si>
  <si>
    <t>43</t>
    <phoneticPr fontId="4"/>
  </si>
  <si>
    <t>99</t>
    <phoneticPr fontId="4"/>
  </si>
  <si>
    <t>44</t>
    <phoneticPr fontId="4"/>
  </si>
  <si>
    <t>100～104歳</t>
    <rPh sb="7" eb="8">
      <t>サイ</t>
    </rPh>
    <phoneticPr fontId="4"/>
  </si>
  <si>
    <t>45～49歳</t>
    <rPh sb="5" eb="6">
      <t>サイ</t>
    </rPh>
    <phoneticPr fontId="4"/>
  </si>
  <si>
    <t>45</t>
    <phoneticPr fontId="4"/>
  </si>
  <si>
    <t>101</t>
    <phoneticPr fontId="4"/>
  </si>
  <si>
    <t>46</t>
    <phoneticPr fontId="4"/>
  </si>
  <si>
    <t>102</t>
    <phoneticPr fontId="4"/>
  </si>
  <si>
    <t>47</t>
    <phoneticPr fontId="4"/>
  </si>
  <si>
    <t>103</t>
    <phoneticPr fontId="4"/>
  </si>
  <si>
    <t>48</t>
    <phoneticPr fontId="4"/>
  </si>
  <si>
    <t>104</t>
    <phoneticPr fontId="4"/>
  </si>
  <si>
    <t>49</t>
    <phoneticPr fontId="4"/>
  </si>
  <si>
    <t>105～109歳</t>
    <rPh sb="7" eb="8">
      <t>サイ</t>
    </rPh>
    <phoneticPr fontId="4"/>
  </si>
  <si>
    <t>50～54歳</t>
    <rPh sb="3" eb="6">
      <t>５４サイ</t>
    </rPh>
    <phoneticPr fontId="4"/>
  </si>
  <si>
    <t>105</t>
    <phoneticPr fontId="4"/>
  </si>
  <si>
    <t>-</t>
  </si>
  <si>
    <t>106</t>
    <phoneticPr fontId="4"/>
  </si>
  <si>
    <t>51</t>
    <phoneticPr fontId="4"/>
  </si>
  <si>
    <t>107</t>
    <phoneticPr fontId="4"/>
  </si>
  <si>
    <t>52</t>
    <phoneticPr fontId="4"/>
  </si>
  <si>
    <t>108</t>
    <phoneticPr fontId="4"/>
  </si>
  <si>
    <t>53</t>
    <phoneticPr fontId="4"/>
  </si>
  <si>
    <t>109</t>
    <phoneticPr fontId="4"/>
  </si>
  <si>
    <t>54</t>
    <phoneticPr fontId="4"/>
  </si>
  <si>
    <t>110歳以上</t>
    <rPh sb="3" eb="4">
      <t>サイ</t>
    </rPh>
    <rPh sb="4" eb="6">
      <t>イジョウ</t>
    </rPh>
    <phoneticPr fontId="4"/>
  </si>
  <si>
    <t>不詳</t>
    <rPh sb="0" eb="2">
      <t>フショウ</t>
    </rPh>
    <phoneticPr fontId="4"/>
  </si>
  <si>
    <t>資料：総務省統計局</t>
    <rPh sb="0" eb="2">
      <t>シリョウ</t>
    </rPh>
    <rPh sb="3" eb="5">
      <t>ソウム</t>
    </rPh>
    <rPh sb="5" eb="6">
      <t>ショウ</t>
    </rPh>
    <rPh sb="6" eb="9">
      <t>トウケイキョク</t>
    </rPh>
    <phoneticPr fontId="4"/>
  </si>
  <si>
    <t>　　　　        総数には配偶関係｢不詳｣を含む。</t>
    <rPh sb="12" eb="14">
      <t>ソウスウ</t>
    </rPh>
    <rPh sb="16" eb="18">
      <t>ハイグウ</t>
    </rPh>
    <rPh sb="18" eb="20">
      <t>カンケイ</t>
    </rPh>
    <rPh sb="21" eb="23">
      <t>フショウ</t>
    </rPh>
    <rPh sb="25" eb="26">
      <t>フク</t>
    </rPh>
    <phoneticPr fontId="4"/>
  </si>
  <si>
    <t>総　数</t>
    <rPh sb="0" eb="3">
      <t>ソウスウ</t>
    </rPh>
    <phoneticPr fontId="4"/>
  </si>
  <si>
    <t>未　婚</t>
    <rPh sb="0" eb="3">
      <t>ミコン</t>
    </rPh>
    <phoneticPr fontId="4"/>
  </si>
  <si>
    <t>有配偶</t>
    <rPh sb="0" eb="1">
      <t>ユウ</t>
    </rPh>
    <rPh sb="1" eb="3">
      <t>ハイグウシャ</t>
    </rPh>
    <phoneticPr fontId="4"/>
  </si>
  <si>
    <t>死　別</t>
    <rPh sb="0" eb="3">
      <t>シベツ</t>
    </rPh>
    <phoneticPr fontId="4"/>
  </si>
  <si>
    <t>離　別</t>
    <rPh sb="0" eb="3">
      <t>リベツ</t>
    </rPh>
    <phoneticPr fontId="4"/>
  </si>
  <si>
    <t>有配偶</t>
    <rPh sb="0" eb="1">
      <t>ユウ</t>
    </rPh>
    <rPh sb="1" eb="3">
      <t>ハイグウ</t>
    </rPh>
    <phoneticPr fontId="4"/>
  </si>
  <si>
    <t>15～19歳</t>
    <rPh sb="3" eb="5">
      <t>１９サイ</t>
    </rPh>
    <rPh sb="5" eb="6">
      <t>サイ</t>
    </rPh>
    <phoneticPr fontId="4"/>
  </si>
  <si>
    <t>20～24</t>
    <phoneticPr fontId="4"/>
  </si>
  <si>
    <t>25～29</t>
    <phoneticPr fontId="4"/>
  </si>
  <si>
    <t>30～34</t>
    <phoneticPr fontId="4"/>
  </si>
  <si>
    <t>35～39</t>
    <phoneticPr fontId="4"/>
  </si>
  <si>
    <t>40～44</t>
    <phoneticPr fontId="4"/>
  </si>
  <si>
    <t>45～49</t>
    <phoneticPr fontId="4"/>
  </si>
  <si>
    <t>50～54</t>
    <phoneticPr fontId="4"/>
  </si>
  <si>
    <t>55～59</t>
    <phoneticPr fontId="4"/>
  </si>
  <si>
    <t>60～64</t>
    <phoneticPr fontId="4"/>
  </si>
  <si>
    <t>65～69</t>
    <phoneticPr fontId="4"/>
  </si>
  <si>
    <t>70～74</t>
    <phoneticPr fontId="4"/>
  </si>
  <si>
    <t>75～79</t>
    <phoneticPr fontId="4"/>
  </si>
  <si>
    <t>80～84</t>
    <phoneticPr fontId="4"/>
  </si>
  <si>
    <t>85歳以上</t>
    <rPh sb="0" eb="3">
      <t>８５サイ</t>
    </rPh>
    <rPh sb="3" eb="4">
      <t>イジョウ</t>
    </rPh>
    <rPh sb="4" eb="5">
      <t>ウエ</t>
    </rPh>
    <phoneticPr fontId="4"/>
  </si>
  <si>
    <t>　　　2-12-4  世帯人員別一般世帯数及び一般世帯人員</t>
    <phoneticPr fontId="4"/>
  </si>
  <si>
    <t>一般世帯数</t>
    <rPh sb="0" eb="2">
      <t>イッパン</t>
    </rPh>
    <rPh sb="2" eb="5">
      <t>セタイスウ</t>
    </rPh>
    <phoneticPr fontId="4"/>
  </si>
  <si>
    <t>総　     数</t>
    <rPh sb="0" eb="8">
      <t>ソウスウ</t>
    </rPh>
    <phoneticPr fontId="4"/>
  </si>
  <si>
    <t>世帯人員が
１　　　人　</t>
    <rPh sb="0" eb="2">
      <t>セタイ</t>
    </rPh>
    <rPh sb="2" eb="4">
      <t>ジンイン</t>
    </rPh>
    <rPh sb="10" eb="11">
      <t>ヒト</t>
    </rPh>
    <phoneticPr fontId="4"/>
  </si>
  <si>
    <t>一般世帯人員</t>
    <rPh sb="0" eb="2">
      <t>イッパン</t>
    </rPh>
    <rPh sb="2" eb="4">
      <t>セタイ</t>
    </rPh>
    <rPh sb="4" eb="6">
      <t>ジンイン</t>
    </rPh>
    <phoneticPr fontId="4"/>
  </si>
  <si>
    <t>１世帯当たり
人　　　　員</t>
    <rPh sb="0" eb="1">
      <t>ヒトリ</t>
    </rPh>
    <rPh sb="1" eb="3">
      <t>セタイ</t>
    </rPh>
    <rPh sb="3" eb="4">
      <t>アタ</t>
    </rPh>
    <phoneticPr fontId="4"/>
  </si>
  <si>
    <t>（再　掲）</t>
    <rPh sb="1" eb="2">
      <t>サイ</t>
    </rPh>
    <rPh sb="3" eb="4">
      <t>ケイサイ</t>
    </rPh>
    <phoneticPr fontId="4"/>
  </si>
  <si>
    <t>（再掲）</t>
    <phoneticPr fontId="4"/>
  </si>
  <si>
    <t>10人以上</t>
    <rPh sb="2" eb="3">
      <t>ニン</t>
    </rPh>
    <phoneticPr fontId="4"/>
  </si>
  <si>
    <t>間借り・下宿などの
単　　　身　　　者</t>
    <phoneticPr fontId="4"/>
  </si>
  <si>
    <t>会社などの独身寮の
単　　　身　　　者</t>
    <phoneticPr fontId="4"/>
  </si>
  <si>
    <t>男　　　女　　　別</t>
    <rPh sb="0" eb="5">
      <t>ダンジョ</t>
    </rPh>
    <rPh sb="8" eb="9">
      <t>ベツ</t>
    </rPh>
    <phoneticPr fontId="4"/>
  </si>
  <si>
    <t>総　　数</t>
    <rPh sb="0" eb="4">
      <t>ソウスウ</t>
    </rPh>
    <phoneticPr fontId="4"/>
  </si>
  <si>
    <t>85歳以上</t>
    <rPh sb="0" eb="5">
      <t>８５サイイジョウ</t>
    </rPh>
    <phoneticPr fontId="4"/>
  </si>
  <si>
    <t>65歳以上の高齢単身者数</t>
    <rPh sb="2" eb="3">
      <t>サイ</t>
    </rPh>
    <rPh sb="3" eb="5">
      <t>イジョウ</t>
    </rPh>
    <rPh sb="6" eb="8">
      <t>コウレイ</t>
    </rPh>
    <rPh sb="8" eb="11">
      <t>タンシンシャ</t>
    </rPh>
    <rPh sb="11" eb="12">
      <t>スウ</t>
    </rPh>
    <phoneticPr fontId="4"/>
  </si>
  <si>
    <t xml:space="preserve"> 　　         　高齢夫婦世帯とは、夫65歳以上、妻60歳以上の夫婦１組の一般世帯(他の世帯員がいないもの)をいう。</t>
    <rPh sb="13" eb="15">
      <t>コウレイ</t>
    </rPh>
    <rPh sb="15" eb="17">
      <t>フウフ</t>
    </rPh>
    <rPh sb="17" eb="19">
      <t>セタイ</t>
    </rPh>
    <phoneticPr fontId="4"/>
  </si>
  <si>
    <t>夫の年齢</t>
    <rPh sb="0" eb="1">
      <t>オット</t>
    </rPh>
    <rPh sb="2" eb="4">
      <t>ネンレイ</t>
    </rPh>
    <phoneticPr fontId="4"/>
  </si>
  <si>
    <t>妻が60歳以上</t>
    <rPh sb="0" eb="1">
      <t>ツマ</t>
    </rPh>
    <rPh sb="2" eb="5">
      <t>６０サイ</t>
    </rPh>
    <rPh sb="5" eb="7">
      <t>イジョウ</t>
    </rPh>
    <phoneticPr fontId="4"/>
  </si>
  <si>
    <t>（別掲）</t>
    <rPh sb="1" eb="3">
      <t>ベッケイ</t>
    </rPh>
    <phoneticPr fontId="4"/>
  </si>
  <si>
    <t>60～64歳</t>
    <rPh sb="3" eb="6">
      <t>６４サイ</t>
    </rPh>
    <phoneticPr fontId="4"/>
  </si>
  <si>
    <t>妻が60歳未満</t>
    <rPh sb="0" eb="1">
      <t>ツマ</t>
    </rPh>
    <rPh sb="2" eb="5">
      <t>６０サイ</t>
    </rPh>
    <rPh sb="5" eb="7">
      <t>ミマン</t>
    </rPh>
    <phoneticPr fontId="4"/>
  </si>
  <si>
    <t>夫が　65～69</t>
    <rPh sb="0" eb="1">
      <t>オット</t>
    </rPh>
    <rPh sb="6" eb="8">
      <t>６９サイ</t>
    </rPh>
    <phoneticPr fontId="4"/>
  </si>
  <si>
    <t>歳</t>
    <rPh sb="0" eb="1">
      <t>サイ</t>
    </rPh>
    <phoneticPr fontId="4"/>
  </si>
  <si>
    <t>70～74</t>
    <rPh sb="3" eb="5">
      <t>７４サイ</t>
    </rPh>
    <phoneticPr fontId="4"/>
  </si>
  <si>
    <t>85歳以</t>
    <rPh sb="2" eb="3">
      <t>サイ</t>
    </rPh>
    <rPh sb="3" eb="4">
      <t>イジョウ</t>
    </rPh>
    <phoneticPr fontId="4"/>
  </si>
  <si>
    <t>上</t>
    <rPh sb="0" eb="1">
      <t>ウエ</t>
    </rPh>
    <phoneticPr fontId="4"/>
  </si>
  <si>
    <t>夫が　60歳未</t>
    <rPh sb="0" eb="1">
      <t>オット</t>
    </rPh>
    <rPh sb="3" eb="6">
      <t>６０サイ</t>
    </rPh>
    <rPh sb="6" eb="7">
      <t>ミマン</t>
    </rPh>
    <phoneticPr fontId="4"/>
  </si>
  <si>
    <t>満</t>
    <phoneticPr fontId="4"/>
  </si>
  <si>
    <t>歳</t>
  </si>
  <si>
    <t>施設等の世帯の種類</t>
    <rPh sb="0" eb="2">
      <t>シセツ</t>
    </rPh>
    <rPh sb="2" eb="3">
      <t>トウ</t>
    </rPh>
    <rPh sb="4" eb="6">
      <t>セタイ</t>
    </rPh>
    <rPh sb="7" eb="9">
      <t>シュルイ</t>
    </rPh>
    <phoneticPr fontId="4"/>
  </si>
  <si>
    <t>世　　　　　帯　　　　　数</t>
    <rPh sb="0" eb="13">
      <t>セタイスウ</t>
    </rPh>
    <phoneticPr fontId="4"/>
  </si>
  <si>
    <t>世　　帯　　人　　員</t>
    <rPh sb="0" eb="4">
      <t>セタイ</t>
    </rPh>
    <rPh sb="6" eb="10">
      <t>ジンイン</t>
    </rPh>
    <phoneticPr fontId="4"/>
  </si>
  <si>
    <t>世　帯</t>
    <rPh sb="0" eb="3">
      <t>セタイ</t>
    </rPh>
    <phoneticPr fontId="4"/>
  </si>
  <si>
    <t>５～29</t>
    <phoneticPr fontId="4"/>
  </si>
  <si>
    <t>30～49</t>
    <phoneticPr fontId="4"/>
  </si>
  <si>
    <t>50　人
以　上</t>
    <rPh sb="0" eb="4">
      <t>５０ニン</t>
    </rPh>
    <rPh sb="5" eb="8">
      <t>イジョウ</t>
    </rPh>
    <phoneticPr fontId="4"/>
  </si>
  <si>
    <t>人員が</t>
    <rPh sb="0" eb="2">
      <t>ジンイン</t>
    </rPh>
    <phoneticPr fontId="4"/>
  </si>
  <si>
    <t>1～4人</t>
    <rPh sb="3" eb="4">
      <t>ニン</t>
    </rPh>
    <phoneticPr fontId="4"/>
  </si>
  <si>
    <t>寮・寄宿舎の学生・生徒</t>
    <rPh sb="0" eb="1">
      <t>リョウ</t>
    </rPh>
    <rPh sb="2" eb="5">
      <t>キシュクシャ</t>
    </rPh>
    <rPh sb="6" eb="8">
      <t>ガクセイ</t>
    </rPh>
    <rPh sb="9" eb="11">
      <t>セイト</t>
    </rPh>
    <phoneticPr fontId="4"/>
  </si>
  <si>
    <t>病院・療養所の入院者</t>
    <rPh sb="0" eb="2">
      <t>ビョウイン</t>
    </rPh>
    <rPh sb="3" eb="5">
      <t>リョウヨウ</t>
    </rPh>
    <rPh sb="5" eb="6">
      <t>ショ</t>
    </rPh>
    <rPh sb="7" eb="9">
      <t>ニュウイン</t>
    </rPh>
    <rPh sb="9" eb="10">
      <t>カンジャ</t>
    </rPh>
    <phoneticPr fontId="4"/>
  </si>
  <si>
    <t>社会施設の入所者</t>
    <rPh sb="0" eb="2">
      <t>シャカイ</t>
    </rPh>
    <rPh sb="2" eb="4">
      <t>シセツ</t>
    </rPh>
    <rPh sb="5" eb="8">
      <t>ニュウショシャ</t>
    </rPh>
    <phoneticPr fontId="4"/>
  </si>
  <si>
    <t>自衛隊営舎内居住者</t>
    <rPh sb="0" eb="3">
      <t>ジエイタイ</t>
    </rPh>
    <rPh sb="3" eb="4">
      <t>エイギョウ</t>
    </rPh>
    <rPh sb="4" eb="5">
      <t>シャ</t>
    </rPh>
    <rPh sb="5" eb="6">
      <t>ナイ</t>
    </rPh>
    <rPh sb="6" eb="9">
      <t>キョジュウシャ</t>
    </rPh>
    <phoneticPr fontId="4"/>
  </si>
  <si>
    <t>矯正施設の入所者</t>
    <rPh sb="0" eb="2">
      <t>キョウセイ</t>
    </rPh>
    <rPh sb="2" eb="4">
      <t>シセツ</t>
    </rPh>
    <rPh sb="5" eb="8">
      <t>ニュウショシャ</t>
    </rPh>
    <phoneticPr fontId="4"/>
  </si>
  <si>
    <t>その他</t>
    <rPh sb="0" eb="3">
      <t>ソノタ</t>
    </rPh>
    <phoneticPr fontId="4"/>
  </si>
  <si>
    <t>資料：総務省統計局</t>
    <rPh sb="0" eb="2">
      <t>シリョウ</t>
    </rPh>
    <rPh sb="3" eb="6">
      <t>ソウムショウ</t>
    </rPh>
    <rPh sb="6" eb="8">
      <t>トウケイ</t>
    </rPh>
    <rPh sb="8" eb="9">
      <t>キョク</t>
    </rPh>
    <phoneticPr fontId="4"/>
  </si>
  <si>
    <t>　　　2-12-8　世帯の家族類型別一般世帯数及び一般世帯人員</t>
    <phoneticPr fontId="4"/>
  </si>
  <si>
    <t/>
  </si>
  <si>
    <t>　　　      　  (７)､(８)､(11)､(12）には夫の親か妻の親か特定できない場合を含む。</t>
    <phoneticPr fontId="4"/>
  </si>
  <si>
    <t>区　　　　　　　　　　　　　　　　分</t>
    <rPh sb="0" eb="18">
      <t>クブン</t>
    </rPh>
    <phoneticPr fontId="4"/>
  </si>
  <si>
    <t>一　　般
世帯人員</t>
    <rPh sb="0" eb="4">
      <t>イッパン</t>
    </rPh>
    <rPh sb="5" eb="7">
      <t>セタイ</t>
    </rPh>
    <rPh sb="7" eb="9">
      <t>ジンイン</t>
    </rPh>
    <phoneticPr fontId="4"/>
  </si>
  <si>
    <t>(再掲)　</t>
    <rPh sb="1" eb="3">
      <t>サイケイ</t>
    </rPh>
    <phoneticPr fontId="4"/>
  </si>
  <si>
    <t>(再掲）</t>
    <rPh sb="1" eb="3">
      <t>サイケイ</t>
    </rPh>
    <phoneticPr fontId="4"/>
  </si>
  <si>
    <t>(再掲）</t>
  </si>
  <si>
    <t>区分</t>
    <rPh sb="0" eb="2">
      <t>クブン</t>
    </rPh>
    <phoneticPr fontId="4"/>
  </si>
  <si>
    <t>６歳未満</t>
    <phoneticPr fontId="4"/>
  </si>
  <si>
    <t>親族のいる一般世帯</t>
    <phoneticPr fontId="4"/>
  </si>
  <si>
    <t>18歳未満親族のいる一般世帯</t>
    <rPh sb="0" eb="5">
      <t>１８サイミマン</t>
    </rPh>
    <rPh sb="5" eb="7">
      <t>シンゾク</t>
    </rPh>
    <rPh sb="10" eb="12">
      <t>イッパン</t>
    </rPh>
    <rPh sb="12" eb="14">
      <t>セタイ</t>
    </rPh>
    <phoneticPr fontId="4"/>
  </si>
  <si>
    <t>３世代世帯</t>
    <rPh sb="1" eb="3">
      <t>セダイ</t>
    </rPh>
    <rPh sb="3" eb="5">
      <t>セタイ</t>
    </rPh>
    <phoneticPr fontId="4"/>
  </si>
  <si>
    <t>世 帯 数</t>
    <rPh sb="0" eb="5">
      <t>セタイスウ</t>
    </rPh>
    <phoneticPr fontId="4"/>
  </si>
  <si>
    <t>世帯人員</t>
    <rPh sb="0" eb="2">
      <t>セタイ</t>
    </rPh>
    <rPh sb="2" eb="4">
      <t>ジンイン</t>
    </rPh>
    <phoneticPr fontId="4"/>
  </si>
  <si>
    <t>６歳未満
世帯人員</t>
    <rPh sb="1" eb="4">
      <t>６サイミマン</t>
    </rPh>
    <rPh sb="5" eb="7">
      <t>セタイ</t>
    </rPh>
    <rPh sb="7" eb="9">
      <t>ジンイン</t>
    </rPh>
    <phoneticPr fontId="4"/>
  </si>
  <si>
    <t>18歳未満
世帯人員</t>
    <rPh sb="0" eb="5">
      <t>１８サイミマン</t>
    </rPh>
    <rPh sb="6" eb="8">
      <t>セタイ</t>
    </rPh>
    <rPh sb="8" eb="10">
      <t>ジンイン</t>
    </rPh>
    <phoneticPr fontId="4"/>
  </si>
  <si>
    <t>Ａ</t>
    <phoneticPr fontId="4"/>
  </si>
  <si>
    <t>親族のみ世帯</t>
    <rPh sb="0" eb="2">
      <t>シンゾク</t>
    </rPh>
    <rPh sb="4" eb="6">
      <t>セタイ</t>
    </rPh>
    <phoneticPr fontId="4"/>
  </si>
  <si>
    <t>Ⅰ</t>
    <phoneticPr fontId="4"/>
  </si>
  <si>
    <t>核家族世帯</t>
    <rPh sb="0" eb="3">
      <t>カクカゾク</t>
    </rPh>
    <rPh sb="3" eb="5">
      <t>セタイ</t>
    </rPh>
    <phoneticPr fontId="4"/>
  </si>
  <si>
    <t>(1)</t>
    <phoneticPr fontId="4"/>
  </si>
  <si>
    <t>夫婦のみの世帯</t>
    <rPh sb="0" eb="2">
      <t>フウフ</t>
    </rPh>
    <rPh sb="5" eb="7">
      <t>セタイ</t>
    </rPh>
    <phoneticPr fontId="4"/>
  </si>
  <si>
    <t>(2)</t>
    <phoneticPr fontId="4"/>
  </si>
  <si>
    <t>夫婦と子供から成る世帯</t>
    <rPh sb="0" eb="2">
      <t>フウフ</t>
    </rPh>
    <rPh sb="3" eb="5">
      <t>コドモ</t>
    </rPh>
    <rPh sb="7" eb="8">
      <t>ナ</t>
    </rPh>
    <rPh sb="9" eb="11">
      <t>セタイ</t>
    </rPh>
    <phoneticPr fontId="4"/>
  </si>
  <si>
    <t>（2）</t>
    <phoneticPr fontId="4"/>
  </si>
  <si>
    <t>(3)</t>
    <phoneticPr fontId="4"/>
  </si>
  <si>
    <t>男親と子供から成る世帯</t>
    <rPh sb="0" eb="1">
      <t>オトコ</t>
    </rPh>
    <rPh sb="1" eb="2">
      <t>オヤ</t>
    </rPh>
    <rPh sb="3" eb="5">
      <t>コドモ</t>
    </rPh>
    <rPh sb="7" eb="8">
      <t>ナ</t>
    </rPh>
    <rPh sb="9" eb="11">
      <t>セタイ</t>
    </rPh>
    <phoneticPr fontId="4"/>
  </si>
  <si>
    <t>(4)</t>
    <phoneticPr fontId="4"/>
  </si>
  <si>
    <t>女親と子供から成る世帯</t>
    <rPh sb="0" eb="1">
      <t>オンナ</t>
    </rPh>
    <rPh sb="1" eb="2">
      <t>オヤ</t>
    </rPh>
    <rPh sb="3" eb="5">
      <t>コドモ</t>
    </rPh>
    <rPh sb="7" eb="8">
      <t>ナ</t>
    </rPh>
    <rPh sb="9" eb="11">
      <t>セタイ</t>
    </rPh>
    <phoneticPr fontId="4"/>
  </si>
  <si>
    <t>Ⅱ</t>
    <phoneticPr fontId="4"/>
  </si>
  <si>
    <t>核家族以外の世帯</t>
    <rPh sb="0" eb="3">
      <t>カクカゾク</t>
    </rPh>
    <rPh sb="3" eb="5">
      <t>イガイ</t>
    </rPh>
    <rPh sb="6" eb="8">
      <t>セタイ</t>
    </rPh>
    <phoneticPr fontId="4"/>
  </si>
  <si>
    <t>(5)</t>
    <phoneticPr fontId="4"/>
  </si>
  <si>
    <t>夫婦と両親から成る世帯</t>
    <rPh sb="0" eb="2">
      <t>フウフ</t>
    </rPh>
    <rPh sb="3" eb="5">
      <t>リョウシン</t>
    </rPh>
    <rPh sb="7" eb="8">
      <t>ナ</t>
    </rPh>
    <rPh sb="9" eb="11">
      <t>セタイ</t>
    </rPh>
    <phoneticPr fontId="4"/>
  </si>
  <si>
    <t>①</t>
    <phoneticPr fontId="4"/>
  </si>
  <si>
    <t>夫婦と夫の親から成る世帯</t>
    <rPh sb="0" eb="2">
      <t>フウフ</t>
    </rPh>
    <rPh sb="3" eb="4">
      <t>オット</t>
    </rPh>
    <rPh sb="5" eb="6">
      <t>オヤ</t>
    </rPh>
    <rPh sb="8" eb="9">
      <t>ナ</t>
    </rPh>
    <rPh sb="10" eb="12">
      <t>セタイ</t>
    </rPh>
    <phoneticPr fontId="4"/>
  </si>
  <si>
    <t>②</t>
    <phoneticPr fontId="4"/>
  </si>
  <si>
    <t>夫婦と妻の親から成る世帯</t>
    <rPh sb="0" eb="2">
      <t>フウフ</t>
    </rPh>
    <rPh sb="3" eb="4">
      <t>ツマ</t>
    </rPh>
    <rPh sb="5" eb="6">
      <t>オヤ</t>
    </rPh>
    <rPh sb="8" eb="9">
      <t>ナ</t>
    </rPh>
    <rPh sb="10" eb="12">
      <t>セタイ</t>
    </rPh>
    <phoneticPr fontId="4"/>
  </si>
  <si>
    <t>(6)</t>
    <phoneticPr fontId="4"/>
  </si>
  <si>
    <t>夫婦とひとり親から成る世帯</t>
    <rPh sb="0" eb="2">
      <t>フウフ</t>
    </rPh>
    <rPh sb="6" eb="7">
      <t>オヤ</t>
    </rPh>
    <rPh sb="9" eb="10">
      <t>ナ</t>
    </rPh>
    <rPh sb="11" eb="13">
      <t>セタイ</t>
    </rPh>
    <phoneticPr fontId="4"/>
  </si>
  <si>
    <t>(7)</t>
    <phoneticPr fontId="4"/>
  </si>
  <si>
    <t>夫婦,子供と両親から成る世帯</t>
    <rPh sb="0" eb="2">
      <t>フウフ</t>
    </rPh>
    <rPh sb="3" eb="5">
      <t>コドモ</t>
    </rPh>
    <rPh sb="6" eb="8">
      <t>リョウシン</t>
    </rPh>
    <rPh sb="10" eb="11">
      <t>ナ</t>
    </rPh>
    <rPh sb="12" eb="14">
      <t>セタイ</t>
    </rPh>
    <phoneticPr fontId="4"/>
  </si>
  <si>
    <t>夫婦,子供と夫の親から成る世帯</t>
    <rPh sb="0" eb="2">
      <t>フウフ</t>
    </rPh>
    <rPh sb="3" eb="5">
      <t>コドモ</t>
    </rPh>
    <rPh sb="6" eb="7">
      <t>オット</t>
    </rPh>
    <rPh sb="8" eb="9">
      <t>オヤ</t>
    </rPh>
    <rPh sb="11" eb="12">
      <t>ナ</t>
    </rPh>
    <rPh sb="13" eb="15">
      <t>セタイ</t>
    </rPh>
    <phoneticPr fontId="4"/>
  </si>
  <si>
    <t>夫婦,子供と妻の親から成る世帯</t>
    <rPh sb="0" eb="2">
      <t>フウフ</t>
    </rPh>
    <rPh sb="3" eb="5">
      <t>コドモ</t>
    </rPh>
    <rPh sb="6" eb="7">
      <t>ツマ</t>
    </rPh>
    <rPh sb="8" eb="9">
      <t>オヤ</t>
    </rPh>
    <rPh sb="11" eb="12">
      <t>ナ</t>
    </rPh>
    <rPh sb="13" eb="15">
      <t>セタイ</t>
    </rPh>
    <phoneticPr fontId="4"/>
  </si>
  <si>
    <t>(8)</t>
    <phoneticPr fontId="4"/>
  </si>
  <si>
    <t>夫婦,子供とひとり親から成る世帯</t>
    <rPh sb="0" eb="2">
      <t>フウフ</t>
    </rPh>
    <rPh sb="3" eb="5">
      <t>コドモ</t>
    </rPh>
    <rPh sb="9" eb="10">
      <t>オヤ</t>
    </rPh>
    <rPh sb="12" eb="13">
      <t>ナ</t>
    </rPh>
    <rPh sb="14" eb="16">
      <t>セタイ</t>
    </rPh>
    <phoneticPr fontId="4"/>
  </si>
  <si>
    <t>夫婦,子供と夫の親から成る世帯</t>
    <rPh sb="0" eb="2">
      <t>フウフ</t>
    </rPh>
    <rPh sb="3" eb="5">
      <t>コドモ</t>
    </rPh>
    <rPh sb="6" eb="7">
      <t>オット</t>
    </rPh>
    <rPh sb="8" eb="9">
      <t>オヤ</t>
    </rPh>
    <rPh sb="13" eb="15">
      <t>セタイ</t>
    </rPh>
    <phoneticPr fontId="4"/>
  </si>
  <si>
    <t>(9)</t>
    <phoneticPr fontId="4"/>
  </si>
  <si>
    <t>夫婦と他の親族（親,子供を含まない)から成る世帯</t>
    <rPh sb="0" eb="2">
      <t>フウフ</t>
    </rPh>
    <rPh sb="3" eb="4">
      <t>ホカ</t>
    </rPh>
    <rPh sb="5" eb="7">
      <t>シンゾク</t>
    </rPh>
    <rPh sb="8" eb="9">
      <t>オヤ</t>
    </rPh>
    <rPh sb="10" eb="12">
      <t>コドモ</t>
    </rPh>
    <rPh sb="13" eb="14">
      <t>フク</t>
    </rPh>
    <rPh sb="20" eb="21">
      <t>ナ</t>
    </rPh>
    <rPh sb="22" eb="24">
      <t>セタイ</t>
    </rPh>
    <phoneticPr fontId="4"/>
  </si>
  <si>
    <t>(10)</t>
    <phoneticPr fontId="4"/>
  </si>
  <si>
    <t>夫婦,子供と他の親族（親を含まない)から成る世帯</t>
    <rPh sb="0" eb="2">
      <t>フウフ</t>
    </rPh>
    <rPh sb="3" eb="5">
      <t>コドモ</t>
    </rPh>
    <rPh sb="6" eb="7">
      <t>ホカ</t>
    </rPh>
    <rPh sb="8" eb="10">
      <t>シンゾク</t>
    </rPh>
    <rPh sb="11" eb="12">
      <t>オヤ</t>
    </rPh>
    <rPh sb="13" eb="14">
      <t>フク</t>
    </rPh>
    <rPh sb="20" eb="21">
      <t>ナ</t>
    </rPh>
    <rPh sb="22" eb="24">
      <t>セタイ</t>
    </rPh>
    <phoneticPr fontId="4"/>
  </si>
  <si>
    <t>(11)</t>
    <phoneticPr fontId="4"/>
  </si>
  <si>
    <t>夫婦,親と他の親族（子供を含まない)から成る世帯</t>
    <rPh sb="0" eb="2">
      <t>フウフ</t>
    </rPh>
    <rPh sb="3" eb="4">
      <t>オヤ</t>
    </rPh>
    <rPh sb="5" eb="6">
      <t>ホカ</t>
    </rPh>
    <rPh sb="7" eb="9">
      <t>シンゾク</t>
    </rPh>
    <rPh sb="10" eb="12">
      <t>コドモ</t>
    </rPh>
    <rPh sb="13" eb="14">
      <t>フク</t>
    </rPh>
    <rPh sb="20" eb="21">
      <t>ナ</t>
    </rPh>
    <rPh sb="22" eb="24">
      <t>セタイ</t>
    </rPh>
    <phoneticPr fontId="4"/>
  </si>
  <si>
    <t>夫婦,夫の親と他の親族から成る世帯</t>
    <rPh sb="0" eb="2">
      <t>フウフ</t>
    </rPh>
    <rPh sb="3" eb="4">
      <t>オット</t>
    </rPh>
    <rPh sb="5" eb="6">
      <t>オヤ</t>
    </rPh>
    <rPh sb="7" eb="8">
      <t>ホカ</t>
    </rPh>
    <rPh sb="9" eb="11">
      <t>シンゾク</t>
    </rPh>
    <rPh sb="13" eb="14">
      <t>ナ</t>
    </rPh>
    <rPh sb="15" eb="17">
      <t>セタイ</t>
    </rPh>
    <phoneticPr fontId="4"/>
  </si>
  <si>
    <t>夫婦,妻の親と他の親族から成る世帯</t>
    <rPh sb="0" eb="2">
      <t>フウフ</t>
    </rPh>
    <rPh sb="3" eb="4">
      <t>ツマ</t>
    </rPh>
    <rPh sb="5" eb="6">
      <t>オヤ</t>
    </rPh>
    <rPh sb="7" eb="8">
      <t>ホカ</t>
    </rPh>
    <rPh sb="9" eb="11">
      <t>シンゾク</t>
    </rPh>
    <rPh sb="13" eb="14">
      <t>ナ</t>
    </rPh>
    <rPh sb="15" eb="17">
      <t>セタイ</t>
    </rPh>
    <phoneticPr fontId="4"/>
  </si>
  <si>
    <t>(12)</t>
    <phoneticPr fontId="4"/>
  </si>
  <si>
    <t>夫婦,子供,親と他の親族から成る世帯</t>
    <rPh sb="0" eb="2">
      <t>フウフ</t>
    </rPh>
    <rPh sb="3" eb="5">
      <t>コドモ</t>
    </rPh>
    <rPh sb="6" eb="7">
      <t>オヤ</t>
    </rPh>
    <rPh sb="8" eb="9">
      <t>ホカ</t>
    </rPh>
    <rPh sb="10" eb="12">
      <t>シンゾク</t>
    </rPh>
    <rPh sb="14" eb="15">
      <t>ナ</t>
    </rPh>
    <rPh sb="16" eb="18">
      <t>セタイ</t>
    </rPh>
    <phoneticPr fontId="4"/>
  </si>
  <si>
    <t>夫婦,子供,夫の親と他の親族から成る世帯</t>
    <rPh sb="0" eb="2">
      <t>フウフ</t>
    </rPh>
    <rPh sb="3" eb="5">
      <t>コドモ</t>
    </rPh>
    <rPh sb="6" eb="7">
      <t>オット</t>
    </rPh>
    <rPh sb="8" eb="9">
      <t>オヤ</t>
    </rPh>
    <rPh sb="10" eb="11">
      <t>ホカ</t>
    </rPh>
    <rPh sb="12" eb="14">
      <t>シンゾク</t>
    </rPh>
    <rPh sb="16" eb="17">
      <t>ナ</t>
    </rPh>
    <rPh sb="18" eb="20">
      <t>セタイ</t>
    </rPh>
    <phoneticPr fontId="4"/>
  </si>
  <si>
    <t>夫婦,子供,妻の親と他の親族から成る世帯</t>
    <rPh sb="0" eb="2">
      <t>フウフ</t>
    </rPh>
    <rPh sb="3" eb="5">
      <t>コドモ</t>
    </rPh>
    <rPh sb="6" eb="7">
      <t>ツマ</t>
    </rPh>
    <rPh sb="8" eb="9">
      <t>オヤ</t>
    </rPh>
    <rPh sb="10" eb="11">
      <t>ホカ</t>
    </rPh>
    <rPh sb="12" eb="14">
      <t>シンゾク</t>
    </rPh>
    <rPh sb="16" eb="17">
      <t>ナ</t>
    </rPh>
    <rPh sb="18" eb="20">
      <t>セタイ</t>
    </rPh>
    <phoneticPr fontId="4"/>
  </si>
  <si>
    <t>(13)</t>
    <phoneticPr fontId="4"/>
  </si>
  <si>
    <t>兄弟姉妹のみから成る世帯</t>
    <rPh sb="0" eb="2">
      <t>キョウダイ</t>
    </rPh>
    <rPh sb="2" eb="4">
      <t>シマイ</t>
    </rPh>
    <rPh sb="8" eb="9">
      <t>ナ</t>
    </rPh>
    <rPh sb="10" eb="12">
      <t>セタイ</t>
    </rPh>
    <phoneticPr fontId="4"/>
  </si>
  <si>
    <t>(14)</t>
    <phoneticPr fontId="4"/>
  </si>
  <si>
    <t>他に分類されない親族世帯</t>
    <rPh sb="0" eb="1">
      <t>ホカ</t>
    </rPh>
    <rPh sb="2" eb="4">
      <t>ブンルイ</t>
    </rPh>
    <rPh sb="8" eb="10">
      <t>シンゾク</t>
    </rPh>
    <rPh sb="10" eb="12">
      <t>セタイ</t>
    </rPh>
    <phoneticPr fontId="4"/>
  </si>
  <si>
    <t>Ｂ</t>
    <phoneticPr fontId="4"/>
  </si>
  <si>
    <t>非親族を含む世帯</t>
    <rPh sb="0" eb="1">
      <t>ヒジョウ</t>
    </rPh>
    <rPh sb="1" eb="3">
      <t>シンゾク</t>
    </rPh>
    <rPh sb="4" eb="5">
      <t>フク</t>
    </rPh>
    <rPh sb="6" eb="8">
      <t>セタイ</t>
    </rPh>
    <phoneticPr fontId="4"/>
  </si>
  <si>
    <t>Ｃ</t>
    <phoneticPr fontId="4"/>
  </si>
  <si>
    <t>単独世帯</t>
    <rPh sb="0" eb="2">
      <t>タンドク</t>
    </rPh>
    <rPh sb="2" eb="4">
      <t>セタイ</t>
    </rPh>
    <phoneticPr fontId="4"/>
  </si>
  <si>
    <t>世帯の家族類型「不詳」</t>
    <rPh sb="0" eb="2">
      <t>セタイ</t>
    </rPh>
    <rPh sb="3" eb="5">
      <t>カゾク</t>
    </rPh>
    <rPh sb="5" eb="7">
      <t>ルイケイ</t>
    </rPh>
    <rPh sb="8" eb="10">
      <t>フショウ</t>
    </rPh>
    <phoneticPr fontId="4"/>
  </si>
  <si>
    <t>(再掲)</t>
    <rPh sb="1" eb="3">
      <t>サイケイ</t>
    </rPh>
    <phoneticPr fontId="4"/>
  </si>
  <si>
    <t>母子世帯</t>
    <rPh sb="0" eb="2">
      <t>ボシ</t>
    </rPh>
    <rPh sb="2" eb="4">
      <t>セタイ</t>
    </rPh>
    <phoneticPr fontId="4"/>
  </si>
  <si>
    <t>母</t>
    <rPh sb="0" eb="1">
      <t>ハハ</t>
    </rPh>
    <phoneticPr fontId="4"/>
  </si>
  <si>
    <t>母子世帯（他の世帯員がいる世帯を含む）</t>
    <rPh sb="0" eb="2">
      <t>ボシ</t>
    </rPh>
    <rPh sb="2" eb="4">
      <t>セタイ</t>
    </rPh>
    <rPh sb="5" eb="6">
      <t>タ</t>
    </rPh>
    <rPh sb="7" eb="10">
      <t>セタイイン</t>
    </rPh>
    <rPh sb="13" eb="15">
      <t>セタイ</t>
    </rPh>
    <rPh sb="16" eb="17">
      <t>フク</t>
    </rPh>
    <phoneticPr fontId="4"/>
  </si>
  <si>
    <t>母(他含)</t>
    <rPh sb="0" eb="1">
      <t>ハハ</t>
    </rPh>
    <rPh sb="2" eb="3">
      <t>タ</t>
    </rPh>
    <rPh sb="3" eb="4">
      <t>フク</t>
    </rPh>
    <phoneticPr fontId="4"/>
  </si>
  <si>
    <t>父子世帯</t>
    <rPh sb="0" eb="2">
      <t>フシ</t>
    </rPh>
    <rPh sb="2" eb="4">
      <t>セタイ</t>
    </rPh>
    <phoneticPr fontId="4"/>
  </si>
  <si>
    <t>父</t>
    <rPh sb="0" eb="1">
      <t>チチ</t>
    </rPh>
    <phoneticPr fontId="4"/>
  </si>
  <si>
    <t>父子世帯（他の世帯員がいる世帯を含む）</t>
    <rPh sb="0" eb="2">
      <t>フシ</t>
    </rPh>
    <rPh sb="2" eb="4">
      <t>セタイ</t>
    </rPh>
    <phoneticPr fontId="4"/>
  </si>
  <si>
    <t>父(他含)</t>
    <rPh sb="0" eb="1">
      <t>チチ</t>
    </rPh>
    <phoneticPr fontId="4"/>
  </si>
  <si>
    <t>資料：総務省統計局</t>
  </si>
  <si>
    <t>住居の種類
住宅の所有の関係</t>
    <rPh sb="0" eb="2">
      <t>ジュウキョ</t>
    </rPh>
    <rPh sb="3" eb="5">
      <t>シュルイ</t>
    </rPh>
    <rPh sb="6" eb="8">
      <t>ジュウタク</t>
    </rPh>
    <rPh sb="9" eb="11">
      <t>ショユウ</t>
    </rPh>
    <rPh sb="12" eb="14">
      <t>カンケイ</t>
    </rPh>
    <phoneticPr fontId="4"/>
  </si>
  <si>
    <t>1世帯当たり
人員</t>
    <rPh sb="1" eb="3">
      <t>イッセタイ</t>
    </rPh>
    <rPh sb="3" eb="4">
      <t>ア</t>
    </rPh>
    <rPh sb="7" eb="9">
      <t>ジンイン</t>
    </rPh>
    <phoneticPr fontId="4"/>
  </si>
  <si>
    <t>一般世帯</t>
    <rPh sb="0" eb="2">
      <t>イッパン</t>
    </rPh>
    <rPh sb="2" eb="4">
      <t>セタイ</t>
    </rPh>
    <phoneticPr fontId="4"/>
  </si>
  <si>
    <t>住宅に住む一般世帯</t>
    <rPh sb="0" eb="2">
      <t>ジュウタク</t>
    </rPh>
    <rPh sb="3" eb="4">
      <t>ス</t>
    </rPh>
    <rPh sb="5" eb="7">
      <t>イッパン</t>
    </rPh>
    <rPh sb="7" eb="9">
      <t>セタイ</t>
    </rPh>
    <phoneticPr fontId="4"/>
  </si>
  <si>
    <t>主世帯</t>
    <rPh sb="0" eb="1">
      <t>オモ</t>
    </rPh>
    <rPh sb="1" eb="3">
      <t>セタイ</t>
    </rPh>
    <phoneticPr fontId="4"/>
  </si>
  <si>
    <t>持ち家</t>
    <rPh sb="0" eb="3">
      <t>モチイエ</t>
    </rPh>
    <phoneticPr fontId="4"/>
  </si>
  <si>
    <t>公営の借家</t>
    <rPh sb="0" eb="2">
      <t>コウエイ</t>
    </rPh>
    <rPh sb="3" eb="5">
      <t>シャクヤ</t>
    </rPh>
    <phoneticPr fontId="4"/>
  </si>
  <si>
    <t>都市再生機構・公社の借家</t>
    <rPh sb="0" eb="2">
      <t>トシ</t>
    </rPh>
    <rPh sb="2" eb="4">
      <t>サイセイ</t>
    </rPh>
    <rPh sb="4" eb="6">
      <t>キコウ</t>
    </rPh>
    <phoneticPr fontId="4"/>
  </si>
  <si>
    <t>民営の借家</t>
    <rPh sb="0" eb="2">
      <t>ミンエイ</t>
    </rPh>
    <rPh sb="3" eb="5">
      <t>シャクヤ</t>
    </rPh>
    <phoneticPr fontId="4"/>
  </si>
  <si>
    <t>給与住宅</t>
    <rPh sb="0" eb="2">
      <t>キュウヨ</t>
    </rPh>
    <rPh sb="2" eb="4">
      <t>ジュウタク</t>
    </rPh>
    <phoneticPr fontId="4"/>
  </si>
  <si>
    <t>間借り</t>
    <rPh sb="0" eb="2">
      <t>マガ</t>
    </rPh>
    <phoneticPr fontId="4"/>
  </si>
  <si>
    <t>住宅以外に住む一般世帯</t>
    <rPh sb="0" eb="2">
      <t>ジュウタク</t>
    </rPh>
    <rPh sb="2" eb="4">
      <t>イガイ</t>
    </rPh>
    <rPh sb="5" eb="6">
      <t>ス</t>
    </rPh>
    <rPh sb="7" eb="9">
      <t>イッパン</t>
    </rPh>
    <rPh sb="9" eb="11">
      <t>セタイ</t>
    </rPh>
    <phoneticPr fontId="4"/>
  </si>
  <si>
    <t>住宅の所有の関係</t>
    <rPh sb="0" eb="2">
      <t>ジュウタク</t>
    </rPh>
    <rPh sb="3" eb="5">
      <t>ショユウ</t>
    </rPh>
    <rPh sb="6" eb="8">
      <t>カンケイ</t>
    </rPh>
    <phoneticPr fontId="4"/>
  </si>
  <si>
    <t>一戸建</t>
    <rPh sb="0" eb="2">
      <t>イッコ</t>
    </rPh>
    <rPh sb="2" eb="3">
      <t>ダ</t>
    </rPh>
    <phoneticPr fontId="4"/>
  </si>
  <si>
    <t>長屋建</t>
    <rPh sb="0" eb="2">
      <t>ナガヤ</t>
    </rPh>
    <rPh sb="2" eb="3">
      <t>ダ</t>
    </rPh>
    <phoneticPr fontId="4"/>
  </si>
  <si>
    <t>共同住宅</t>
    <rPh sb="0" eb="2">
      <t>キョウドウ</t>
    </rPh>
    <rPh sb="2" eb="4">
      <t>ジュウタク</t>
    </rPh>
    <phoneticPr fontId="4"/>
  </si>
  <si>
    <t>その他</t>
    <phoneticPr fontId="4"/>
  </si>
  <si>
    <t>1・2階建</t>
    <rPh sb="3" eb="4">
      <t>カイ</t>
    </rPh>
    <rPh sb="4" eb="5">
      <t>ダ</t>
    </rPh>
    <phoneticPr fontId="4"/>
  </si>
  <si>
    <t>３～５</t>
    <phoneticPr fontId="4"/>
  </si>
  <si>
    <t>６～10</t>
    <phoneticPr fontId="4"/>
  </si>
  <si>
    <t>11～14</t>
    <phoneticPr fontId="4"/>
  </si>
  <si>
    <t>15階建以上</t>
    <rPh sb="4" eb="6">
      <t>イジョウ</t>
    </rPh>
    <phoneticPr fontId="4"/>
  </si>
  <si>
    <t>公営・都市再生機構・公社の借家</t>
    <rPh sb="0" eb="2">
      <t>コウエイ</t>
    </rPh>
    <rPh sb="3" eb="5">
      <t>トシ</t>
    </rPh>
    <rPh sb="5" eb="7">
      <t>サイセイ</t>
    </rPh>
    <rPh sb="7" eb="9">
      <t>キコウ</t>
    </rPh>
    <rPh sb="10" eb="12">
      <t>コウシャ</t>
    </rPh>
    <rPh sb="13" eb="15">
      <t>シャクヤ</t>
    </rPh>
    <phoneticPr fontId="4"/>
  </si>
  <si>
    <t>住宅の建て方</t>
    <rPh sb="0" eb="2">
      <t>ジュウタク</t>
    </rPh>
    <rPh sb="3" eb="6">
      <t>タテカタ</t>
    </rPh>
    <phoneticPr fontId="4"/>
  </si>
  <si>
    <t>住宅に住む
主世帯数</t>
    <rPh sb="0" eb="2">
      <t>ジュウタク</t>
    </rPh>
    <rPh sb="3" eb="4">
      <t>ス</t>
    </rPh>
    <rPh sb="6" eb="7">
      <t>シュ</t>
    </rPh>
    <rPh sb="7" eb="10">
      <t>セタイスウ</t>
    </rPh>
    <phoneticPr fontId="4"/>
  </si>
  <si>
    <t>住宅に住む
主世帯人員</t>
    <rPh sb="0" eb="2">
      <t>ジュウタク</t>
    </rPh>
    <rPh sb="3" eb="4">
      <t>ス</t>
    </rPh>
    <rPh sb="6" eb="7">
      <t>シュ</t>
    </rPh>
    <rPh sb="7" eb="9">
      <t>セタイスウ</t>
    </rPh>
    <rPh sb="9" eb="11">
      <t>ジンイン</t>
    </rPh>
    <phoneticPr fontId="4"/>
  </si>
  <si>
    <t>１・２階建</t>
    <rPh sb="3" eb="4">
      <t>カイ</t>
    </rPh>
    <rPh sb="4" eb="5">
      <t>ダ</t>
    </rPh>
    <phoneticPr fontId="4"/>
  </si>
  <si>
    <t>３～５階建</t>
    <rPh sb="3" eb="5">
      <t>カイダ</t>
    </rPh>
    <phoneticPr fontId="4"/>
  </si>
  <si>
    <t>６～10階建</t>
    <rPh sb="4" eb="5">
      <t>カイダン</t>
    </rPh>
    <rPh sb="5" eb="6">
      <t>タ</t>
    </rPh>
    <phoneticPr fontId="4"/>
  </si>
  <si>
    <t>11～14階建</t>
    <rPh sb="5" eb="6">
      <t>カイダン</t>
    </rPh>
    <rPh sb="6" eb="7">
      <t>タ</t>
    </rPh>
    <phoneticPr fontId="4"/>
  </si>
  <si>
    <t>15階建以上</t>
    <rPh sb="2" eb="3">
      <t>カイ</t>
    </rPh>
    <rPh sb="3" eb="4">
      <t>ダテ</t>
    </rPh>
    <rPh sb="4" eb="6">
      <t>イジョウ</t>
    </rPh>
    <phoneticPr fontId="4"/>
  </si>
  <si>
    <t>資料：総務省統計局</t>
    <rPh sb="5" eb="6">
      <t>ショウ</t>
    </rPh>
    <rPh sb="6" eb="9">
      <t>トウケイキョク</t>
    </rPh>
    <phoneticPr fontId="4"/>
  </si>
  <si>
    <t>　　　2-12-12　小学校区別世帯数及び男女別人口(区別50音順)</t>
    <rPh sb="11" eb="14">
      <t>ショウガッコウ</t>
    </rPh>
    <rPh sb="14" eb="15">
      <t>ク</t>
    </rPh>
    <rPh sb="15" eb="16">
      <t>ベツ</t>
    </rPh>
    <rPh sb="16" eb="19">
      <t>セタイスウ</t>
    </rPh>
    <rPh sb="19" eb="20">
      <t>オヨ</t>
    </rPh>
    <rPh sb="21" eb="23">
      <t>ダンジョ</t>
    </rPh>
    <rPh sb="23" eb="24">
      <t>ベツ</t>
    </rPh>
    <rPh sb="24" eb="26">
      <t>ジンコウ</t>
    </rPh>
    <rPh sb="27" eb="29">
      <t>クベツ</t>
    </rPh>
    <rPh sb="31" eb="32">
      <t>オン</t>
    </rPh>
    <rPh sb="32" eb="33">
      <t>ジュン</t>
    </rPh>
    <phoneticPr fontId="60"/>
  </si>
  <si>
    <t>　　　　　湊校区と湊西校区、高倉台校区と高倉台西校区は統合され、それぞれ新湊校区、泉北高倉校区となったが、</t>
    <rPh sb="5" eb="6">
      <t>ミナト</t>
    </rPh>
    <rPh sb="6" eb="8">
      <t>コウク</t>
    </rPh>
    <rPh sb="9" eb="10">
      <t>ミナト</t>
    </rPh>
    <rPh sb="10" eb="11">
      <t>ニシ</t>
    </rPh>
    <rPh sb="11" eb="13">
      <t>コウク</t>
    </rPh>
    <rPh sb="14" eb="16">
      <t>タカクラ</t>
    </rPh>
    <rPh sb="16" eb="17">
      <t>ダイ</t>
    </rPh>
    <rPh sb="17" eb="19">
      <t>コウク</t>
    </rPh>
    <rPh sb="20" eb="22">
      <t>タカクラ</t>
    </rPh>
    <rPh sb="22" eb="23">
      <t>ダイ</t>
    </rPh>
    <rPh sb="23" eb="24">
      <t>ニシ</t>
    </rPh>
    <rPh sb="24" eb="26">
      <t>コウク</t>
    </rPh>
    <rPh sb="27" eb="29">
      <t>トウゴウ</t>
    </rPh>
    <rPh sb="36" eb="37">
      <t>シン</t>
    </rPh>
    <rPh sb="37" eb="38">
      <t>ミナト</t>
    </rPh>
    <rPh sb="38" eb="40">
      <t>コウク</t>
    </rPh>
    <rPh sb="41" eb="43">
      <t>センボク</t>
    </rPh>
    <rPh sb="43" eb="45">
      <t>タカクラ</t>
    </rPh>
    <rPh sb="45" eb="47">
      <t>コウク</t>
    </rPh>
    <phoneticPr fontId="60"/>
  </si>
  <si>
    <t>　　　　　統合前の校区として集計している。</t>
    <phoneticPr fontId="60"/>
  </si>
  <si>
    <t>令和2年</t>
    <rPh sb="0" eb="2">
      <t>レイワ</t>
    </rPh>
    <rPh sb="3" eb="4">
      <t>ネン</t>
    </rPh>
    <phoneticPr fontId="60"/>
  </si>
  <si>
    <t>区</t>
    <rPh sb="0" eb="1">
      <t>ク</t>
    </rPh>
    <phoneticPr fontId="60"/>
  </si>
  <si>
    <t>校　区</t>
    <rPh sb="0" eb="1">
      <t>コウ</t>
    </rPh>
    <rPh sb="2" eb="3">
      <t>ク</t>
    </rPh>
    <phoneticPr fontId="60"/>
  </si>
  <si>
    <t>世帯数</t>
    <rPh sb="0" eb="3">
      <t>セタイスウ</t>
    </rPh>
    <phoneticPr fontId="60"/>
  </si>
  <si>
    <t>人　　　　口</t>
    <rPh sb="0" eb="1">
      <t>ヒト</t>
    </rPh>
    <rPh sb="5" eb="6">
      <t>クチ</t>
    </rPh>
    <phoneticPr fontId="60"/>
  </si>
  <si>
    <t>総　数</t>
    <rPh sb="0" eb="1">
      <t>ソウ</t>
    </rPh>
    <rPh sb="2" eb="3">
      <t>スウ</t>
    </rPh>
    <phoneticPr fontId="60"/>
  </si>
  <si>
    <t>男</t>
    <rPh sb="0" eb="1">
      <t>オトコ</t>
    </rPh>
    <phoneticPr fontId="60"/>
  </si>
  <si>
    <t>女</t>
    <rPh sb="0" eb="1">
      <t>オンナ</t>
    </rPh>
    <phoneticPr fontId="60"/>
  </si>
  <si>
    <t>浅香山</t>
    <rPh sb="0" eb="3">
      <t>アサカヤマ</t>
    </rPh>
    <phoneticPr fontId="60"/>
  </si>
  <si>
    <t>西</t>
    <rPh sb="0" eb="1">
      <t>ニシ</t>
    </rPh>
    <phoneticPr fontId="60"/>
  </si>
  <si>
    <t>福泉</t>
    <rPh sb="0" eb="2">
      <t>フクイズミ</t>
    </rPh>
    <phoneticPr fontId="60"/>
  </si>
  <si>
    <t>市</t>
    <rPh sb="0" eb="1">
      <t>イチ</t>
    </rPh>
    <phoneticPr fontId="60"/>
  </si>
  <si>
    <t>福泉上</t>
    <rPh sb="0" eb="2">
      <t>フクイズミ</t>
    </rPh>
    <rPh sb="2" eb="3">
      <t>カミ</t>
    </rPh>
    <phoneticPr fontId="60"/>
  </si>
  <si>
    <t>英彰</t>
    <rPh sb="0" eb="1">
      <t>エイ</t>
    </rPh>
    <rPh sb="1" eb="2">
      <t>ショウ</t>
    </rPh>
    <phoneticPr fontId="60"/>
  </si>
  <si>
    <t>つ</t>
    <phoneticPr fontId="60"/>
  </si>
  <si>
    <t>福泉東</t>
    <rPh sb="0" eb="2">
      <t>フクイズミ</t>
    </rPh>
    <rPh sb="2" eb="3">
      <t>ヒガシ</t>
    </rPh>
    <phoneticPr fontId="60"/>
  </si>
  <si>
    <t>榎</t>
    <rPh sb="0" eb="1">
      <t>エノキ</t>
    </rPh>
    <phoneticPr fontId="60"/>
  </si>
  <si>
    <t>づ</t>
    <phoneticPr fontId="60"/>
  </si>
  <si>
    <t>向丘</t>
    <rPh sb="0" eb="1">
      <t>ム</t>
    </rPh>
    <rPh sb="1" eb="2">
      <t>オカ</t>
    </rPh>
    <phoneticPr fontId="60"/>
  </si>
  <si>
    <t>神石</t>
    <rPh sb="0" eb="1">
      <t>カミ</t>
    </rPh>
    <rPh sb="1" eb="2">
      <t>イシ</t>
    </rPh>
    <phoneticPr fontId="60"/>
  </si>
  <si>
    <t>き</t>
    <phoneticPr fontId="60"/>
  </si>
  <si>
    <t>合計</t>
    <rPh sb="0" eb="2">
      <t>ゴウケイ</t>
    </rPh>
    <phoneticPr fontId="60"/>
  </si>
  <si>
    <t>錦西</t>
    <rPh sb="0" eb="1">
      <t>キン</t>
    </rPh>
    <rPh sb="1" eb="2">
      <t>サイ</t>
    </rPh>
    <phoneticPr fontId="60"/>
  </si>
  <si>
    <t>堺</t>
    <rPh sb="0" eb="1">
      <t>サカイ</t>
    </rPh>
    <phoneticPr fontId="60"/>
  </si>
  <si>
    <t>錦綾</t>
    <rPh sb="0" eb="1">
      <t>ニシキ</t>
    </rPh>
    <rPh sb="1" eb="2">
      <t>アヤ</t>
    </rPh>
    <phoneticPr fontId="60"/>
  </si>
  <si>
    <t>赤坂台</t>
    <rPh sb="0" eb="3">
      <t>アカサカダイ</t>
    </rPh>
    <phoneticPr fontId="60"/>
  </si>
  <si>
    <t>三宝</t>
    <rPh sb="0" eb="2">
      <t>サンボウ</t>
    </rPh>
    <phoneticPr fontId="60"/>
  </si>
  <si>
    <t>城山台</t>
    <rPh sb="0" eb="1">
      <t>シロ</t>
    </rPh>
    <rPh sb="1" eb="2">
      <t>ヤマ</t>
    </rPh>
    <rPh sb="2" eb="3">
      <t>ダイ</t>
    </rPh>
    <phoneticPr fontId="60"/>
  </si>
  <si>
    <t>少林寺</t>
    <rPh sb="0" eb="3">
      <t>ショウリンジ</t>
    </rPh>
    <phoneticPr fontId="60"/>
  </si>
  <si>
    <t>新檜尾台</t>
    <rPh sb="0" eb="1">
      <t>シン</t>
    </rPh>
    <rPh sb="1" eb="2">
      <t>ヒノキ</t>
    </rPh>
    <rPh sb="2" eb="3">
      <t>オ</t>
    </rPh>
    <rPh sb="3" eb="4">
      <t>ダイ</t>
    </rPh>
    <phoneticPr fontId="60"/>
  </si>
  <si>
    <t>大仙</t>
    <rPh sb="0" eb="1">
      <t>ダイ</t>
    </rPh>
    <rPh sb="1" eb="2">
      <t>セン</t>
    </rPh>
    <phoneticPr fontId="60"/>
  </si>
  <si>
    <t>高倉台</t>
    <rPh sb="0" eb="3">
      <t>タカクラダイ</t>
    </rPh>
    <phoneticPr fontId="60"/>
  </si>
  <si>
    <t>大仙西</t>
    <rPh sb="0" eb="2">
      <t>ダイセン</t>
    </rPh>
    <rPh sb="2" eb="3">
      <t>ニシ</t>
    </rPh>
    <phoneticPr fontId="60"/>
  </si>
  <si>
    <t>高倉台西</t>
    <rPh sb="0" eb="3">
      <t>タカクラダイ</t>
    </rPh>
    <rPh sb="3" eb="4">
      <t>ニシ</t>
    </rPh>
    <phoneticPr fontId="60"/>
  </si>
  <si>
    <t>錦</t>
    <rPh sb="0" eb="1">
      <t>キン</t>
    </rPh>
    <phoneticPr fontId="60"/>
  </si>
  <si>
    <t>竹城台</t>
    <rPh sb="0" eb="1">
      <t>タケ</t>
    </rPh>
    <rPh sb="1" eb="2">
      <t>シロ</t>
    </rPh>
    <rPh sb="2" eb="3">
      <t>ダイ</t>
    </rPh>
    <phoneticPr fontId="60"/>
  </si>
  <si>
    <t>三国丘</t>
    <rPh sb="0" eb="2">
      <t>サンゴク</t>
    </rPh>
    <rPh sb="2" eb="3">
      <t>オカ</t>
    </rPh>
    <phoneticPr fontId="60"/>
  </si>
  <si>
    <t>竹城台東</t>
    <rPh sb="0" eb="1">
      <t>タケ</t>
    </rPh>
    <rPh sb="1" eb="2">
      <t>シロ</t>
    </rPh>
    <rPh sb="2" eb="3">
      <t>ダイ</t>
    </rPh>
    <rPh sb="3" eb="4">
      <t>ヒガシ</t>
    </rPh>
    <phoneticPr fontId="60"/>
  </si>
  <si>
    <t>湊</t>
    <rPh sb="0" eb="1">
      <t>ミナト</t>
    </rPh>
    <phoneticPr fontId="60"/>
  </si>
  <si>
    <t>茶山台</t>
    <rPh sb="0" eb="1">
      <t>チャ</t>
    </rPh>
    <rPh sb="1" eb="2">
      <t>ヤマ</t>
    </rPh>
    <rPh sb="2" eb="3">
      <t>ダイ</t>
    </rPh>
    <phoneticPr fontId="60"/>
  </si>
  <si>
    <t>湊西</t>
    <rPh sb="0" eb="1">
      <t>ミナト</t>
    </rPh>
    <rPh sb="1" eb="2">
      <t>ニシ</t>
    </rPh>
    <phoneticPr fontId="60"/>
  </si>
  <si>
    <t>南</t>
    <rPh sb="0" eb="1">
      <t>ミナミ</t>
    </rPh>
    <phoneticPr fontId="60"/>
  </si>
  <si>
    <t>庭代台</t>
    <rPh sb="0" eb="1">
      <t>ニワ</t>
    </rPh>
    <rPh sb="1" eb="2">
      <t>シロ</t>
    </rPh>
    <rPh sb="2" eb="3">
      <t>ダイ</t>
    </rPh>
    <phoneticPr fontId="60"/>
  </si>
  <si>
    <t>安井</t>
    <rPh sb="0" eb="2">
      <t>ヤスイ</t>
    </rPh>
    <phoneticPr fontId="60"/>
  </si>
  <si>
    <t>上神谷</t>
    <rPh sb="0" eb="1">
      <t>カミ</t>
    </rPh>
    <rPh sb="1" eb="2">
      <t>シン</t>
    </rPh>
    <rPh sb="2" eb="3">
      <t>タニ</t>
    </rPh>
    <phoneticPr fontId="60"/>
  </si>
  <si>
    <t>熊野</t>
    <rPh sb="0" eb="2">
      <t>クマノ</t>
    </rPh>
    <phoneticPr fontId="60"/>
  </si>
  <si>
    <t>原山ひかり</t>
    <rPh sb="0" eb="2">
      <t>ハラヤマ</t>
    </rPh>
    <phoneticPr fontId="60"/>
  </si>
  <si>
    <t>はるみ</t>
    <phoneticPr fontId="60"/>
  </si>
  <si>
    <t>福泉中央</t>
    <rPh sb="0" eb="2">
      <t>フクイズミ</t>
    </rPh>
    <rPh sb="2" eb="4">
      <t>チュウオウ</t>
    </rPh>
    <phoneticPr fontId="60"/>
  </si>
  <si>
    <t>久世</t>
    <rPh sb="0" eb="2">
      <t>クゼ</t>
    </rPh>
    <phoneticPr fontId="60"/>
  </si>
  <si>
    <t>槇塚台</t>
    <rPh sb="0" eb="1">
      <t>マキ</t>
    </rPh>
    <rPh sb="1" eb="2">
      <t>ツカ</t>
    </rPh>
    <rPh sb="2" eb="3">
      <t>ダイ</t>
    </rPh>
    <phoneticPr fontId="60"/>
  </si>
  <si>
    <t>西陶器</t>
    <rPh sb="0" eb="1">
      <t>ニシ</t>
    </rPh>
    <rPh sb="1" eb="3">
      <t>トウキ</t>
    </rPh>
    <phoneticPr fontId="60"/>
  </si>
  <si>
    <t>御池台</t>
    <rPh sb="0" eb="2">
      <t>ミイケ</t>
    </rPh>
    <rPh sb="2" eb="3">
      <t>ダイ</t>
    </rPh>
    <phoneticPr fontId="60"/>
  </si>
  <si>
    <t>土師</t>
    <rPh sb="0" eb="1">
      <t>ツチ</t>
    </rPh>
    <rPh sb="1" eb="2">
      <t>シ</t>
    </rPh>
    <phoneticPr fontId="60"/>
  </si>
  <si>
    <t>美木多</t>
    <rPh sb="0" eb="1">
      <t>ミ</t>
    </rPh>
    <rPh sb="2" eb="3">
      <t>タ</t>
    </rPh>
    <phoneticPr fontId="60"/>
  </si>
  <si>
    <t>八田荘</t>
    <rPh sb="0" eb="2">
      <t>ハッタ</t>
    </rPh>
    <rPh sb="2" eb="3">
      <t>ソウ</t>
    </rPh>
    <phoneticPr fontId="60"/>
  </si>
  <si>
    <t>三原台</t>
    <rPh sb="0" eb="2">
      <t>ミハラ</t>
    </rPh>
    <rPh sb="2" eb="3">
      <t>ダイ</t>
    </rPh>
    <phoneticPr fontId="60"/>
  </si>
  <si>
    <t>中</t>
    <rPh sb="0" eb="1">
      <t>ナカ</t>
    </rPh>
    <phoneticPr fontId="60"/>
  </si>
  <si>
    <t>八田荘西</t>
    <rPh sb="0" eb="2">
      <t>ハッタ</t>
    </rPh>
    <rPh sb="2" eb="3">
      <t>ソウ</t>
    </rPh>
    <rPh sb="3" eb="4">
      <t>ニシ</t>
    </rPh>
    <phoneticPr fontId="60"/>
  </si>
  <si>
    <t>宮山台</t>
    <rPh sb="0" eb="2">
      <t>ミヤヤマ</t>
    </rPh>
    <rPh sb="2" eb="3">
      <t>ダイ</t>
    </rPh>
    <phoneticPr fontId="60"/>
  </si>
  <si>
    <t>東陶器</t>
    <rPh sb="0" eb="1">
      <t>ヒガシ</t>
    </rPh>
    <rPh sb="1" eb="3">
      <t>トウキ</t>
    </rPh>
    <phoneticPr fontId="60"/>
  </si>
  <si>
    <t>桃山台</t>
    <rPh sb="0" eb="2">
      <t>モモヤマ</t>
    </rPh>
    <rPh sb="2" eb="3">
      <t>ダイ</t>
    </rPh>
    <phoneticPr fontId="60"/>
  </si>
  <si>
    <t>東深井</t>
    <rPh sb="0" eb="1">
      <t>ヒガシ</t>
    </rPh>
    <rPh sb="1" eb="3">
      <t>フカイ</t>
    </rPh>
    <phoneticPr fontId="60"/>
  </si>
  <si>
    <t>若松台</t>
    <rPh sb="0" eb="2">
      <t>ワカマツ</t>
    </rPh>
    <rPh sb="2" eb="3">
      <t>ダイ</t>
    </rPh>
    <phoneticPr fontId="60"/>
  </si>
  <si>
    <t>東百舌鳥</t>
    <rPh sb="0" eb="1">
      <t>ヒガシ</t>
    </rPh>
    <rPh sb="1" eb="4">
      <t>モズ</t>
    </rPh>
    <phoneticPr fontId="60"/>
  </si>
  <si>
    <t>深井</t>
    <rPh sb="0" eb="2">
      <t>フカイ</t>
    </rPh>
    <phoneticPr fontId="60"/>
  </si>
  <si>
    <t>深井西</t>
    <rPh sb="0" eb="2">
      <t>フカイ</t>
    </rPh>
    <rPh sb="2" eb="3">
      <t>ニシ</t>
    </rPh>
    <phoneticPr fontId="60"/>
  </si>
  <si>
    <t>大泉</t>
    <rPh sb="0" eb="2">
      <t>オオイズミ</t>
    </rPh>
    <phoneticPr fontId="60"/>
  </si>
  <si>
    <t>深阪</t>
    <rPh sb="0" eb="1">
      <t>フカ</t>
    </rPh>
    <rPh sb="1" eb="2">
      <t>サカ</t>
    </rPh>
    <phoneticPr fontId="60"/>
  </si>
  <si>
    <t>金岡</t>
    <rPh sb="0" eb="2">
      <t>カナオカ</t>
    </rPh>
    <phoneticPr fontId="60"/>
  </si>
  <si>
    <t>福田</t>
    <rPh sb="0" eb="2">
      <t>フクダ</t>
    </rPh>
    <phoneticPr fontId="60"/>
  </si>
  <si>
    <t>金岡南</t>
    <rPh sb="0" eb="2">
      <t>カナオカ</t>
    </rPh>
    <rPh sb="2" eb="3">
      <t>ミナミ</t>
    </rPh>
    <phoneticPr fontId="60"/>
  </si>
  <si>
    <t>宮園</t>
    <rPh sb="0" eb="2">
      <t>ミヤゾノ</t>
    </rPh>
    <phoneticPr fontId="60"/>
  </si>
  <si>
    <t>北八下</t>
    <rPh sb="0" eb="1">
      <t>キタ</t>
    </rPh>
    <rPh sb="1" eb="2">
      <t>ハチ</t>
    </rPh>
    <rPh sb="2" eb="3">
      <t>シモ</t>
    </rPh>
    <phoneticPr fontId="60"/>
  </si>
  <si>
    <t>光竜寺</t>
    <rPh sb="0" eb="1">
      <t>ヒカリ</t>
    </rPh>
    <rPh sb="1" eb="2">
      <t>リュウ</t>
    </rPh>
    <rPh sb="2" eb="3">
      <t>デラ</t>
    </rPh>
    <phoneticPr fontId="60"/>
  </si>
  <si>
    <t>北</t>
    <rPh sb="0" eb="1">
      <t>キタ</t>
    </rPh>
    <phoneticPr fontId="60"/>
  </si>
  <si>
    <t>五箇荘</t>
    <rPh sb="0" eb="1">
      <t>ゴ</t>
    </rPh>
    <rPh sb="1" eb="2">
      <t>カ</t>
    </rPh>
    <rPh sb="2" eb="3">
      <t>ソウ</t>
    </rPh>
    <phoneticPr fontId="60"/>
  </si>
  <si>
    <t>白鷺</t>
    <rPh sb="0" eb="2">
      <t>シラサギ</t>
    </rPh>
    <phoneticPr fontId="60"/>
  </si>
  <si>
    <t>五箇荘東</t>
    <rPh sb="0" eb="1">
      <t>ゴ</t>
    </rPh>
    <rPh sb="1" eb="2">
      <t>カ</t>
    </rPh>
    <rPh sb="2" eb="3">
      <t>ソウ</t>
    </rPh>
    <rPh sb="3" eb="4">
      <t>ヒガシ</t>
    </rPh>
    <phoneticPr fontId="60"/>
  </si>
  <si>
    <t>登美丘西</t>
    <rPh sb="0" eb="2">
      <t>トミ</t>
    </rPh>
    <rPh sb="2" eb="3">
      <t>オカ</t>
    </rPh>
    <rPh sb="3" eb="4">
      <t>ニシ</t>
    </rPh>
    <phoneticPr fontId="60"/>
  </si>
  <si>
    <t>新浅香山</t>
    <rPh sb="0" eb="1">
      <t>シン</t>
    </rPh>
    <rPh sb="1" eb="4">
      <t>アサカヤマ</t>
    </rPh>
    <phoneticPr fontId="60"/>
  </si>
  <si>
    <t>東</t>
    <rPh sb="0" eb="1">
      <t>ヒガシ</t>
    </rPh>
    <phoneticPr fontId="60"/>
  </si>
  <si>
    <t>登美丘東</t>
    <rPh sb="0" eb="2">
      <t>トミ</t>
    </rPh>
    <rPh sb="2" eb="3">
      <t>オカ</t>
    </rPh>
    <rPh sb="3" eb="4">
      <t>ヒガシ</t>
    </rPh>
    <phoneticPr fontId="60"/>
  </si>
  <si>
    <t>新金岡</t>
    <rPh sb="0" eb="1">
      <t>シン</t>
    </rPh>
    <rPh sb="1" eb="3">
      <t>カナオカ</t>
    </rPh>
    <phoneticPr fontId="60"/>
  </si>
  <si>
    <t>登美丘南</t>
    <rPh sb="0" eb="2">
      <t>トミ</t>
    </rPh>
    <rPh sb="2" eb="3">
      <t>オカ</t>
    </rPh>
    <rPh sb="3" eb="4">
      <t>ミナミ</t>
    </rPh>
    <phoneticPr fontId="60"/>
  </si>
  <si>
    <t>新金岡東</t>
    <rPh sb="0" eb="1">
      <t>シン</t>
    </rPh>
    <rPh sb="1" eb="3">
      <t>カナオカ</t>
    </rPh>
    <rPh sb="3" eb="4">
      <t>ヒガシ</t>
    </rPh>
    <phoneticPr fontId="60"/>
  </si>
  <si>
    <t>野田</t>
    <rPh sb="0" eb="2">
      <t>ノダ</t>
    </rPh>
    <phoneticPr fontId="60"/>
  </si>
  <si>
    <t>中百舌鳥</t>
    <rPh sb="0" eb="1">
      <t>ナカ</t>
    </rPh>
    <rPh sb="1" eb="4">
      <t>モズ</t>
    </rPh>
    <phoneticPr fontId="60"/>
  </si>
  <si>
    <t>日置荘</t>
    <rPh sb="0" eb="1">
      <t>ヒ</t>
    </rPh>
    <rPh sb="1" eb="2">
      <t>オ</t>
    </rPh>
    <rPh sb="2" eb="3">
      <t>ソウ</t>
    </rPh>
    <phoneticPr fontId="60"/>
  </si>
  <si>
    <t>西百舌鳥</t>
    <rPh sb="0" eb="1">
      <t>ニシ</t>
    </rPh>
    <rPh sb="1" eb="4">
      <t>モズ</t>
    </rPh>
    <phoneticPr fontId="60"/>
  </si>
  <si>
    <t>日置荘西</t>
    <rPh sb="0" eb="1">
      <t>ヒ</t>
    </rPh>
    <rPh sb="1" eb="2">
      <t>オ</t>
    </rPh>
    <rPh sb="2" eb="3">
      <t>ソウ</t>
    </rPh>
    <rPh sb="3" eb="4">
      <t>ニシ</t>
    </rPh>
    <phoneticPr fontId="60"/>
  </si>
  <si>
    <t>東浅香山</t>
    <rPh sb="0" eb="1">
      <t>ヒガシ</t>
    </rPh>
    <rPh sb="1" eb="4">
      <t>アサカヤマ</t>
    </rPh>
    <phoneticPr fontId="60"/>
  </si>
  <si>
    <t>南八下</t>
    <rPh sb="0" eb="1">
      <t>ミナミ</t>
    </rPh>
    <rPh sb="1" eb="2">
      <t>ハチ</t>
    </rPh>
    <rPh sb="2" eb="3">
      <t>シモ</t>
    </rPh>
    <phoneticPr fontId="60"/>
  </si>
  <si>
    <t>東三国丘</t>
    <rPh sb="0" eb="1">
      <t>ヒガシ</t>
    </rPh>
    <rPh sb="1" eb="3">
      <t>ミクニ</t>
    </rPh>
    <rPh sb="3" eb="4">
      <t>オカ</t>
    </rPh>
    <phoneticPr fontId="60"/>
  </si>
  <si>
    <t>八下西</t>
    <rPh sb="0" eb="1">
      <t>ハチ</t>
    </rPh>
    <rPh sb="1" eb="2">
      <t>シモ</t>
    </rPh>
    <rPh sb="2" eb="3">
      <t>ニシ</t>
    </rPh>
    <phoneticPr fontId="60"/>
  </si>
  <si>
    <t>百舌鳥</t>
    <rPh sb="0" eb="3">
      <t>モズ</t>
    </rPh>
    <phoneticPr fontId="60"/>
  </si>
  <si>
    <t>上野芝</t>
    <rPh sb="0" eb="3">
      <t>ウエノシバ</t>
    </rPh>
    <phoneticPr fontId="60"/>
  </si>
  <si>
    <t>黒山</t>
    <rPh sb="0" eb="2">
      <t>クロヤマ</t>
    </rPh>
    <phoneticPr fontId="60"/>
  </si>
  <si>
    <t>家原寺</t>
    <rPh sb="0" eb="2">
      <t>イエハラ</t>
    </rPh>
    <rPh sb="2" eb="3">
      <t>ジ</t>
    </rPh>
    <phoneticPr fontId="60"/>
  </si>
  <si>
    <t>美</t>
    <rPh sb="0" eb="1">
      <t>ミ</t>
    </rPh>
    <phoneticPr fontId="60"/>
  </si>
  <si>
    <t>さつき野</t>
    <rPh sb="3" eb="4">
      <t>ノ</t>
    </rPh>
    <phoneticPr fontId="60"/>
  </si>
  <si>
    <t>鳳</t>
    <rPh sb="0" eb="1">
      <t>オオトリ</t>
    </rPh>
    <phoneticPr fontId="60"/>
  </si>
  <si>
    <t>平尾</t>
    <rPh sb="0" eb="2">
      <t>ヒラオ</t>
    </rPh>
    <phoneticPr fontId="60"/>
  </si>
  <si>
    <t>鳳南</t>
    <rPh sb="0" eb="1">
      <t>オオトリ</t>
    </rPh>
    <rPh sb="1" eb="2">
      <t>ミナミ</t>
    </rPh>
    <phoneticPr fontId="60"/>
  </si>
  <si>
    <t>原</t>
    <rPh sb="0" eb="1">
      <t>ハラ</t>
    </rPh>
    <phoneticPr fontId="60"/>
  </si>
  <si>
    <t>美原北</t>
    <rPh sb="0" eb="2">
      <t>ミハラ</t>
    </rPh>
    <rPh sb="2" eb="3">
      <t>キタ</t>
    </rPh>
    <phoneticPr fontId="60"/>
  </si>
  <si>
    <t>津久野</t>
    <rPh sb="0" eb="3">
      <t>ツクノ</t>
    </rPh>
    <phoneticPr fontId="60"/>
  </si>
  <si>
    <t>美原西</t>
    <rPh sb="0" eb="2">
      <t>ミハラ</t>
    </rPh>
    <rPh sb="2" eb="3">
      <t>ニシ</t>
    </rPh>
    <phoneticPr fontId="60"/>
  </si>
  <si>
    <t>浜寺</t>
    <rPh sb="0" eb="1">
      <t>ハマ</t>
    </rPh>
    <rPh sb="1" eb="2">
      <t>デラ</t>
    </rPh>
    <phoneticPr fontId="60"/>
  </si>
  <si>
    <t>八上</t>
    <rPh sb="0" eb="1">
      <t>ハチ</t>
    </rPh>
    <rPh sb="1" eb="2">
      <t>ウエ</t>
    </rPh>
    <phoneticPr fontId="60"/>
  </si>
  <si>
    <t>浜寺石津</t>
    <rPh sb="0" eb="1">
      <t>ハマ</t>
    </rPh>
    <rPh sb="1" eb="2">
      <t>デラ</t>
    </rPh>
    <rPh sb="2" eb="3">
      <t>イシ</t>
    </rPh>
    <rPh sb="3" eb="4">
      <t>ツ</t>
    </rPh>
    <phoneticPr fontId="60"/>
  </si>
  <si>
    <t>浜寺昭和</t>
    <rPh sb="0" eb="1">
      <t>ハマ</t>
    </rPh>
    <rPh sb="1" eb="2">
      <t>デラ</t>
    </rPh>
    <rPh sb="2" eb="4">
      <t>ショウワ</t>
    </rPh>
    <phoneticPr fontId="60"/>
  </si>
  <si>
    <t>浜寺東</t>
    <rPh sb="0" eb="1">
      <t>ハマ</t>
    </rPh>
    <rPh sb="1" eb="2">
      <t>デラ</t>
    </rPh>
    <rPh sb="2" eb="3">
      <t>ヒガシ</t>
    </rPh>
    <phoneticPr fontId="60"/>
  </si>
  <si>
    <t>平岡</t>
    <rPh sb="0" eb="2">
      <t>ヒラオカ</t>
    </rPh>
    <phoneticPr fontId="60"/>
  </si>
  <si>
    <t>全市合計</t>
    <rPh sb="0" eb="1">
      <t>ゼン</t>
    </rPh>
    <rPh sb="1" eb="2">
      <t>シ</t>
    </rPh>
    <rPh sb="2" eb="4">
      <t>ゴウケイ</t>
    </rPh>
    <phoneticPr fontId="60"/>
  </si>
  <si>
    <t>資料 : 総務省統計局</t>
    <rPh sb="0" eb="2">
      <t>シリョウ</t>
    </rPh>
    <rPh sb="5" eb="8">
      <t>ソウムショウ</t>
    </rPh>
    <rPh sb="8" eb="11">
      <t>トウケイキョク</t>
    </rPh>
    <phoneticPr fontId="60"/>
  </si>
  <si>
    <t xml:space="preserve">                 　 総数には労働力状態「不詳」を含む。</t>
    <rPh sb="19" eb="21">
      <t>ソウスウ</t>
    </rPh>
    <rPh sb="23" eb="26">
      <t>ロウドウリョク</t>
    </rPh>
    <rPh sb="26" eb="28">
      <t>ジョウタイ</t>
    </rPh>
    <rPh sb="29" eb="31">
      <t>フショウ</t>
    </rPh>
    <rPh sb="33" eb="34">
      <t>フク</t>
    </rPh>
    <phoneticPr fontId="4"/>
  </si>
  <si>
    <t>令和2年</t>
    <rPh sb="0" eb="2">
      <t>レイワ</t>
    </rPh>
    <rPh sb="3" eb="4">
      <t>ネン</t>
    </rPh>
    <phoneticPr fontId="4"/>
  </si>
  <si>
    <t>男    女
年    齢</t>
    <rPh sb="0" eb="1">
      <t>オトコ</t>
    </rPh>
    <rPh sb="5" eb="6">
      <t>オンナ</t>
    </rPh>
    <phoneticPr fontId="45"/>
  </si>
  <si>
    <t>総　数</t>
    <phoneticPr fontId="45"/>
  </si>
  <si>
    <t>労      働      力      人      口</t>
    <phoneticPr fontId="4"/>
  </si>
  <si>
    <t>非労働力
人    口</t>
    <rPh sb="0" eb="1">
      <t>ヒ</t>
    </rPh>
    <rPh sb="1" eb="4">
      <t>ロウドウリョク</t>
    </rPh>
    <rPh sb="5" eb="6">
      <t>ヒト</t>
    </rPh>
    <rPh sb="10" eb="11">
      <t>クチ</t>
    </rPh>
    <phoneticPr fontId="45"/>
  </si>
  <si>
    <t>総  数</t>
    <rPh sb="0" eb="1">
      <t>フサ</t>
    </rPh>
    <rPh sb="3" eb="4">
      <t>カズ</t>
    </rPh>
    <phoneticPr fontId="4"/>
  </si>
  <si>
    <t>就       業       者</t>
    <phoneticPr fontId="4"/>
  </si>
  <si>
    <t>完　  全
失 業 者</t>
    <rPh sb="0" eb="1">
      <t>カン</t>
    </rPh>
    <rPh sb="4" eb="5">
      <t>ゼン</t>
    </rPh>
    <rPh sb="6" eb="7">
      <t>シツ</t>
    </rPh>
    <rPh sb="8" eb="9">
      <t>ギョウ</t>
    </rPh>
    <rPh sb="10" eb="11">
      <t>シャ</t>
    </rPh>
    <phoneticPr fontId="4"/>
  </si>
  <si>
    <t>主に仕事</t>
  </si>
  <si>
    <t>家事の
ほか仕事</t>
    <phoneticPr fontId="4"/>
  </si>
  <si>
    <t>通 学 の
かたわら
仕    事</t>
    <phoneticPr fontId="45"/>
  </si>
  <si>
    <t>休 業 者</t>
    <phoneticPr fontId="4"/>
  </si>
  <si>
    <t xml:space="preserve">総数    </t>
    <phoneticPr fontId="45"/>
  </si>
  <si>
    <t xml:space="preserve">15～19 </t>
    <phoneticPr fontId="45"/>
  </si>
  <si>
    <t xml:space="preserve">歳 </t>
  </si>
  <si>
    <t xml:space="preserve">20～24    </t>
    <phoneticPr fontId="45"/>
  </si>
  <si>
    <t xml:space="preserve">25～29    </t>
    <phoneticPr fontId="45"/>
  </si>
  <si>
    <t xml:space="preserve">30～34    </t>
    <phoneticPr fontId="45"/>
  </si>
  <si>
    <t xml:space="preserve">35～39    </t>
    <phoneticPr fontId="45"/>
  </si>
  <si>
    <t xml:space="preserve">40～44    </t>
    <phoneticPr fontId="45"/>
  </si>
  <si>
    <t xml:space="preserve">45～49    </t>
    <phoneticPr fontId="45"/>
  </si>
  <si>
    <t xml:space="preserve">50～54   </t>
    <phoneticPr fontId="45"/>
  </si>
  <si>
    <t xml:space="preserve">55～59    </t>
    <phoneticPr fontId="45"/>
  </si>
  <si>
    <t xml:space="preserve">60～64    </t>
    <phoneticPr fontId="45"/>
  </si>
  <si>
    <t xml:space="preserve">65～69    </t>
    <phoneticPr fontId="45"/>
  </si>
  <si>
    <t xml:space="preserve">70～74    </t>
    <phoneticPr fontId="45"/>
  </si>
  <si>
    <t xml:space="preserve">75～79    </t>
    <phoneticPr fontId="45"/>
  </si>
  <si>
    <t xml:space="preserve">80～84    </t>
    <phoneticPr fontId="45"/>
  </si>
  <si>
    <t xml:space="preserve">85歳以上    </t>
    <phoneticPr fontId="45"/>
  </si>
  <si>
    <t xml:space="preserve">（再掲）    </t>
  </si>
  <si>
    <t xml:space="preserve">65歳以上   </t>
    <phoneticPr fontId="45"/>
  </si>
  <si>
    <t xml:space="preserve"> 65～74歳    </t>
    <phoneticPr fontId="45"/>
  </si>
  <si>
    <t xml:space="preserve"> 75歳以上    </t>
    <phoneticPr fontId="45"/>
  </si>
  <si>
    <t>男</t>
    <rPh sb="0" eb="1">
      <t>オトコ</t>
    </rPh>
    <phoneticPr fontId="45"/>
  </si>
  <si>
    <t>15～19</t>
    <phoneticPr fontId="45"/>
  </si>
  <si>
    <t>歳</t>
    <phoneticPr fontId="4"/>
  </si>
  <si>
    <t>女</t>
    <rPh sb="0" eb="1">
      <t>オンナ</t>
    </rPh>
    <phoneticPr fontId="45"/>
  </si>
  <si>
    <t xml:space="preserve">15～19  </t>
    <phoneticPr fontId="45"/>
  </si>
  <si>
    <t>　　          　　　従業上の地位の総数には、従業上の地位「不詳」を含む。</t>
    <rPh sb="15" eb="17">
      <t>ジュウギョウ</t>
    </rPh>
    <rPh sb="17" eb="18">
      <t>ジョウ</t>
    </rPh>
    <rPh sb="19" eb="21">
      <t>チイ</t>
    </rPh>
    <rPh sb="22" eb="24">
      <t>ソウスウ</t>
    </rPh>
    <rPh sb="27" eb="29">
      <t>ジュウギョウ</t>
    </rPh>
    <rPh sb="29" eb="30">
      <t>ジョウ</t>
    </rPh>
    <rPh sb="31" eb="33">
      <t>チイ</t>
    </rPh>
    <rPh sb="34" eb="36">
      <t>フショウ</t>
    </rPh>
    <rPh sb="38" eb="39">
      <t>フク</t>
    </rPh>
    <phoneticPr fontId="4"/>
  </si>
  <si>
    <t>産      業    （大 分 類）</t>
    <rPh sb="0" eb="1">
      <t>サン</t>
    </rPh>
    <rPh sb="7" eb="8">
      <t>ギョウ</t>
    </rPh>
    <rPh sb="13" eb="14">
      <t>ダイ</t>
    </rPh>
    <rPh sb="15" eb="16">
      <t>ブン</t>
    </rPh>
    <rPh sb="17" eb="18">
      <t>タグイ</t>
    </rPh>
    <phoneticPr fontId="4"/>
  </si>
  <si>
    <t>総 数</t>
    <phoneticPr fontId="4"/>
  </si>
  <si>
    <t>雇    用   者</t>
  </si>
  <si>
    <t>役 員</t>
  </si>
  <si>
    <t>雇 人 の
ある業主</t>
  </si>
  <si>
    <t>雇 人 の
ない業主</t>
  </si>
  <si>
    <t>家 族
従業者</t>
  </si>
  <si>
    <t>家 庭
内職者</t>
  </si>
  <si>
    <t>常 雇</t>
  </si>
  <si>
    <t>臨時雇</t>
    <phoneticPr fontId="45"/>
  </si>
  <si>
    <t>Ａ</t>
    <phoneticPr fontId="45"/>
  </si>
  <si>
    <t>農業，林業</t>
    <rPh sb="3" eb="5">
      <t>リンギョウ</t>
    </rPh>
    <phoneticPr fontId="4"/>
  </si>
  <si>
    <t>　うち農業</t>
    <rPh sb="3" eb="5">
      <t>ノウギョウ</t>
    </rPh>
    <phoneticPr fontId="4"/>
  </si>
  <si>
    <t>Ｂ</t>
  </si>
  <si>
    <t>漁業</t>
  </si>
  <si>
    <t>Ｃ</t>
  </si>
  <si>
    <t>鉱業，採石業，砂利採取業</t>
  </si>
  <si>
    <t>Ｄ</t>
  </si>
  <si>
    <t>建設業</t>
  </si>
  <si>
    <t>Ｅ</t>
  </si>
  <si>
    <t>製造業</t>
  </si>
  <si>
    <t>Ｆ</t>
  </si>
  <si>
    <t>電気・ガス・熱供給・水道業</t>
  </si>
  <si>
    <t>Ｇ</t>
  </si>
  <si>
    <t>情報通信業</t>
  </si>
  <si>
    <t>Ｈ</t>
  </si>
  <si>
    <t>運輸業，郵便業</t>
  </si>
  <si>
    <t>Ｉ</t>
  </si>
  <si>
    <t>卸売業，小売業</t>
  </si>
  <si>
    <t>Ｊ</t>
  </si>
  <si>
    <t>金融業，保険業</t>
  </si>
  <si>
    <t>Ｋ</t>
  </si>
  <si>
    <t>不動産業，物品賃貸業</t>
  </si>
  <si>
    <t>Ｌ</t>
  </si>
  <si>
    <t>学術研究，専門・技術サービス業</t>
    <phoneticPr fontId="4"/>
  </si>
  <si>
    <t>Ｍ</t>
  </si>
  <si>
    <t>宿泊業，飲食サービス業</t>
  </si>
  <si>
    <t>Ｎ</t>
  </si>
  <si>
    <t>生活関連サービス業，娯楽業</t>
  </si>
  <si>
    <t>Ｏ</t>
  </si>
  <si>
    <t>教育，学習支援業</t>
  </si>
  <si>
    <t>Ｐ</t>
  </si>
  <si>
    <t>医療，福祉</t>
  </si>
  <si>
    <t>Ｑ</t>
  </si>
  <si>
    <t>複合サービス事業</t>
  </si>
  <si>
    <t>Ｒ</t>
  </si>
  <si>
    <t>サービス業（他に分類されないもの）</t>
  </si>
  <si>
    <t>Ｓ</t>
  </si>
  <si>
    <t>公務（他に分類されるものを除く）</t>
  </si>
  <si>
    <t>Ｔ</t>
  </si>
  <si>
    <t>分類不能の産業</t>
  </si>
  <si>
    <t xml:space="preserve">第1次産業    </t>
    <phoneticPr fontId="45"/>
  </si>
  <si>
    <t xml:space="preserve">第2次産業    </t>
    <phoneticPr fontId="45"/>
  </si>
  <si>
    <t xml:space="preserve">第3次産業    </t>
    <phoneticPr fontId="45"/>
  </si>
  <si>
    <t>生活関連サービス業，娯楽業</t>
    <phoneticPr fontId="4"/>
  </si>
  <si>
    <t>運輸業，郵便業</t>
    <phoneticPr fontId="4"/>
  </si>
  <si>
    <t>資料：総務省統計局</t>
    <phoneticPr fontId="4"/>
  </si>
  <si>
    <t>年    齢</t>
    <phoneticPr fontId="45"/>
  </si>
  <si>
    <t>総   数</t>
    <rPh sb="0" eb="1">
      <t>フサ</t>
    </rPh>
    <rPh sb="4" eb="5">
      <t>カズ</t>
    </rPh>
    <phoneticPr fontId="4"/>
  </si>
  <si>
    <t>産                業     （  大  分  類  ）</t>
    <rPh sb="0" eb="1">
      <t>サン</t>
    </rPh>
    <rPh sb="17" eb="18">
      <t>ギョウ</t>
    </rPh>
    <rPh sb="26" eb="27">
      <t>ダイ</t>
    </rPh>
    <rPh sb="29" eb="30">
      <t>ブン</t>
    </rPh>
    <rPh sb="32" eb="33">
      <t>タグイ</t>
    </rPh>
    <phoneticPr fontId="4"/>
  </si>
  <si>
    <t>A</t>
    <phoneticPr fontId="45"/>
  </si>
  <si>
    <t>B</t>
    <phoneticPr fontId="45"/>
  </si>
  <si>
    <t>C</t>
    <phoneticPr fontId="45"/>
  </si>
  <si>
    <t>D</t>
    <phoneticPr fontId="45"/>
  </si>
  <si>
    <t>E</t>
    <phoneticPr fontId="45"/>
  </si>
  <si>
    <t>F</t>
    <phoneticPr fontId="45"/>
  </si>
  <si>
    <t>農業・
林　業</t>
    <rPh sb="0" eb="2">
      <t>ノウギョウ</t>
    </rPh>
    <phoneticPr fontId="61"/>
  </si>
  <si>
    <t>うち
農業</t>
    <rPh sb="3" eb="5">
      <t>ノウギョウ</t>
    </rPh>
    <phoneticPr fontId="4"/>
  </si>
  <si>
    <t>漁業</t>
    <rPh sb="0" eb="2">
      <t>ギョギョウ</t>
    </rPh>
    <phoneticPr fontId="61"/>
  </si>
  <si>
    <t>鉱　業・
採石業・
砂 利
採 取 業</t>
    <rPh sb="0" eb="1">
      <t>コウ</t>
    </rPh>
    <rPh sb="2" eb="3">
      <t>ギョウ</t>
    </rPh>
    <rPh sb="5" eb="7">
      <t>サイセキ</t>
    </rPh>
    <rPh sb="7" eb="8">
      <t>ギョウ</t>
    </rPh>
    <rPh sb="10" eb="11">
      <t>スナ</t>
    </rPh>
    <rPh sb="12" eb="13">
      <t>リ</t>
    </rPh>
    <rPh sb="14" eb="15">
      <t>サイ</t>
    </rPh>
    <rPh sb="16" eb="17">
      <t>トリ</t>
    </rPh>
    <rPh sb="18" eb="19">
      <t>ギョウ</t>
    </rPh>
    <phoneticPr fontId="61"/>
  </si>
  <si>
    <t>建設業</t>
    <rPh sb="0" eb="3">
      <t>ケンセツギョウ</t>
    </rPh>
    <phoneticPr fontId="61"/>
  </si>
  <si>
    <t>製造業</t>
    <rPh sb="0" eb="3">
      <t>セイゾウギョウ</t>
    </rPh>
    <phoneticPr fontId="61"/>
  </si>
  <si>
    <t xml:space="preserve">電   気･
ガ   ス･
熱供給・
水 道 業 </t>
    <rPh sb="0" eb="1">
      <t>デン</t>
    </rPh>
    <rPh sb="4" eb="5">
      <t>キ</t>
    </rPh>
    <rPh sb="14" eb="15">
      <t>ネツ</t>
    </rPh>
    <rPh sb="15" eb="17">
      <t>キョウキュウ</t>
    </rPh>
    <rPh sb="19" eb="20">
      <t>ミズ</t>
    </rPh>
    <rPh sb="21" eb="22">
      <t>ミチ</t>
    </rPh>
    <rPh sb="23" eb="24">
      <t>ギョウ</t>
    </rPh>
    <phoneticPr fontId="61"/>
  </si>
  <si>
    <t xml:space="preserve">情報
通信業    </t>
    <rPh sb="0" eb="2">
      <t>ジョウホウ</t>
    </rPh>
    <rPh sb="3" eb="6">
      <t>ツウシンギョウ</t>
    </rPh>
    <phoneticPr fontId="1"/>
  </si>
  <si>
    <t xml:space="preserve">運輸業・
郵 便 業    </t>
    <rPh sb="5" eb="6">
      <t>ユウ</t>
    </rPh>
    <rPh sb="7" eb="8">
      <t>ビン</t>
    </rPh>
    <rPh sb="9" eb="10">
      <t>ギョウ</t>
    </rPh>
    <phoneticPr fontId="4"/>
  </si>
  <si>
    <t xml:space="preserve"> 卸売業・
小売業</t>
    <rPh sb="3" eb="4">
      <t>ギョウ</t>
    </rPh>
    <phoneticPr fontId="45"/>
  </si>
  <si>
    <t>総数</t>
    <rPh sb="0" eb="2">
      <t>ソウスウ</t>
    </rPh>
    <phoneticPr fontId="45"/>
  </si>
  <si>
    <t>20～24</t>
  </si>
  <si>
    <t>25～29</t>
  </si>
  <si>
    <t>30～34</t>
  </si>
  <si>
    <t>35～39</t>
  </si>
  <si>
    <t>40～44</t>
  </si>
  <si>
    <t>45～49</t>
  </si>
  <si>
    <t>50～54</t>
  </si>
  <si>
    <t>55～59</t>
  </si>
  <si>
    <t>60～64</t>
  </si>
  <si>
    <t>65～69</t>
  </si>
  <si>
    <t>70～74</t>
  </si>
  <si>
    <t>75～79</t>
  </si>
  <si>
    <t>80～84</t>
  </si>
  <si>
    <t>85歳以上</t>
  </si>
  <si>
    <t>平均年齢</t>
  </si>
  <si>
    <t>(再掲)</t>
    <phoneticPr fontId="45"/>
  </si>
  <si>
    <t>65歳以上</t>
  </si>
  <si>
    <t xml:space="preserve"> 65～74歳</t>
    <phoneticPr fontId="45"/>
  </si>
  <si>
    <t xml:space="preserve"> 75歳以上</t>
    <phoneticPr fontId="45"/>
  </si>
  <si>
    <t>産    　　　　　　     業     （  大  分  類  ）</t>
    <rPh sb="0" eb="1">
      <t>サン</t>
    </rPh>
    <rPh sb="16" eb="17">
      <t>ギョウ</t>
    </rPh>
    <rPh sb="25" eb="26">
      <t>ダイ</t>
    </rPh>
    <rPh sb="28" eb="29">
      <t>ブン</t>
    </rPh>
    <rPh sb="31" eb="32">
      <t>タグイ</t>
    </rPh>
    <phoneticPr fontId="4"/>
  </si>
  <si>
    <t>Ｔ</t>
    <phoneticPr fontId="4"/>
  </si>
  <si>
    <t xml:space="preserve"> 金融業・
保険業</t>
    <rPh sb="1" eb="2">
      <t>キン</t>
    </rPh>
    <rPh sb="2" eb="3">
      <t>トオル</t>
    </rPh>
    <rPh sb="3" eb="4">
      <t>ギョウ</t>
    </rPh>
    <rPh sb="6" eb="7">
      <t>ホ</t>
    </rPh>
    <rPh sb="7" eb="8">
      <t>ケン</t>
    </rPh>
    <rPh sb="8" eb="9">
      <t>ギョウ</t>
    </rPh>
    <phoneticPr fontId="45"/>
  </si>
  <si>
    <t>不動産業・
物品賃貸業</t>
    <rPh sb="0" eb="3">
      <t>フドウサン</t>
    </rPh>
    <rPh sb="3" eb="4">
      <t>ギョウ</t>
    </rPh>
    <rPh sb="6" eb="7">
      <t>モノ</t>
    </rPh>
    <rPh sb="7" eb="8">
      <t>シナ</t>
    </rPh>
    <rPh sb="8" eb="10">
      <t>チンタイ</t>
    </rPh>
    <rPh sb="10" eb="11">
      <t>ギョウ</t>
    </rPh>
    <phoneticPr fontId="45"/>
  </si>
  <si>
    <t>学術研究・
専門・技術
サービス業</t>
    <rPh sb="0" eb="2">
      <t>ガクジュツ</t>
    </rPh>
    <rPh sb="2" eb="4">
      <t>ケンキュウ</t>
    </rPh>
    <rPh sb="6" eb="8">
      <t>センモン</t>
    </rPh>
    <rPh sb="9" eb="11">
      <t>ギジュツ</t>
    </rPh>
    <rPh sb="16" eb="17">
      <t>ギョウ</t>
    </rPh>
    <phoneticPr fontId="4"/>
  </si>
  <si>
    <t xml:space="preserve">宿 泊 業・
飲　食
サービス業    </t>
    <rPh sb="7" eb="8">
      <t>イン</t>
    </rPh>
    <rPh sb="9" eb="10">
      <t>ショク</t>
    </rPh>
    <rPh sb="15" eb="16">
      <t>ギョウ</t>
    </rPh>
    <phoneticPr fontId="45"/>
  </si>
  <si>
    <t>生活関連
サービス業・
娯 楽 業</t>
    <rPh sb="0" eb="2">
      <t>セイカツ</t>
    </rPh>
    <rPh sb="2" eb="4">
      <t>カンレン</t>
    </rPh>
    <rPh sb="9" eb="10">
      <t>ギョウ</t>
    </rPh>
    <rPh sb="12" eb="13">
      <t>ゴ</t>
    </rPh>
    <rPh sb="14" eb="15">
      <t>ラク</t>
    </rPh>
    <rPh sb="16" eb="17">
      <t>ギョウ</t>
    </rPh>
    <phoneticPr fontId="4"/>
  </si>
  <si>
    <t xml:space="preserve"> 教育・
学 習
支援業</t>
    <phoneticPr fontId="45"/>
  </si>
  <si>
    <t xml:space="preserve"> 医療・
福 祉</t>
    <phoneticPr fontId="4"/>
  </si>
  <si>
    <t>複 合
サービス
事 業</t>
    <phoneticPr fontId="45"/>
  </si>
  <si>
    <t xml:space="preserve">サービス
業（他に
分類され
ないもの）    </t>
    <phoneticPr fontId="4"/>
  </si>
  <si>
    <t>公 務
(他に分類
されるもの
を除く)</t>
    <rPh sb="0" eb="1">
      <t>オオヤケ</t>
    </rPh>
    <rPh sb="2" eb="3">
      <t>ツトム</t>
    </rPh>
    <rPh sb="5" eb="6">
      <t>ホカ</t>
    </rPh>
    <rPh sb="7" eb="9">
      <t>ブンルイ</t>
    </rPh>
    <rPh sb="17" eb="18">
      <t>ノゾ</t>
    </rPh>
    <phoneticPr fontId="45"/>
  </si>
  <si>
    <t>分類
不能の
産業</t>
    <rPh sb="0" eb="2">
      <t>ブンルイ</t>
    </rPh>
    <rPh sb="3" eb="5">
      <t>フノウ</t>
    </rPh>
    <rPh sb="7" eb="9">
      <t>サンギョウ</t>
    </rPh>
    <phoneticPr fontId="45"/>
  </si>
  <si>
    <t>　　           　その他には無国籍及び国名｢不詳｣を含む。</t>
    <rPh sb="16" eb="17">
      <t>タ</t>
    </rPh>
    <phoneticPr fontId="4"/>
  </si>
  <si>
    <t>男      女，</t>
    <rPh sb="0" eb="1">
      <t>オトコ</t>
    </rPh>
    <rPh sb="7" eb="8">
      <t>オンナ</t>
    </rPh>
    <phoneticPr fontId="45"/>
  </si>
  <si>
    <t>総  数</t>
    <phoneticPr fontId="4"/>
  </si>
  <si>
    <t>韓国・
朝 鮮</t>
    <phoneticPr fontId="4"/>
  </si>
  <si>
    <t>中  国</t>
    <phoneticPr fontId="4"/>
  </si>
  <si>
    <t>フィリ</t>
    <phoneticPr fontId="4"/>
  </si>
  <si>
    <t>タ  イ</t>
    <phoneticPr fontId="4"/>
  </si>
  <si>
    <t>ベト
ナム</t>
    <phoneticPr fontId="4"/>
  </si>
  <si>
    <t>インド</t>
    <phoneticPr fontId="4"/>
  </si>
  <si>
    <t>ネパ
ール</t>
    <phoneticPr fontId="4"/>
  </si>
  <si>
    <t>イギ
リス</t>
    <phoneticPr fontId="4"/>
  </si>
  <si>
    <t>アメ
リカ</t>
    <phoneticPr fontId="4"/>
  </si>
  <si>
    <t>ブラ
ジル</t>
    <phoneticPr fontId="4"/>
  </si>
  <si>
    <t>ペルー</t>
    <phoneticPr fontId="4"/>
  </si>
  <si>
    <t>年齢（5歳階級）</t>
    <rPh sb="0" eb="1">
      <t>トシ</t>
    </rPh>
    <rPh sb="1" eb="2">
      <t>ヨワイ</t>
    </rPh>
    <rPh sb="4" eb="5">
      <t>サイ</t>
    </rPh>
    <rPh sb="5" eb="6">
      <t>カイ</t>
    </rPh>
    <rPh sb="6" eb="7">
      <t>キュウ</t>
    </rPh>
    <phoneticPr fontId="45"/>
  </si>
  <si>
    <t>ピ  ン</t>
  </si>
  <si>
    <t>ネシア</t>
  </si>
  <si>
    <t>総　　　　数</t>
    <phoneticPr fontId="45"/>
  </si>
  <si>
    <t xml:space="preserve"> 0  ～   4 歳</t>
    <rPh sb="10" eb="11">
      <t>サイ</t>
    </rPh>
    <phoneticPr fontId="45"/>
  </si>
  <si>
    <t xml:space="preserve"> 5  ～   9</t>
    <phoneticPr fontId="45"/>
  </si>
  <si>
    <t>10  ～  14</t>
    <phoneticPr fontId="45"/>
  </si>
  <si>
    <t>15  ～  19</t>
    <phoneticPr fontId="45"/>
  </si>
  <si>
    <t>20  ～  24</t>
    <phoneticPr fontId="45"/>
  </si>
  <si>
    <t>25  ～  29</t>
    <phoneticPr fontId="45"/>
  </si>
  <si>
    <t>30  ～  34</t>
    <phoneticPr fontId="45"/>
  </si>
  <si>
    <t>35  ～  39</t>
    <phoneticPr fontId="45"/>
  </si>
  <si>
    <t>40  ～  44</t>
    <phoneticPr fontId="45"/>
  </si>
  <si>
    <t>45  ～  49</t>
    <phoneticPr fontId="45"/>
  </si>
  <si>
    <t>50  ～  54</t>
    <phoneticPr fontId="45"/>
  </si>
  <si>
    <t>55  ～  59</t>
    <phoneticPr fontId="45"/>
  </si>
  <si>
    <t>60  ～  64</t>
    <phoneticPr fontId="45"/>
  </si>
  <si>
    <t>65  ～  69</t>
    <phoneticPr fontId="45"/>
  </si>
  <si>
    <t>70  ～  74</t>
    <phoneticPr fontId="45"/>
  </si>
  <si>
    <t>75  ～  79</t>
    <phoneticPr fontId="45"/>
  </si>
  <si>
    <t>80  ～  84</t>
    <phoneticPr fontId="45"/>
  </si>
  <si>
    <t>85 歳  以  上</t>
    <phoneticPr fontId="45"/>
  </si>
  <si>
    <t>不　　　　 詳</t>
    <rPh sb="0" eb="1">
      <t>フ</t>
    </rPh>
    <rPh sb="6" eb="7">
      <t>ショウ</t>
    </rPh>
    <phoneticPr fontId="45"/>
  </si>
  <si>
    <t>男</t>
    <phoneticPr fontId="4"/>
  </si>
  <si>
    <t>女</t>
    <phoneticPr fontId="4"/>
  </si>
  <si>
    <t>　　　2-12-17   大阪府内市町村別世帯数、人口、人口増減、面積及び人口密度</t>
    <rPh sb="16" eb="17">
      <t>ナイ</t>
    </rPh>
    <phoneticPr fontId="4"/>
  </si>
  <si>
    <t>　　　　　　     面積は国土交通省国土地理院｢令和2年全国都道府県市区町村別面積調（10月1日時点）」による。</t>
    <rPh sb="25" eb="27">
      <t>レイワ</t>
    </rPh>
    <rPh sb="28" eb="29">
      <t>ネン</t>
    </rPh>
    <rPh sb="46" eb="47">
      <t>ガツ</t>
    </rPh>
    <rPh sb="48" eb="49">
      <t>ニチ</t>
    </rPh>
    <rPh sb="49" eb="51">
      <t>ジテン</t>
    </rPh>
    <phoneticPr fontId="4"/>
  </si>
  <si>
    <t>市　町　村</t>
    <rPh sb="0" eb="5">
      <t>シチョウソン</t>
    </rPh>
    <phoneticPr fontId="4"/>
  </si>
  <si>
    <t>世　帯　数</t>
    <rPh sb="0" eb="5">
      <t>セタイスウ</t>
    </rPh>
    <phoneticPr fontId="4"/>
  </si>
  <si>
    <t>人　　　　口</t>
    <rPh sb="0" eb="6">
      <t>ジンコウ</t>
    </rPh>
    <phoneticPr fontId="4"/>
  </si>
  <si>
    <t>平成28年～令和２年</t>
    <rPh sb="0" eb="2">
      <t>ヘイセイ</t>
    </rPh>
    <rPh sb="4" eb="5">
      <t>ネン</t>
    </rPh>
    <rPh sb="6" eb="8">
      <t>レイワ</t>
    </rPh>
    <rPh sb="9" eb="10">
      <t>ネン</t>
    </rPh>
    <phoneticPr fontId="4"/>
  </si>
  <si>
    <t>面　　積</t>
    <rPh sb="0" eb="4">
      <t>メンセキ</t>
    </rPh>
    <phoneticPr fontId="4"/>
  </si>
  <si>
    <t>の 人 口 増 減</t>
    <rPh sb="2" eb="5">
      <t>ジンコウ</t>
    </rPh>
    <rPh sb="6" eb="9">
      <t>ゾウゲン</t>
    </rPh>
    <phoneticPr fontId="4"/>
  </si>
  <si>
    <t>増加数</t>
    <rPh sb="0" eb="3">
      <t>ゾウカスウ</t>
    </rPh>
    <phoneticPr fontId="4"/>
  </si>
  <si>
    <t>増加率(%)</t>
    <rPh sb="0" eb="2">
      <t>ゾウカ</t>
    </rPh>
    <rPh sb="2" eb="3">
      <t>リツ</t>
    </rPh>
    <phoneticPr fontId="4"/>
  </si>
  <si>
    <t>(k㎡）</t>
    <phoneticPr fontId="4"/>
  </si>
  <si>
    <t>(1k㎡当たり)</t>
    <rPh sb="4" eb="5">
      <t>ア</t>
    </rPh>
    <phoneticPr fontId="4"/>
  </si>
  <si>
    <t>池田市</t>
    <rPh sb="0" eb="3">
      <t>イケダシ</t>
    </rPh>
    <phoneticPr fontId="4"/>
  </si>
  <si>
    <t>貝塚市</t>
    <rPh sb="0" eb="1">
      <t>カイシ</t>
    </rPh>
    <rPh sb="1" eb="2">
      <t>ツカ</t>
    </rPh>
    <rPh sb="2" eb="3">
      <t>シ</t>
    </rPh>
    <phoneticPr fontId="4"/>
  </si>
  <si>
    <t>茨木市</t>
    <rPh sb="0" eb="3">
      <t>イバラキシ</t>
    </rPh>
    <phoneticPr fontId="4"/>
  </si>
  <si>
    <t>大東市</t>
    <rPh sb="0" eb="3">
      <t>ダイトウシ</t>
    </rPh>
    <phoneticPr fontId="4"/>
  </si>
  <si>
    <t>高石市</t>
    <rPh sb="0" eb="2">
      <t>タカイシ</t>
    </rPh>
    <rPh sb="2" eb="3">
      <t>シ</t>
    </rPh>
    <phoneticPr fontId="4"/>
  </si>
  <si>
    <t>四條畷市</t>
    <rPh sb="0" eb="4">
      <t>シジョウナワテシ</t>
    </rPh>
    <phoneticPr fontId="4"/>
  </si>
  <si>
    <t>交野市</t>
    <rPh sb="0" eb="1">
      <t>コウツウ</t>
    </rPh>
    <rPh sb="1" eb="2">
      <t>ノ</t>
    </rPh>
    <rPh sb="2" eb="3">
      <t>シ</t>
    </rPh>
    <phoneticPr fontId="4"/>
  </si>
  <si>
    <t>阪南市</t>
    <rPh sb="0" eb="3">
      <t>ハンナンシ</t>
    </rPh>
    <phoneticPr fontId="4"/>
  </si>
  <si>
    <t>島本町</t>
    <rPh sb="0" eb="3">
      <t>シマモトチョウ</t>
    </rPh>
    <phoneticPr fontId="4"/>
  </si>
  <si>
    <t>豊能町</t>
    <rPh sb="0" eb="3">
      <t>トヨノチョウ</t>
    </rPh>
    <phoneticPr fontId="4"/>
  </si>
  <si>
    <t>能勢町</t>
    <rPh sb="0" eb="3">
      <t>ノセチョウ</t>
    </rPh>
    <phoneticPr fontId="4"/>
  </si>
  <si>
    <t>忠岡町</t>
    <rPh sb="0" eb="2">
      <t>タダオカ</t>
    </rPh>
    <rPh sb="2" eb="3">
      <t>マチ</t>
    </rPh>
    <phoneticPr fontId="4"/>
  </si>
  <si>
    <t>熊取町</t>
    <rPh sb="0" eb="3">
      <t>クマトリチョウ</t>
    </rPh>
    <phoneticPr fontId="4"/>
  </si>
  <si>
    <t>田尻町</t>
    <rPh sb="0" eb="3">
      <t>タジリチョウ</t>
    </rPh>
    <phoneticPr fontId="4"/>
  </si>
  <si>
    <t>岬町</t>
    <rPh sb="0" eb="2">
      <t>ミサキチョウ</t>
    </rPh>
    <phoneticPr fontId="4"/>
  </si>
  <si>
    <t>太子町</t>
    <rPh sb="0" eb="3">
      <t>タイシチョウ</t>
    </rPh>
    <phoneticPr fontId="4"/>
  </si>
  <si>
    <t>河南町</t>
    <rPh sb="0" eb="1">
      <t>カワ</t>
    </rPh>
    <rPh sb="1" eb="2">
      <t>ミナミ</t>
    </rPh>
    <rPh sb="2" eb="3">
      <t>マチ</t>
    </rPh>
    <phoneticPr fontId="4"/>
  </si>
  <si>
    <t>千早赤阪村</t>
    <rPh sb="0" eb="5">
      <t>チハヤアカサカムラ</t>
    </rPh>
    <phoneticPr fontId="4"/>
  </si>
  <si>
    <t>２－９　都道府県別転入、転出人口  つづき</t>
    <phoneticPr fontId="4"/>
  </si>
  <si>
    <t>　　　2-5-2　区域別年齢(各歳)別人口　　　つづき</t>
    <phoneticPr fontId="4"/>
  </si>
  <si>
    <t>　　　2-5-2　区域別年齢(各歳)別人口　　　つづき　</t>
    <phoneticPr fontId="4"/>
  </si>
  <si>
    <t>　　　</t>
    <phoneticPr fontId="4"/>
  </si>
  <si>
    <t>２－４　町丁別世帯数及び人口　　　つづき</t>
    <phoneticPr fontId="4"/>
  </si>
  <si>
    <t xml:space="preserve">   </t>
    <phoneticPr fontId="4"/>
  </si>
  <si>
    <t>第2章 人口</t>
    <phoneticPr fontId="4"/>
  </si>
  <si>
    <t>2-1.　世帯数及び人口</t>
    <phoneticPr fontId="4"/>
  </si>
  <si>
    <t>2-2.　区域別世帯数及び人口</t>
    <phoneticPr fontId="4"/>
  </si>
  <si>
    <t>2-3.　小学校区別世帯数及び人口</t>
    <phoneticPr fontId="4"/>
  </si>
  <si>
    <t>2-4.　町丁別世帯数及び人口</t>
    <phoneticPr fontId="4"/>
  </si>
  <si>
    <t>2-5.　年齢別人口</t>
    <phoneticPr fontId="4"/>
  </si>
  <si>
    <t>2-5-1　各歳別人口</t>
    <phoneticPr fontId="4"/>
  </si>
  <si>
    <t>2-5-2　区域別年齢（各歳）別人口</t>
    <phoneticPr fontId="4"/>
  </si>
  <si>
    <t>2-5-3　小学校区域別年齢（3区分）別人口</t>
    <phoneticPr fontId="4"/>
  </si>
  <si>
    <t>　　　2-5-3　小学校区域別年齢(3区分)別人口　</t>
    <phoneticPr fontId="4"/>
  </si>
  <si>
    <t>2-7.　国籍等別外国人住民人口</t>
    <phoneticPr fontId="4"/>
  </si>
  <si>
    <t>2-8.　人口増減</t>
    <phoneticPr fontId="4"/>
  </si>
  <si>
    <t>2-8-1　人口の推移</t>
    <phoneticPr fontId="4"/>
  </si>
  <si>
    <t>2-8-2　区域別人口増減</t>
    <phoneticPr fontId="4"/>
  </si>
  <si>
    <t>2-9.　都道府県別転入、転出人口</t>
    <phoneticPr fontId="4"/>
  </si>
  <si>
    <t>2-10.　人口動態統計</t>
    <phoneticPr fontId="4"/>
  </si>
  <si>
    <t>2-10-1　出生、死亡、自然増加、婚姻件数、離婚件数等の推移</t>
    <rPh sb="18" eb="20">
      <t>コンイン</t>
    </rPh>
    <rPh sb="20" eb="22">
      <t>ケンスウ</t>
    </rPh>
    <rPh sb="23" eb="25">
      <t>リコン</t>
    </rPh>
    <rPh sb="25" eb="27">
      <t>ケンスウ</t>
    </rPh>
    <phoneticPr fontId="4"/>
  </si>
  <si>
    <t>2-10-2　死因別死亡者数</t>
    <phoneticPr fontId="4"/>
  </si>
  <si>
    <t>2-10-3　年齢（5歳階級）別死亡者数</t>
    <phoneticPr fontId="4"/>
  </si>
  <si>
    <t>　　　2-10-3　年齢(5歳階級)別死亡者数</t>
    <phoneticPr fontId="4"/>
  </si>
  <si>
    <t>2-10-4　母の年齢別出生児数</t>
    <phoneticPr fontId="4"/>
  </si>
  <si>
    <t>2-10-5　合計特殊出生率の推移</t>
    <phoneticPr fontId="4"/>
  </si>
  <si>
    <t>2-10-6　出産順位別出生数</t>
    <phoneticPr fontId="4"/>
  </si>
  <si>
    <t>2-11.　生命表（主な年齢の平均余命）</t>
    <phoneticPr fontId="4"/>
  </si>
  <si>
    <t>2-12.　国勢調査結果</t>
    <phoneticPr fontId="4"/>
  </si>
  <si>
    <t>2-12-1　現在市域の組替世帯数及び人口</t>
    <phoneticPr fontId="4"/>
  </si>
  <si>
    <t>2-12-2　年齢各歳男女別人口</t>
    <phoneticPr fontId="4"/>
  </si>
  <si>
    <t>2-12-4　世帯人員別一般世帯数及び一般世帯人員</t>
    <phoneticPr fontId="4"/>
  </si>
  <si>
    <t>2-12-5　年齢別及び男女別高齢単身者数</t>
    <phoneticPr fontId="4"/>
  </si>
  <si>
    <t xml:space="preserve">　　　2-12-5　年齢別及び男女別高齢単身者数   </t>
    <phoneticPr fontId="4"/>
  </si>
  <si>
    <t>2-12-6　夫の年齢及び妻の年齢別高齢夫婦世帯数</t>
    <phoneticPr fontId="4"/>
  </si>
  <si>
    <t xml:space="preserve">　　　2-12-6　夫の年齢及び妻の年齢別高齢夫婦世帯数  </t>
    <phoneticPr fontId="4"/>
  </si>
  <si>
    <t>2-12-7　施設等の世帯の種類別及び世帯人員別施設等の世帯数及び世帯人員</t>
    <phoneticPr fontId="4"/>
  </si>
  <si>
    <t>　　　2-12-7　施設等の世帯の種類別及び世帯人員別施設等の世帯数及び世帯人員</t>
    <phoneticPr fontId="4"/>
  </si>
  <si>
    <t>2-12-8　世帯の家族類型別一般世帯数及び一般世帯人員</t>
    <phoneticPr fontId="4"/>
  </si>
  <si>
    <t>2-12-9　住居の種類別及び住宅の所有の関係別一般世帯数、一般世帯人員及び1世帯当たり人員</t>
    <phoneticPr fontId="4"/>
  </si>
  <si>
    <t xml:space="preserve">　　2-12-10　住宅の建て方別及び住宅の所有の関係別住宅に住む一般世帯数及び一般世帯人員 </t>
    <phoneticPr fontId="4"/>
  </si>
  <si>
    <t>2-12-10　住宅の建て方別及び住宅の所有の関係別住宅に住む一般世帯数及び一般世帯人員</t>
    <phoneticPr fontId="4"/>
  </si>
  <si>
    <t>2-12-11　住宅の建て方別住宅に住む主世帯数、主世帯人員及び1世帯当たり人員</t>
    <phoneticPr fontId="4"/>
  </si>
  <si>
    <t>　　　2-12-11　住宅の建て方別住宅に住む主世帯数、主世帯人員及び1世帯当たり人員</t>
    <rPh sb="11" eb="13">
      <t>ジュウタク</t>
    </rPh>
    <rPh sb="14" eb="15">
      <t>タ</t>
    </rPh>
    <rPh sb="16" eb="17">
      <t>カタ</t>
    </rPh>
    <rPh sb="17" eb="18">
      <t>ベツ</t>
    </rPh>
    <rPh sb="18" eb="20">
      <t>ジュウタク</t>
    </rPh>
    <rPh sb="21" eb="22">
      <t>ス</t>
    </rPh>
    <rPh sb="23" eb="24">
      <t>シュ</t>
    </rPh>
    <rPh sb="24" eb="26">
      <t>セタイ</t>
    </rPh>
    <rPh sb="26" eb="27">
      <t>スウ</t>
    </rPh>
    <rPh sb="28" eb="29">
      <t>シュ</t>
    </rPh>
    <rPh sb="29" eb="31">
      <t>セタイ</t>
    </rPh>
    <rPh sb="31" eb="33">
      <t>ジンイン</t>
    </rPh>
    <rPh sb="33" eb="34">
      <t>オヨ</t>
    </rPh>
    <rPh sb="36" eb="38">
      <t>セタイ</t>
    </rPh>
    <rPh sb="38" eb="39">
      <t>ア</t>
    </rPh>
    <rPh sb="41" eb="43">
      <t>ジンイン</t>
    </rPh>
    <phoneticPr fontId="4"/>
  </si>
  <si>
    <t>2-12-12　小学校区別世帯数及び男女別人口（区別50音順）</t>
    <phoneticPr fontId="4"/>
  </si>
  <si>
    <t>　　　2-12-13　労働力状態、年齢及び男女別15歳以上人口</t>
    <rPh sb="11" eb="14">
      <t>ロウドウリョク</t>
    </rPh>
    <rPh sb="14" eb="16">
      <t>ジョウタイ</t>
    </rPh>
    <rPh sb="17" eb="19">
      <t>ネンレイ</t>
    </rPh>
    <rPh sb="19" eb="20">
      <t>オヨ</t>
    </rPh>
    <rPh sb="21" eb="23">
      <t>ダンジョ</t>
    </rPh>
    <rPh sb="23" eb="24">
      <t>ベツ</t>
    </rPh>
    <rPh sb="26" eb="29">
      <t>サイイジョウ</t>
    </rPh>
    <rPh sb="29" eb="31">
      <t>ジンコウ</t>
    </rPh>
    <phoneticPr fontId="4"/>
  </si>
  <si>
    <t>2-12-14　産業（大分類）別、従業上の地位別及び男女別15歳以上就業者数</t>
    <phoneticPr fontId="4"/>
  </si>
  <si>
    <t>2-12-13　労働力状態、年齢及び男女別15歳以上人口</t>
    <phoneticPr fontId="4"/>
  </si>
  <si>
    <t>2-12-15　産業（大分類）別及び年齢別15歳以上就業者数</t>
    <phoneticPr fontId="4"/>
  </si>
  <si>
    <t>　　　2-12-15　産業（大分類）別及び年齢別15歳以上就業者数</t>
    <rPh sb="11" eb="13">
      <t>サンギョウ</t>
    </rPh>
    <rPh sb="14" eb="17">
      <t>ダイブンルイ</t>
    </rPh>
    <rPh sb="18" eb="19">
      <t>ベツ</t>
    </rPh>
    <rPh sb="19" eb="20">
      <t>オヨ</t>
    </rPh>
    <rPh sb="21" eb="23">
      <t>ネンレイ</t>
    </rPh>
    <rPh sb="23" eb="24">
      <t>ベツ</t>
    </rPh>
    <rPh sb="26" eb="29">
      <t>サイイジョウ</t>
    </rPh>
    <rPh sb="29" eb="32">
      <t>シュウギョウシャ</t>
    </rPh>
    <rPh sb="32" eb="33">
      <t>スウ</t>
    </rPh>
    <phoneticPr fontId="4"/>
  </si>
  <si>
    <t>2-12-16　国籍（12区分）別、年齢（5歳階級）別及び男女別外国人数</t>
    <phoneticPr fontId="4"/>
  </si>
  <si>
    <t>　　　2-12-16　国籍（12区分）別、年齢（5歳階級）別及び男女別外国人数</t>
    <rPh sb="11" eb="13">
      <t>コクセキ</t>
    </rPh>
    <rPh sb="16" eb="18">
      <t>クブン</t>
    </rPh>
    <rPh sb="19" eb="20">
      <t>ベツ</t>
    </rPh>
    <rPh sb="21" eb="23">
      <t>ネンレイ</t>
    </rPh>
    <rPh sb="25" eb="26">
      <t>サイ</t>
    </rPh>
    <rPh sb="26" eb="28">
      <t>カイキュウ</t>
    </rPh>
    <rPh sb="29" eb="30">
      <t>ベツ</t>
    </rPh>
    <rPh sb="30" eb="31">
      <t>オヨ</t>
    </rPh>
    <rPh sb="32" eb="34">
      <t>ダンジョ</t>
    </rPh>
    <rPh sb="34" eb="35">
      <t>ベツ</t>
    </rPh>
    <rPh sb="35" eb="37">
      <t>ガイコク</t>
    </rPh>
    <rPh sb="37" eb="38">
      <t>ジン</t>
    </rPh>
    <rPh sb="38" eb="39">
      <t>スウ</t>
    </rPh>
    <phoneticPr fontId="45"/>
  </si>
  <si>
    <t>2-12-17　大阪府内市町村別世帯数、人口、人口増減、面積及び人口密度</t>
    <phoneticPr fontId="4"/>
  </si>
  <si>
    <t>2-6.　住民基本台帳（外国人住民を含む）による世帯数及び人口</t>
    <phoneticPr fontId="4"/>
  </si>
  <si>
    <t>２－６　住民基本台帳（外国人住民を含む）による世帯数及び人口</t>
    <phoneticPr fontId="4"/>
  </si>
  <si>
    <t>2-12-3　配偶関係別年齢別及び男女別15歳以上人口</t>
    <phoneticPr fontId="4"/>
  </si>
  <si>
    <t>　　　2-12-3　配偶関係別年齢別及び男女別15歳以上人口</t>
    <phoneticPr fontId="4"/>
  </si>
  <si>
    <t>　　　2-12-14　産業（大分類）別、従業上の地位別及び男女別15歳以上就業者数</t>
    <rPh sb="11" eb="13">
      <t>サンギョウ</t>
    </rPh>
    <rPh sb="14" eb="17">
      <t>ダイブンルイ</t>
    </rPh>
    <rPh sb="18" eb="19">
      <t>ベツ</t>
    </rPh>
    <rPh sb="20" eb="22">
      <t>ジュウギョウ</t>
    </rPh>
    <rPh sb="22" eb="23">
      <t>ジョウ</t>
    </rPh>
    <rPh sb="24" eb="26">
      <t>チイ</t>
    </rPh>
    <rPh sb="26" eb="27">
      <t>ベツ</t>
    </rPh>
    <rPh sb="27" eb="28">
      <t>オヨ</t>
    </rPh>
    <rPh sb="29" eb="31">
      <t>ダンジョ</t>
    </rPh>
    <rPh sb="31" eb="32">
      <t>ベツ</t>
    </rPh>
    <rPh sb="34" eb="37">
      <t>サイイジョウ</t>
    </rPh>
    <rPh sb="37" eb="40">
      <t>シュウギョウシャ</t>
    </rPh>
    <rPh sb="40" eb="41">
      <t>スウ</t>
    </rPh>
    <phoneticPr fontId="4"/>
  </si>
  <si>
    <t xml:space="preserve">                り人員</t>
    <phoneticPr fontId="4"/>
  </si>
  <si>
    <t>　　　2-12-9　　住居の種類別及び住宅の所有の関係別一般世帯数、一般世帯人員及び１世帯当た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</si>
</sst>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 #,##0_ ;_ * \-#,##0_ ;_ * &quot;-&quot;_ ;_ @_ "/>
    <numFmt numFmtId="176" formatCode="#,##0_);[Red]\(#,##0\)"/>
    <numFmt numFmtId="177" formatCode="#,##0.0_);[Red]\(#,##0.0\)"/>
    <numFmt numFmtId="178" formatCode="#,##0.00_);[Red]\(#,##0.00\)"/>
    <numFmt numFmtId="179" formatCode="#,##0_ ;[Red]\-#,##0\ ;\-\ "/>
    <numFmt numFmtId="180" formatCode="#,##0_ "/>
    <numFmt numFmtId="181" formatCode="_ * #,##0_ ;_ * \-#,##0_ ;_ * &quot;－&quot;_ ;_ @_ "/>
    <numFmt numFmtId="182" formatCode="#,##0_ ;[Red]\-#,##0\ "/>
    <numFmt numFmtId="183" formatCode="#,##0_ ;[Red]\-#,##0\ ;&quot;- &quot;"/>
    <numFmt numFmtId="184" formatCode="0_ "/>
    <numFmt numFmtId="185" formatCode="_ * #,##0_ ;_ * &quot;△&quot;#,##0_ ;_ * &quot;－&quot;_ ;_ @_ "/>
    <numFmt numFmtId="186" formatCode="0_);[Red]\(0\)"/>
    <numFmt numFmtId="187" formatCode="#,##0_);\(#,##0\)"/>
    <numFmt numFmtId="188" formatCode="#,##0_ ;;&quot;- &quot;"/>
    <numFmt numFmtId="189" formatCode="#,##0;&quot;△ &quot;#,##0"/>
    <numFmt numFmtId="190" formatCode="0;&quot;△ &quot;0"/>
    <numFmt numFmtId="191" formatCode="#,##0.000000000_ "/>
    <numFmt numFmtId="192" formatCode="#,##0.00_ "/>
    <numFmt numFmtId="193" formatCode="_ * #,##0.0_ ;_ * &quot;△&quot;#,##0.0_ ;_ * &quot;－&quot;_ ;_ @_ "/>
    <numFmt numFmtId="194" formatCode="_ * #,##0.00_ ;_ * &quot;△&quot;#,##0.00_ ;_ * &quot;－&quot;_ ;_ @_ "/>
    <numFmt numFmtId="195" formatCode="0.0"/>
    <numFmt numFmtId="196" formatCode="0.0_ "/>
    <numFmt numFmtId="197" formatCode="#,###;\-#,###;&quot;-&quot;"/>
    <numFmt numFmtId="198" formatCode="_ * #,##0_ ;_ * \-#,##0_ ;_ * &quot;－ &quot;"/>
    <numFmt numFmtId="199" formatCode="0.00_ "/>
    <numFmt numFmtId="200" formatCode="_ * #,##0_ ;_ * \-#,##0_ ;_ * &quot;－ &quot;\ "/>
    <numFmt numFmtId="201" formatCode="#,###,###,##0;&quot; -&quot;###,###,##0"/>
    <numFmt numFmtId="202" formatCode="\ ###,###,##0;&quot;-&quot;###,###,##0"/>
    <numFmt numFmtId="203" formatCode="###,###,##0;&quot;-&quot;##,###,##0"/>
    <numFmt numFmtId="204" formatCode="##,###,##0;&quot;-&quot;#,###,##0"/>
    <numFmt numFmtId="205" formatCode="#,##0;[Red]#,##0"/>
    <numFmt numFmtId="206" formatCode="_ * #,##0_ ;_ * \-#,##0_ ;_ * &quot;-&quot;"/>
    <numFmt numFmtId="207" formatCode="_ * #,##0.00_ ;_ * \-#,##0.00_ ;_ * &quot;-&quot;"/>
    <numFmt numFmtId="208" formatCode="#,###,##0;&quot; -&quot;###,##0"/>
    <numFmt numFmtId="209" formatCode="\ ###,##0;&quot;-&quot;###,##0"/>
    <numFmt numFmtId="210" formatCode="_ * #,##0_ ;_ * \-#,##0_ ;_ * &quot;－&quot;"/>
    <numFmt numFmtId="211" formatCode="##,###,###,##0;&quot;-&quot;#,###,###,##0"/>
    <numFmt numFmtId="212" formatCode="###,###,###,###,##0;&quot;-&quot;##,###,###,###,##0"/>
    <numFmt numFmtId="213" formatCode="_ * #,##0.00_ ;_ * \-#,##0.00_ ;_ * &quot;－ &quot;"/>
    <numFmt numFmtId="214" formatCode="_ * #,##0_ ;_ * \-#,##0_ ;_ * &quot;－&quot;\ "/>
    <numFmt numFmtId="215" formatCode="_ * #,##0_ ;_ * \-#,##0_ ;_ * &quot;-&quot;??_ ;_ @_ "/>
    <numFmt numFmtId="216" formatCode="###,##0;&quot;-&quot;##,##0"/>
    <numFmt numFmtId="217" formatCode="#,###;&quot;▲&quot;#,###;\-"/>
    <numFmt numFmtId="218" formatCode="##0.0;&quot;-&quot;#0.0"/>
    <numFmt numFmtId="219" formatCode="###,###,###,##0;&quot;-&quot;##,###,###,##0"/>
    <numFmt numFmtId="220" formatCode="#,##0.0;&quot;△ &quot;#,##0.0"/>
    <numFmt numFmtId="221" formatCode="#,##0.00;&quot;△ &quot;#,##0.00"/>
  </numFmts>
  <fonts count="68">
    <font>
      <sz val="11"/>
      <name val="ＭＳ 明朝"/>
      <family val="1"/>
      <charset val="128"/>
    </font>
    <font>
      <sz val="9.5"/>
      <name val="ＭＳ 明朝"/>
      <family val="1"/>
      <charset val="128"/>
    </font>
    <font>
      <sz val="13"/>
      <name val="ＭＳ 明朝"/>
      <family val="1"/>
      <charset val="128"/>
    </font>
    <font>
      <sz val="8.5"/>
      <name val="ＭＳ 明朝"/>
      <family val="1"/>
      <charset val="128"/>
    </font>
    <font>
      <sz val="6"/>
      <name val="ＭＳ 明朝"/>
      <family val="1"/>
      <charset val="128"/>
    </font>
    <font>
      <sz val="9"/>
      <name val="ＭＳ 明朝"/>
      <family val="1"/>
      <charset val="128"/>
    </font>
    <font>
      <sz val="11"/>
      <name val="ＭＳ 明朝"/>
      <family val="1"/>
      <charset val="128"/>
    </font>
    <font>
      <sz val="10.5"/>
      <name val="ＭＳ 明朝"/>
      <family val="1"/>
      <charset val="128"/>
    </font>
    <font>
      <sz val="8.5"/>
      <name val="ＭＳ ゴシック"/>
      <family val="3"/>
      <charset val="128"/>
    </font>
    <font>
      <sz val="8"/>
      <name val="ＭＳ 明朝"/>
      <family val="1"/>
      <charset val="128"/>
    </font>
    <font>
      <sz val="8.5"/>
      <name val="HG創英角ｺﾞｼｯｸUB"/>
      <family val="3"/>
      <charset val="128"/>
    </font>
    <font>
      <sz val="11"/>
      <name val="ＭＳ 明朝"/>
      <family val="1"/>
      <charset val="128"/>
    </font>
    <font>
      <sz val="14"/>
      <name val="ＭＳ 明朝"/>
      <family val="1"/>
      <charset val="128"/>
    </font>
    <font>
      <sz val="8.5"/>
      <color indexed="9"/>
      <name val="HG創英角ｺﾞｼｯｸUB"/>
      <family val="3"/>
      <charset val="128"/>
    </font>
    <font>
      <b/>
      <sz val="12"/>
      <name val="ＭＳ 明朝"/>
      <family val="1"/>
      <charset val="128"/>
    </font>
    <font>
      <b/>
      <sz val="9"/>
      <name val="ＭＳ 明朝"/>
      <family val="1"/>
      <charset val="128"/>
    </font>
    <font>
      <b/>
      <sz val="9"/>
      <name val="HG創英角ｺﾞｼｯｸUB"/>
      <family val="3"/>
      <charset val="128"/>
    </font>
    <font>
      <sz val="9"/>
      <name val="HG創英角ｺﾞｼｯｸUB"/>
      <family val="3"/>
      <charset val="128"/>
    </font>
    <font>
      <b/>
      <sz val="9"/>
      <name val="ＭＳ ゴシック"/>
      <family val="3"/>
      <charset val="128"/>
    </font>
    <font>
      <sz val="11"/>
      <name val="HG創英角ｺﾞｼｯｸUB"/>
      <family val="3"/>
      <charset val="128"/>
    </font>
    <font>
      <sz val="10"/>
      <name val="ＭＳ 明朝"/>
      <family val="1"/>
      <charset val="128"/>
    </font>
    <font>
      <sz val="9"/>
      <name val="ＭＳ ゴシック"/>
      <family val="3"/>
      <charset val="128"/>
    </font>
    <font>
      <sz val="11"/>
      <name val="ＭＳ Ｐゴシック"/>
      <family val="3"/>
      <charset val="128"/>
    </font>
    <font>
      <sz val="7.5"/>
      <name val="ＭＳ 明朝"/>
      <family val="1"/>
      <charset val="128"/>
    </font>
    <font>
      <sz val="9"/>
      <color indexed="9"/>
      <name val="ＭＳ 明朝"/>
      <family val="1"/>
      <charset val="128"/>
    </font>
    <font>
      <sz val="7"/>
      <name val="ＭＳ 明朝"/>
      <family val="1"/>
      <charset val="128"/>
    </font>
    <font>
      <sz val="12"/>
      <name val="ＭＳ 明朝"/>
      <family val="1"/>
      <charset val="128"/>
    </font>
    <font>
      <sz val="9.5"/>
      <name val="HG創英角ｺﾞｼｯｸUB"/>
      <family val="3"/>
      <charset val="128"/>
    </font>
    <font>
      <sz val="10"/>
      <name val="HG創英角ｺﾞｼｯｸUB"/>
      <family val="3"/>
      <charset val="128"/>
    </font>
    <font>
      <b/>
      <sz val="9.5"/>
      <name val="ＭＳ 明朝"/>
      <family val="1"/>
      <charset val="128"/>
    </font>
    <font>
      <b/>
      <sz val="9.5"/>
      <name val="ＭＳ ゴシック"/>
      <family val="3"/>
      <charset val="128"/>
    </font>
    <font>
      <sz val="9.5"/>
      <name val="ＭＳ ゴシック"/>
      <family val="3"/>
      <charset val="128"/>
    </font>
    <font>
      <sz val="6"/>
      <name val="ＭＳ Ｐ明朝"/>
      <family val="1"/>
      <charset val="128"/>
    </font>
    <font>
      <sz val="8"/>
      <color theme="1"/>
      <name val="ＭＳ ゴシック"/>
      <family val="3"/>
      <charset val="128"/>
    </font>
    <font>
      <b/>
      <sz val="8"/>
      <name val="ＭＳ ゴシック"/>
      <family val="3"/>
      <charset val="128"/>
    </font>
    <font>
      <sz val="11"/>
      <color theme="1"/>
      <name val="ＭＳ Ｐゴシック"/>
      <family val="3"/>
      <charset val="128"/>
    </font>
    <font>
      <sz val="13"/>
      <color theme="1"/>
      <name val="ＭＳ 明朝"/>
      <family val="1"/>
      <charset val="128"/>
    </font>
    <font>
      <sz val="11"/>
      <color theme="1"/>
      <name val="ＭＳ 明朝"/>
      <family val="1"/>
      <charset val="128"/>
    </font>
    <font>
      <sz val="8.5"/>
      <color theme="1"/>
      <name val="ＭＳ 明朝"/>
      <family val="1"/>
      <charset val="128"/>
    </font>
    <font>
      <sz val="12"/>
      <color theme="1"/>
      <name val="ＭＳ 明朝"/>
      <family val="1"/>
      <charset val="128"/>
    </font>
    <font>
      <sz val="9"/>
      <name val="ＭＳ Ｐ明朝"/>
      <family val="1"/>
      <charset val="128"/>
    </font>
    <font>
      <sz val="9"/>
      <color theme="1"/>
      <name val="ＭＳ Ｐ明朝"/>
      <family val="1"/>
      <charset val="128"/>
    </font>
    <font>
      <sz val="9"/>
      <color theme="1"/>
      <name val="ＭＳ 明朝"/>
      <family val="1"/>
      <charset val="128"/>
    </font>
    <font>
      <sz val="9"/>
      <color theme="1"/>
      <name val="HG創英角ｺﾞｼｯｸUB"/>
      <family val="3"/>
      <charset val="128"/>
    </font>
    <font>
      <sz val="9.5"/>
      <name val="ＭＳ Ｐ明朝"/>
      <family val="1"/>
      <charset val="128"/>
    </font>
    <font>
      <sz val="11"/>
      <color indexed="8"/>
      <name val="ＭＳ Ｐゴシック"/>
      <family val="3"/>
      <charset val="128"/>
    </font>
    <font>
      <sz val="11"/>
      <color indexed="8"/>
      <name val="ＭＳ 明朝"/>
      <family val="1"/>
      <charset val="128"/>
    </font>
    <font>
      <b/>
      <sz val="11"/>
      <name val="ＭＳ 明朝"/>
      <family val="1"/>
      <charset val="128"/>
    </font>
    <font>
      <b/>
      <sz val="10"/>
      <name val="ＭＳ 明朝"/>
      <family val="1"/>
      <charset val="128"/>
    </font>
    <font>
      <sz val="16"/>
      <color indexed="10"/>
      <name val="ＭＳ 明朝"/>
      <family val="1"/>
      <charset val="128"/>
    </font>
    <font>
      <sz val="9"/>
      <name val="ＭＳ Ｐゴシック"/>
      <family val="3"/>
      <charset val="128"/>
    </font>
    <font>
      <sz val="10"/>
      <name val="ＭＳ Ｐゴシック"/>
      <family val="3"/>
      <charset val="128"/>
    </font>
    <font>
      <b/>
      <sz val="11"/>
      <name val="ＭＳ Ｐゴシック"/>
      <family val="3"/>
      <charset val="128"/>
    </font>
    <font>
      <b/>
      <sz val="9"/>
      <name val="ＭＳ Ｐゴシック"/>
      <family val="3"/>
      <charset val="128"/>
    </font>
    <font>
      <b/>
      <sz val="10"/>
      <name val="ＭＳ Ｐゴシック"/>
      <family val="3"/>
      <charset val="128"/>
    </font>
    <font>
      <sz val="8"/>
      <name val="HG創英角ｺﾞｼｯｸUB"/>
      <family val="3"/>
      <charset val="128"/>
    </font>
    <font>
      <sz val="8"/>
      <name val="ＭＳ ゴシック"/>
      <family val="3"/>
      <charset val="128"/>
    </font>
    <font>
      <sz val="7.5"/>
      <name val="ＭＳ ゴシック"/>
      <family val="3"/>
      <charset val="128"/>
    </font>
    <font>
      <b/>
      <sz val="11"/>
      <name val="ＭＳ ゴシック"/>
      <family val="3"/>
      <charset val="128"/>
    </font>
    <font>
      <sz val="7.5"/>
      <name val="HG創英角ｺﾞｼｯｸUB"/>
      <family val="3"/>
      <charset val="128"/>
    </font>
    <font>
      <sz val="6"/>
      <name val="ＭＳ Ｐゴシック"/>
      <family val="3"/>
      <charset val="128"/>
    </font>
    <font>
      <sz val="12"/>
      <color indexed="8"/>
      <name val="ＭＳ 明朝"/>
      <family val="1"/>
      <charset val="128"/>
    </font>
    <font>
      <sz val="9.5"/>
      <color indexed="8"/>
      <name val="ＭＳ 明朝"/>
      <family val="1"/>
      <charset val="128"/>
    </font>
    <font>
      <sz val="9"/>
      <name val="Times New Roman"/>
      <family val="1"/>
    </font>
    <font>
      <sz val="9"/>
      <name val="ｺﾞｼｯｸ"/>
      <family val="3"/>
      <charset val="128"/>
    </font>
    <font>
      <b/>
      <sz val="14"/>
      <name val="ＭＳ 明朝"/>
      <family val="1"/>
      <charset val="128"/>
    </font>
    <font>
      <sz val="9"/>
      <color indexed="8"/>
      <name val="ＭＳ 明朝"/>
      <family val="1"/>
      <charset val="128"/>
    </font>
    <font>
      <u/>
      <sz val="11"/>
      <color theme="10"/>
      <name val="ＭＳ 明朝"/>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1">
    <xf numFmtId="0" fontId="0" fillId="0" borderId="0"/>
    <xf numFmtId="38" fontId="6"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35" fillId="0" borderId="0">
      <alignment vertical="center"/>
    </xf>
    <xf numFmtId="0" fontId="45" fillId="0" borderId="0">
      <alignment vertical="center"/>
    </xf>
    <xf numFmtId="0" fontId="6" fillId="0" borderId="0"/>
    <xf numFmtId="0" fontId="22" fillId="0" borderId="0"/>
    <xf numFmtId="38" fontId="22" fillId="0" borderId="0" applyFont="0" applyFill="0" applyBorder="0" applyAlignment="0" applyProtection="0"/>
    <xf numFmtId="0" fontId="1" fillId="0" borderId="0"/>
    <xf numFmtId="0" fontId="22" fillId="0" borderId="0"/>
    <xf numFmtId="38" fontId="22" fillId="0" borderId="0" applyFont="0" applyFill="0" applyBorder="0" applyAlignment="0" applyProtection="0"/>
    <xf numFmtId="0" fontId="22" fillId="0" borderId="0"/>
    <xf numFmtId="0" fontId="56" fillId="0" borderId="0"/>
    <xf numFmtId="0" fontId="5" fillId="0" borderId="0"/>
    <xf numFmtId="38" fontId="1" fillId="0" borderId="0" applyFont="0" applyFill="0" applyBorder="0" applyAlignment="0" applyProtection="0"/>
    <xf numFmtId="0" fontId="5" fillId="0" borderId="0"/>
    <xf numFmtId="0" fontId="67" fillId="0" borderId="0" applyNumberFormat="0" applyFill="0" applyBorder="0" applyAlignment="0" applyProtection="0"/>
  </cellStyleXfs>
  <cellXfs count="2123">
    <xf numFmtId="0" fontId="0" fillId="0" borderId="0" xfId="0"/>
    <xf numFmtId="0" fontId="3" fillId="0" borderId="0" xfId="0" applyFont="1" applyAlignment="1"/>
    <xf numFmtId="0" fontId="2" fillId="0" borderId="0" xfId="0" applyFont="1" applyAlignment="1"/>
    <xf numFmtId="0" fontId="1" fillId="0" borderId="1" xfId="0" applyFont="1" applyBorder="1" applyAlignment="1"/>
    <xf numFmtId="0" fontId="2" fillId="0" borderId="0" xfId="0" applyFont="1"/>
    <xf numFmtId="0" fontId="2" fillId="0" borderId="0" xfId="0" applyFont="1" applyAlignment="1">
      <alignment horizontal="distributed"/>
    </xf>
    <xf numFmtId="0" fontId="5" fillId="0" borderId="0" xfId="0" applyFont="1" applyAlignment="1">
      <alignment horizontal="center" vertical="center"/>
    </xf>
    <xf numFmtId="0" fontId="5" fillId="0" borderId="0" xfId="0" applyFont="1" applyAlignment="1"/>
    <xf numFmtId="0" fontId="5" fillId="0" borderId="0" xfId="0" applyFont="1"/>
    <xf numFmtId="0" fontId="6" fillId="0" borderId="0" xfId="0" applyFont="1"/>
    <xf numFmtId="0" fontId="6" fillId="0" borderId="0" xfId="0" applyFont="1" applyAlignment="1"/>
    <xf numFmtId="179" fontId="7" fillId="0" borderId="0" xfId="0" applyNumberFormat="1" applyFont="1" applyBorder="1" applyAlignment="1" applyProtection="1">
      <alignment vertical="center"/>
    </xf>
    <xf numFmtId="178" fontId="7" fillId="0" borderId="0" xfId="0" applyNumberFormat="1" applyFont="1" applyBorder="1" applyAlignment="1" applyProtection="1"/>
    <xf numFmtId="0" fontId="3" fillId="0" borderId="0" xfId="0" applyFont="1" applyBorder="1" applyAlignment="1">
      <alignment horizontal="right" vertical="center"/>
    </xf>
    <xf numFmtId="0" fontId="3" fillId="0" borderId="2" xfId="0" applyFont="1" applyBorder="1" applyAlignment="1">
      <alignment horizontal="justify" vertical="center" wrapText="1"/>
    </xf>
    <xf numFmtId="176" fontId="3" fillId="0" borderId="0" xfId="0" applyNumberFormat="1" applyFont="1" applyAlignment="1">
      <alignment horizontal="right" vertical="center"/>
    </xf>
    <xf numFmtId="177" fontId="3" fillId="0" borderId="0" xfId="0" applyNumberFormat="1" applyFont="1" applyAlignment="1">
      <alignment horizontal="right" vertical="center"/>
    </xf>
    <xf numFmtId="178" fontId="3" fillId="0" borderId="0" xfId="0" applyNumberFormat="1" applyFont="1" applyAlignment="1">
      <alignment horizontal="right" vertical="center"/>
    </xf>
    <xf numFmtId="0" fontId="3" fillId="0" borderId="0" xfId="0" applyFont="1" applyBorder="1" applyAlignment="1">
      <alignment horizontal="right"/>
    </xf>
    <xf numFmtId="0" fontId="3" fillId="0" borderId="2" xfId="0" applyFont="1" applyBorder="1" applyAlignment="1">
      <alignment horizontal="right" vertical="top" wrapText="1"/>
    </xf>
    <xf numFmtId="176" fontId="3" fillId="0" borderId="0" xfId="0"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0" fontId="3" fillId="0" borderId="0" xfId="0" applyFont="1"/>
    <xf numFmtId="0" fontId="3" fillId="0" borderId="2" xfId="0" applyFont="1" applyBorder="1" applyAlignment="1">
      <alignment horizontal="justify" vertical="top" wrapText="1"/>
    </xf>
    <xf numFmtId="176" fontId="3" fillId="0" borderId="0" xfId="0" applyNumberFormat="1" applyFont="1" applyBorder="1" applyAlignment="1">
      <alignment horizontal="right"/>
    </xf>
    <xf numFmtId="177" fontId="3" fillId="0" borderId="0" xfId="0" applyNumberFormat="1" applyFont="1" applyBorder="1" applyAlignment="1">
      <alignment horizontal="right"/>
    </xf>
    <xf numFmtId="178" fontId="3" fillId="0" borderId="0" xfId="0" applyNumberFormat="1" applyFont="1" applyBorder="1" applyAlignment="1">
      <alignment horizontal="right"/>
    </xf>
    <xf numFmtId="0" fontId="3" fillId="0" borderId="0" xfId="0" applyFont="1" applyBorder="1" applyAlignment="1"/>
    <xf numFmtId="0" fontId="3" fillId="0" borderId="0" xfId="0" applyFont="1" applyBorder="1" applyAlignment="1">
      <alignment horizontal="right" vertical="top" wrapText="1"/>
    </xf>
    <xf numFmtId="176" fontId="3" fillId="0" borderId="3" xfId="0" applyNumberFormat="1" applyFont="1" applyBorder="1" applyAlignment="1">
      <alignment horizontal="right"/>
    </xf>
    <xf numFmtId="0" fontId="8" fillId="0" borderId="0" xfId="0" applyFont="1" applyAlignment="1"/>
    <xf numFmtId="0" fontId="8" fillId="0" borderId="0" xfId="0" applyFont="1" applyBorder="1" applyAlignment="1"/>
    <xf numFmtId="0" fontId="8" fillId="0" borderId="0" xfId="0" applyFont="1" applyBorder="1" applyAlignment="1">
      <alignment horizontal="right" vertical="top" wrapText="1"/>
    </xf>
    <xf numFmtId="0" fontId="8" fillId="0" borderId="0" xfId="0" applyFont="1"/>
    <xf numFmtId="0" fontId="9" fillId="0" borderId="0" xfId="0" applyFont="1" applyAlignment="1"/>
    <xf numFmtId="0" fontId="9" fillId="0" borderId="0" xfId="0" applyFont="1"/>
    <xf numFmtId="0" fontId="3" fillId="0" borderId="0" xfId="0" applyFont="1" applyAlignment="1">
      <alignment horizontal="right"/>
    </xf>
    <xf numFmtId="0" fontId="5" fillId="0" borderId="0" xfId="0" applyFont="1" applyBorder="1" applyAlignment="1"/>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distributed"/>
    </xf>
    <xf numFmtId="0" fontId="6" fillId="0" borderId="1" xfId="0" applyFont="1" applyBorder="1"/>
    <xf numFmtId="0" fontId="6" fillId="0" borderId="4" xfId="0" applyFont="1" applyBorder="1"/>
    <xf numFmtId="0" fontId="6" fillId="0" borderId="0" xfId="0" applyFont="1" applyBorder="1" applyAlignment="1"/>
    <xf numFmtId="0" fontId="11" fillId="0" borderId="0" xfId="0" applyFont="1"/>
    <xf numFmtId="0" fontId="11" fillId="0" borderId="0" xfId="0" applyFont="1" applyAlignment="1"/>
    <xf numFmtId="0" fontId="12" fillId="0" borderId="0" xfId="0" applyFont="1"/>
    <xf numFmtId="0" fontId="3" fillId="0" borderId="0" xfId="0" applyFont="1" applyFill="1" applyBorder="1" applyAlignment="1">
      <alignment horizontal="right"/>
    </xf>
    <xf numFmtId="0" fontId="9" fillId="0" borderId="0" xfId="0" applyFont="1" applyAlignment="1">
      <alignment horizontal="right"/>
    </xf>
    <xf numFmtId="0" fontId="9" fillId="0" borderId="5" xfId="0" applyFont="1" applyBorder="1" applyAlignment="1"/>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3" fillId="0" borderId="0" xfId="0" applyFont="1" applyFill="1" applyBorder="1" applyAlignment="1">
      <alignment horizontal="right"/>
    </xf>
    <xf numFmtId="0" fontId="10" fillId="0" borderId="0" xfId="0" applyFont="1" applyFill="1" applyBorder="1" applyAlignment="1">
      <alignment horizontal="right" vertical="top" wrapText="1"/>
    </xf>
    <xf numFmtId="176" fontId="10" fillId="0" borderId="3" xfId="0" applyNumberFormat="1" applyFont="1" applyFill="1" applyBorder="1" applyAlignment="1">
      <alignment horizontal="right"/>
    </xf>
    <xf numFmtId="176" fontId="10" fillId="0" borderId="0" xfId="0" applyNumberFormat="1" applyFont="1" applyFill="1" applyBorder="1" applyAlignment="1">
      <alignment horizontal="right"/>
    </xf>
    <xf numFmtId="177" fontId="10" fillId="0" borderId="0" xfId="0" applyNumberFormat="1" applyFont="1" applyFill="1" applyBorder="1" applyAlignment="1">
      <alignment horizontal="right"/>
    </xf>
    <xf numFmtId="178" fontId="10" fillId="0" borderId="0" xfId="0" applyNumberFormat="1" applyFont="1" applyFill="1" applyBorder="1" applyAlignment="1">
      <alignment horizontal="right"/>
    </xf>
    <xf numFmtId="0" fontId="9" fillId="0" borderId="8"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horizontal="distributed"/>
    </xf>
    <xf numFmtId="0" fontId="9" fillId="0" borderId="0" xfId="0" applyFont="1" applyAlignment="1"/>
    <xf numFmtId="0" fontId="0" fillId="0" borderId="0" xfId="0" applyAlignment="1"/>
    <xf numFmtId="0" fontId="14" fillId="0" borderId="0" xfId="0" applyFont="1"/>
    <xf numFmtId="0" fontId="12" fillId="0" borderId="0" xfId="0" applyFont="1" applyAlignment="1"/>
    <xf numFmtId="0" fontId="2" fillId="0" borderId="0" xfId="0" applyFont="1" applyAlignment="1">
      <alignment horizontal="distributed" justifyLastLine="1"/>
    </xf>
    <xf numFmtId="0" fontId="5" fillId="0" borderId="0" xfId="0" applyFont="1" applyBorder="1" applyAlignment="1">
      <alignment vertical="top"/>
    </xf>
    <xf numFmtId="0" fontId="5" fillId="0" borderId="0" xfId="0" applyFont="1" applyBorder="1" applyAlignment="1">
      <alignment horizontal="distributed" vertical="top"/>
    </xf>
    <xf numFmtId="0" fontId="5" fillId="0" borderId="0" xfId="0"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0" xfId="0" applyFont="1" applyAlignment="1">
      <alignment horizontal="right" vertical="top"/>
    </xf>
    <xf numFmtId="0" fontId="5" fillId="0" borderId="0" xfId="0" applyFont="1" applyAlignment="1">
      <alignment vertical="top"/>
    </xf>
    <xf numFmtId="0" fontId="5" fillId="0" borderId="10"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right" vertical="top" wrapText="1"/>
    </xf>
    <xf numFmtId="176" fontId="5" fillId="0" borderId="3" xfId="0" applyNumberFormat="1" applyFont="1" applyBorder="1" applyAlignment="1">
      <alignment horizontal="right"/>
    </xf>
    <xf numFmtId="176" fontId="5" fillId="0" borderId="0" xfId="0" applyNumberFormat="1" applyFont="1" applyAlignment="1">
      <alignment horizontal="right"/>
    </xf>
    <xf numFmtId="176" fontId="5" fillId="0" borderId="0" xfId="0" applyNumberFormat="1" applyFont="1" applyBorder="1" applyAlignment="1">
      <alignment horizontal="right"/>
    </xf>
    <xf numFmtId="0" fontId="5" fillId="0" borderId="18" xfId="0" applyFont="1" applyBorder="1" applyAlignment="1">
      <alignment horizontal="center" vertical="top" wrapText="1"/>
    </xf>
    <xf numFmtId="49" fontId="5" fillId="0" borderId="0" xfId="0" applyNumberFormat="1" applyFont="1" applyBorder="1" applyAlignment="1">
      <alignment horizontal="right" vertical="center"/>
    </xf>
    <xf numFmtId="55" fontId="5" fillId="0" borderId="0" xfId="0" applyNumberFormat="1" applyFont="1" applyAlignment="1">
      <alignment horizontal="right" vertical="center" wrapText="1"/>
    </xf>
    <xf numFmtId="176" fontId="5" fillId="0" borderId="3" xfId="0" applyNumberFormat="1" applyFont="1" applyBorder="1" applyAlignment="1">
      <alignment horizontal="right" vertical="center"/>
    </xf>
    <xf numFmtId="176" fontId="5" fillId="0" borderId="0" xfId="0" applyNumberFormat="1" applyFont="1" applyBorder="1" applyAlignment="1">
      <alignment horizontal="right" vertical="center"/>
    </xf>
    <xf numFmtId="176" fontId="5" fillId="0" borderId="0" xfId="0" applyNumberFormat="1" applyFont="1" applyAlignment="1">
      <alignment horizontal="right" vertical="center"/>
    </xf>
    <xf numFmtId="180" fontId="5" fillId="0" borderId="0" xfId="0" applyNumberFormat="1" applyFont="1" applyAlignment="1">
      <alignment horizontal="right" vertical="center"/>
    </xf>
    <xf numFmtId="49" fontId="5" fillId="0" borderId="3" xfId="0" applyNumberFormat="1" applyFont="1" applyBorder="1" applyAlignment="1">
      <alignment horizontal="right" vertical="center" wrapText="1"/>
    </xf>
    <xf numFmtId="55" fontId="5" fillId="0" borderId="0" xfId="0" applyNumberFormat="1" applyFont="1" applyBorder="1" applyAlignment="1">
      <alignment horizontal="right" vertical="center" wrapText="1"/>
    </xf>
    <xf numFmtId="0" fontId="5" fillId="0" borderId="0" xfId="0" applyFont="1" applyAlignment="1">
      <alignment horizontal="right" vertical="center" wrapText="1"/>
    </xf>
    <xf numFmtId="176" fontId="5" fillId="0" borderId="2" xfId="0" applyNumberFormat="1" applyFont="1" applyBorder="1" applyAlignment="1">
      <alignment horizontal="right" vertical="center"/>
    </xf>
    <xf numFmtId="49" fontId="5" fillId="0" borderId="0" xfId="0" applyNumberFormat="1" applyFont="1" applyBorder="1" applyAlignment="1">
      <alignment horizontal="right" vertical="center" wrapText="1"/>
    </xf>
    <xf numFmtId="0" fontId="5" fillId="0" borderId="0" xfId="0" applyFont="1" applyBorder="1" applyAlignment="1">
      <alignment horizontal="right" vertical="center" wrapText="1"/>
    </xf>
    <xf numFmtId="49" fontId="5" fillId="0" borderId="0" xfId="0" applyNumberFormat="1" applyFont="1" applyBorder="1" applyAlignment="1">
      <alignment horizontal="right"/>
    </xf>
    <xf numFmtId="0" fontId="5" fillId="0" borderId="0" xfId="0" applyFont="1" applyBorder="1" applyAlignment="1">
      <alignment horizontal="right" vertical="top" wrapText="1"/>
    </xf>
    <xf numFmtId="0" fontId="5" fillId="0" borderId="0" xfId="0" applyFont="1" applyBorder="1"/>
    <xf numFmtId="49" fontId="5" fillId="0" borderId="0" xfId="0" applyNumberFormat="1" applyFont="1" applyBorder="1" applyAlignment="1">
      <alignment horizontal="right" vertical="top" wrapText="1"/>
    </xf>
    <xf numFmtId="49" fontId="15" fillId="0" borderId="0" xfId="0" applyNumberFormat="1" applyFont="1" applyBorder="1" applyAlignment="1">
      <alignment horizontal="distributed" vertical="center" wrapText="1" justifyLastLine="1"/>
    </xf>
    <xf numFmtId="0" fontId="15" fillId="0" borderId="0" xfId="0" applyFont="1" applyBorder="1"/>
    <xf numFmtId="180" fontId="5" fillId="0" borderId="0" xfId="0" applyNumberFormat="1" applyFont="1" applyBorder="1" applyAlignment="1">
      <alignment horizontal="right" vertical="center"/>
    </xf>
    <xf numFmtId="180" fontId="5" fillId="0" borderId="2" xfId="0" applyNumberFormat="1" applyFont="1" applyBorder="1" applyAlignment="1">
      <alignment horizontal="right" vertical="center"/>
    </xf>
    <xf numFmtId="0" fontId="15" fillId="0" borderId="0" xfId="0" applyFont="1" applyAlignment="1"/>
    <xf numFmtId="0" fontId="15" fillId="0" borderId="0" xfId="0" applyFont="1"/>
    <xf numFmtId="49" fontId="15" fillId="0" borderId="0" xfId="0" applyNumberFormat="1" applyFont="1" applyBorder="1" applyAlignment="1">
      <alignment horizontal="right"/>
    </xf>
    <xf numFmtId="0" fontId="15" fillId="0" borderId="0" xfId="0" applyFont="1" applyBorder="1" applyAlignment="1">
      <alignment horizontal="right" vertical="top" wrapText="1"/>
    </xf>
    <xf numFmtId="176" fontId="15" fillId="0" borderId="0" xfId="0" applyNumberFormat="1" applyFont="1" applyBorder="1" applyAlignment="1">
      <alignment horizontal="right"/>
    </xf>
    <xf numFmtId="49" fontId="15" fillId="0" borderId="0" xfId="0" applyNumberFormat="1" applyFont="1" applyBorder="1" applyAlignment="1">
      <alignment horizontal="right" vertical="top" wrapText="1"/>
    </xf>
    <xf numFmtId="0" fontId="5" fillId="0" borderId="3" xfId="0" applyFont="1" applyBorder="1"/>
    <xf numFmtId="49" fontId="5" fillId="0" borderId="0" xfId="0" applyNumberFormat="1" applyFont="1" applyAlignment="1">
      <alignment horizontal="right" vertical="center"/>
    </xf>
    <xf numFmtId="176" fontId="5" fillId="0" borderId="3"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9" fontId="5" fillId="0" borderId="2" xfId="0" applyNumberFormat="1" applyFont="1" applyBorder="1" applyAlignment="1">
      <alignment horizontal="right" vertical="center"/>
    </xf>
    <xf numFmtId="180" fontId="5" fillId="0" borderId="0" xfId="0" applyNumberFormat="1" applyFont="1" applyFill="1" applyBorder="1" applyAlignment="1">
      <alignment horizontal="right" vertical="center"/>
    </xf>
    <xf numFmtId="180" fontId="5" fillId="0" borderId="2" xfId="0" applyNumberFormat="1" applyFont="1" applyFill="1" applyBorder="1" applyAlignment="1">
      <alignment horizontal="right" vertical="center"/>
    </xf>
    <xf numFmtId="0" fontId="5" fillId="0" borderId="0" xfId="0" applyFont="1" applyFill="1" applyBorder="1"/>
    <xf numFmtId="0" fontId="5" fillId="0" borderId="2" xfId="0" applyFont="1" applyFill="1" applyBorder="1"/>
    <xf numFmtId="49" fontId="16" fillId="0" borderId="0" xfId="0" applyNumberFormat="1" applyFont="1" applyBorder="1" applyAlignment="1">
      <alignment horizontal="distributed" vertical="center" wrapText="1" justifyLastLine="1"/>
    </xf>
    <xf numFmtId="49" fontId="17" fillId="0" borderId="0" xfId="0" applyNumberFormat="1" applyFont="1" applyBorder="1" applyAlignment="1">
      <alignment horizontal="right" vertical="center"/>
    </xf>
    <xf numFmtId="0" fontId="16" fillId="0" borderId="0" xfId="0" applyFont="1" applyBorder="1"/>
    <xf numFmtId="176" fontId="17" fillId="0" borderId="3"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180" fontId="17" fillId="0" borderId="0" xfId="0" applyNumberFormat="1" applyFont="1" applyFill="1" applyBorder="1" applyAlignment="1">
      <alignment horizontal="right" vertical="center"/>
    </xf>
    <xf numFmtId="180" fontId="17" fillId="0" borderId="2" xfId="0" applyNumberFormat="1" applyFont="1" applyFill="1" applyBorder="1" applyAlignment="1">
      <alignment horizontal="right" vertical="center"/>
    </xf>
    <xf numFmtId="49" fontId="17" fillId="0" borderId="0" xfId="0" applyNumberFormat="1" applyFont="1" applyBorder="1" applyAlignment="1">
      <alignment horizontal="right" vertical="center" wrapText="1"/>
    </xf>
    <xf numFmtId="0" fontId="16" fillId="0" borderId="0" xfId="0" applyFont="1" applyAlignment="1"/>
    <xf numFmtId="0" fontId="16" fillId="0" borderId="0" xfId="0" applyFont="1"/>
    <xf numFmtId="49" fontId="16" fillId="0" borderId="0" xfId="0" applyNumberFormat="1" applyFont="1" applyBorder="1" applyAlignment="1">
      <alignment horizontal="right"/>
    </xf>
    <xf numFmtId="0" fontId="16" fillId="0" borderId="0" xfId="0" applyFont="1" applyBorder="1" applyAlignment="1">
      <alignment horizontal="right" vertical="top" wrapText="1"/>
    </xf>
    <xf numFmtId="176" fontId="16" fillId="0" borderId="0" xfId="0" applyNumberFormat="1" applyFont="1" applyBorder="1" applyAlignment="1">
      <alignment horizontal="right"/>
    </xf>
    <xf numFmtId="49" fontId="16" fillId="0" borderId="0" xfId="0" applyNumberFormat="1" applyFont="1" applyBorder="1" applyAlignment="1">
      <alignment horizontal="right" vertical="top" wrapText="1"/>
    </xf>
    <xf numFmtId="49" fontId="18" fillId="0" borderId="1" xfId="0" applyNumberFormat="1" applyFont="1" applyBorder="1" applyAlignment="1">
      <alignment horizontal="distributed" vertical="center" wrapText="1" justifyLastLine="1"/>
    </xf>
    <xf numFmtId="49" fontId="17" fillId="0" borderId="1" xfId="0" applyNumberFormat="1" applyFont="1" applyBorder="1" applyAlignment="1">
      <alignment horizontal="right" vertical="center"/>
    </xf>
    <xf numFmtId="0" fontId="16" fillId="0" borderId="1" xfId="0" applyFont="1" applyBorder="1"/>
    <xf numFmtId="176" fontId="17" fillId="0" borderId="4" xfId="0" applyNumberFormat="1" applyFont="1" applyBorder="1" applyAlignment="1">
      <alignment horizontal="right" vertical="center"/>
    </xf>
    <xf numFmtId="176" fontId="17" fillId="0" borderId="1" xfId="0" applyNumberFormat="1" applyFont="1" applyBorder="1" applyAlignment="1">
      <alignment horizontal="right" vertical="center"/>
    </xf>
    <xf numFmtId="180" fontId="17" fillId="0" borderId="1" xfId="0" applyNumberFormat="1" applyFont="1" applyBorder="1" applyAlignment="1">
      <alignment horizontal="right" vertical="center"/>
    </xf>
    <xf numFmtId="49" fontId="17" fillId="0" borderId="4" xfId="0" applyNumberFormat="1" applyFont="1" applyBorder="1" applyAlignment="1">
      <alignment horizontal="right" vertical="center" wrapText="1"/>
    </xf>
    <xf numFmtId="0" fontId="18" fillId="0" borderId="0" xfId="0" applyFont="1" applyAlignment="1"/>
    <xf numFmtId="0" fontId="18" fillId="0" borderId="0" xfId="0" applyFont="1"/>
    <xf numFmtId="49" fontId="18" fillId="0" borderId="0" xfId="0" applyNumberFormat="1" applyFont="1" applyBorder="1" applyAlignment="1">
      <alignment horizontal="right"/>
    </xf>
    <xf numFmtId="0" fontId="18" fillId="0" borderId="0" xfId="0" applyFont="1" applyBorder="1" applyAlignment="1">
      <alignment horizontal="right" vertical="top" wrapText="1"/>
    </xf>
    <xf numFmtId="0" fontId="18" fillId="0" borderId="0" xfId="0" applyFont="1" applyBorder="1"/>
    <xf numFmtId="176" fontId="18" fillId="0" borderId="0" xfId="0" applyNumberFormat="1" applyFont="1" applyBorder="1" applyAlignment="1">
      <alignment horizontal="right"/>
    </xf>
    <xf numFmtId="49" fontId="18" fillId="0" borderId="0" xfId="0" applyNumberFormat="1" applyFont="1" applyBorder="1" applyAlignment="1">
      <alignment horizontal="right" vertical="top" wrapText="1"/>
    </xf>
    <xf numFmtId="176" fontId="6" fillId="0" borderId="0" xfId="0" applyNumberFormat="1" applyFont="1"/>
    <xf numFmtId="0" fontId="2" fillId="0" borderId="0" xfId="0" applyFont="1" applyAlignment="1">
      <alignment horizontal="justify"/>
    </xf>
    <xf numFmtId="0" fontId="1" fillId="0" borderId="0" xfId="0" applyFont="1" applyAlignment="1">
      <alignment horizontal="justify"/>
    </xf>
    <xf numFmtId="0" fontId="5" fillId="0" borderId="0" xfId="0" applyFont="1" applyAlignment="1">
      <alignment horizontal="justify" vertical="top"/>
    </xf>
    <xf numFmtId="0" fontId="5" fillId="0" borderId="5" xfId="0" applyFont="1" applyBorder="1" applyAlignment="1">
      <alignment horizontal="justify" vertical="top"/>
    </xf>
    <xf numFmtId="0" fontId="5" fillId="0" borderId="5" xfId="0" applyFont="1" applyBorder="1" applyAlignment="1">
      <alignment horizontal="justify" vertical="top" wrapText="1"/>
    </xf>
    <xf numFmtId="0" fontId="5" fillId="0" borderId="8" xfId="0" applyFont="1" applyBorder="1" applyAlignment="1">
      <alignment horizontal="justify" vertical="top"/>
    </xf>
    <xf numFmtId="0" fontId="5" fillId="0" borderId="8" xfId="0" applyFont="1" applyBorder="1" applyAlignment="1">
      <alignment horizontal="justify" vertical="top" wrapText="1"/>
    </xf>
    <xf numFmtId="0" fontId="5" fillId="0" borderId="19" xfId="0" applyFont="1" applyBorder="1" applyAlignment="1">
      <alignment horizontal="distributed" vertical="center" justifyLastLine="1"/>
    </xf>
    <xf numFmtId="0" fontId="5" fillId="0" borderId="0" xfId="0" applyFont="1" applyAlignment="1">
      <alignment horizontal="center" vertical="center" wrapText="1"/>
    </xf>
    <xf numFmtId="0" fontId="5" fillId="0" borderId="0" xfId="0" applyFont="1" applyAlignment="1">
      <alignment horizontal="center" vertical="top" wrapText="1"/>
    </xf>
    <xf numFmtId="180" fontId="5" fillId="0" borderId="3" xfId="0" applyNumberFormat="1" applyFont="1" applyBorder="1" applyAlignment="1">
      <alignment vertical="center"/>
    </xf>
    <xf numFmtId="180" fontId="5" fillId="0" borderId="0" xfId="0" applyNumberFormat="1" applyFont="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justify" vertical="top" wrapText="1"/>
    </xf>
    <xf numFmtId="0" fontId="5" fillId="0" borderId="18" xfId="0" applyFont="1" applyBorder="1" applyAlignment="1">
      <alignment horizontal="distributed" vertical="center" justifyLastLine="1"/>
    </xf>
    <xf numFmtId="0" fontId="5" fillId="0" borderId="0" xfId="0" applyFont="1" applyBorder="1" applyAlignment="1">
      <alignment horizontal="distributed" vertical="center" justifyLastLine="1"/>
    </xf>
    <xf numFmtId="176" fontId="17" fillId="0" borderId="0" xfId="0" applyNumberFormat="1" applyFont="1" applyBorder="1"/>
    <xf numFmtId="3" fontId="17" fillId="0" borderId="0" xfId="0" applyNumberFormat="1" applyFont="1"/>
    <xf numFmtId="3" fontId="17" fillId="0" borderId="0" xfId="0" applyNumberFormat="1" applyFont="1" applyFill="1"/>
    <xf numFmtId="0" fontId="5" fillId="0" borderId="0" xfId="0" applyFont="1" applyAlignment="1">
      <alignment horizontal="justify" vertical="center"/>
    </xf>
    <xf numFmtId="0" fontId="5" fillId="0" borderId="2" xfId="0" applyFont="1" applyBorder="1" applyAlignment="1">
      <alignment horizontal="distributed" vertical="center"/>
    </xf>
    <xf numFmtId="176" fontId="5" fillId="0" borderId="0" xfId="0" applyNumberFormat="1" applyFont="1" applyBorder="1"/>
    <xf numFmtId="176" fontId="5" fillId="0" borderId="0" xfId="0" applyNumberFormat="1" applyFont="1" applyFill="1" applyBorder="1"/>
    <xf numFmtId="176" fontId="5" fillId="0" borderId="0" xfId="0" applyNumberFormat="1" applyFont="1" applyAlignment="1">
      <alignment horizontal="justify" vertical="top"/>
    </xf>
    <xf numFmtId="0" fontId="5" fillId="0" borderId="2" xfId="0" applyFont="1" applyBorder="1" applyAlignment="1">
      <alignment horizontal="center" vertical="top" wrapText="1"/>
    </xf>
    <xf numFmtId="0" fontId="5" fillId="0" borderId="0" xfId="0" applyFont="1" applyFill="1"/>
    <xf numFmtId="176" fontId="5" fillId="0" borderId="0" xfId="0" applyNumberFormat="1" applyFont="1" applyFill="1" applyBorder="1" applyAlignment="1">
      <alignment vertical="center"/>
    </xf>
    <xf numFmtId="3" fontId="5" fillId="0" borderId="0" xfId="0" applyNumberFormat="1" applyFont="1"/>
    <xf numFmtId="3" fontId="5" fillId="0" borderId="0" xfId="0" applyNumberFormat="1" applyFont="1" applyFill="1"/>
    <xf numFmtId="176" fontId="5" fillId="0" borderId="0" xfId="1" applyNumberFormat="1" applyFont="1" applyFill="1" applyBorder="1"/>
    <xf numFmtId="181" fontId="5" fillId="0" borderId="0" xfId="0" applyNumberFormat="1" applyFont="1" applyBorder="1"/>
    <xf numFmtId="181" fontId="5" fillId="0" borderId="0" xfId="0" applyNumberFormat="1" applyFont="1" applyFill="1" applyBorder="1"/>
    <xf numFmtId="181" fontId="5" fillId="0" borderId="0" xfId="0" applyNumberFormat="1" applyFont="1" applyBorder="1" applyAlignment="1"/>
    <xf numFmtId="181" fontId="5" fillId="0" borderId="0" xfId="0" applyNumberFormat="1" applyFont="1" applyFill="1" applyBorder="1" applyAlignment="1"/>
    <xf numFmtId="0" fontId="5" fillId="0" borderId="2" xfId="0" applyFont="1" applyBorder="1" applyAlignment="1">
      <alignment vertical="top" wrapText="1"/>
    </xf>
    <xf numFmtId="0" fontId="5" fillId="0" borderId="2" xfId="0" applyFont="1" applyBorder="1"/>
    <xf numFmtId="0" fontId="20" fillId="0" borderId="0" xfId="0" applyFont="1" applyAlignment="1">
      <alignment horizontal="justify" vertical="top"/>
    </xf>
    <xf numFmtId="0" fontId="5" fillId="0" borderId="0" xfId="0" applyFont="1" applyBorder="1" applyAlignment="1">
      <alignment horizontal="justify" vertical="top"/>
    </xf>
    <xf numFmtId="0" fontId="6" fillId="0" borderId="1" xfId="0" applyFont="1" applyBorder="1" applyAlignment="1">
      <alignment horizontal="distributed"/>
    </xf>
    <xf numFmtId="0" fontId="6" fillId="0" borderId="20" xfId="0" applyFont="1" applyBorder="1" applyAlignment="1">
      <alignment vertical="top" wrapText="1"/>
    </xf>
    <xf numFmtId="0" fontId="6" fillId="0" borderId="1" xfId="0" applyFont="1" applyBorder="1" applyAlignment="1">
      <alignment vertical="top" wrapText="1"/>
    </xf>
    <xf numFmtId="38" fontId="5" fillId="0" borderId="1" xfId="1" applyFont="1" applyBorder="1"/>
    <xf numFmtId="0" fontId="6" fillId="0" borderId="4" xfId="0" applyFont="1" applyBorder="1" applyAlignment="1">
      <alignment vertical="top" wrapText="1"/>
    </xf>
    <xf numFmtId="180" fontId="6" fillId="0" borderId="0" xfId="0" applyNumberFormat="1" applyFont="1" applyAlignment="1"/>
    <xf numFmtId="0" fontId="12" fillId="0" borderId="0" xfId="0" applyFont="1" applyFill="1"/>
    <xf numFmtId="0" fontId="2" fillId="0" borderId="0" xfId="0" applyFont="1" applyFill="1" applyAlignment="1"/>
    <xf numFmtId="0" fontId="2" fillId="0" borderId="0" xfId="0" applyFont="1" applyFill="1"/>
    <xf numFmtId="0" fontId="9" fillId="0" borderId="0" xfId="0" applyFont="1" applyFill="1"/>
    <xf numFmtId="0" fontId="3" fillId="0" borderId="0" xfId="0" applyFont="1" applyFill="1"/>
    <xf numFmtId="0" fontId="5" fillId="0" borderId="0" xfId="0" applyFont="1" applyFill="1" applyAlignment="1">
      <alignment vertical="top"/>
    </xf>
    <xf numFmtId="0" fontId="5" fillId="0" borderId="5" xfId="0" applyFont="1" applyFill="1" applyBorder="1"/>
    <xf numFmtId="0" fontId="5" fillId="0" borderId="5"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5" fillId="0" borderId="8" xfId="0" applyFont="1" applyFill="1" applyBorder="1"/>
    <xf numFmtId="0" fontId="5" fillId="0" borderId="8"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1" fillId="0" borderId="8"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5" fillId="0" borderId="0" xfId="0" applyFont="1" applyFill="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xf>
    <xf numFmtId="0" fontId="1" fillId="0" borderId="0" xfId="0" applyFont="1" applyFill="1" applyAlignment="1">
      <alignment horizontal="distributed" vertical="center" justifyLastLine="1"/>
    </xf>
    <xf numFmtId="0" fontId="5" fillId="0" borderId="18"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0" fontId="5" fillId="0" borderId="18" xfId="0" applyFont="1" applyFill="1" applyBorder="1"/>
    <xf numFmtId="0" fontId="5" fillId="0" borderId="23" xfId="0" applyFont="1" applyFill="1" applyBorder="1"/>
    <xf numFmtId="0" fontId="5" fillId="0" borderId="24" xfId="0" applyFont="1" applyFill="1" applyBorder="1"/>
    <xf numFmtId="0" fontId="17" fillId="0" borderId="0" xfId="0" applyFont="1" applyFill="1" applyAlignment="1">
      <alignment horizontal="distributed" vertical="center"/>
    </xf>
    <xf numFmtId="180" fontId="17" fillId="0" borderId="3" xfId="0" applyNumberFormat="1" applyFont="1" applyFill="1" applyBorder="1"/>
    <xf numFmtId="180" fontId="17" fillId="0" borderId="0" xfId="0" applyNumberFormat="1" applyFont="1" applyFill="1" applyBorder="1"/>
    <xf numFmtId="180" fontId="17" fillId="0" borderId="2" xfId="0" applyNumberFormat="1" applyFont="1" applyFill="1" applyBorder="1"/>
    <xf numFmtId="0" fontId="1" fillId="0" borderId="0" xfId="0" applyFont="1" applyFill="1" applyAlignment="1">
      <alignment horizontal="distributed" vertical="center"/>
    </xf>
    <xf numFmtId="0" fontId="5" fillId="0" borderId="0" xfId="0" applyFont="1" applyFill="1" applyBorder="1" applyAlignment="1">
      <alignment horizontal="distributed" vertical="center"/>
    </xf>
    <xf numFmtId="180" fontId="5" fillId="0" borderId="3" xfId="0" applyNumberFormat="1" applyFont="1" applyFill="1" applyBorder="1"/>
    <xf numFmtId="180" fontId="5" fillId="0" borderId="0" xfId="0" applyNumberFormat="1" applyFont="1" applyFill="1" applyBorder="1"/>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distributed" vertical="center"/>
    </xf>
    <xf numFmtId="180" fontId="5" fillId="0" borderId="2" xfId="0" applyNumberFormat="1" applyFont="1" applyFill="1" applyBorder="1"/>
    <xf numFmtId="0" fontId="21" fillId="0" borderId="0" xfId="0" applyFont="1" applyFill="1" applyAlignment="1">
      <alignment horizontal="distributed" vertical="center"/>
    </xf>
    <xf numFmtId="3" fontId="21" fillId="0" borderId="3" xfId="1" applyNumberFormat="1" applyFont="1" applyFill="1" applyBorder="1" applyAlignment="1"/>
    <xf numFmtId="3" fontId="21" fillId="0" borderId="0" xfId="1" applyNumberFormat="1" applyFont="1" applyFill="1" applyBorder="1" applyAlignment="1"/>
    <xf numFmtId="3" fontId="21" fillId="0" borderId="2" xfId="1" applyNumberFormat="1" applyFont="1" applyFill="1" applyBorder="1" applyAlignment="1"/>
    <xf numFmtId="180" fontId="5" fillId="0" borderId="3" xfId="2" applyNumberFormat="1" applyFont="1" applyFill="1" applyBorder="1" applyAlignment="1"/>
    <xf numFmtId="180" fontId="5" fillId="0" borderId="0" xfId="2" applyNumberFormat="1" applyFont="1" applyFill="1" applyBorder="1" applyAlignment="1"/>
    <xf numFmtId="180" fontId="5" fillId="0" borderId="2" xfId="2" applyNumberFormat="1" applyFont="1" applyFill="1" applyBorder="1" applyAlignment="1"/>
    <xf numFmtId="0" fontId="5" fillId="0" borderId="0" xfId="0" applyFont="1" applyFill="1" applyAlignment="1">
      <alignment horizontal="right" vertical="center"/>
    </xf>
    <xf numFmtId="0" fontId="17" fillId="0" borderId="0" xfId="0" applyFont="1" applyFill="1" applyAlignment="1">
      <alignment vertical="center"/>
    </xf>
    <xf numFmtId="182" fontId="17" fillId="0" borderId="3" xfId="1" applyNumberFormat="1" applyFont="1" applyFill="1" applyBorder="1"/>
    <xf numFmtId="182" fontId="17" fillId="0" borderId="0" xfId="1" applyNumberFormat="1" applyFont="1" applyFill="1" applyBorder="1"/>
    <xf numFmtId="182" fontId="17" fillId="0" borderId="2" xfId="1" applyNumberFormat="1" applyFont="1" applyFill="1" applyBorder="1"/>
    <xf numFmtId="180" fontId="5" fillId="0" borderId="3" xfId="2" applyNumberFormat="1" applyFont="1" applyFill="1" applyBorder="1"/>
    <xf numFmtId="180" fontId="5" fillId="0" borderId="0" xfId="2" applyNumberFormat="1" applyFont="1" applyFill="1" applyBorder="1"/>
    <xf numFmtId="183" fontId="5" fillId="0" borderId="3" xfId="1" applyNumberFormat="1" applyFont="1" applyFill="1" applyBorder="1" applyAlignment="1"/>
    <xf numFmtId="183" fontId="5" fillId="0" borderId="0" xfId="0" applyNumberFormat="1" applyFont="1" applyFill="1" applyBorder="1" applyAlignment="1"/>
    <xf numFmtId="183" fontId="5" fillId="0" borderId="2" xfId="0" applyNumberFormat="1" applyFont="1" applyFill="1" applyBorder="1" applyAlignment="1"/>
    <xf numFmtId="0" fontId="5" fillId="0" borderId="0" xfId="0" applyFont="1" applyFill="1" applyBorder="1" applyAlignment="1">
      <alignment horizontal="right" vertical="center"/>
    </xf>
    <xf numFmtId="184" fontId="5" fillId="0" borderId="3" xfId="0" applyNumberFormat="1" applyFont="1" applyFill="1" applyBorder="1"/>
    <xf numFmtId="184" fontId="5" fillId="0" borderId="0" xfId="0" applyNumberFormat="1" applyFont="1" applyFill="1" applyBorder="1"/>
    <xf numFmtId="184" fontId="5" fillId="0" borderId="2" xfId="0" applyNumberFormat="1" applyFont="1" applyFill="1" applyBorder="1"/>
    <xf numFmtId="180" fontId="5" fillId="0" borderId="3" xfId="0" applyNumberFormat="1" applyFont="1" applyFill="1" applyBorder="1" applyAlignment="1"/>
    <xf numFmtId="180" fontId="5" fillId="0" borderId="0" xfId="0" applyNumberFormat="1" applyFont="1" applyFill="1" applyBorder="1" applyAlignment="1"/>
    <xf numFmtId="180" fontId="5" fillId="0" borderId="3" xfId="0" applyNumberFormat="1" applyFont="1" applyFill="1" applyBorder="1" applyAlignment="1">
      <alignment vertical="center"/>
    </xf>
    <xf numFmtId="180" fontId="5" fillId="0" borderId="0" xfId="0" applyNumberFormat="1" applyFont="1" applyFill="1" applyBorder="1" applyAlignment="1">
      <alignment vertical="center"/>
    </xf>
    <xf numFmtId="0" fontId="23" fillId="0" borderId="0" xfId="0" applyFont="1" applyFill="1" applyAlignment="1">
      <alignment horizontal="distributed" vertical="center"/>
    </xf>
    <xf numFmtId="183" fontId="5" fillId="0" borderId="3" xfId="0" applyNumberFormat="1" applyFont="1" applyFill="1" applyBorder="1" applyAlignment="1"/>
    <xf numFmtId="185" fontId="5" fillId="0" borderId="3" xfId="0" applyNumberFormat="1" applyFont="1" applyFill="1" applyBorder="1" applyAlignment="1">
      <alignment horizontal="right"/>
    </xf>
    <xf numFmtId="185" fontId="5" fillId="0" borderId="0" xfId="0" applyNumberFormat="1" applyFont="1" applyFill="1" applyBorder="1" applyAlignment="1">
      <alignment horizontal="right"/>
    </xf>
    <xf numFmtId="185" fontId="5" fillId="0" borderId="2" xfId="0" applyNumberFormat="1" applyFont="1" applyFill="1" applyBorder="1" applyAlignment="1">
      <alignment horizontal="right"/>
    </xf>
    <xf numFmtId="180" fontId="5" fillId="0" borderId="2" xfId="0" applyNumberFormat="1" applyFont="1" applyFill="1" applyBorder="1" applyAlignment="1"/>
    <xf numFmtId="0" fontId="5" fillId="0" borderId="1" xfId="0" applyFont="1" applyFill="1" applyBorder="1"/>
    <xf numFmtId="0" fontId="5" fillId="0" borderId="4" xfId="0" applyFont="1" applyFill="1" applyBorder="1"/>
    <xf numFmtId="0" fontId="5" fillId="0" borderId="20" xfId="0" applyFont="1" applyFill="1" applyBorder="1"/>
    <xf numFmtId="0" fontId="5" fillId="0" borderId="1" xfId="0" applyFont="1" applyFill="1" applyBorder="1" applyAlignment="1">
      <alignment horizontal="distributed" vertical="center"/>
    </xf>
    <xf numFmtId="0" fontId="5" fillId="0" borderId="1" xfId="0" applyFont="1" applyFill="1" applyBorder="1" applyAlignment="1">
      <alignment vertical="center"/>
    </xf>
    <xf numFmtId="180" fontId="5" fillId="0" borderId="4" xfId="0" applyNumberFormat="1" applyFont="1" applyFill="1" applyBorder="1"/>
    <xf numFmtId="180" fontId="5" fillId="0" borderId="1" xfId="0" applyNumberFormat="1" applyFont="1" applyFill="1" applyBorder="1"/>
    <xf numFmtId="180" fontId="5" fillId="0" borderId="20" xfId="0" applyNumberFormat="1" applyFont="1" applyFill="1" applyBorder="1"/>
    <xf numFmtId="0" fontId="1" fillId="0" borderId="1" xfId="0" applyFont="1" applyFill="1" applyBorder="1" applyAlignment="1">
      <alignment horizontal="right"/>
    </xf>
    <xf numFmtId="180" fontId="1" fillId="0" borderId="1" xfId="0" applyNumberFormat="1" applyFont="1" applyFill="1" applyBorder="1"/>
    <xf numFmtId="0" fontId="5" fillId="0" borderId="0" xfId="0" applyFont="1" applyFill="1" applyAlignment="1"/>
    <xf numFmtId="0" fontId="1" fillId="0" borderId="0" xfId="0" applyFont="1" applyFill="1" applyBorder="1" applyAlignment="1">
      <alignment horizontal="distributed" vertical="center"/>
    </xf>
    <xf numFmtId="0" fontId="6" fillId="0" borderId="0" xfId="0" applyFont="1" applyFill="1"/>
    <xf numFmtId="183" fontId="5" fillId="0" borderId="0" xfId="0" applyNumberFormat="1" applyFont="1" applyFill="1" applyBorder="1" applyAlignment="1">
      <alignment vertical="center"/>
    </xf>
    <xf numFmtId="0" fontId="6" fillId="0" borderId="0" xfId="0" applyFont="1" applyFill="1" applyBorder="1"/>
    <xf numFmtId="0" fontId="0" fillId="0" borderId="0" xfId="0" applyFill="1"/>
    <xf numFmtId="0" fontId="6" fillId="0" borderId="0" xfId="0" applyFont="1" applyFill="1" applyBorder="1" applyAlignment="1">
      <alignment vertical="center"/>
    </xf>
    <xf numFmtId="0" fontId="6" fillId="0" borderId="0" xfId="0" applyFont="1" applyFill="1" applyAlignment="1">
      <alignment vertical="center"/>
    </xf>
    <xf numFmtId="180" fontId="5" fillId="0" borderId="3" xfId="3" applyNumberFormat="1" applyFont="1" applyFill="1" applyBorder="1" applyAlignment="1"/>
    <xf numFmtId="180" fontId="5" fillId="0" borderId="0" xfId="3" applyNumberFormat="1" applyFont="1" applyFill="1" applyBorder="1" applyAlignment="1"/>
    <xf numFmtId="180" fontId="5" fillId="0" borderId="2" xfId="3" applyNumberFormat="1" applyFont="1" applyFill="1" applyBorder="1" applyAlignment="1"/>
    <xf numFmtId="0" fontId="0" fillId="0" borderId="3" xfId="0" applyFill="1" applyBorder="1"/>
    <xf numFmtId="0" fontId="0" fillId="0" borderId="0" xfId="0" applyFill="1" applyBorder="1"/>
    <xf numFmtId="0" fontId="0" fillId="0" borderId="2" xfId="0" applyFill="1" applyBorder="1"/>
    <xf numFmtId="180" fontId="5" fillId="0" borderId="3" xfId="3" applyNumberFormat="1" applyFont="1" applyFill="1" applyBorder="1" applyAlignment="1">
      <alignment horizontal="right" vertical="center"/>
    </xf>
    <xf numFmtId="0" fontId="6" fillId="0" borderId="3" xfId="0" applyFont="1" applyFill="1" applyBorder="1"/>
    <xf numFmtId="0" fontId="6" fillId="0" borderId="2" xfId="0" applyFont="1" applyFill="1" applyBorder="1"/>
    <xf numFmtId="0" fontId="6" fillId="0" borderId="0" xfId="0" applyFont="1" applyFill="1" applyBorder="1" applyAlignment="1"/>
    <xf numFmtId="0" fontId="6" fillId="0" borderId="5" xfId="0" applyFont="1" applyFill="1" applyBorder="1"/>
    <xf numFmtId="0" fontId="6" fillId="0" borderId="0" xfId="0" applyFont="1" applyFill="1" applyAlignment="1"/>
    <xf numFmtId="0" fontId="0" fillId="0" borderId="0" xfId="0" applyFill="1" applyAlignment="1"/>
    <xf numFmtId="0" fontId="1" fillId="0" borderId="0" xfId="0" applyFont="1" applyFill="1" applyBorder="1" applyAlignment="1">
      <alignment vertical="center"/>
    </xf>
    <xf numFmtId="0" fontId="1" fillId="0" borderId="0" xfId="0" applyFont="1" applyFill="1"/>
    <xf numFmtId="176" fontId="5" fillId="0" borderId="3" xfId="0" applyNumberFormat="1" applyFont="1" applyFill="1" applyBorder="1"/>
    <xf numFmtId="176" fontId="5" fillId="0" borderId="2" xfId="0" applyNumberFormat="1" applyFont="1" applyFill="1" applyBorder="1"/>
    <xf numFmtId="176" fontId="5" fillId="0" borderId="3" xfId="0" applyNumberFormat="1" applyFont="1" applyFill="1" applyBorder="1" applyAlignment="1"/>
    <xf numFmtId="176" fontId="5" fillId="0" borderId="0" xfId="0" applyNumberFormat="1" applyFont="1" applyFill="1" applyBorder="1" applyAlignment="1"/>
    <xf numFmtId="176" fontId="5" fillId="0" borderId="2" xfId="0" applyNumberFormat="1" applyFont="1" applyFill="1" applyBorder="1" applyAlignment="1"/>
    <xf numFmtId="176" fontId="5" fillId="0" borderId="3" xfId="0" applyNumberFormat="1" applyFont="1" applyFill="1" applyBorder="1" applyAlignment="1">
      <alignment vertical="center"/>
    </xf>
    <xf numFmtId="0" fontId="23" fillId="0" borderId="0" xfId="0" applyFont="1" applyFill="1" applyBorder="1" applyAlignment="1">
      <alignment horizontal="distributed" vertical="center" shrinkToFit="1"/>
    </xf>
    <xf numFmtId="180" fontId="5" fillId="0" borderId="2" xfId="0" applyNumberFormat="1" applyFont="1" applyFill="1" applyBorder="1" applyAlignment="1">
      <alignment vertical="center"/>
    </xf>
    <xf numFmtId="176" fontId="5" fillId="0" borderId="2" xfId="0" applyNumberFormat="1" applyFont="1" applyFill="1" applyBorder="1" applyAlignment="1">
      <alignment vertical="center"/>
    </xf>
    <xf numFmtId="176" fontId="5" fillId="0" borderId="0" xfId="1" applyNumberFormat="1" applyFont="1" applyFill="1" applyBorder="1" applyAlignment="1">
      <alignment vertical="center"/>
    </xf>
    <xf numFmtId="183" fontId="5" fillId="0" borderId="0" xfId="0" applyNumberFormat="1" applyFont="1" applyFill="1" applyAlignment="1">
      <alignment horizontal="distributed" vertical="center"/>
    </xf>
    <xf numFmtId="183" fontId="5" fillId="0" borderId="0" xfId="0" applyNumberFormat="1" applyFont="1" applyFill="1" applyBorder="1" applyAlignment="1">
      <alignment horizontal="distributed" vertical="center"/>
    </xf>
    <xf numFmtId="183" fontId="5" fillId="0" borderId="0" xfId="0" applyNumberFormat="1" applyFont="1" applyFill="1" applyAlignment="1">
      <alignment vertical="center"/>
    </xf>
    <xf numFmtId="0" fontId="23" fillId="0" borderId="0" xfId="0" applyFont="1" applyFill="1" applyAlignment="1">
      <alignment horizontal="distributed" vertical="center" shrinkToFit="1"/>
    </xf>
    <xf numFmtId="0" fontId="1" fillId="0" borderId="4" xfId="0" applyFont="1" applyFill="1" applyBorder="1"/>
    <xf numFmtId="0" fontId="1" fillId="0" borderId="1" xfId="0" applyFont="1" applyFill="1" applyBorder="1"/>
    <xf numFmtId="0" fontId="1" fillId="0" borderId="20" xfId="0" applyFont="1" applyFill="1" applyBorder="1"/>
    <xf numFmtId="0" fontId="1" fillId="0" borderId="0" xfId="0" applyFont="1" applyFill="1" applyBorder="1" applyAlignment="1"/>
    <xf numFmtId="176" fontId="5" fillId="0" borderId="4" xfId="0" applyNumberFormat="1" applyFont="1" applyFill="1" applyBorder="1"/>
    <xf numFmtId="176" fontId="5" fillId="0" borderId="1" xfId="0" applyNumberFormat="1" applyFont="1" applyFill="1" applyBorder="1"/>
    <xf numFmtId="176" fontId="5" fillId="0" borderId="20" xfId="0" applyNumberFormat="1" applyFont="1" applyFill="1" applyBorder="1"/>
    <xf numFmtId="3" fontId="1" fillId="0" borderId="0" xfId="0" applyNumberFormat="1" applyFont="1" applyFill="1"/>
    <xf numFmtId="0" fontId="1" fillId="0" borderId="0" xfId="0" applyFont="1" applyFill="1" applyAlignment="1"/>
    <xf numFmtId="0" fontId="5" fillId="0" borderId="5" xfId="0" applyFont="1" applyFill="1" applyBorder="1" applyAlignment="1"/>
    <xf numFmtId="0" fontId="5" fillId="0" borderId="0" xfId="0" applyFont="1" applyFill="1" applyBorder="1" applyAlignment="1"/>
    <xf numFmtId="0" fontId="5" fillId="0" borderId="3" xfId="0" applyFont="1" applyFill="1" applyBorder="1" applyAlignment="1">
      <alignment vertical="center"/>
    </xf>
    <xf numFmtId="0" fontId="23" fillId="0" borderId="0" xfId="0" applyFont="1" applyFill="1" applyBorder="1" applyAlignment="1">
      <alignment horizontal="distributed" vertical="center"/>
    </xf>
    <xf numFmtId="183" fontId="5" fillId="0" borderId="3" xfId="0" applyNumberFormat="1" applyFont="1" applyFill="1" applyBorder="1" applyAlignment="1">
      <alignment vertical="center"/>
    </xf>
    <xf numFmtId="183" fontId="5" fillId="0" borderId="2" xfId="0" applyNumberFormat="1" applyFont="1" applyFill="1" applyBorder="1" applyAlignment="1">
      <alignment vertical="center"/>
    </xf>
    <xf numFmtId="186" fontId="5" fillId="0" borderId="3" xfId="1" applyNumberFormat="1" applyFont="1" applyFill="1" applyBorder="1"/>
    <xf numFmtId="186" fontId="5" fillId="0" borderId="0" xfId="1" applyNumberFormat="1" applyFont="1" applyFill="1" applyBorder="1"/>
    <xf numFmtId="180" fontId="5" fillId="0" borderId="3" xfId="0" applyNumberFormat="1" applyFont="1" applyFill="1" applyBorder="1" applyAlignment="1">
      <alignment horizontal="right"/>
    </xf>
    <xf numFmtId="180" fontId="5" fillId="0" borderId="0" xfId="0" applyNumberFormat="1" applyFont="1" applyFill="1" applyBorder="1" applyAlignment="1">
      <alignment horizontal="right"/>
    </xf>
    <xf numFmtId="0" fontId="5" fillId="0" borderId="0" xfId="0" applyFont="1" applyFill="1" applyAlignment="1">
      <alignment horizontal="distributed"/>
    </xf>
    <xf numFmtId="38" fontId="17" fillId="0" borderId="0" xfId="1" applyFont="1" applyFill="1" applyAlignment="1">
      <alignment horizontal="distributed" vertical="center"/>
    </xf>
    <xf numFmtId="38" fontId="17" fillId="0" borderId="0" xfId="1" applyFont="1" applyFill="1" applyAlignment="1">
      <alignment vertical="center"/>
    </xf>
    <xf numFmtId="183" fontId="5" fillId="0" borderId="3" xfId="0" applyNumberFormat="1" applyFont="1" applyFill="1" applyBorder="1" applyAlignment="1">
      <alignment vertical="center" wrapText="1"/>
    </xf>
    <xf numFmtId="0" fontId="0" fillId="0" borderId="1" xfId="0" applyFill="1" applyBorder="1"/>
    <xf numFmtId="0" fontId="0" fillId="0" borderId="4" xfId="0" applyFill="1" applyBorder="1"/>
    <xf numFmtId="0" fontId="6" fillId="0" borderId="1" xfId="0" applyFont="1" applyFill="1" applyBorder="1"/>
    <xf numFmtId="0" fontId="5" fillId="0" borderId="3" xfId="0" applyFont="1" applyFill="1" applyBorder="1"/>
    <xf numFmtId="38" fontId="17" fillId="0" borderId="0" xfId="1" applyFont="1" applyFill="1" applyBorder="1" applyAlignment="1">
      <alignment horizontal="distributed" vertical="center"/>
    </xf>
    <xf numFmtId="38" fontId="17" fillId="0" borderId="0" xfId="1" applyFont="1" applyFill="1" applyBorder="1" applyAlignment="1">
      <alignment vertical="center"/>
    </xf>
    <xf numFmtId="0" fontId="25" fillId="0" borderId="0" xfId="0" applyFont="1" applyFill="1" applyBorder="1" applyAlignment="1">
      <alignment horizontal="distributed" vertical="center" shrinkToFit="1"/>
    </xf>
    <xf numFmtId="185" fontId="5" fillId="0" borderId="0" xfId="0" applyNumberFormat="1" applyFont="1" applyFill="1" applyBorder="1"/>
    <xf numFmtId="0" fontId="25" fillId="0" borderId="0" xfId="0" applyFont="1" applyFill="1" applyAlignment="1">
      <alignment horizontal="distributed" vertical="center" shrinkToFit="1"/>
    </xf>
    <xf numFmtId="183" fontId="5" fillId="0" borderId="4" xfId="0" applyNumberFormat="1" applyFont="1" applyFill="1" applyBorder="1" applyAlignment="1">
      <alignment vertical="center"/>
    </xf>
    <xf numFmtId="183" fontId="5" fillId="0" borderId="1" xfId="0" applyNumberFormat="1" applyFont="1" applyFill="1" applyBorder="1" applyAlignment="1">
      <alignment vertical="center"/>
    </xf>
    <xf numFmtId="183" fontId="5" fillId="0" borderId="20" xfId="0" applyNumberFormat="1" applyFont="1" applyFill="1" applyBorder="1" applyAlignment="1">
      <alignment vertical="center"/>
    </xf>
    <xf numFmtId="0" fontId="5" fillId="0" borderId="0" xfId="0" applyFont="1" applyFill="1" applyBorder="1" applyAlignment="1">
      <alignment horizontal="right" vertical="center" shrinkToFit="1"/>
    </xf>
    <xf numFmtId="180" fontId="5" fillId="0" borderId="2" xfId="0" applyNumberFormat="1" applyFont="1" applyFill="1" applyBorder="1" applyAlignment="1">
      <alignment horizontal="right"/>
    </xf>
    <xf numFmtId="0" fontId="5" fillId="0" borderId="0" xfId="0" applyFont="1" applyFill="1" applyBorder="1" applyAlignment="1">
      <alignment horizontal="distributed" vertical="center" shrinkToFit="1"/>
    </xf>
    <xf numFmtId="0" fontId="17" fillId="0" borderId="0" xfId="0" applyFont="1" applyFill="1" applyBorder="1" applyAlignment="1">
      <alignment vertical="center"/>
    </xf>
    <xf numFmtId="0" fontId="17" fillId="0" borderId="0" xfId="0" applyFont="1" applyFill="1" applyBorder="1" applyAlignment="1">
      <alignment horizontal="distributed" vertical="center"/>
    </xf>
    <xf numFmtId="183" fontId="5" fillId="0" borderId="3" xfId="5" applyNumberFormat="1" applyFont="1" applyFill="1" applyBorder="1" applyAlignment="1">
      <alignment vertical="center"/>
    </xf>
    <xf numFmtId="183" fontId="5" fillId="0" borderId="0" xfId="5" applyNumberFormat="1" applyFont="1" applyFill="1" applyBorder="1" applyAlignment="1">
      <alignment vertical="center"/>
    </xf>
    <xf numFmtId="183" fontId="5" fillId="0" borderId="2" xfId="5" applyNumberFormat="1" applyFont="1" applyFill="1" applyBorder="1" applyAlignment="1">
      <alignment vertical="center"/>
    </xf>
    <xf numFmtId="183" fontId="5" fillId="0" borderId="3" xfId="4" applyNumberFormat="1" applyFont="1" applyFill="1" applyBorder="1" applyAlignment="1">
      <alignment vertical="center"/>
    </xf>
    <xf numFmtId="183" fontId="5" fillId="0" borderId="0" xfId="4" applyNumberFormat="1" applyFont="1" applyFill="1" applyBorder="1" applyAlignment="1">
      <alignment vertical="center"/>
    </xf>
    <xf numFmtId="183" fontId="5" fillId="0" borderId="2" xfId="4" applyNumberFormat="1" applyFont="1" applyFill="1" applyBorder="1" applyAlignment="1">
      <alignment vertical="center"/>
    </xf>
    <xf numFmtId="0" fontId="18" fillId="0" borderId="0" xfId="0" applyFont="1" applyFill="1" applyBorder="1" applyAlignment="1">
      <alignment vertical="center"/>
    </xf>
    <xf numFmtId="183" fontId="5" fillId="0" borderId="3" xfId="1" applyNumberFormat="1" applyFont="1" applyFill="1" applyBorder="1" applyAlignment="1">
      <alignment vertical="center"/>
    </xf>
    <xf numFmtId="183" fontId="5" fillId="0" borderId="0" xfId="1" applyNumberFormat="1" applyFont="1" applyFill="1" applyBorder="1" applyAlignment="1">
      <alignment vertical="center"/>
    </xf>
    <xf numFmtId="0" fontId="15" fillId="0" borderId="0" xfId="0" applyFont="1" applyFill="1" applyBorder="1" applyAlignment="1">
      <alignment horizontal="distributed" vertical="center"/>
    </xf>
    <xf numFmtId="183" fontId="5" fillId="0" borderId="0" xfId="5" applyNumberFormat="1" applyFont="1" applyFill="1" applyBorder="1" applyAlignment="1"/>
    <xf numFmtId="0" fontId="5" fillId="0" borderId="0" xfId="0" applyNumberFormat="1" applyFont="1" applyFill="1" applyBorder="1" applyAlignment="1">
      <alignment horizontal="distributed" vertical="center" shrinkToFit="1"/>
    </xf>
    <xf numFmtId="0" fontId="23" fillId="0" borderId="0" xfId="0" applyNumberFormat="1" applyFont="1" applyFill="1" applyBorder="1" applyAlignment="1">
      <alignment horizontal="distributed" vertical="center"/>
    </xf>
    <xf numFmtId="0" fontId="5" fillId="0" borderId="0" xfId="0" applyNumberFormat="1" applyFont="1" applyFill="1" applyBorder="1" applyAlignment="1">
      <alignment horizontal="distributed" vertical="center"/>
    </xf>
    <xf numFmtId="0" fontId="5" fillId="0" borderId="0" xfId="0" applyNumberFormat="1" applyFont="1" applyFill="1" applyBorder="1" applyAlignment="1">
      <alignment horizontal="right" vertical="center"/>
    </xf>
    <xf numFmtId="0" fontId="23" fillId="0" borderId="0" xfId="0" applyNumberFormat="1" applyFont="1" applyFill="1" applyBorder="1" applyAlignment="1">
      <alignment horizontal="distributed" vertical="center" shrinkToFit="1"/>
    </xf>
    <xf numFmtId="0" fontId="5" fillId="0" borderId="0" xfId="0" applyNumberFormat="1" applyFont="1" applyFill="1" applyAlignment="1">
      <alignment horizontal="distributed" vertical="center"/>
    </xf>
    <xf numFmtId="0" fontId="5" fillId="0" borderId="0" xfId="0" applyNumberFormat="1" applyFont="1" applyFill="1" applyAlignment="1">
      <alignment horizontal="right" vertical="center"/>
    </xf>
    <xf numFmtId="0" fontId="23" fillId="0" borderId="0" xfId="0" applyNumberFormat="1" applyFont="1" applyFill="1" applyAlignment="1">
      <alignment horizontal="distributed" vertical="center" shrinkToFit="1"/>
    </xf>
    <xf numFmtId="0" fontId="23" fillId="0" borderId="0" xfId="0" applyNumberFormat="1" applyFont="1" applyFill="1" applyAlignment="1">
      <alignment horizontal="distributed" vertical="center"/>
    </xf>
    <xf numFmtId="183" fontId="5" fillId="0" borderId="3" xfId="0" applyNumberFormat="1" applyFont="1" applyFill="1" applyBorder="1"/>
    <xf numFmtId="183" fontId="5" fillId="0" borderId="0" xfId="0" applyNumberFormat="1" applyFont="1" applyFill="1" applyBorder="1"/>
    <xf numFmtId="0" fontId="5" fillId="0" borderId="0" xfId="0" applyNumberFormat="1" applyFont="1" applyFill="1" applyAlignment="1">
      <alignment horizontal="distributed" vertical="center" shrinkToFit="1"/>
    </xf>
    <xf numFmtId="0" fontId="17" fillId="0" borderId="0" xfId="0" applyNumberFormat="1" applyFont="1" applyFill="1" applyAlignment="1">
      <alignment horizontal="distributed" vertical="center" shrinkToFit="1"/>
    </xf>
    <xf numFmtId="0" fontId="17" fillId="0" borderId="0" xfId="0" applyNumberFormat="1" applyFont="1" applyFill="1" applyAlignment="1">
      <alignment horizontal="distributed" vertical="center"/>
    </xf>
    <xf numFmtId="0" fontId="17" fillId="0" borderId="0" xfId="0" applyFont="1" applyFill="1"/>
    <xf numFmtId="183" fontId="5" fillId="0" borderId="3" xfId="5" applyNumberFormat="1" applyFont="1" applyFill="1" applyBorder="1" applyAlignment="1"/>
    <xf numFmtId="183" fontId="5" fillId="0" borderId="2" xfId="5" applyNumberFormat="1" applyFont="1" applyFill="1" applyBorder="1" applyAlignment="1"/>
    <xf numFmtId="0" fontId="5" fillId="0" borderId="0" xfId="0" applyFont="1" applyFill="1" applyBorder="1" applyAlignment="1">
      <alignment horizontal="distributed"/>
    </xf>
    <xf numFmtId="0" fontId="1" fillId="0" borderId="0" xfId="0" applyFont="1" applyAlignment="1"/>
    <xf numFmtId="0" fontId="26" fillId="0" borderId="0" xfId="0" applyFont="1" applyAlignment="1"/>
    <xf numFmtId="0" fontId="1" fillId="0" borderId="0" xfId="0" applyFont="1" applyAlignment="1">
      <alignment vertical="top"/>
    </xf>
    <xf numFmtId="0" fontId="6" fillId="0" borderId="0" xfId="0" applyFont="1" applyAlignment="1">
      <alignment vertical="top"/>
    </xf>
    <xf numFmtId="0" fontId="1" fillId="0" borderId="0" xfId="0" applyFont="1" applyAlignment="1">
      <alignment horizontal="right" vertical="top"/>
    </xf>
    <xf numFmtId="0" fontId="0" fillId="0" borderId="0" xfId="0" applyAlignment="1">
      <alignment vertical="top"/>
    </xf>
    <xf numFmtId="0" fontId="20" fillId="0" borderId="14" xfId="0" applyFont="1" applyBorder="1" applyAlignment="1">
      <alignment vertical="top"/>
    </xf>
    <xf numFmtId="0" fontId="1" fillId="0" borderId="14" xfId="0" applyFont="1" applyBorder="1" applyAlignment="1">
      <alignment horizontal="distributed" vertical="center" justifyLastLine="1"/>
    </xf>
    <xf numFmtId="0" fontId="1" fillId="0" borderId="15" xfId="0" applyFont="1" applyBorder="1" applyAlignment="1">
      <alignment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20" fillId="0" borderId="13" xfId="0" applyFont="1" applyBorder="1" applyAlignment="1">
      <alignment vertical="top"/>
    </xf>
    <xf numFmtId="0" fontId="20" fillId="0" borderId="0" xfId="0" applyFont="1" applyBorder="1" applyAlignment="1">
      <alignment vertical="top"/>
    </xf>
    <xf numFmtId="0" fontId="1" fillId="0" borderId="0" xfId="0" applyFont="1" applyBorder="1" applyAlignment="1">
      <alignment horizontal="distributed" vertical="center" justifyLastLine="1"/>
    </xf>
    <xf numFmtId="0" fontId="1" fillId="0" borderId="24" xfId="0" applyFont="1" applyBorder="1" applyAlignment="1">
      <alignment wrapText="1"/>
    </xf>
    <xf numFmtId="0" fontId="1" fillId="0" borderId="0" xfId="0" applyFont="1" applyBorder="1" applyAlignment="1">
      <alignment horizontal="center" vertical="center" wrapText="1"/>
    </xf>
    <xf numFmtId="0" fontId="20" fillId="0" borderId="3" xfId="0" applyFont="1" applyBorder="1" applyAlignment="1">
      <alignment vertical="top"/>
    </xf>
    <xf numFmtId="0" fontId="21" fillId="0" borderId="0" xfId="0" applyFont="1" applyAlignment="1">
      <alignment vertical="top"/>
    </xf>
    <xf numFmtId="0" fontId="17" fillId="0" borderId="0" xfId="0" applyFont="1" applyAlignment="1">
      <alignment horizontal="center" vertical="center"/>
    </xf>
    <xf numFmtId="0" fontId="17" fillId="0" borderId="0" xfId="0" applyFont="1" applyAlignment="1">
      <alignment horizontal="justify" vertical="center" wrapText="1"/>
    </xf>
    <xf numFmtId="187" fontId="17" fillId="2" borderId="3" xfId="1" applyNumberFormat="1" applyFont="1" applyFill="1" applyBorder="1" applyAlignment="1"/>
    <xf numFmtId="187" fontId="17" fillId="2" borderId="0" xfId="1" applyNumberFormat="1" applyFont="1" applyFill="1" applyBorder="1" applyAlignment="1"/>
    <xf numFmtId="187" fontId="17" fillId="2" borderId="2" xfId="1" applyNumberFormat="1" applyFont="1" applyFill="1" applyBorder="1" applyAlignment="1"/>
    <xf numFmtId="38" fontId="21" fillId="2" borderId="0" xfId="1" applyFont="1" applyFill="1" applyBorder="1" applyAlignment="1">
      <alignment vertical="center"/>
    </xf>
    <xf numFmtId="38" fontId="17" fillId="2" borderId="0" xfId="1" applyFont="1" applyFill="1" applyAlignment="1">
      <alignment horizontal="center" vertical="center"/>
    </xf>
    <xf numFmtId="38" fontId="17" fillId="2" borderId="0" xfId="1" applyFont="1" applyFill="1" applyAlignment="1">
      <alignment horizontal="justify" vertical="center" wrapText="1"/>
    </xf>
    <xf numFmtId="0" fontId="21" fillId="0" borderId="0" xfId="0" applyFont="1" applyAlignment="1">
      <alignment horizontal="justify" vertical="top"/>
    </xf>
    <xf numFmtId="0" fontId="21" fillId="0" borderId="0" xfId="0" applyFont="1"/>
    <xf numFmtId="176" fontId="17" fillId="2" borderId="3" xfId="1" applyNumberFormat="1" applyFont="1" applyFill="1" applyBorder="1" applyAlignment="1"/>
    <xf numFmtId="38" fontId="5" fillId="2" borderId="0" xfId="1" applyFont="1" applyFill="1" applyAlignment="1">
      <alignment horizontal="center" vertical="center"/>
    </xf>
    <xf numFmtId="38" fontId="5" fillId="2" borderId="0" xfId="1" applyFont="1" applyFill="1" applyAlignment="1">
      <alignment horizontal="justify" vertical="center" wrapText="1"/>
    </xf>
    <xf numFmtId="176" fontId="5" fillId="2" borderId="3" xfId="1" applyNumberFormat="1" applyFont="1" applyFill="1" applyBorder="1" applyAlignment="1"/>
    <xf numFmtId="187" fontId="5" fillId="2" borderId="0" xfId="1" applyNumberFormat="1" applyFont="1" applyFill="1" applyBorder="1"/>
    <xf numFmtId="0" fontId="5" fillId="0" borderId="0" xfId="0" applyFont="1" applyAlignment="1">
      <alignment horizontal="justify" vertical="center" wrapText="1"/>
    </xf>
    <xf numFmtId="187" fontId="5" fillId="2" borderId="0" xfId="1" applyNumberFormat="1" applyFont="1" applyFill="1" applyBorder="1" applyAlignment="1"/>
    <xf numFmtId="187" fontId="5" fillId="2" borderId="2" xfId="1" applyNumberFormat="1" applyFont="1" applyFill="1" applyBorder="1" applyAlignment="1"/>
    <xf numFmtId="38" fontId="5" fillId="2" borderId="0" xfId="1" applyFont="1" applyFill="1" applyBorder="1" applyAlignment="1">
      <alignment vertical="center"/>
    </xf>
    <xf numFmtId="56" fontId="5" fillId="0" borderId="0" xfId="0" applyNumberFormat="1" applyFont="1"/>
    <xf numFmtId="176" fontId="17" fillId="2" borderId="0" xfId="1" applyNumberFormat="1" applyFont="1" applyFill="1" applyBorder="1" applyAlignment="1"/>
    <xf numFmtId="176" fontId="17" fillId="2" borderId="2" xfId="1" applyNumberFormat="1" applyFont="1" applyFill="1" applyBorder="1" applyAlignment="1"/>
    <xf numFmtId="187" fontId="5" fillId="2" borderId="2" xfId="1" applyNumberFormat="1" applyFont="1" applyFill="1" applyBorder="1"/>
    <xf numFmtId="187" fontId="5" fillId="2" borderId="3" xfId="1" applyNumberFormat="1" applyFont="1" applyFill="1" applyBorder="1" applyAlignment="1"/>
    <xf numFmtId="186" fontId="5" fillId="2" borderId="3" xfId="0" applyNumberFormat="1" applyFont="1" applyFill="1" applyBorder="1" applyAlignment="1"/>
    <xf numFmtId="186" fontId="5" fillId="2" borderId="0" xfId="0" applyNumberFormat="1" applyFont="1" applyFill="1" applyBorder="1" applyAlignment="1"/>
    <xf numFmtId="0" fontId="5" fillId="0" borderId="0" xfId="0" applyFont="1" applyBorder="1" applyAlignment="1">
      <alignment horizontal="justify" vertical="center" wrapText="1"/>
    </xf>
    <xf numFmtId="38" fontId="17" fillId="2" borderId="0" xfId="1" applyFont="1" applyFill="1" applyBorder="1" applyAlignment="1">
      <alignment horizontal="center" vertical="center"/>
    </xf>
    <xf numFmtId="38" fontId="17" fillId="2" borderId="0" xfId="1" applyFont="1" applyFill="1" applyBorder="1" applyAlignment="1">
      <alignment horizontal="justify" vertical="center" wrapText="1"/>
    </xf>
    <xf numFmtId="187" fontId="17" fillId="2" borderId="3" xfId="1" applyNumberFormat="1" applyFont="1" applyFill="1" applyBorder="1"/>
    <xf numFmtId="187" fontId="17" fillId="2" borderId="0" xfId="1" applyNumberFormat="1" applyFont="1" applyFill="1" applyBorder="1"/>
    <xf numFmtId="0" fontId="20" fillId="0" borderId="1" xfId="0" applyFont="1" applyBorder="1" applyAlignment="1">
      <alignment vertical="top"/>
    </xf>
    <xf numFmtId="0" fontId="1" fillId="0" borderId="1" xfId="0" applyFont="1" applyBorder="1" applyAlignment="1">
      <alignment horizontal="justify" vertical="top" wrapText="1"/>
    </xf>
    <xf numFmtId="3" fontId="1" fillId="0" borderId="4"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20" fillId="0" borderId="4" xfId="0" applyFont="1" applyBorder="1" applyAlignment="1">
      <alignment vertical="top"/>
    </xf>
    <xf numFmtId="0" fontId="1" fillId="0" borderId="4" xfId="0" applyFont="1" applyBorder="1" applyAlignment="1">
      <alignment horizontal="right" vertical="top" wrapText="1"/>
    </xf>
    <xf numFmtId="0" fontId="1" fillId="0" borderId="1" xfId="0" applyFont="1" applyBorder="1" applyAlignment="1">
      <alignment horizontal="right" vertical="top" wrapText="1"/>
    </xf>
    <xf numFmtId="0" fontId="1" fillId="0" borderId="0" xfId="0" applyFont="1" applyBorder="1" applyAlignment="1"/>
    <xf numFmtId="0" fontId="6" fillId="0" borderId="0" xfId="0" applyFont="1" applyBorder="1"/>
    <xf numFmtId="0" fontId="20" fillId="0" borderId="8"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20" fillId="0" borderId="16" xfId="0" applyFont="1" applyBorder="1" applyAlignment="1">
      <alignment vertical="center"/>
    </xf>
    <xf numFmtId="0" fontId="20" fillId="0" borderId="0" xfId="0" applyFont="1" applyBorder="1" applyAlignment="1">
      <alignment vertical="center"/>
    </xf>
    <xf numFmtId="0" fontId="1" fillId="0" borderId="8" xfId="0" applyFont="1" applyBorder="1" applyAlignment="1">
      <alignment horizontal="distributed"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Border="1" applyAlignment="1">
      <alignment horizontal="center" vertical="center"/>
    </xf>
    <xf numFmtId="0" fontId="1" fillId="0" borderId="24" xfId="0" applyFont="1" applyBorder="1" applyAlignment="1">
      <alignment vertical="center" wrapText="1"/>
    </xf>
    <xf numFmtId="0" fontId="20" fillId="0" borderId="3" xfId="0" applyFont="1" applyBorder="1" applyAlignment="1">
      <alignment vertical="center"/>
    </xf>
    <xf numFmtId="0" fontId="1" fillId="0" borderId="0" xfId="0" applyFont="1" applyBorder="1" applyAlignment="1">
      <alignment vertical="center" wrapText="1"/>
    </xf>
    <xf numFmtId="0" fontId="1" fillId="0" borderId="18" xfId="0" applyFont="1" applyBorder="1" applyAlignment="1">
      <alignment horizontal="center" vertical="center" wrapText="1"/>
    </xf>
    <xf numFmtId="0" fontId="1" fillId="0" borderId="0" xfId="0" applyFont="1" applyBorder="1" applyAlignment="1">
      <alignment horizontal="distributed" vertical="center"/>
    </xf>
    <xf numFmtId="0" fontId="20" fillId="0" borderId="0" xfId="0" applyFont="1" applyFill="1" applyAlignment="1">
      <alignment vertical="center"/>
    </xf>
    <xf numFmtId="0" fontId="27" fillId="0" borderId="0" xfId="0" applyFont="1" applyFill="1" applyAlignment="1">
      <alignment horizontal="center" vertical="center"/>
    </xf>
    <xf numFmtId="0" fontId="27" fillId="0" borderId="0" xfId="0" applyFont="1" applyFill="1" applyAlignment="1">
      <alignment horizontal="justify" vertical="center" wrapText="1"/>
    </xf>
    <xf numFmtId="176" fontId="17" fillId="0" borderId="3" xfId="0" applyNumberFormat="1" applyFont="1" applyFill="1" applyBorder="1" applyAlignment="1">
      <alignment vertical="center"/>
    </xf>
    <xf numFmtId="176" fontId="17" fillId="0" borderId="0" xfId="0" applyNumberFormat="1" applyFont="1" applyFill="1" applyBorder="1" applyAlignment="1">
      <alignment vertical="center"/>
    </xf>
    <xf numFmtId="176" fontId="17" fillId="0" borderId="2" xfId="0" applyNumberFormat="1" applyFont="1" applyFill="1" applyBorder="1" applyAlignment="1">
      <alignment vertical="center"/>
    </xf>
    <xf numFmtId="0" fontId="28" fillId="0" borderId="0" xfId="0" applyFont="1" applyFill="1" applyBorder="1" applyAlignment="1">
      <alignment vertical="center"/>
    </xf>
    <xf numFmtId="0" fontId="20" fillId="0" borderId="0" xfId="0" applyFont="1" applyFill="1" applyBorder="1" applyAlignment="1">
      <alignment vertical="center"/>
    </xf>
    <xf numFmtId="0" fontId="1" fillId="0" borderId="0" xfId="0" applyFont="1" applyFill="1" applyAlignment="1">
      <alignment horizontal="center" vertical="center"/>
    </xf>
    <xf numFmtId="0" fontId="5"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justify" vertical="center" wrapText="1"/>
    </xf>
    <xf numFmtId="176" fontId="17" fillId="0" borderId="0" xfId="0" applyNumberFormat="1" applyFont="1" applyFill="1" applyBorder="1"/>
    <xf numFmtId="0" fontId="20" fillId="0" borderId="1" xfId="0" applyFont="1" applyBorder="1" applyAlignment="1">
      <alignment vertical="center"/>
    </xf>
    <xf numFmtId="0" fontId="1" fillId="0" borderId="1" xfId="0" applyFont="1" applyBorder="1" applyAlignment="1">
      <alignment horizontal="justify" vertical="center" wrapText="1"/>
    </xf>
    <xf numFmtId="3" fontId="1" fillId="0" borderId="4"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0" fontId="20" fillId="0" borderId="4" xfId="0" applyFont="1" applyBorder="1" applyAlignment="1">
      <alignment vertical="center"/>
    </xf>
    <xf numFmtId="0" fontId="1" fillId="0" borderId="4" xfId="0" applyFont="1" applyBorder="1" applyAlignment="1">
      <alignment horizontal="right" vertical="center" wrapText="1"/>
    </xf>
    <xf numFmtId="0" fontId="1" fillId="0" borderId="1" xfId="0" applyFont="1" applyBorder="1" applyAlignment="1">
      <alignment horizontal="right" vertical="center" wrapText="1"/>
    </xf>
    <xf numFmtId="176" fontId="5" fillId="0" borderId="4" xfId="0" applyNumberFormat="1" applyFont="1" applyFill="1" applyBorder="1" applyAlignment="1">
      <alignment vertical="center"/>
    </xf>
    <xf numFmtId="176" fontId="5" fillId="0" borderId="1" xfId="0" applyNumberFormat="1" applyFont="1" applyFill="1" applyBorder="1" applyAlignment="1">
      <alignment vertical="center"/>
    </xf>
    <xf numFmtId="176" fontId="1" fillId="0" borderId="4" xfId="0"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0" fontId="5" fillId="0" borderId="0" xfId="0" applyFont="1" applyBorder="1" applyAlignment="1">
      <alignment vertical="center"/>
    </xf>
    <xf numFmtId="0" fontId="6" fillId="0" borderId="0" xfId="0" applyFont="1" applyBorder="1" applyAlignment="1">
      <alignment vertical="center"/>
    </xf>
    <xf numFmtId="176" fontId="6" fillId="0" borderId="0" xfId="0" applyNumberFormat="1" applyFont="1" applyAlignment="1">
      <alignment vertical="center"/>
    </xf>
    <xf numFmtId="0" fontId="20" fillId="0" borderId="0" xfId="0" applyFont="1" applyAlignment="1"/>
    <xf numFmtId="0" fontId="1" fillId="0" borderId="8" xfId="0" applyFont="1" applyBorder="1" applyAlignment="1">
      <alignment horizontal="distributed" vertical="center" justifyLastLine="1"/>
    </xf>
    <xf numFmtId="0" fontId="1" fillId="0" borderId="9" xfId="0" applyFont="1" applyBorder="1" applyAlignment="1">
      <alignment wrapText="1"/>
    </xf>
    <xf numFmtId="0" fontId="20" fillId="0" borderId="16" xfId="0" applyFont="1" applyBorder="1" applyAlignment="1">
      <alignment vertical="top"/>
    </xf>
    <xf numFmtId="0" fontId="20" fillId="0" borderId="8" xfId="0" applyFont="1" applyBorder="1" applyAlignment="1">
      <alignment vertical="top"/>
    </xf>
    <xf numFmtId="0" fontId="28" fillId="0" borderId="0" xfId="0" applyFont="1" applyFill="1" applyAlignment="1">
      <alignment vertical="center"/>
    </xf>
    <xf numFmtId="0" fontId="0" fillId="0" borderId="0" xfId="0" applyFill="1" applyAlignment="1">
      <alignment vertical="center"/>
    </xf>
    <xf numFmtId="0" fontId="29" fillId="0" borderId="1" xfId="0" applyFont="1" applyBorder="1" applyAlignment="1">
      <alignment horizontal="justify" vertical="top" wrapText="1"/>
    </xf>
    <xf numFmtId="0" fontId="30" fillId="0" borderId="4" xfId="0" applyFont="1" applyBorder="1" applyAlignment="1">
      <alignment horizontal="right" vertical="top" wrapText="1"/>
    </xf>
    <xf numFmtId="0" fontId="30" fillId="0" borderId="1" xfId="0" applyFont="1" applyBorder="1" applyAlignment="1">
      <alignment horizontal="right" vertical="top" wrapText="1"/>
    </xf>
    <xf numFmtId="176" fontId="5" fillId="0" borderId="4" xfId="0" applyNumberFormat="1" applyFont="1" applyFill="1" applyBorder="1" applyAlignment="1"/>
    <xf numFmtId="176" fontId="5" fillId="0" borderId="1" xfId="0" applyNumberFormat="1" applyFont="1" applyFill="1" applyBorder="1" applyAlignment="1"/>
    <xf numFmtId="176" fontId="5" fillId="0" borderId="20" xfId="0" applyNumberFormat="1" applyFont="1" applyFill="1" applyBorder="1" applyAlignment="1"/>
    <xf numFmtId="0" fontId="0" fillId="0" borderId="0" xfId="0" applyAlignment="1">
      <alignment vertical="center"/>
    </xf>
    <xf numFmtId="0" fontId="1" fillId="0" borderId="0" xfId="0" applyFont="1" applyAlignment="1">
      <alignment vertical="center"/>
    </xf>
    <xf numFmtId="0" fontId="26" fillId="0" borderId="0" xfId="0" applyFont="1" applyFill="1" applyAlignment="1">
      <alignment horizontal="left"/>
    </xf>
    <xf numFmtId="0" fontId="26" fillId="0" borderId="0" xfId="0" applyFont="1" applyFill="1" applyAlignment="1"/>
    <xf numFmtId="0" fontId="6" fillId="0" borderId="0" xfId="0" applyFont="1" applyFill="1" applyAlignment="1">
      <alignment horizontal="distributed"/>
    </xf>
    <xf numFmtId="0" fontId="5" fillId="0" borderId="0" xfId="0" applyFont="1" applyFill="1" applyAlignment="1">
      <alignment horizontal="right" vertical="top"/>
    </xf>
    <xf numFmtId="0" fontId="5" fillId="0" borderId="5" xfId="0" applyFont="1" applyFill="1" applyBorder="1" applyAlignment="1">
      <alignment horizontal="center" vertical="center"/>
    </xf>
    <xf numFmtId="0" fontId="5" fillId="0" borderId="8" xfId="0" applyFont="1" applyFill="1" applyBorder="1" applyAlignment="1"/>
    <xf numFmtId="0" fontId="5" fillId="0" borderId="8"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17" fillId="0" borderId="0" xfId="0" applyFont="1" applyFill="1" applyAlignment="1">
      <alignment horizontal="center" vertical="center"/>
    </xf>
    <xf numFmtId="180" fontId="17" fillId="0" borderId="3" xfId="0" applyNumberFormat="1" applyFont="1" applyFill="1" applyBorder="1" applyAlignment="1">
      <alignment vertical="center"/>
    </xf>
    <xf numFmtId="180" fontId="17" fillId="0" borderId="0" xfId="0" applyNumberFormat="1" applyFont="1" applyFill="1" applyBorder="1" applyAlignment="1">
      <alignment vertical="center"/>
    </xf>
    <xf numFmtId="180" fontId="17" fillId="0" borderId="2" xfId="0" applyNumberFormat="1" applyFont="1" applyFill="1" applyBorder="1" applyAlignment="1">
      <alignment vertical="center"/>
    </xf>
    <xf numFmtId="180" fontId="33" fillId="0" borderId="3" xfId="0" applyNumberFormat="1" applyFont="1" applyFill="1" applyBorder="1" applyAlignment="1">
      <alignment vertical="center"/>
    </xf>
    <xf numFmtId="180" fontId="33" fillId="0" borderId="0" xfId="0" applyNumberFormat="1" applyFont="1" applyFill="1" applyBorder="1" applyAlignment="1">
      <alignment vertical="center"/>
    </xf>
    <xf numFmtId="0" fontId="5" fillId="0" borderId="0" xfId="0" applyFont="1" applyFill="1" applyAlignment="1">
      <alignment horizontal="center" vertical="center"/>
    </xf>
    <xf numFmtId="0" fontId="5" fillId="0" borderId="2" xfId="0" applyFont="1" applyFill="1" applyBorder="1" applyAlignment="1">
      <alignment vertical="center"/>
    </xf>
    <xf numFmtId="180" fontId="33" fillId="0" borderId="2" xfId="0" applyNumberFormat="1" applyFont="1" applyFill="1" applyBorder="1" applyAlignment="1">
      <alignment vertical="center"/>
    </xf>
    <xf numFmtId="56" fontId="5" fillId="0" borderId="0" xfId="0" applyNumberFormat="1" applyFont="1" applyFill="1"/>
    <xf numFmtId="180" fontId="18" fillId="0" borderId="0" xfId="0" applyNumberFormat="1" applyFont="1" applyFill="1" applyBorder="1" applyAlignment="1">
      <alignment vertical="center"/>
    </xf>
    <xf numFmtId="176" fontId="5" fillId="0" borderId="0" xfId="0" applyNumberFormat="1" applyFont="1" applyFill="1" applyAlignment="1">
      <alignment vertical="center"/>
    </xf>
    <xf numFmtId="0" fontId="5" fillId="0" borderId="4" xfId="0" applyFont="1" applyFill="1" applyBorder="1" applyAlignment="1">
      <alignment vertical="center"/>
    </xf>
    <xf numFmtId="0" fontId="24" fillId="0" borderId="0" xfId="0" applyFont="1" applyFill="1" applyAlignment="1">
      <alignment vertical="center"/>
    </xf>
    <xf numFmtId="180" fontId="1" fillId="0" borderId="0" xfId="0" applyNumberFormat="1" applyFont="1" applyFill="1" applyBorder="1" applyAlignment="1" applyProtection="1">
      <alignment vertical="center"/>
      <protection locked="0"/>
    </xf>
    <xf numFmtId="180" fontId="1" fillId="0" borderId="0" xfId="0" applyNumberFormat="1" applyFont="1" applyFill="1" applyAlignment="1" applyProtection="1">
      <alignment vertical="center"/>
      <protection locked="0"/>
    </xf>
    <xf numFmtId="0" fontId="12" fillId="0" borderId="0" xfId="0" applyFont="1" applyFill="1" applyAlignment="1">
      <alignment horizontal="left"/>
    </xf>
    <xf numFmtId="0" fontId="3" fillId="0" borderId="0" xfId="0" applyFont="1" applyFill="1" applyAlignment="1">
      <alignment wrapText="1"/>
    </xf>
    <xf numFmtId="0" fontId="3" fillId="0" borderId="0" xfId="0" applyFont="1" applyFill="1" applyAlignment="1"/>
    <xf numFmtId="0" fontId="5" fillId="0" borderId="0" xfId="0" applyFont="1" applyFill="1" applyAlignment="1">
      <alignment horizontal="right"/>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2" xfId="0" applyFont="1" applyFill="1" applyBorder="1" applyAlignment="1">
      <alignment horizontal="center" vertical="center"/>
    </xf>
    <xf numFmtId="0" fontId="5" fillId="0" borderId="23" xfId="0" applyFont="1" applyFill="1" applyBorder="1" applyAlignment="1">
      <alignment horizontal="center" vertical="center" textRotation="255"/>
    </xf>
    <xf numFmtId="0" fontId="5" fillId="0" borderId="23" xfId="0" applyFont="1" applyFill="1" applyBorder="1" applyAlignment="1">
      <alignment horizontal="center" vertical="center"/>
    </xf>
    <xf numFmtId="0" fontId="5"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justify" vertical="center" wrapText="1"/>
    </xf>
    <xf numFmtId="176" fontId="9" fillId="0" borderId="3"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0" fontId="9" fillId="0" borderId="0" xfId="0" applyFont="1" applyFill="1" applyAlignment="1">
      <alignment vertical="center"/>
    </xf>
    <xf numFmtId="176" fontId="9" fillId="0" borderId="3" xfId="0" applyNumberFormat="1" applyFont="1" applyFill="1" applyBorder="1" applyAlignment="1">
      <alignment vertical="center"/>
    </xf>
    <xf numFmtId="176" fontId="9" fillId="0" borderId="0" xfId="0" applyNumberFormat="1" applyFont="1" applyFill="1" applyBorder="1" applyAlignment="1">
      <alignment vertical="center"/>
    </xf>
    <xf numFmtId="187" fontId="9" fillId="0" borderId="3" xfId="1" applyNumberFormat="1" applyFont="1" applyBorder="1" applyAlignment="1">
      <alignment vertical="center"/>
    </xf>
    <xf numFmtId="187" fontId="9" fillId="0" borderId="0" xfId="1" applyNumberFormat="1" applyFont="1" applyAlignment="1">
      <alignment vertical="center"/>
    </xf>
    <xf numFmtId="187" fontId="9" fillId="0" borderId="3" xfId="1" applyNumberFormat="1" applyFont="1" applyFill="1" applyBorder="1" applyAlignment="1">
      <alignment vertical="center"/>
    </xf>
    <xf numFmtId="187" fontId="9" fillId="0" borderId="0" xfId="1" applyNumberFormat="1" applyFont="1" applyFill="1" applyBorder="1" applyAlignment="1">
      <alignment vertical="center"/>
    </xf>
    <xf numFmtId="180" fontId="9" fillId="0" borderId="3" xfId="0" applyNumberFormat="1" applyFont="1" applyFill="1" applyBorder="1" applyAlignment="1">
      <alignment vertical="center"/>
    </xf>
    <xf numFmtId="180" fontId="9" fillId="0" borderId="0" xfId="0" applyNumberFormat="1" applyFont="1" applyFill="1" applyAlignment="1">
      <alignment vertical="center"/>
    </xf>
    <xf numFmtId="0" fontId="9" fillId="0" borderId="0" xfId="0" applyFont="1" applyFill="1" applyBorder="1" applyAlignment="1">
      <alignment vertical="center"/>
    </xf>
    <xf numFmtId="49" fontId="9" fillId="0" borderId="0" xfId="0" applyNumberFormat="1" applyFont="1" applyFill="1" applyBorder="1" applyAlignment="1">
      <alignment horizontal="center" vertical="center"/>
    </xf>
    <xf numFmtId="0" fontId="9" fillId="0" borderId="24" xfId="0" applyFont="1" applyFill="1" applyBorder="1"/>
    <xf numFmtId="0" fontId="9" fillId="0" borderId="23" xfId="0" applyFont="1" applyFill="1" applyBorder="1" applyAlignment="1"/>
    <xf numFmtId="0" fontId="9" fillId="0" borderId="0" xfId="0" applyFont="1" applyFill="1" applyBorder="1" applyAlignment="1">
      <alignment horizontal="center" vertical="center" wrapText="1"/>
    </xf>
    <xf numFmtId="0" fontId="9" fillId="0" borderId="9" xfId="0" applyFont="1" applyFill="1" applyBorder="1"/>
    <xf numFmtId="0" fontId="9" fillId="0" borderId="1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0" xfId="0" applyFont="1" applyAlignment="1">
      <alignment vertical="center"/>
    </xf>
    <xf numFmtId="0" fontId="9" fillId="0" borderId="2" xfId="0" applyFont="1" applyFill="1" applyBorder="1"/>
    <xf numFmtId="0" fontId="9" fillId="0" borderId="8" xfId="0" applyFont="1" applyBorder="1" applyAlignment="1">
      <alignment horizontal="center" vertical="center" textRotation="255"/>
    </xf>
    <xf numFmtId="49" fontId="9" fillId="0" borderId="8" xfId="0" applyNumberFormat="1" applyFont="1" applyFill="1" applyBorder="1" applyAlignment="1">
      <alignment horizontal="right" vertical="center"/>
    </xf>
    <xf numFmtId="55" fontId="9" fillId="0" borderId="9" xfId="0" applyNumberFormat="1" applyFont="1" applyFill="1" applyBorder="1" applyAlignment="1">
      <alignment horizontal="justify" vertical="center" wrapText="1"/>
    </xf>
    <xf numFmtId="41" fontId="9" fillId="0" borderId="3" xfId="1" applyNumberFormat="1" applyFont="1" applyFill="1" applyBorder="1" applyAlignment="1">
      <alignment horizontal="center" vertical="center"/>
    </xf>
    <xf numFmtId="41" fontId="9" fillId="0" borderId="0" xfId="1" applyNumberFormat="1" applyFont="1" applyFill="1" applyBorder="1" applyAlignment="1">
      <alignment horizontal="center" vertical="center"/>
    </xf>
    <xf numFmtId="0" fontId="9" fillId="0" borderId="23" xfId="0" applyFont="1" applyBorder="1" applyAlignment="1">
      <alignment horizontal="center" vertical="center" textRotation="255"/>
    </xf>
    <xf numFmtId="49" fontId="9" fillId="0" borderId="23" xfId="0" applyNumberFormat="1" applyFont="1" applyFill="1" applyBorder="1" applyAlignment="1">
      <alignment horizontal="right" vertical="center"/>
    </xf>
    <xf numFmtId="55" fontId="9" fillId="0" borderId="24" xfId="0" applyNumberFormat="1" applyFont="1" applyFill="1" applyBorder="1" applyAlignment="1">
      <alignment horizontal="justify" vertical="center" wrapText="1"/>
    </xf>
    <xf numFmtId="0" fontId="9" fillId="0" borderId="0" xfId="0" applyFont="1" applyBorder="1" applyAlignment="1">
      <alignment vertical="center"/>
    </xf>
    <xf numFmtId="49" fontId="9" fillId="0" borderId="0" xfId="0" applyNumberFormat="1" applyFont="1" applyFill="1" applyBorder="1" applyAlignment="1">
      <alignment horizontal="right" vertical="center"/>
    </xf>
    <xf numFmtId="0" fontId="34" fillId="0" borderId="0" xfId="0" applyFont="1" applyBorder="1" applyAlignment="1">
      <alignment vertical="center"/>
    </xf>
    <xf numFmtId="0" fontId="9" fillId="0" borderId="0" xfId="0" applyFont="1" applyBorder="1" applyAlignment="1">
      <alignment horizontal="center" vertical="center" textRotation="255"/>
    </xf>
    <xf numFmtId="49" fontId="34" fillId="0" borderId="0" xfId="0" applyNumberFormat="1" applyFont="1" applyFill="1" applyBorder="1" applyAlignment="1">
      <alignment horizontal="right" vertical="center"/>
    </xf>
    <xf numFmtId="55" fontId="34" fillId="0" borderId="2" xfId="0" applyNumberFormat="1" applyFont="1" applyFill="1" applyBorder="1" applyAlignment="1">
      <alignment horizontal="justify" vertical="center" wrapText="1"/>
    </xf>
    <xf numFmtId="187" fontId="34" fillId="0" borderId="0" xfId="6" applyNumberFormat="1" applyFont="1" applyFill="1" applyAlignment="1">
      <alignment vertical="center"/>
    </xf>
    <xf numFmtId="187" fontId="34" fillId="0" borderId="0" xfId="6" applyNumberFormat="1" applyFont="1" applyFill="1" applyBorder="1" applyAlignment="1">
      <alignment vertical="center"/>
    </xf>
    <xf numFmtId="0" fontId="5" fillId="0" borderId="1" xfId="0" applyFont="1" applyBorder="1" applyAlignment="1">
      <alignment horizontal="center" vertical="center" textRotation="255"/>
    </xf>
    <xf numFmtId="49" fontId="5" fillId="0" borderId="1" xfId="0" applyNumberFormat="1" applyFont="1" applyFill="1" applyBorder="1" applyAlignment="1">
      <alignment horizontal="right" vertical="center"/>
    </xf>
    <xf numFmtId="0" fontId="5" fillId="0" borderId="20" xfId="0" applyFont="1" applyFill="1" applyBorder="1" applyAlignment="1">
      <alignment horizontal="justify" vertical="center" wrapText="1"/>
    </xf>
    <xf numFmtId="187" fontId="5" fillId="0" borderId="1" xfId="1" applyNumberFormat="1" applyFont="1" applyFill="1" applyBorder="1" applyAlignment="1">
      <alignment vertical="center"/>
    </xf>
    <xf numFmtId="187" fontId="5" fillId="0" borderId="0" xfId="1" applyNumberFormat="1" applyFont="1" applyFill="1" applyBorder="1" applyAlignment="1">
      <alignment vertical="center"/>
    </xf>
    <xf numFmtId="0" fontId="1" fillId="0" borderId="5" xfId="0" applyFont="1" applyFill="1" applyBorder="1" applyAlignment="1">
      <alignment vertical="center"/>
    </xf>
    <xf numFmtId="0" fontId="6" fillId="0" borderId="5" xfId="0" applyFont="1" applyFill="1" applyBorder="1" applyAlignment="1">
      <alignment vertical="center"/>
    </xf>
    <xf numFmtId="0" fontId="12" fillId="0" borderId="0" xfId="7" applyFont="1" applyAlignment="1">
      <alignment vertical="center"/>
    </xf>
    <xf numFmtId="0" fontId="1" fillId="0" borderId="0" xfId="7" applyFont="1" applyAlignment="1"/>
    <xf numFmtId="0" fontId="2" fillId="0" borderId="0" xfId="7" applyFont="1" applyAlignment="1"/>
    <xf numFmtId="0" fontId="6" fillId="0" borderId="0" xfId="7" applyFont="1" applyAlignment="1"/>
    <xf numFmtId="0" fontId="35" fillId="0" borderId="0" xfId="7">
      <alignment vertical="center"/>
    </xf>
    <xf numFmtId="0" fontId="5" fillId="0" borderId="0" xfId="7" applyFont="1" applyAlignment="1">
      <alignment vertical="center"/>
    </xf>
    <xf numFmtId="0" fontId="5" fillId="0" borderId="0" xfId="7" applyFont="1" applyAlignment="1">
      <alignment vertical="top"/>
    </xf>
    <xf numFmtId="0" fontId="17" fillId="0" borderId="23" xfId="7" applyFont="1" applyFill="1" applyBorder="1" applyAlignment="1">
      <alignment vertical="center"/>
    </xf>
    <xf numFmtId="188" fontId="17" fillId="0" borderId="18" xfId="7" applyNumberFormat="1" applyFont="1" applyFill="1" applyBorder="1" applyAlignment="1">
      <alignment vertical="center"/>
    </xf>
    <xf numFmtId="188" fontId="17" fillId="0" borderId="23" xfId="7" applyNumberFormat="1" applyFont="1" applyFill="1" applyBorder="1" applyAlignment="1">
      <alignment vertical="center"/>
    </xf>
    <xf numFmtId="0" fontId="5" fillId="0" borderId="18" xfId="7" applyFont="1" applyFill="1" applyBorder="1" applyAlignment="1">
      <alignment horizontal="distributed" vertical="center" justifyLastLine="1"/>
    </xf>
    <xf numFmtId="0" fontId="5" fillId="0" borderId="23" xfId="7" applyFont="1" applyFill="1" applyBorder="1" applyAlignment="1">
      <alignment horizontal="distributed" vertical="center" justifyLastLine="1"/>
    </xf>
    <xf numFmtId="0" fontId="5" fillId="0" borderId="23" xfId="7" applyFont="1" applyFill="1" applyBorder="1" applyAlignment="1">
      <alignment horizontal="distributed" vertical="center"/>
    </xf>
    <xf numFmtId="188" fontId="5" fillId="0" borderId="18" xfId="7" applyNumberFormat="1" applyFont="1" applyFill="1" applyBorder="1" applyAlignment="1">
      <alignment vertical="center"/>
    </xf>
    <xf numFmtId="188" fontId="5" fillId="0" borderId="24" xfId="7" applyNumberFormat="1" applyFont="1" applyFill="1" applyBorder="1" applyAlignment="1">
      <alignment vertical="center"/>
    </xf>
    <xf numFmtId="0" fontId="35" fillId="0" borderId="0" xfId="7" applyAlignment="1">
      <alignment vertical="center"/>
    </xf>
    <xf numFmtId="188" fontId="35" fillId="0" borderId="0" xfId="7" applyNumberFormat="1" applyAlignment="1">
      <alignment vertical="center"/>
    </xf>
    <xf numFmtId="0" fontId="21" fillId="0" borderId="0" xfId="7" applyFont="1" applyFill="1" applyBorder="1" applyAlignment="1">
      <alignment vertical="center"/>
    </xf>
    <xf numFmtId="188" fontId="21" fillId="0" borderId="3" xfId="7" applyNumberFormat="1" applyFont="1" applyFill="1" applyBorder="1" applyAlignment="1">
      <alignment vertical="center"/>
    </xf>
    <xf numFmtId="188" fontId="21" fillId="0" borderId="2" xfId="7" applyNumberFormat="1" applyFont="1" applyFill="1" applyBorder="1" applyAlignment="1">
      <alignment vertical="center"/>
    </xf>
    <xf numFmtId="0" fontId="5" fillId="0" borderId="3" xfId="7" applyFont="1" applyFill="1" applyBorder="1" applyAlignment="1">
      <alignment horizontal="distributed" vertical="center" justifyLastLine="1"/>
    </xf>
    <xf numFmtId="0" fontId="5" fillId="0" borderId="0" xfId="7" applyFont="1" applyFill="1" applyBorder="1" applyAlignment="1">
      <alignment horizontal="distributed" vertical="center" justifyLastLine="1"/>
    </xf>
    <xf numFmtId="0" fontId="5" fillId="0" borderId="0" xfId="7" applyFont="1" applyFill="1" applyBorder="1" applyAlignment="1">
      <alignment horizontal="distributed" vertical="center"/>
    </xf>
    <xf numFmtId="188" fontId="5" fillId="0" borderId="3" xfId="7" applyNumberFormat="1" applyFont="1" applyFill="1" applyBorder="1" applyAlignment="1">
      <alignment vertical="center"/>
    </xf>
    <xf numFmtId="188" fontId="5" fillId="0" borderId="2" xfId="7" applyNumberFormat="1" applyFont="1" applyFill="1" applyBorder="1" applyAlignment="1">
      <alignment vertical="center"/>
    </xf>
    <xf numFmtId="0" fontId="17" fillId="0" borderId="0" xfId="7" applyFont="1" applyFill="1" applyBorder="1" applyAlignment="1">
      <alignment vertical="center"/>
    </xf>
    <xf numFmtId="188" fontId="17" fillId="0" borderId="3" xfId="7" applyNumberFormat="1" applyFont="1" applyFill="1" applyBorder="1" applyAlignment="1">
      <alignment vertical="center"/>
    </xf>
    <xf numFmtId="188" fontId="17" fillId="0" borderId="2" xfId="7" applyNumberFormat="1" applyFont="1" applyFill="1" applyBorder="1" applyAlignment="1">
      <alignment vertical="center"/>
    </xf>
    <xf numFmtId="0" fontId="5" fillId="0" borderId="0" xfId="7" applyFont="1" applyFill="1" applyBorder="1" applyAlignment="1">
      <alignment vertical="center"/>
    </xf>
    <xf numFmtId="0" fontId="5" fillId="0" borderId="3" xfId="7" applyFont="1" applyFill="1" applyBorder="1" applyAlignment="1">
      <alignment horizontal="center" vertical="center" justifyLastLine="1"/>
    </xf>
    <xf numFmtId="0" fontId="5" fillId="0" borderId="3" xfId="7" applyFont="1" applyFill="1" applyBorder="1" applyAlignment="1">
      <alignment vertical="center"/>
    </xf>
    <xf numFmtId="0" fontId="18" fillId="0" borderId="0" xfId="7" applyFont="1" applyFill="1" applyBorder="1" applyAlignment="1">
      <alignment horizontal="distributed" vertical="center"/>
    </xf>
    <xf numFmtId="0" fontId="35" fillId="0" borderId="3" xfId="7" applyBorder="1" applyAlignment="1">
      <alignment vertical="center"/>
    </xf>
    <xf numFmtId="0" fontId="35" fillId="0" borderId="2" xfId="7" applyBorder="1" applyAlignment="1">
      <alignment vertical="center"/>
    </xf>
    <xf numFmtId="188" fontId="17" fillId="0" borderId="2" xfId="7" applyNumberFormat="1" applyFont="1" applyFill="1" applyBorder="1" applyAlignment="1">
      <alignment horizontal="right" vertical="center"/>
    </xf>
    <xf numFmtId="0" fontId="18" fillId="0" borderId="0" xfId="7" applyFont="1" applyFill="1" applyBorder="1" applyAlignment="1">
      <alignment vertical="center"/>
    </xf>
    <xf numFmtId="0" fontId="22" fillId="0" borderId="0" xfId="7" applyFont="1" applyFill="1" applyBorder="1" applyAlignment="1">
      <alignment vertical="center"/>
    </xf>
    <xf numFmtId="0" fontId="17" fillId="0" borderId="0" xfId="7" applyFont="1" applyFill="1" applyBorder="1" applyAlignment="1">
      <alignment horizontal="distributed" vertical="center"/>
    </xf>
    <xf numFmtId="0" fontId="35" fillId="0" borderId="0" xfId="7" applyFill="1" applyBorder="1" applyAlignment="1">
      <alignment vertical="center"/>
    </xf>
    <xf numFmtId="0" fontId="5" fillId="0" borderId="1" xfId="7" applyFont="1" applyFill="1" applyBorder="1" applyAlignment="1">
      <alignment vertical="center"/>
    </xf>
    <xf numFmtId="0" fontId="5" fillId="0" borderId="1" xfId="7" applyFont="1" applyFill="1" applyBorder="1" applyAlignment="1">
      <alignment horizontal="distributed" vertical="center"/>
    </xf>
    <xf numFmtId="0" fontId="5" fillId="0" borderId="20" xfId="7" applyFont="1" applyFill="1" applyBorder="1" applyAlignment="1">
      <alignment vertical="center"/>
    </xf>
    <xf numFmtId="188" fontId="5" fillId="0" borderId="1" xfId="7" applyNumberFormat="1" applyFont="1" applyFill="1" applyBorder="1" applyAlignment="1">
      <alignment vertical="center"/>
    </xf>
    <xf numFmtId="188" fontId="5" fillId="0" borderId="20" xfId="7" applyNumberFormat="1" applyFont="1" applyFill="1" applyBorder="1" applyAlignment="1">
      <alignment vertical="center"/>
    </xf>
    <xf numFmtId="0" fontId="35" fillId="0" borderId="1" xfId="7" applyFill="1" applyBorder="1">
      <alignment vertical="center"/>
    </xf>
    <xf numFmtId="0" fontId="35" fillId="0" borderId="20" xfId="7" applyFill="1" applyBorder="1">
      <alignment vertical="center"/>
    </xf>
    <xf numFmtId="0" fontId="5" fillId="0" borderId="0" xfId="7" applyFont="1" applyBorder="1" applyAlignment="1">
      <alignment vertical="center"/>
    </xf>
    <xf numFmtId="0" fontId="5" fillId="0" borderId="0" xfId="7" applyFont="1" applyBorder="1" applyAlignment="1">
      <alignment horizontal="left" vertical="center" indent="1"/>
    </xf>
    <xf numFmtId="0" fontId="36" fillId="0" borderId="0" xfId="0" applyFont="1" applyFill="1" applyAlignment="1"/>
    <xf numFmtId="0" fontId="37" fillId="0" borderId="0" xfId="0" applyFont="1" applyFill="1"/>
    <xf numFmtId="0" fontId="0" fillId="0" borderId="0" xfId="0" applyFont="1"/>
    <xf numFmtId="0" fontId="3" fillId="0" borderId="0" xfId="0" applyFont="1" applyAlignment="1">
      <alignment horizontal="left"/>
    </xf>
    <xf numFmtId="0" fontId="3" fillId="0" borderId="0" xfId="0" applyFont="1" applyFill="1" applyAlignment="1">
      <alignment horizontal="left"/>
    </xf>
    <xf numFmtId="0" fontId="38" fillId="0" borderId="0" xfId="0" applyFont="1" applyFill="1" applyAlignment="1">
      <alignment horizontal="left"/>
    </xf>
    <xf numFmtId="0" fontId="26" fillId="0" borderId="0" xfId="0" applyFont="1" applyAlignment="1">
      <alignment vertical="center"/>
    </xf>
    <xf numFmtId="0" fontId="26" fillId="0" borderId="0" xfId="0" quotePrefix="1" applyFont="1" applyFill="1" applyAlignment="1">
      <alignment vertical="center"/>
    </xf>
    <xf numFmtId="0" fontId="39" fillId="0" borderId="0" xfId="0" applyFont="1" applyFill="1" applyAlignment="1">
      <alignment vertical="center"/>
    </xf>
    <xf numFmtId="0" fontId="5" fillId="0" borderId="5" xfId="0" applyFont="1" applyBorder="1" applyAlignment="1">
      <alignment vertical="center"/>
    </xf>
    <xf numFmtId="0" fontId="40" fillId="0" borderId="0" xfId="0" applyFont="1" applyBorder="1" applyAlignment="1">
      <alignment horizontal="distributed" vertical="center" justifyLastLine="1"/>
    </xf>
    <xf numFmtId="0" fontId="40" fillId="0" borderId="24" xfId="0" applyFont="1" applyBorder="1" applyAlignment="1">
      <alignment horizontal="distributed" vertical="center" justifyLastLine="1"/>
    </xf>
    <xf numFmtId="0" fontId="40" fillId="0" borderId="26" xfId="0" applyFont="1" applyBorder="1" applyAlignment="1">
      <alignment horizontal="distributed" vertical="center" justifyLastLine="1"/>
    </xf>
    <xf numFmtId="0" fontId="5" fillId="0" borderId="8" xfId="0" applyFont="1" applyBorder="1" applyAlignment="1">
      <alignment vertical="center"/>
    </xf>
    <xf numFmtId="0" fontId="40" fillId="0" borderId="12" xfId="0" applyFont="1" applyBorder="1" applyAlignment="1">
      <alignment horizontal="distributed" vertical="center" justifyLastLine="1"/>
    </xf>
    <xf numFmtId="0" fontId="40" fillId="0" borderId="2" xfId="0" applyFont="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41" fillId="0" borderId="0" xfId="0" applyFont="1" applyFill="1" applyBorder="1" applyAlignment="1">
      <alignment horizontal="distributed" vertical="center" justifyLastLine="1"/>
    </xf>
    <xf numFmtId="0" fontId="6" fillId="0" borderId="3" xfId="0" applyFont="1" applyBorder="1" applyAlignment="1">
      <alignment horizontal="distributed" vertical="center" justifyLastLine="1"/>
    </xf>
    <xf numFmtId="189" fontId="5" fillId="0" borderId="0" xfId="0" applyNumberFormat="1" applyFont="1" applyAlignment="1">
      <alignment horizontal="right" vertical="center"/>
    </xf>
    <xf numFmtId="189" fontId="5" fillId="0" borderId="0" xfId="0" applyNumberFormat="1" applyFont="1" applyFill="1" applyAlignment="1">
      <alignment horizontal="right" vertical="center"/>
    </xf>
    <xf numFmtId="189" fontId="42" fillId="0" borderId="0" xfId="0" applyNumberFormat="1" applyFont="1" applyFill="1" applyAlignment="1">
      <alignment horizontal="right" vertical="center"/>
    </xf>
    <xf numFmtId="0" fontId="5" fillId="0" borderId="3" xfId="0" applyFont="1" applyBorder="1" applyAlignment="1">
      <alignment horizontal="center" vertical="center"/>
    </xf>
    <xf numFmtId="0" fontId="3" fillId="0" borderId="0" xfId="0" applyFont="1" applyAlignment="1">
      <alignment vertical="center"/>
    </xf>
    <xf numFmtId="189" fontId="5" fillId="0" borderId="0" xfId="0" applyNumberFormat="1" applyFont="1" applyFill="1" applyBorder="1" applyAlignment="1">
      <alignment horizontal="right" vertical="center"/>
    </xf>
    <xf numFmtId="189" fontId="42" fillId="0" borderId="0" xfId="0" applyNumberFormat="1" applyFont="1" applyFill="1" applyBorder="1" applyAlignment="1">
      <alignment horizontal="right" vertical="center"/>
    </xf>
    <xf numFmtId="189" fontId="5" fillId="0" borderId="0" xfId="0" applyNumberFormat="1" applyFont="1" applyBorder="1" applyAlignment="1">
      <alignment horizontal="right" vertical="center"/>
    </xf>
    <xf numFmtId="3" fontId="5" fillId="0" borderId="0" xfId="0" applyNumberFormat="1" applyFont="1" applyBorder="1" applyAlignment="1">
      <alignment horizontal="center" vertical="center"/>
    </xf>
    <xf numFmtId="0" fontId="21" fillId="0" borderId="0" xfId="0" applyFont="1" applyBorder="1" applyAlignment="1">
      <alignment vertical="center"/>
    </xf>
    <xf numFmtId="189" fontId="17" fillId="0" borderId="0" xfId="0" applyNumberFormat="1" applyFont="1" applyFill="1" applyAlignment="1">
      <alignment horizontal="right" vertical="center"/>
    </xf>
    <xf numFmtId="189" fontId="17" fillId="0" borderId="0" xfId="0" applyNumberFormat="1" applyFont="1" applyFill="1" applyBorder="1" applyAlignment="1">
      <alignment horizontal="right" vertical="center"/>
    </xf>
    <xf numFmtId="189" fontId="43" fillId="0" borderId="0" xfId="0" applyNumberFormat="1" applyFont="1" applyFill="1" applyBorder="1" applyAlignment="1">
      <alignment horizontal="right" vertical="center"/>
    </xf>
    <xf numFmtId="49" fontId="17" fillId="0" borderId="0" xfId="0" applyNumberFormat="1" applyFont="1" applyBorder="1" applyAlignment="1">
      <alignment horizontal="center" vertical="center"/>
    </xf>
    <xf numFmtId="189" fontId="5" fillId="0" borderId="3" xfId="0" applyNumberFormat="1" applyFont="1" applyFill="1" applyBorder="1" applyAlignment="1">
      <alignment horizontal="right" vertical="center"/>
    </xf>
    <xf numFmtId="180" fontId="5" fillId="0" borderId="0" xfId="0" applyNumberFormat="1" applyFont="1" applyFill="1" applyBorder="1" applyAlignment="1">
      <alignment vertical="center" wrapText="1"/>
    </xf>
    <xf numFmtId="180" fontId="42" fillId="0" borderId="0" xfId="0" applyNumberFormat="1" applyFont="1" applyFill="1" applyBorder="1" applyAlignment="1">
      <alignment vertical="center" wrapText="1"/>
    </xf>
    <xf numFmtId="0" fontId="1" fillId="0" borderId="1" xfId="0" applyFont="1" applyBorder="1" applyAlignment="1">
      <alignment vertical="center"/>
    </xf>
    <xf numFmtId="0" fontId="6" fillId="0" borderId="20" xfId="0" applyFont="1" applyBorder="1"/>
    <xf numFmtId="189" fontId="9" fillId="0" borderId="1" xfId="0" applyNumberFormat="1" applyFont="1" applyBorder="1" applyAlignment="1">
      <alignment horizontal="right" vertical="center"/>
    </xf>
    <xf numFmtId="0" fontId="37" fillId="0" borderId="1" xfId="0" applyFont="1" applyFill="1" applyBorder="1"/>
    <xf numFmtId="0" fontId="40" fillId="0" borderId="0" xfId="0" applyFont="1" applyAlignment="1"/>
    <xf numFmtId="0" fontId="44" fillId="0" borderId="0" xfId="0" applyFont="1" applyAlignment="1"/>
    <xf numFmtId="190" fontId="6" fillId="0" borderId="0" xfId="0" applyNumberFormat="1" applyFont="1" applyAlignment="1"/>
    <xf numFmtId="0" fontId="37" fillId="0" borderId="0" xfId="0" applyFont="1" applyFill="1" applyAlignment="1"/>
    <xf numFmtId="180" fontId="6" fillId="0" borderId="0" xfId="0" applyNumberFormat="1" applyFont="1"/>
    <xf numFmtId="180" fontId="0" fillId="0" borderId="0" xfId="0" applyNumberFormat="1" applyFont="1" applyFill="1"/>
    <xf numFmtId="0" fontId="46" fillId="0" borderId="0" xfId="8" applyFont="1">
      <alignment vertical="center"/>
    </xf>
    <xf numFmtId="0" fontId="0" fillId="0" borderId="0" xfId="0" applyFont="1" applyBorder="1" applyAlignment="1">
      <alignment horizontal="center"/>
    </xf>
    <xf numFmtId="0" fontId="46" fillId="0" borderId="0" xfId="8" applyFont="1" applyFill="1">
      <alignment vertical="center"/>
    </xf>
    <xf numFmtId="0" fontId="6" fillId="0" borderId="0" xfId="0" applyFont="1" applyBorder="1" applyAlignment="1">
      <alignment horizontal="left"/>
    </xf>
    <xf numFmtId="0" fontId="0" fillId="0" borderId="0" xfId="0" applyFont="1" applyBorder="1" applyAlignment="1">
      <alignment horizontal="left"/>
    </xf>
    <xf numFmtId="0" fontId="47" fillId="0" borderId="0" xfId="0" applyFont="1" applyBorder="1" applyAlignment="1">
      <alignment horizontal="right" vertical="center"/>
    </xf>
    <xf numFmtId="0" fontId="47" fillId="0" borderId="0" xfId="0" applyFont="1" applyBorder="1" applyAlignment="1">
      <alignment horizontal="center"/>
    </xf>
    <xf numFmtId="0" fontId="48" fillId="0" borderId="0" xfId="0" applyFont="1" applyBorder="1" applyAlignment="1">
      <alignment horizontal="right" vertical="center"/>
    </xf>
    <xf numFmtId="0" fontId="48" fillId="0" borderId="0" xfId="0" applyFont="1" applyBorder="1" applyAlignment="1">
      <alignment horizontal="center" vertical="center"/>
    </xf>
    <xf numFmtId="184" fontId="47" fillId="0" borderId="0" xfId="0" applyNumberFormat="1" applyFont="1" applyBorder="1" applyAlignment="1">
      <alignment horizontal="center"/>
    </xf>
    <xf numFmtId="3" fontId="47" fillId="0" borderId="0" xfId="0" applyNumberFormat="1" applyFont="1" applyBorder="1" applyAlignment="1">
      <alignment horizontal="center"/>
    </xf>
    <xf numFmtId="0" fontId="47" fillId="0" borderId="0" xfId="0" applyFont="1" applyBorder="1" applyAlignment="1">
      <alignment horizontal="center" vertical="center"/>
    </xf>
    <xf numFmtId="191" fontId="47" fillId="0" borderId="0" xfId="0" applyNumberFormat="1" applyFont="1" applyBorder="1" applyAlignment="1">
      <alignment horizontal="left" vertical="center"/>
    </xf>
    <xf numFmtId="192" fontId="47" fillId="0" borderId="0" xfId="0" applyNumberFormat="1" applyFont="1" applyBorder="1" applyAlignment="1">
      <alignment horizontal="left" vertical="center"/>
    </xf>
    <xf numFmtId="0" fontId="49" fillId="0" borderId="0" xfId="0" applyFont="1"/>
    <xf numFmtId="0" fontId="26" fillId="0" borderId="0" xfId="9" applyFont="1" applyAlignment="1">
      <alignment vertical="center"/>
    </xf>
    <xf numFmtId="0" fontId="6" fillId="0" borderId="0" xfId="9" applyFont="1"/>
    <xf numFmtId="0" fontId="26" fillId="0" borderId="0" xfId="9" quotePrefix="1" applyFont="1" applyAlignment="1">
      <alignment vertical="center"/>
    </xf>
    <xf numFmtId="0" fontId="1" fillId="0" borderId="0" xfId="9" applyFont="1"/>
    <xf numFmtId="0" fontId="26" fillId="0" borderId="0" xfId="9" applyFont="1" applyAlignment="1"/>
    <xf numFmtId="0" fontId="6" fillId="0" borderId="0" xfId="9" applyFont="1" applyAlignment="1"/>
    <xf numFmtId="0" fontId="6" fillId="0" borderId="0" xfId="9" applyFont="1" applyAlignment="1">
      <alignment vertical="top"/>
    </xf>
    <xf numFmtId="0" fontId="26" fillId="0" borderId="0" xfId="9" quotePrefix="1" applyFont="1" applyAlignment="1">
      <alignment vertical="top"/>
    </xf>
    <xf numFmtId="0" fontId="6" fillId="0" borderId="0" xfId="9" applyFont="1" applyAlignment="1">
      <alignment horizontal="distributed" vertical="top"/>
    </xf>
    <xf numFmtId="0" fontId="5" fillId="0" borderId="0" xfId="9" applyFont="1" applyAlignment="1">
      <alignment horizontal="right" vertical="top"/>
    </xf>
    <xf numFmtId="0" fontId="1" fillId="0" borderId="0" xfId="9" applyFont="1" applyAlignment="1">
      <alignment horizontal="right" vertical="top"/>
    </xf>
    <xf numFmtId="0" fontId="5" fillId="0" borderId="5" xfId="9" applyFont="1" applyBorder="1" applyAlignment="1">
      <alignment horizontal="distributed" vertical="center" justifyLastLine="1"/>
    </xf>
    <xf numFmtId="0" fontId="5" fillId="0" borderId="0" xfId="9" applyFont="1" applyAlignment="1">
      <alignment horizontal="distributed" vertical="center" justifyLastLine="1"/>
    </xf>
    <xf numFmtId="0" fontId="5" fillId="0" borderId="0" xfId="9" applyFont="1" applyBorder="1" applyAlignment="1">
      <alignment horizontal="center" vertical="center" textRotation="255"/>
    </xf>
    <xf numFmtId="0" fontId="5" fillId="0" borderId="0" xfId="9" applyFont="1" applyAlignment="1"/>
    <xf numFmtId="0" fontId="5" fillId="0" borderId="0" xfId="9" applyFont="1"/>
    <xf numFmtId="0" fontId="5" fillId="0" borderId="0" xfId="9" applyFont="1" applyBorder="1" applyAlignment="1">
      <alignment horizontal="distributed" vertical="center" justifyLastLine="1"/>
    </xf>
    <xf numFmtId="0" fontId="50" fillId="0" borderId="0" xfId="10" applyFont="1" applyBorder="1" applyAlignment="1">
      <alignment horizontal="center" vertical="center" textRotation="255"/>
    </xf>
    <xf numFmtId="0" fontId="5" fillId="0" borderId="23" xfId="9" applyFont="1" applyBorder="1" applyAlignment="1">
      <alignment horizontal="distributed" vertical="center" justifyLastLine="1"/>
    </xf>
    <xf numFmtId="0" fontId="5" fillId="0" borderId="0" xfId="9" applyFont="1" applyAlignment="1">
      <alignment horizontal="distributed" vertical="top" justifyLastLine="1"/>
    </xf>
    <xf numFmtId="0" fontId="5" fillId="0" borderId="26" xfId="9" applyFont="1" applyBorder="1" applyAlignment="1">
      <alignment horizontal="distributed" vertical="center" justifyLastLine="1"/>
    </xf>
    <xf numFmtId="0" fontId="5" fillId="0" borderId="8" xfId="9" applyFont="1" applyBorder="1" applyAlignment="1">
      <alignment horizontal="distributed" vertical="center" justifyLastLine="1"/>
    </xf>
    <xf numFmtId="0" fontId="5" fillId="0" borderId="3" xfId="9" applyFont="1" applyBorder="1" applyAlignment="1">
      <alignment horizontal="distributed" vertical="center" justifyLastLine="1"/>
    </xf>
    <xf numFmtId="0" fontId="5" fillId="0" borderId="0" xfId="9" applyFont="1" applyBorder="1" applyAlignment="1">
      <alignment horizontal="distributed" vertical="top" justifyLastLine="1"/>
    </xf>
    <xf numFmtId="0" fontId="5" fillId="0" borderId="25" xfId="9" applyFont="1" applyBorder="1" applyAlignment="1">
      <alignment horizontal="distributed" vertical="center" justifyLastLine="1"/>
    </xf>
    <xf numFmtId="55" fontId="5" fillId="0" borderId="0" xfId="9" quotePrefix="1" applyNumberFormat="1" applyFont="1" applyAlignment="1">
      <alignment wrapText="1"/>
    </xf>
    <xf numFmtId="0" fontId="17" fillId="0" borderId="0" xfId="9" applyFont="1" applyAlignment="1">
      <alignment vertical="center"/>
    </xf>
    <xf numFmtId="189" fontId="17" fillId="0" borderId="18" xfId="9" applyNumberFormat="1" applyFont="1" applyFill="1" applyBorder="1" applyAlignment="1">
      <alignment horizontal="right" vertical="center"/>
    </xf>
    <xf numFmtId="189" fontId="17" fillId="0" borderId="23" xfId="9" applyNumberFormat="1" applyFont="1" applyFill="1" applyBorder="1" applyAlignment="1">
      <alignment horizontal="right" vertical="center"/>
    </xf>
    <xf numFmtId="189" fontId="17" fillId="0" borderId="0" xfId="9" applyNumberFormat="1" applyFont="1" applyFill="1" applyBorder="1" applyAlignment="1">
      <alignment horizontal="right" vertical="center"/>
    </xf>
    <xf numFmtId="0" fontId="17" fillId="0" borderId="0" xfId="9" applyFont="1" applyBorder="1" applyAlignment="1">
      <alignment horizontal="center" vertical="center"/>
    </xf>
    <xf numFmtId="0" fontId="21" fillId="0" borderId="0" xfId="9" applyFont="1" applyBorder="1" applyAlignment="1">
      <alignment horizontal="center" vertical="center"/>
    </xf>
    <xf numFmtId="3" fontId="21" fillId="0" borderId="0" xfId="9" applyNumberFormat="1" applyFont="1" applyFill="1" applyAlignment="1">
      <alignment vertical="center" wrapText="1"/>
    </xf>
    <xf numFmtId="0" fontId="21" fillId="0" borderId="0" xfId="9" applyFont="1" applyAlignment="1">
      <alignment vertical="center"/>
    </xf>
    <xf numFmtId="0" fontId="5" fillId="0" borderId="0" xfId="9" applyFont="1" applyBorder="1" applyAlignment="1">
      <alignment horizontal="center" vertical="center"/>
    </xf>
    <xf numFmtId="0" fontId="5" fillId="0" borderId="0" xfId="9" applyFont="1" applyAlignment="1">
      <alignment horizontal="center" vertical="center"/>
    </xf>
    <xf numFmtId="189" fontId="5" fillId="0" borderId="3" xfId="9" applyNumberFormat="1" applyFont="1" applyFill="1" applyBorder="1" applyAlignment="1">
      <alignment horizontal="center" vertical="center"/>
    </xf>
    <xf numFmtId="189" fontId="5" fillId="0" borderId="0" xfId="9" applyNumberFormat="1" applyFont="1" applyFill="1" applyBorder="1" applyAlignment="1">
      <alignment horizontal="center" vertical="center"/>
    </xf>
    <xf numFmtId="176" fontId="5" fillId="0" borderId="0" xfId="9" applyNumberFormat="1" applyFont="1" applyFill="1" applyBorder="1" applyAlignment="1">
      <alignment horizontal="center" vertical="center"/>
    </xf>
    <xf numFmtId="189" fontId="5" fillId="0" borderId="0" xfId="9" applyNumberFormat="1" applyFont="1" applyFill="1" applyBorder="1" applyAlignment="1">
      <alignment vertical="center"/>
    </xf>
    <xf numFmtId="3" fontId="15" fillId="0" borderId="0" xfId="9" applyNumberFormat="1" applyFont="1" applyFill="1" applyAlignment="1">
      <alignment vertical="center" wrapText="1"/>
    </xf>
    <xf numFmtId="0" fontId="5" fillId="0" borderId="0" xfId="9" applyFont="1" applyAlignment="1">
      <alignment vertical="center"/>
    </xf>
    <xf numFmtId="189" fontId="5" fillId="0" borderId="3" xfId="9" applyNumberFormat="1" applyFont="1" applyFill="1" applyBorder="1" applyAlignment="1">
      <alignment horizontal="right" vertical="center"/>
    </xf>
    <xf numFmtId="189" fontId="5" fillId="0" borderId="0" xfId="9" applyNumberFormat="1" applyFont="1" applyFill="1" applyBorder="1" applyAlignment="1">
      <alignment horizontal="right" vertical="center"/>
    </xf>
    <xf numFmtId="38" fontId="5" fillId="0" borderId="0" xfId="11" applyFont="1" applyFill="1" applyBorder="1" applyAlignment="1">
      <alignment vertical="center"/>
    </xf>
    <xf numFmtId="0" fontId="5" fillId="0" borderId="0" xfId="9" applyFont="1" applyFill="1" applyAlignment="1">
      <alignment vertical="center"/>
    </xf>
    <xf numFmtId="3" fontId="5" fillId="0" borderId="0" xfId="9" applyNumberFormat="1" applyFont="1" applyFill="1" applyAlignment="1">
      <alignment vertical="center" wrapText="1"/>
    </xf>
    <xf numFmtId="38" fontId="42" fillId="0" borderId="0" xfId="11" applyFont="1" applyFill="1" applyBorder="1" applyAlignment="1">
      <alignment vertical="center"/>
    </xf>
    <xf numFmtId="0" fontId="5" fillId="0" borderId="0" xfId="9" applyFont="1" applyBorder="1" applyAlignment="1">
      <alignment vertical="center"/>
    </xf>
    <xf numFmtId="0" fontId="5" fillId="0" borderId="1" xfId="9" applyFont="1" applyBorder="1" applyAlignment="1">
      <alignment vertical="center"/>
    </xf>
    <xf numFmtId="189" fontId="5" fillId="0" borderId="4" xfId="9" applyNumberFormat="1" applyFont="1" applyFill="1" applyBorder="1" applyAlignment="1">
      <alignment horizontal="right" vertical="center"/>
    </xf>
    <xf numFmtId="189" fontId="5" fillId="0" borderId="1" xfId="9" applyNumberFormat="1" applyFont="1" applyFill="1" applyBorder="1" applyAlignment="1">
      <alignment horizontal="right" vertical="center"/>
    </xf>
    <xf numFmtId="189" fontId="5" fillId="0" borderId="1" xfId="9" applyNumberFormat="1" applyFont="1" applyFill="1" applyBorder="1" applyAlignment="1">
      <alignment vertical="center"/>
    </xf>
    <xf numFmtId="38" fontId="5" fillId="0" borderId="1" xfId="11" applyFont="1" applyFill="1" applyBorder="1" applyAlignment="1">
      <alignment vertical="center"/>
    </xf>
    <xf numFmtId="0" fontId="5" fillId="0" borderId="1" xfId="9" applyFont="1" applyBorder="1" applyAlignment="1">
      <alignment horizontal="center" vertical="center"/>
    </xf>
    <xf numFmtId="0" fontId="1" fillId="0" borderId="0" xfId="9" applyFont="1" applyAlignment="1">
      <alignment vertical="center"/>
    </xf>
    <xf numFmtId="38" fontId="1" fillId="0" borderId="0" xfId="11" applyFont="1"/>
    <xf numFmtId="38" fontId="1" fillId="0" borderId="0" xfId="11" applyFont="1" applyAlignment="1">
      <alignment vertical="center"/>
    </xf>
    <xf numFmtId="189" fontId="1" fillId="0" borderId="0" xfId="9" applyNumberFormat="1" applyFont="1"/>
    <xf numFmtId="0" fontId="1" fillId="0" borderId="0" xfId="12"/>
    <xf numFmtId="0" fontId="12" fillId="0" borderId="0" xfId="12" applyFont="1" applyAlignment="1"/>
    <xf numFmtId="0" fontId="1" fillId="0" borderId="0" xfId="12" applyFont="1" applyAlignment="1">
      <alignment vertical="center"/>
    </xf>
    <xf numFmtId="0" fontId="1" fillId="0" borderId="0" xfId="12" applyAlignment="1">
      <alignment vertical="top"/>
    </xf>
    <xf numFmtId="0" fontId="1" fillId="0" borderId="0" xfId="12" applyFont="1" applyAlignment="1">
      <alignment vertical="top"/>
    </xf>
    <xf numFmtId="0" fontId="5" fillId="0" borderId="0" xfId="12" applyFont="1" applyAlignment="1">
      <alignment horizontal="right" vertical="top"/>
    </xf>
    <xf numFmtId="0" fontId="1" fillId="0" borderId="5" xfId="12" applyBorder="1"/>
    <xf numFmtId="0" fontId="1" fillId="0" borderId="5" xfId="12" applyFont="1" applyBorder="1" applyAlignment="1">
      <alignment vertical="center"/>
    </xf>
    <xf numFmtId="0" fontId="1" fillId="0" borderId="6" xfId="12" applyFont="1" applyBorder="1" applyAlignment="1">
      <alignment vertical="center"/>
    </xf>
    <xf numFmtId="0" fontId="1" fillId="0" borderId="0" xfId="12" applyBorder="1"/>
    <xf numFmtId="0" fontId="1" fillId="0" borderId="0" xfId="12" applyFont="1" applyBorder="1" applyAlignment="1">
      <alignment vertical="center"/>
    </xf>
    <xf numFmtId="0" fontId="1" fillId="0" borderId="2" xfId="12" applyFont="1" applyBorder="1" applyAlignment="1">
      <alignment vertical="center"/>
    </xf>
    <xf numFmtId="0" fontId="1" fillId="0" borderId="8" xfId="12" applyBorder="1"/>
    <xf numFmtId="0" fontId="1" fillId="0" borderId="8" xfId="12" applyFont="1" applyBorder="1" applyAlignment="1">
      <alignment vertical="center"/>
    </xf>
    <xf numFmtId="0" fontId="1" fillId="0" borderId="9" xfId="12" applyFont="1" applyBorder="1" applyAlignment="1">
      <alignment vertical="center"/>
    </xf>
    <xf numFmtId="189" fontId="27" fillId="0" borderId="23" xfId="12" applyNumberFormat="1" applyFont="1" applyFill="1" applyBorder="1" applyAlignment="1">
      <alignment horizontal="right"/>
    </xf>
    <xf numFmtId="189" fontId="27" fillId="0" borderId="18" xfId="12" applyNumberFormat="1" applyFont="1" applyFill="1" applyBorder="1" applyAlignment="1">
      <alignment horizontal="right"/>
    </xf>
    <xf numFmtId="189" fontId="1" fillId="0" borderId="3" xfId="12" applyNumberFormat="1" applyFont="1" applyFill="1" applyBorder="1" applyAlignment="1">
      <alignment horizontal="right"/>
    </xf>
    <xf numFmtId="189" fontId="1" fillId="0" borderId="0" xfId="12" applyNumberFormat="1" applyFont="1" applyFill="1" applyBorder="1" applyAlignment="1">
      <alignment horizontal="right"/>
    </xf>
    <xf numFmtId="0" fontId="1" fillId="0" borderId="0" xfId="12" applyFont="1" applyBorder="1" applyAlignment="1">
      <alignment horizontal="right" vertical="center" justifyLastLine="1"/>
    </xf>
    <xf numFmtId="189" fontId="27" fillId="0" borderId="3" xfId="12" applyNumberFormat="1" applyFont="1" applyFill="1" applyBorder="1" applyAlignment="1">
      <alignment horizontal="right"/>
    </xf>
    <xf numFmtId="189" fontId="27" fillId="0" borderId="0" xfId="12" applyNumberFormat="1" applyFont="1" applyFill="1" applyBorder="1" applyAlignment="1">
      <alignment horizontal="right"/>
    </xf>
    <xf numFmtId="0" fontId="1" fillId="0" borderId="0" xfId="12" applyFont="1" applyBorder="1" applyAlignment="1">
      <alignment vertical="center" justifyLastLine="1"/>
    </xf>
    <xf numFmtId="0" fontId="27" fillId="0" borderId="0" xfId="12" applyFont="1" applyBorder="1" applyAlignment="1">
      <alignment vertical="center"/>
    </xf>
    <xf numFmtId="0" fontId="1" fillId="0" borderId="0" xfId="12" applyAlignment="1">
      <alignment vertical="center"/>
    </xf>
    <xf numFmtId="0" fontId="1" fillId="0" borderId="0" xfId="12" applyFont="1"/>
    <xf numFmtId="0" fontId="5" fillId="0" borderId="0" xfId="12" applyFont="1" applyAlignment="1"/>
    <xf numFmtId="0" fontId="1" fillId="0" borderId="5" xfId="12" applyFont="1" applyBorder="1" applyAlignment="1"/>
    <xf numFmtId="0" fontId="1" fillId="0" borderId="5" xfId="12" applyFont="1" applyBorder="1"/>
    <xf numFmtId="189" fontId="1" fillId="0" borderId="0" xfId="12" applyNumberFormat="1" applyFont="1" applyAlignment="1">
      <alignment vertical="center"/>
    </xf>
    <xf numFmtId="0" fontId="1" fillId="0" borderId="0" xfId="12" applyFont="1" applyBorder="1" applyAlignment="1"/>
    <xf numFmtId="0" fontId="31" fillId="0" borderId="0" xfId="12" applyFont="1" applyAlignment="1">
      <alignment horizontal="distributed"/>
    </xf>
    <xf numFmtId="0" fontId="1" fillId="0" borderId="0" xfId="12" applyFont="1" applyBorder="1" applyAlignment="1">
      <alignment horizontal="distributed"/>
    </xf>
    <xf numFmtId="0" fontId="1" fillId="0" borderId="0" xfId="12" applyFont="1" applyAlignment="1"/>
    <xf numFmtId="189" fontId="1" fillId="0" borderId="0" xfId="12" applyNumberFormat="1" applyBorder="1" applyAlignment="1">
      <alignment vertical="center"/>
    </xf>
    <xf numFmtId="0" fontId="1" fillId="0" borderId="0" xfId="12" applyFont="1" applyFill="1" applyBorder="1" applyAlignment="1">
      <alignment horizontal="distributed"/>
    </xf>
    <xf numFmtId="0" fontId="1" fillId="0" borderId="0" xfId="12" applyFont="1" applyAlignment="1">
      <alignment horizontal="distributed"/>
    </xf>
    <xf numFmtId="0" fontId="1" fillId="0" borderId="0" xfId="12" applyFont="1" applyFill="1" applyBorder="1" applyAlignment="1"/>
    <xf numFmtId="0" fontId="6" fillId="0" borderId="0" xfId="0" applyFont="1" applyAlignment="1">
      <alignment horizontal="distributed" justifyLastLine="1"/>
    </xf>
    <xf numFmtId="0" fontId="26" fillId="0" borderId="0" xfId="0" applyFont="1"/>
    <xf numFmtId="0" fontId="26" fillId="0" borderId="0" xfId="0" applyFont="1" applyAlignment="1">
      <alignment horizontal="distributed"/>
    </xf>
    <xf numFmtId="0" fontId="5" fillId="0" borderId="6" xfId="0" applyFont="1" applyBorder="1" applyAlignment="1">
      <alignment wrapText="1"/>
    </xf>
    <xf numFmtId="0" fontId="5" fillId="0" borderId="2" xfId="0" applyFont="1" applyBorder="1" applyAlignment="1">
      <alignment wrapText="1"/>
    </xf>
    <xf numFmtId="0" fontId="5" fillId="0" borderId="23" xfId="0" applyFont="1" applyBorder="1" applyAlignment="1">
      <alignment horizontal="center" vertical="center"/>
    </xf>
    <xf numFmtId="0" fontId="5" fillId="0" borderId="9" xfId="0" applyFont="1" applyBorder="1" applyAlignment="1">
      <alignment wrapText="1"/>
    </xf>
    <xf numFmtId="0" fontId="5" fillId="0" borderId="8" xfId="0" applyFont="1" applyBorder="1" applyAlignment="1">
      <alignment horizontal="center" vertical="center"/>
    </xf>
    <xf numFmtId="0" fontId="1" fillId="0" borderId="2" xfId="0" applyFont="1" applyBorder="1" applyAlignment="1">
      <alignment wrapText="1"/>
    </xf>
    <xf numFmtId="0" fontId="1" fillId="0" borderId="3" xfId="0" applyFont="1" applyBorder="1" applyAlignment="1">
      <alignment horizontal="center" vertical="center"/>
    </xf>
    <xf numFmtId="0" fontId="20" fillId="0" borderId="0" xfId="0" applyFont="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justify" vertical="center" wrapText="1"/>
    </xf>
    <xf numFmtId="185" fontId="5" fillId="0" borderId="3" xfId="0" applyNumberFormat="1" applyFont="1" applyBorder="1" applyAlignment="1">
      <alignment horizontal="right" vertical="center"/>
    </xf>
    <xf numFmtId="185" fontId="5" fillId="0" borderId="0" xfId="0" applyNumberFormat="1" applyFont="1" applyAlignment="1">
      <alignment horizontal="right" vertical="center"/>
    </xf>
    <xf numFmtId="185" fontId="5" fillId="0" borderId="0" xfId="0" applyNumberFormat="1" applyFont="1" applyAlignment="1">
      <alignment vertical="center"/>
    </xf>
    <xf numFmtId="193" fontId="5" fillId="0" borderId="0" xfId="0" applyNumberFormat="1" applyFont="1" applyAlignment="1">
      <alignment horizontal="right" vertical="center"/>
    </xf>
    <xf numFmtId="194" fontId="5" fillId="0" borderId="0" xfId="0" applyNumberFormat="1" applyFont="1" applyBorder="1" applyAlignment="1">
      <alignment horizontal="right" vertical="center"/>
    </xf>
    <xf numFmtId="193" fontId="5" fillId="0" borderId="0" xfId="0" applyNumberFormat="1" applyFont="1" applyBorder="1" applyAlignment="1">
      <alignment horizontal="right" vertical="center"/>
    </xf>
    <xf numFmtId="193" fontId="5" fillId="0" borderId="2" xfId="0" applyNumberFormat="1" applyFont="1" applyBorder="1" applyAlignment="1">
      <alignment horizontal="right" vertical="center"/>
    </xf>
    <xf numFmtId="185" fontId="5" fillId="0" borderId="0" xfId="0" applyNumberFormat="1" applyFont="1" applyBorder="1" applyAlignment="1">
      <alignment horizontal="right" vertical="center"/>
    </xf>
    <xf numFmtId="185" fontId="5" fillId="0" borderId="0" xfId="0" applyNumberFormat="1" applyFont="1" applyBorder="1" applyAlignment="1">
      <alignment vertical="center"/>
    </xf>
    <xf numFmtId="185" fontId="5" fillId="0" borderId="3" xfId="0" applyNumberFormat="1" applyFont="1" applyBorder="1" applyAlignment="1">
      <alignment horizontal="center" vertical="center"/>
    </xf>
    <xf numFmtId="185" fontId="5" fillId="0" borderId="0" xfId="0" applyNumberFormat="1" applyFont="1" applyBorder="1" applyAlignment="1">
      <alignment horizontal="center" vertical="center"/>
    </xf>
    <xf numFmtId="185" fontId="5" fillId="0" borderId="3" xfId="0" applyNumberFormat="1" applyFont="1" applyBorder="1" applyAlignment="1">
      <alignment vertical="center"/>
    </xf>
    <xf numFmtId="0" fontId="21" fillId="0" borderId="0" xfId="0" applyFont="1" applyAlignment="1">
      <alignment vertical="center"/>
    </xf>
    <xf numFmtId="185" fontId="5" fillId="0" borderId="3" xfId="1" applyNumberFormat="1" applyFont="1" applyBorder="1" applyAlignment="1">
      <alignment vertical="center"/>
    </xf>
    <xf numFmtId="185" fontId="5" fillId="0" borderId="0" xfId="1" applyNumberFormat="1" applyFont="1" applyBorder="1" applyAlignment="1">
      <alignment vertical="center"/>
    </xf>
    <xf numFmtId="38" fontId="5" fillId="0" borderId="0" xfId="1" applyFont="1" applyBorder="1" applyAlignment="1">
      <alignment vertical="center"/>
    </xf>
    <xf numFmtId="0" fontId="15" fillId="0" borderId="0" xfId="0" applyFont="1" applyAlignment="1">
      <alignment vertical="center"/>
    </xf>
    <xf numFmtId="193" fontId="5" fillId="0" borderId="0" xfId="1" quotePrefix="1" applyNumberFormat="1" applyFont="1" applyBorder="1" applyAlignment="1">
      <alignment vertical="center"/>
    </xf>
    <xf numFmtId="193" fontId="5" fillId="0" borderId="0" xfId="1" applyNumberFormat="1" applyFont="1" applyBorder="1" applyAlignment="1">
      <alignment vertical="center"/>
    </xf>
    <xf numFmtId="194" fontId="5" fillId="0" borderId="0" xfId="1" applyNumberFormat="1" applyFont="1" applyBorder="1" applyAlignment="1">
      <alignment vertical="center"/>
    </xf>
    <xf numFmtId="193" fontId="5" fillId="0" borderId="2" xfId="1" applyNumberFormat="1" applyFont="1" applyBorder="1" applyAlignment="1">
      <alignment vertical="center"/>
    </xf>
    <xf numFmtId="185" fontId="5" fillId="0" borderId="0" xfId="1" applyNumberFormat="1" applyFont="1" applyBorder="1" applyAlignment="1">
      <alignment horizontal="right" vertical="center"/>
    </xf>
    <xf numFmtId="185" fontId="5" fillId="0" borderId="3" xfId="1" applyNumberFormat="1" applyFont="1" applyFill="1" applyBorder="1" applyAlignment="1">
      <alignment vertical="center"/>
    </xf>
    <xf numFmtId="185" fontId="5" fillId="0" borderId="0" xfId="1" applyNumberFormat="1" applyFont="1" applyFill="1" applyBorder="1" applyAlignment="1">
      <alignment vertical="center"/>
    </xf>
    <xf numFmtId="185" fontId="5" fillId="0" borderId="0" xfId="1" applyNumberFormat="1" applyFont="1" applyFill="1" applyBorder="1" applyAlignment="1">
      <alignment horizontal="right" vertical="center"/>
    </xf>
    <xf numFmtId="38" fontId="5" fillId="0" borderId="0" xfId="1" applyFont="1" applyFill="1" applyBorder="1" applyAlignment="1">
      <alignment vertical="center"/>
    </xf>
    <xf numFmtId="185" fontId="5" fillId="0" borderId="0" xfId="0" applyNumberFormat="1" applyFont="1" applyFill="1" applyBorder="1" applyAlignment="1">
      <alignment vertical="center"/>
    </xf>
    <xf numFmtId="185" fontId="5" fillId="0" borderId="3" xfId="1" applyNumberFormat="1" applyFont="1" applyFill="1" applyBorder="1" applyAlignment="1" applyProtection="1">
      <alignment vertical="center"/>
    </xf>
    <xf numFmtId="185" fontId="5" fillId="0" borderId="0" xfId="1" applyNumberFormat="1" applyFont="1" applyFill="1" applyBorder="1" applyAlignment="1" applyProtection="1">
      <alignment vertical="center"/>
    </xf>
    <xf numFmtId="185" fontId="5" fillId="0" borderId="0" xfId="1" applyNumberFormat="1" applyFont="1" applyFill="1" applyBorder="1" applyAlignment="1" applyProtection="1">
      <alignment horizontal="right" vertical="center"/>
    </xf>
    <xf numFmtId="38" fontId="5" fillId="0" borderId="0" xfId="1" applyFont="1" applyFill="1" applyBorder="1" applyAlignment="1" applyProtection="1">
      <alignment vertical="center"/>
    </xf>
    <xf numFmtId="185" fontId="5" fillId="0" borderId="3" xfId="1" applyNumberFormat="1" applyFont="1" applyFill="1" applyBorder="1" applyAlignment="1" applyProtection="1">
      <alignment vertical="center"/>
      <protection locked="0"/>
    </xf>
    <xf numFmtId="185" fontId="5" fillId="0" borderId="0" xfId="1" applyNumberFormat="1" applyFont="1" applyFill="1" applyBorder="1" applyAlignment="1" applyProtection="1">
      <alignment vertical="center"/>
      <protection locked="0"/>
    </xf>
    <xf numFmtId="185" fontId="5" fillId="0" borderId="0" xfId="1" applyNumberFormat="1" applyFont="1" applyFill="1" applyBorder="1" applyAlignment="1" applyProtection="1">
      <alignment horizontal="right" vertical="center"/>
      <protection locked="0"/>
    </xf>
    <xf numFmtId="0" fontId="0" fillId="0" borderId="0" xfId="0" applyFont="1" applyProtection="1">
      <protection locked="0"/>
    </xf>
    <xf numFmtId="0" fontId="5" fillId="0" borderId="0" xfId="0" applyFont="1" applyAlignment="1" applyProtection="1">
      <alignment vertical="center"/>
      <protection locked="0"/>
    </xf>
    <xf numFmtId="0" fontId="17" fillId="0" borderId="0" xfId="0" applyFont="1" applyAlignment="1">
      <alignment vertical="center"/>
    </xf>
    <xf numFmtId="0" fontId="17" fillId="0" borderId="0" xfId="0" applyFont="1" applyFill="1" applyAlignment="1">
      <alignment horizontal="right" vertical="center"/>
    </xf>
    <xf numFmtId="185" fontId="17" fillId="0" borderId="3" xfId="1" applyNumberFormat="1" applyFont="1" applyFill="1" applyBorder="1" applyAlignment="1" applyProtection="1">
      <alignment vertical="center"/>
      <protection locked="0"/>
    </xf>
    <xf numFmtId="185" fontId="17" fillId="0" borderId="0" xfId="1" applyNumberFormat="1"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5" fillId="0" borderId="1" xfId="0" applyFont="1" applyBorder="1" applyAlignment="1">
      <alignment horizontal="distributed"/>
    </xf>
    <xf numFmtId="0" fontId="5" fillId="0" borderId="1" xfId="0" applyFont="1" applyBorder="1" applyAlignment="1">
      <alignment vertical="top" wrapText="1"/>
    </xf>
    <xf numFmtId="3" fontId="5" fillId="0" borderId="4" xfId="0" applyNumberFormat="1" applyFont="1" applyBorder="1" applyAlignment="1">
      <alignment horizontal="right" wrapText="1"/>
    </xf>
    <xf numFmtId="195" fontId="5" fillId="0" borderId="1" xfId="0" applyNumberFormat="1" applyFont="1" applyBorder="1" applyAlignment="1">
      <alignment horizontal="right" wrapText="1"/>
    </xf>
    <xf numFmtId="0" fontId="5" fillId="0" borderId="1" xfId="0" applyFont="1" applyBorder="1" applyAlignment="1">
      <alignment horizontal="right" wrapText="1"/>
    </xf>
    <xf numFmtId="2" fontId="5" fillId="0" borderId="1" xfId="0" applyNumberFormat="1" applyFont="1" applyBorder="1" applyAlignment="1">
      <alignment horizontal="right" wrapText="1"/>
    </xf>
    <xf numFmtId="193" fontId="5" fillId="0" borderId="1" xfId="0" applyNumberFormat="1" applyFont="1" applyBorder="1" applyAlignment="1">
      <alignment horizontal="right" wrapText="1"/>
    </xf>
    <xf numFmtId="2" fontId="5" fillId="0" borderId="20" xfId="0" applyNumberFormat="1" applyFont="1" applyBorder="1" applyAlignment="1">
      <alignment horizontal="right" wrapText="1"/>
    </xf>
    <xf numFmtId="0" fontId="5" fillId="0" borderId="1" xfId="0" applyFont="1" applyBorder="1" applyAlignment="1">
      <alignment horizontal="center" vertical="top" wrapText="1"/>
    </xf>
    <xf numFmtId="196" fontId="20" fillId="0" borderId="0" xfId="0" applyNumberFormat="1" applyFont="1"/>
    <xf numFmtId="196" fontId="6" fillId="0" borderId="0" xfId="0" applyNumberFormat="1" applyFont="1"/>
    <xf numFmtId="0" fontId="6" fillId="0" borderId="0" xfId="0" applyFont="1" applyAlignment="1">
      <alignment horizontal="center"/>
    </xf>
    <xf numFmtId="0" fontId="1" fillId="0" borderId="7" xfId="0" applyFont="1" applyFill="1" applyBorder="1" applyAlignment="1">
      <alignment horizontal="distributed" vertical="center" justifyLastLine="1"/>
    </xf>
    <xf numFmtId="0" fontId="1" fillId="0" borderId="7" xfId="0" applyFont="1" applyFill="1" applyBorder="1" applyAlignment="1">
      <alignment horizontal="center" vertical="center" justifyLastLine="1"/>
    </xf>
    <xf numFmtId="0" fontId="20" fillId="0" borderId="0" xfId="0" applyFont="1" applyFill="1" applyBorder="1" applyAlignment="1">
      <alignment horizontal="distributed" vertical="center" justifyLastLine="1"/>
    </xf>
    <xf numFmtId="0" fontId="1" fillId="0" borderId="6" xfId="0" applyFont="1" applyFill="1" applyBorder="1" applyAlignment="1">
      <alignment horizontal="distributed" vertical="center" justifyLastLine="1"/>
    </xf>
    <xf numFmtId="0" fontId="20" fillId="0" borderId="0" xfId="0" applyFont="1" applyFill="1" applyAlignment="1"/>
    <xf numFmtId="0" fontId="1" fillId="0" borderId="12" xfId="0" applyFont="1" applyFill="1" applyBorder="1" applyAlignment="1">
      <alignment horizontal="distributed" vertical="center" justifyLastLine="1"/>
    </xf>
    <xf numFmtId="0" fontId="4" fillId="0" borderId="12" xfId="0" applyFont="1" applyFill="1" applyBorder="1" applyAlignment="1">
      <alignment horizontal="center" vertical="center" justifyLastLine="1"/>
    </xf>
    <xf numFmtId="0" fontId="1" fillId="0" borderId="9" xfId="0" applyFont="1" applyFill="1" applyBorder="1" applyAlignment="1">
      <alignment horizontal="distributed" vertical="center" justifyLastLine="1"/>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6" fillId="0" borderId="2" xfId="0" applyFont="1" applyFill="1" applyBorder="1" applyAlignment="1">
      <alignment horizontal="distributed" vertical="center" justifyLastLine="1"/>
    </xf>
    <xf numFmtId="0" fontId="3" fillId="0" borderId="0" xfId="0" applyFont="1" applyAlignment="1">
      <alignment horizontal="right" vertical="center"/>
    </xf>
    <xf numFmtId="0" fontId="3" fillId="0" borderId="0" xfId="0" applyFont="1" applyAlignment="1">
      <alignment horizontal="justify" vertical="center" wrapText="1"/>
    </xf>
    <xf numFmtId="180" fontId="3" fillId="0" borderId="3" xfId="0" applyNumberFormat="1" applyFont="1" applyBorder="1" applyAlignment="1">
      <alignment vertical="center"/>
    </xf>
    <xf numFmtId="185" fontId="3" fillId="0" borderId="0" xfId="0" applyNumberFormat="1" applyFont="1" applyAlignment="1">
      <alignment vertical="center"/>
    </xf>
    <xf numFmtId="180" fontId="3" fillId="0" borderId="0" xfId="0" applyNumberFormat="1" applyFont="1" applyAlignment="1">
      <alignment vertical="center"/>
    </xf>
    <xf numFmtId="180" fontId="3" fillId="0" borderId="2" xfId="0" applyNumberFormat="1" applyFont="1" applyBorder="1" applyAlignment="1">
      <alignment vertical="center"/>
    </xf>
    <xf numFmtId="0" fontId="3" fillId="0" borderId="0" xfId="0" applyFont="1" applyAlignment="1">
      <alignment horizontal="center" vertical="center"/>
    </xf>
    <xf numFmtId="180" fontId="3" fillId="0" borderId="3" xfId="0" applyNumberFormat="1" applyFont="1" applyBorder="1" applyAlignment="1" applyProtection="1">
      <alignment vertical="center"/>
      <protection locked="0"/>
    </xf>
    <xf numFmtId="185" fontId="3"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180" fontId="3" fillId="0" borderId="0" xfId="0" applyNumberFormat="1" applyFont="1" applyAlignment="1" applyProtection="1">
      <alignment vertical="center"/>
      <protection locked="0"/>
    </xf>
    <xf numFmtId="180" fontId="3" fillId="0" borderId="2" xfId="0" applyNumberFormat="1" applyFont="1" applyBorder="1" applyAlignment="1" applyProtection="1">
      <alignment vertical="center"/>
      <protection locked="0"/>
    </xf>
    <xf numFmtId="0" fontId="8" fillId="0" borderId="0" xfId="0" applyFont="1" applyAlignment="1">
      <alignment vertical="center"/>
    </xf>
    <xf numFmtId="0" fontId="10" fillId="0" borderId="0" xfId="0" applyFont="1" applyAlignment="1">
      <alignment horizontal="justify" vertical="center" wrapText="1"/>
    </xf>
    <xf numFmtId="0" fontId="10" fillId="0" borderId="0" xfId="0" applyFont="1" applyAlignment="1">
      <alignment horizontal="right" vertical="center"/>
    </xf>
    <xf numFmtId="180" fontId="10" fillId="0" borderId="3" xfId="0" applyNumberFormat="1" applyFont="1" applyFill="1" applyBorder="1" applyAlignment="1" applyProtection="1">
      <alignment vertical="center"/>
      <protection locked="0"/>
    </xf>
    <xf numFmtId="185" fontId="10" fillId="0" borderId="0" xfId="0"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180" fontId="10" fillId="0" borderId="0" xfId="0" applyNumberFormat="1" applyFont="1" applyFill="1" applyAlignment="1" applyProtection="1">
      <alignment vertical="center"/>
      <protection locked="0"/>
    </xf>
    <xf numFmtId="180" fontId="10" fillId="0" borderId="2" xfId="0" applyNumberFormat="1" applyFont="1" applyFill="1" applyBorder="1" applyAlignment="1" applyProtection="1">
      <alignment vertical="center"/>
      <protection locked="0"/>
    </xf>
    <xf numFmtId="0" fontId="10" fillId="0" borderId="0" xfId="0" applyFont="1" applyAlignment="1">
      <alignment horizontal="center" vertical="center"/>
    </xf>
    <xf numFmtId="0" fontId="20" fillId="0" borderId="1" xfId="0" applyFont="1" applyFill="1" applyBorder="1" applyAlignment="1"/>
    <xf numFmtId="0" fontId="1" fillId="0" borderId="1" xfId="0" applyFont="1" applyFill="1" applyBorder="1" applyAlignment="1">
      <alignment horizontal="distributed"/>
    </xf>
    <xf numFmtId="0" fontId="6" fillId="0" borderId="1" xfId="0" applyFont="1" applyFill="1" applyBorder="1" applyAlignment="1">
      <alignment vertical="top" wrapText="1"/>
    </xf>
    <xf numFmtId="185" fontId="1" fillId="0" borderId="3" xfId="0" applyNumberFormat="1" applyFont="1" applyFill="1" applyBorder="1" applyAlignment="1">
      <alignment horizontal="right" vertical="top" wrapText="1"/>
    </xf>
    <xf numFmtId="0" fontId="1" fillId="0" borderId="0" xfId="0" applyFont="1" applyFill="1" applyBorder="1" applyAlignment="1">
      <alignment horizontal="right" vertical="top" wrapText="1"/>
    </xf>
    <xf numFmtId="0" fontId="20" fillId="0" borderId="0" xfId="0" applyFont="1" applyFill="1" applyBorder="1" applyAlignment="1"/>
    <xf numFmtId="0" fontId="1" fillId="0" borderId="2" xfId="0" applyFont="1" applyFill="1" applyBorder="1" applyAlignment="1">
      <alignment horizontal="right" vertical="top" wrapText="1"/>
    </xf>
    <xf numFmtId="0" fontId="1" fillId="0" borderId="1" xfId="0" applyFont="1" applyFill="1" applyBorder="1" applyAlignment="1">
      <alignment horizontal="center"/>
    </xf>
    <xf numFmtId="185" fontId="6" fillId="0" borderId="0" xfId="0" applyNumberFormat="1" applyFont="1" applyFill="1" applyBorder="1"/>
    <xf numFmtId="0" fontId="0" fillId="0" borderId="0" xfId="0" applyFont="1" applyFill="1"/>
    <xf numFmtId="185" fontId="6" fillId="0" borderId="0" xfId="0" applyNumberFormat="1" applyFont="1" applyFill="1"/>
    <xf numFmtId="185" fontId="0" fillId="0" borderId="0" xfId="0" applyNumberFormat="1" applyFont="1" applyFill="1"/>
    <xf numFmtId="185" fontId="6" fillId="0" borderId="0" xfId="0" applyNumberFormat="1" applyFont="1" applyFill="1" applyAlignment="1"/>
    <xf numFmtId="0" fontId="22" fillId="0" borderId="0" xfId="13" applyFont="1" applyFill="1"/>
    <xf numFmtId="0" fontId="3" fillId="0" borderId="0" xfId="0" applyFont="1" applyFill="1" applyBorder="1" applyAlignment="1">
      <alignment horizontal="right" vertical="center"/>
    </xf>
    <xf numFmtId="197" fontId="51" fillId="0" borderId="0" xfId="14" applyNumberFormat="1" applyFont="1" applyFill="1" applyAlignment="1">
      <alignment vertical="center"/>
    </xf>
    <xf numFmtId="0" fontId="22" fillId="0" borderId="0" xfId="13" applyFill="1"/>
    <xf numFmtId="0" fontId="50" fillId="0" borderId="0" xfId="14" applyNumberFormat="1" applyFont="1" applyFill="1" applyAlignment="1">
      <alignment horizontal="center" vertical="center"/>
    </xf>
    <xf numFmtId="0" fontId="52" fillId="0" borderId="0" xfId="13" applyFont="1" applyFill="1"/>
    <xf numFmtId="0" fontId="53" fillId="0" borderId="0" xfId="14" applyNumberFormat="1" applyFont="1" applyFill="1" applyAlignment="1">
      <alignment horizontal="center" vertical="center"/>
    </xf>
    <xf numFmtId="197" fontId="54" fillId="0" borderId="0" xfId="14" applyNumberFormat="1" applyFont="1" applyFill="1" applyAlignment="1">
      <alignmen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9" fillId="0" borderId="22" xfId="0" applyFont="1" applyBorder="1" applyAlignment="1">
      <alignment horizontal="center"/>
    </xf>
    <xf numFmtId="0" fontId="20" fillId="0" borderId="0" xfId="0" applyFont="1" applyBorder="1" applyAlignment="1"/>
    <xf numFmtId="0" fontId="0" fillId="0" borderId="0" xfId="0" applyBorder="1"/>
    <xf numFmtId="0" fontId="17" fillId="0" borderId="0" xfId="0" applyFont="1" applyAlignment="1">
      <alignment horizontal="center" vertical="center" shrinkToFit="1"/>
    </xf>
    <xf numFmtId="0" fontId="17" fillId="0" borderId="0" xfId="0" applyFont="1" applyBorder="1" applyAlignment="1">
      <alignment horizontal="center" vertical="center" wrapText="1"/>
    </xf>
    <xf numFmtId="198" fontId="17" fillId="0" borderId="3" xfId="0" applyNumberFormat="1" applyFont="1" applyFill="1" applyBorder="1" applyAlignment="1">
      <alignment horizontal="right" vertical="center"/>
    </xf>
    <xf numFmtId="198" fontId="17" fillId="0" borderId="0" xfId="0" applyNumberFormat="1" applyFont="1" applyFill="1" applyBorder="1" applyAlignment="1">
      <alignment horizontal="right" vertical="center"/>
    </xf>
    <xf numFmtId="0" fontId="5" fillId="0" borderId="0" xfId="0" applyFont="1" applyAlignment="1">
      <alignment horizontal="center" vertical="center" shrinkToFit="1"/>
    </xf>
    <xf numFmtId="0" fontId="5" fillId="0" borderId="0" xfId="0" applyFont="1" applyBorder="1" applyAlignment="1">
      <alignment horizontal="center" vertical="center" wrapText="1"/>
    </xf>
    <xf numFmtId="198" fontId="5" fillId="0" borderId="3" xfId="0" applyNumberFormat="1" applyFont="1" applyFill="1" applyBorder="1" applyAlignment="1">
      <alignment horizontal="right" vertical="center"/>
    </xf>
    <xf numFmtId="198" fontId="5" fillId="0" borderId="0" xfId="0" applyNumberFormat="1" applyFont="1" applyFill="1" applyBorder="1" applyAlignment="1">
      <alignment horizontal="right" vertical="center"/>
    </xf>
    <xf numFmtId="0" fontId="5" fillId="0" borderId="0" xfId="0" applyFont="1" applyBorder="1" applyAlignment="1">
      <alignment vertical="center" wrapText="1"/>
    </xf>
    <xf numFmtId="0" fontId="1" fillId="0" borderId="1" xfId="0" applyFont="1" applyBorder="1" applyAlignment="1">
      <alignment vertical="center" wrapText="1"/>
    </xf>
    <xf numFmtId="0" fontId="1" fillId="0" borderId="20" xfId="0" applyFont="1" applyBorder="1" applyAlignment="1">
      <alignment vertical="center" wrapText="1"/>
    </xf>
    <xf numFmtId="0" fontId="0" fillId="0" borderId="1" xfId="0" applyBorder="1" applyAlignment="1">
      <alignment vertical="center"/>
    </xf>
    <xf numFmtId="0" fontId="40" fillId="0" borderId="0" xfId="0" applyFont="1" applyAlignment="1">
      <alignment vertical="center"/>
    </xf>
    <xf numFmtId="0" fontId="1" fillId="0" borderId="0" xfId="0" applyFont="1"/>
    <xf numFmtId="56" fontId="26" fillId="0" borderId="0" xfId="0" applyNumberFormat="1" applyFont="1"/>
    <xf numFmtId="0" fontId="5" fillId="0" borderId="0" xfId="0" applyFont="1" applyAlignment="1">
      <alignment horizontal="right"/>
    </xf>
    <xf numFmtId="0" fontId="5" fillId="0" borderId="21" xfId="0" applyFont="1" applyBorder="1" applyAlignment="1">
      <alignment horizontal="center" vertical="center"/>
    </xf>
    <xf numFmtId="0" fontId="5" fillId="0" borderId="13" xfId="0" applyFont="1" applyBorder="1" applyAlignment="1">
      <alignment horizontal="center" vertical="center"/>
    </xf>
    <xf numFmtId="198" fontId="3" fillId="0" borderId="3" xfId="1" applyNumberFormat="1" applyFont="1" applyBorder="1" applyAlignment="1" applyProtection="1">
      <alignment vertical="center"/>
    </xf>
    <xf numFmtId="198" fontId="3" fillId="0" borderId="0" xfId="1" applyNumberFormat="1" applyFont="1" applyBorder="1" applyAlignment="1" applyProtection="1">
      <alignment vertical="center"/>
    </xf>
    <xf numFmtId="198" fontId="3" fillId="0" borderId="0" xfId="1" applyNumberFormat="1" applyFont="1" applyBorder="1" applyAlignment="1" applyProtection="1">
      <alignment horizontal="right" vertical="center"/>
    </xf>
    <xf numFmtId="198" fontId="3" fillId="0" borderId="3" xfId="1" applyNumberFormat="1" applyFont="1" applyBorder="1" applyAlignment="1" applyProtection="1">
      <alignment horizontal="right" vertical="center"/>
      <protection locked="0"/>
    </xf>
    <xf numFmtId="198" fontId="3" fillId="0" borderId="0" xfId="1" applyNumberFormat="1" applyFont="1" applyFill="1" applyBorder="1" applyAlignment="1" applyProtection="1">
      <alignment vertical="center"/>
      <protection locked="0"/>
    </xf>
    <xf numFmtId="198" fontId="10" fillId="0" borderId="3" xfId="1" applyNumberFormat="1" applyFont="1" applyFill="1" applyBorder="1" applyAlignment="1" applyProtection="1">
      <alignment horizontal="right" vertical="center"/>
      <protection locked="0"/>
    </xf>
    <xf numFmtId="198" fontId="10" fillId="0" borderId="0" xfId="1" applyNumberFormat="1" applyFont="1" applyFill="1" applyBorder="1" applyAlignment="1" applyProtection="1">
      <alignment vertical="center"/>
      <protection locked="0"/>
    </xf>
    <xf numFmtId="0" fontId="23" fillId="0" borderId="1" xfId="0" applyFont="1" applyFill="1" applyBorder="1" applyAlignment="1">
      <alignment horizontal="center" vertical="center" textRotation="255" wrapText="1"/>
    </xf>
    <xf numFmtId="0" fontId="6" fillId="0" borderId="1" xfId="0" applyFont="1" applyBorder="1" applyAlignment="1">
      <alignment horizontal="right"/>
    </xf>
    <xf numFmtId="56" fontId="26" fillId="0" borderId="0" xfId="0" applyNumberFormat="1" applyFont="1" applyAlignment="1"/>
    <xf numFmtId="0" fontId="5" fillId="0" borderId="23" xfId="0" applyFont="1" applyBorder="1" applyAlignment="1"/>
    <xf numFmtId="0" fontId="17" fillId="0" borderId="0" xfId="0" applyFont="1" applyBorder="1" applyAlignment="1">
      <alignment horizontal="center" vertical="center"/>
    </xf>
    <xf numFmtId="0" fontId="20" fillId="0" borderId="1" xfId="0" applyFont="1" applyBorder="1" applyAlignment="1"/>
    <xf numFmtId="0" fontId="31" fillId="0" borderId="1" xfId="0" applyFont="1" applyBorder="1" applyAlignment="1">
      <alignment horizontal="right"/>
    </xf>
    <xf numFmtId="3" fontId="31" fillId="0" borderId="1" xfId="0" applyNumberFormat="1" applyFont="1" applyBorder="1" applyAlignment="1">
      <alignment horizontal="right" vertical="top" wrapText="1"/>
    </xf>
    <xf numFmtId="0" fontId="31" fillId="0" borderId="1" xfId="0" applyFont="1" applyBorder="1" applyAlignment="1">
      <alignment horizontal="right" vertical="top" wrapText="1"/>
    </xf>
    <xf numFmtId="0" fontId="1" fillId="0" borderId="0" xfId="0" applyFont="1" applyBorder="1" applyAlignment="1">
      <alignment horizontal="right" vertical="center"/>
    </xf>
    <xf numFmtId="0" fontId="5" fillId="0" borderId="17" xfId="0" applyFont="1" applyBorder="1" applyAlignment="1">
      <alignment horizontal="center"/>
    </xf>
    <xf numFmtId="0" fontId="5" fillId="0" borderId="16" xfId="0" applyFont="1" applyBorder="1" applyAlignment="1">
      <alignment horizontal="center" vertical="top"/>
    </xf>
    <xf numFmtId="198" fontId="3" fillId="0" borderId="3" xfId="0" applyNumberFormat="1" applyFont="1" applyBorder="1" applyAlignment="1">
      <alignment vertical="center" shrinkToFit="1"/>
    </xf>
    <xf numFmtId="198" fontId="3" fillId="0" borderId="0" xfId="0" applyNumberFormat="1" applyFont="1" applyAlignment="1">
      <alignment vertical="center" shrinkToFit="1"/>
    </xf>
    <xf numFmtId="198" fontId="3" fillId="0" borderId="3" xfId="0" applyNumberFormat="1" applyFont="1" applyBorder="1" applyAlignment="1" applyProtection="1">
      <alignment vertical="center" shrinkToFit="1"/>
      <protection locked="0"/>
    </xf>
    <xf numFmtId="198" fontId="3" fillId="0" borderId="0" xfId="0" applyNumberFormat="1" applyFont="1" applyAlignment="1" applyProtection="1">
      <alignment vertical="center" shrinkToFit="1"/>
      <protection locked="0"/>
    </xf>
    <xf numFmtId="198" fontId="10" fillId="0" borderId="3" xfId="0" applyNumberFormat="1" applyFont="1" applyBorder="1" applyAlignment="1" applyProtection="1">
      <alignment vertical="center" shrinkToFit="1"/>
      <protection locked="0"/>
    </xf>
    <xf numFmtId="198" fontId="10" fillId="0" borderId="0" xfId="0" applyNumberFormat="1" applyFont="1" applyAlignment="1" applyProtection="1">
      <alignment vertical="center" shrinkToFit="1"/>
      <protection locked="0"/>
    </xf>
    <xf numFmtId="198" fontId="3" fillId="0" borderId="0" xfId="0" applyNumberFormat="1" applyFont="1" applyAlignment="1" applyProtection="1">
      <alignment horizontal="right" vertical="center" shrinkToFit="1"/>
      <protection locked="0"/>
    </xf>
    <xf numFmtId="3" fontId="31" fillId="0" borderId="4" xfId="0" applyNumberFormat="1" applyFont="1" applyBorder="1" applyAlignment="1">
      <alignment horizontal="right" vertical="top" wrapText="1"/>
    </xf>
    <xf numFmtId="0" fontId="12" fillId="0" borderId="0" xfId="0" applyFont="1" applyAlignment="1">
      <alignment horizontal="left"/>
    </xf>
    <xf numFmtId="0" fontId="20" fillId="0" borderId="5" xfId="0" applyFont="1" applyBorder="1" applyAlignment="1"/>
    <xf numFmtId="0" fontId="1" fillId="0" borderId="5" xfId="0" applyFont="1" applyBorder="1" applyAlignment="1">
      <alignment horizontal="center" vertical="center"/>
    </xf>
    <xf numFmtId="0" fontId="20" fillId="0" borderId="8" xfId="0" applyFont="1" applyBorder="1" applyAlignment="1"/>
    <xf numFmtId="0" fontId="1" fillId="0" borderId="9" xfId="0" applyFont="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justify" vertical="center" wrapText="1"/>
    </xf>
    <xf numFmtId="49" fontId="1" fillId="0" borderId="3" xfId="0" applyNumberFormat="1" applyFont="1" applyFill="1" applyBorder="1" applyAlignment="1">
      <alignment horizontal="left" vertical="center" indent="1"/>
    </xf>
    <xf numFmtId="2"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indent="1"/>
    </xf>
    <xf numFmtId="199" fontId="1" fillId="0" borderId="3" xfId="0" applyNumberFormat="1" applyFont="1" applyFill="1" applyBorder="1" applyAlignment="1">
      <alignment horizontal="left" vertical="center" indent="1"/>
    </xf>
    <xf numFmtId="49" fontId="1" fillId="0" borderId="3" xfId="0" applyNumberFormat="1" applyFont="1" applyFill="1" applyBorder="1" applyAlignment="1">
      <alignment horizontal="left" vertical="center"/>
    </xf>
    <xf numFmtId="0" fontId="1" fillId="0" borderId="0" xfId="0" applyFont="1" applyBorder="1" applyAlignment="1">
      <alignment horizontal="justify" vertical="center" wrapText="1"/>
    </xf>
    <xf numFmtId="0" fontId="1" fillId="0" borderId="1" xfId="0" applyFont="1" applyBorder="1" applyAlignment="1">
      <alignment horizontal="center"/>
    </xf>
    <xf numFmtId="2" fontId="1" fillId="0" borderId="4" xfId="0" applyNumberFormat="1" applyFont="1" applyBorder="1" applyAlignment="1">
      <alignment horizontal="center"/>
    </xf>
    <xf numFmtId="195" fontId="1" fillId="0" borderId="1" xfId="0" applyNumberFormat="1" applyFont="1" applyBorder="1" applyAlignment="1">
      <alignment horizontal="center"/>
    </xf>
    <xf numFmtId="2" fontId="1" fillId="0" borderId="1" xfId="0" applyNumberFormat="1" applyFont="1" applyBorder="1" applyAlignment="1">
      <alignment horizontal="center"/>
    </xf>
    <xf numFmtId="0" fontId="26" fillId="0" borderId="0" xfId="0" quotePrefix="1" applyFont="1" applyAlignment="1">
      <alignment vertical="center"/>
    </xf>
    <xf numFmtId="0" fontId="26" fillId="0" borderId="0" xfId="0" applyFont="1" applyBorder="1" applyAlignment="1">
      <alignment vertical="center"/>
    </xf>
    <xf numFmtId="0" fontId="3" fillId="0" borderId="0" xfId="0" applyFont="1" applyBorder="1" applyAlignment="1">
      <alignment vertical="center"/>
    </xf>
    <xf numFmtId="0" fontId="9" fillId="0" borderId="5" xfId="0" applyFont="1" applyBorder="1"/>
    <xf numFmtId="0" fontId="9" fillId="0" borderId="6" xfId="0" applyFont="1" applyBorder="1" applyAlignment="1">
      <alignment horizontal="distributed" vertical="center" justifyLastLine="1"/>
    </xf>
    <xf numFmtId="0" fontId="9" fillId="0" borderId="27" xfId="0" applyFont="1" applyBorder="1" applyAlignment="1">
      <alignment horizontal="distributed" vertical="center" justifyLastLine="1"/>
    </xf>
    <xf numFmtId="0" fontId="9" fillId="0" borderId="0"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8" xfId="0" applyFont="1" applyBorder="1"/>
    <xf numFmtId="0" fontId="9" fillId="0" borderId="9" xfId="0" applyFont="1" applyBorder="1" applyAlignment="1">
      <alignment horizontal="distributed" vertical="center"/>
    </xf>
    <xf numFmtId="0" fontId="9" fillId="0" borderId="10" xfId="0" applyFont="1" applyBorder="1" applyAlignment="1">
      <alignment horizontal="distributed" vertical="center" justifyLastLine="1"/>
    </xf>
    <xf numFmtId="0" fontId="9" fillId="0" borderId="10" xfId="0" applyFont="1" applyBorder="1" applyAlignment="1">
      <alignment horizontal="distributed" vertical="center"/>
    </xf>
    <xf numFmtId="0" fontId="9" fillId="0" borderId="22" xfId="0" applyFont="1" applyBorder="1" applyAlignment="1">
      <alignment horizontal="distributed" vertical="center"/>
    </xf>
    <xf numFmtId="0" fontId="9" fillId="0" borderId="28" xfId="0" applyFont="1" applyBorder="1" applyAlignment="1">
      <alignment horizontal="distributed"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distributed"/>
    </xf>
    <xf numFmtId="0" fontId="5" fillId="0" borderId="3" xfId="0" applyFont="1" applyBorder="1" applyAlignment="1">
      <alignment horizontal="distributed"/>
    </xf>
    <xf numFmtId="0" fontId="5" fillId="0" borderId="29" xfId="0" applyFont="1" applyBorder="1" applyAlignment="1">
      <alignment horizontal="distributed"/>
    </xf>
    <xf numFmtId="0" fontId="5" fillId="0" borderId="23" xfId="0" applyFont="1" applyBorder="1" applyAlignment="1">
      <alignment horizontal="distributed"/>
    </xf>
    <xf numFmtId="0" fontId="5" fillId="0" borderId="24" xfId="0" applyFont="1" applyBorder="1" applyAlignment="1">
      <alignment horizontal="distributed"/>
    </xf>
    <xf numFmtId="0" fontId="5" fillId="0" borderId="0" xfId="0" applyFont="1" applyBorder="1" applyAlignment="1">
      <alignment horizontal="center"/>
    </xf>
    <xf numFmtId="0" fontId="5" fillId="0" borderId="2" xfId="0" applyFont="1" applyBorder="1" applyAlignment="1">
      <alignment horizontal="distributed"/>
    </xf>
    <xf numFmtId="0" fontId="55" fillId="0" borderId="0" xfId="0" applyFont="1" applyBorder="1" applyAlignment="1">
      <alignment horizontal="center" vertical="center"/>
    </xf>
    <xf numFmtId="0" fontId="55" fillId="0" borderId="3" xfId="0" applyFont="1" applyBorder="1" applyAlignment="1">
      <alignment horizontal="distributed" vertical="center"/>
    </xf>
    <xf numFmtId="0" fontId="55" fillId="0" borderId="0" xfId="0" applyFont="1" applyBorder="1" applyAlignment="1">
      <alignment horizontal="distributed" vertical="center"/>
    </xf>
    <xf numFmtId="187" fontId="9" fillId="0" borderId="29" xfId="0" applyNumberFormat="1" applyFont="1" applyBorder="1" applyAlignment="1">
      <alignment horizontal="right" vertical="center"/>
    </xf>
    <xf numFmtId="0" fontId="9" fillId="0" borderId="0" xfId="0" applyFont="1" applyBorder="1" applyAlignment="1">
      <alignment horizontal="distributed" vertical="center"/>
    </xf>
    <xf numFmtId="187" fontId="9" fillId="0" borderId="3" xfId="0" applyNumberFormat="1" applyFont="1" applyBorder="1" applyAlignment="1">
      <alignment horizontal="right" vertical="center"/>
    </xf>
    <xf numFmtId="187" fontId="9" fillId="0" borderId="0" xfId="0" applyNumberFormat="1" applyFont="1" applyAlignment="1">
      <alignment horizontal="right" vertical="center"/>
    </xf>
    <xf numFmtId="187" fontId="9" fillId="0" borderId="0" xfId="0" applyNumberFormat="1" applyFont="1" applyBorder="1" applyAlignment="1">
      <alignment horizontal="right" vertical="center"/>
    </xf>
    <xf numFmtId="0" fontId="9" fillId="0" borderId="2" xfId="0" applyFont="1" applyBorder="1" applyAlignment="1">
      <alignment horizontal="distributed" vertical="center"/>
    </xf>
    <xf numFmtId="187" fontId="9" fillId="0" borderId="30" xfId="0" applyNumberFormat="1" applyFont="1" applyBorder="1" applyAlignment="1">
      <alignment horizontal="right" vertical="center"/>
    </xf>
    <xf numFmtId="0" fontId="9" fillId="0" borderId="0" xfId="0" applyFont="1" applyAlignment="1">
      <alignment horizontal="distributed" vertical="center"/>
    </xf>
    <xf numFmtId="0" fontId="55" fillId="0" borderId="0" xfId="0" applyFont="1" applyAlignment="1">
      <alignment horizontal="distributed" vertical="center"/>
    </xf>
    <xf numFmtId="187" fontId="55" fillId="0" borderId="3" xfId="0" applyNumberFormat="1" applyFont="1" applyBorder="1" applyAlignment="1">
      <alignment horizontal="right" vertical="center"/>
    </xf>
    <xf numFmtId="187" fontId="55" fillId="0" borderId="0" xfId="0" applyNumberFormat="1" applyFont="1" applyBorder="1" applyAlignment="1">
      <alignment horizontal="right" vertical="center"/>
    </xf>
    <xf numFmtId="187" fontId="55" fillId="0" borderId="0" xfId="0" applyNumberFormat="1" applyFont="1" applyFill="1" applyAlignment="1">
      <alignment horizontal="right" vertical="center"/>
    </xf>
    <xf numFmtId="0" fontId="55" fillId="0" borderId="2" xfId="0" applyFont="1" applyBorder="1" applyAlignment="1">
      <alignment horizontal="distributed" vertical="center"/>
    </xf>
    <xf numFmtId="187" fontId="55" fillId="0" borderId="0" xfId="0" applyNumberFormat="1" applyFont="1" applyAlignment="1">
      <alignment horizontal="right" vertical="center"/>
    </xf>
    <xf numFmtId="187" fontId="9" fillId="0" borderId="0" xfId="0" applyNumberFormat="1" applyFont="1" applyFill="1" applyAlignment="1">
      <alignment horizontal="right" vertical="center"/>
    </xf>
    <xf numFmtId="187" fontId="56" fillId="0" borderId="0" xfId="0" applyNumberFormat="1" applyFont="1" applyBorder="1" applyAlignment="1">
      <alignment horizontal="right" vertical="center"/>
    </xf>
    <xf numFmtId="3" fontId="9" fillId="0" borderId="0" xfId="0" applyNumberFormat="1" applyFont="1" applyBorder="1" applyAlignment="1">
      <alignment horizontal="right" vertical="center"/>
    </xf>
    <xf numFmtId="3" fontId="9" fillId="0" borderId="2" xfId="0" applyNumberFormat="1" applyFont="1" applyBorder="1" applyAlignment="1">
      <alignment horizontal="right" vertical="center"/>
    </xf>
    <xf numFmtId="0" fontId="9" fillId="0" borderId="29" xfId="0" applyFont="1" applyBorder="1" applyAlignment="1">
      <alignment vertical="center"/>
    </xf>
    <xf numFmtId="0" fontId="55" fillId="0" borderId="0" xfId="0" applyFont="1" applyBorder="1" applyAlignment="1">
      <alignment vertical="center"/>
    </xf>
    <xf numFmtId="0" fontId="55" fillId="0" borderId="2" xfId="0" applyFont="1" applyBorder="1" applyAlignment="1">
      <alignment vertical="center"/>
    </xf>
    <xf numFmtId="0" fontId="9" fillId="0" borderId="2" xfId="0" applyFont="1" applyBorder="1" applyAlignment="1">
      <alignment vertical="center"/>
    </xf>
    <xf numFmtId="187" fontId="9" fillId="0" borderId="3" xfId="0" applyNumberFormat="1" applyFont="1" applyFill="1" applyBorder="1" applyAlignment="1">
      <alignment horizontal="right" vertical="center"/>
    </xf>
    <xf numFmtId="187" fontId="56" fillId="0" borderId="29" xfId="0" applyNumberFormat="1" applyFont="1" applyBorder="1" applyAlignment="1">
      <alignment horizontal="right" vertical="center"/>
    </xf>
    <xf numFmtId="3" fontId="55" fillId="0" borderId="0" xfId="0" applyNumberFormat="1" applyFont="1" applyBorder="1" applyAlignment="1">
      <alignment horizontal="distributed" vertical="center"/>
    </xf>
    <xf numFmtId="3" fontId="55" fillId="0" borderId="2" xfId="0" applyNumberFormat="1" applyFont="1" applyBorder="1" applyAlignment="1">
      <alignment horizontal="distributed" vertical="center"/>
    </xf>
    <xf numFmtId="3" fontId="55" fillId="0" borderId="0" xfId="0" applyNumberFormat="1" applyFont="1" applyBorder="1" applyAlignment="1">
      <alignment horizontal="right" vertical="center"/>
    </xf>
    <xf numFmtId="3" fontId="55" fillId="0" borderId="2" xfId="0" applyNumberFormat="1" applyFont="1" applyBorder="1" applyAlignment="1">
      <alignment horizontal="right" vertical="center"/>
    </xf>
    <xf numFmtId="0" fontId="55" fillId="0" borderId="3" xfId="0" applyFont="1" applyBorder="1" applyAlignment="1">
      <alignment vertical="center"/>
    </xf>
    <xf numFmtId="3" fontId="9" fillId="0" borderId="0" xfId="0" applyNumberFormat="1" applyFont="1" applyBorder="1" applyAlignment="1">
      <alignment horizontal="distributed" vertical="center"/>
    </xf>
    <xf numFmtId="195" fontId="9" fillId="0" borderId="0" xfId="0" applyNumberFormat="1" applyFont="1" applyBorder="1" applyAlignment="1">
      <alignment horizontal="right" vertical="center" wrapText="1"/>
    </xf>
    <xf numFmtId="0" fontId="55" fillId="0" borderId="0" xfId="0" applyFont="1" applyBorder="1" applyAlignment="1">
      <alignment horizontal="right" vertical="center"/>
    </xf>
    <xf numFmtId="0" fontId="55" fillId="0" borderId="2" xfId="0" applyFont="1" applyBorder="1" applyAlignment="1">
      <alignment horizontal="right" vertical="center"/>
    </xf>
    <xf numFmtId="3" fontId="9" fillId="0" borderId="2" xfId="0" applyNumberFormat="1" applyFont="1" applyBorder="1" applyAlignment="1">
      <alignment horizontal="distributed" vertical="center"/>
    </xf>
    <xf numFmtId="0" fontId="9" fillId="0" borderId="0" xfId="0" applyFont="1" applyBorder="1" applyAlignment="1">
      <alignment vertical="center" wrapText="1"/>
    </xf>
    <xf numFmtId="0" fontId="9" fillId="0" borderId="0" xfId="0" applyFont="1" applyAlignment="1">
      <alignment vertical="center" wrapText="1"/>
    </xf>
    <xf numFmtId="187" fontId="23" fillId="0" borderId="0" xfId="0" applyNumberFormat="1" applyFont="1" applyBorder="1" applyAlignment="1">
      <alignment horizontal="right" vertical="center"/>
    </xf>
    <xf numFmtId="0" fontId="23" fillId="0" borderId="29" xfId="0" applyFont="1" applyBorder="1" applyAlignment="1">
      <alignment vertical="center"/>
    </xf>
    <xf numFmtId="0" fontId="23" fillId="0" borderId="0" xfId="0" applyFont="1" applyBorder="1" applyAlignment="1">
      <alignment vertical="center"/>
    </xf>
    <xf numFmtId="187" fontId="57" fillId="0" borderId="0" xfId="0" applyNumberFormat="1" applyFont="1" applyBorder="1" applyAlignment="1">
      <alignment horizontal="right" vertical="center"/>
    </xf>
    <xf numFmtId="0" fontId="23" fillId="0" borderId="2" xfId="0" applyFont="1" applyBorder="1" applyAlignment="1">
      <alignment vertical="center"/>
    </xf>
    <xf numFmtId="0" fontId="23" fillId="0" borderId="0" xfId="0" applyFont="1" applyAlignment="1">
      <alignment vertical="center"/>
    </xf>
    <xf numFmtId="187" fontId="23" fillId="0" borderId="0" xfId="0" applyNumberFormat="1" applyFont="1" applyBorder="1" applyAlignment="1">
      <alignment horizontal="right" vertical="top"/>
    </xf>
    <xf numFmtId="0" fontId="23" fillId="0" borderId="0" xfId="0" applyFont="1" applyBorder="1" applyAlignment="1">
      <alignment horizontal="distributed" vertical="top"/>
    </xf>
    <xf numFmtId="0" fontId="23" fillId="0" borderId="20" xfId="0" applyFont="1" applyBorder="1" applyAlignment="1">
      <alignment horizontal="distributed" vertical="top"/>
    </xf>
    <xf numFmtId="187" fontId="23" fillId="0" borderId="0" xfId="0" applyNumberFormat="1" applyFont="1" applyAlignment="1">
      <alignment horizontal="right" vertical="top"/>
    </xf>
    <xf numFmtId="0" fontId="23" fillId="0" borderId="31" xfId="0" applyFont="1" applyBorder="1" applyAlignment="1">
      <alignment vertical="top"/>
    </xf>
    <xf numFmtId="0" fontId="23" fillId="0" borderId="1" xfId="0" applyFont="1" applyBorder="1" applyAlignment="1">
      <alignment vertical="top"/>
    </xf>
    <xf numFmtId="0" fontId="23" fillId="0" borderId="20" xfId="0" applyFont="1" applyBorder="1" applyAlignment="1">
      <alignment vertical="top"/>
    </xf>
    <xf numFmtId="187" fontId="23" fillId="0" borderId="1" xfId="0" applyNumberFormat="1" applyFont="1" applyBorder="1" applyAlignment="1">
      <alignment horizontal="right" vertical="top"/>
    </xf>
    <xf numFmtId="0" fontId="23" fillId="0" borderId="0" xfId="0" applyFont="1" applyBorder="1" applyAlignment="1">
      <alignment vertical="top"/>
    </xf>
    <xf numFmtId="187" fontId="57" fillId="0" borderId="1" xfId="0" applyNumberFormat="1" applyFont="1" applyBorder="1" applyAlignment="1">
      <alignment horizontal="right" vertical="top"/>
    </xf>
    <xf numFmtId="187" fontId="23" fillId="0" borderId="32" xfId="0" applyNumberFormat="1" applyFont="1" applyBorder="1" applyAlignment="1">
      <alignment horizontal="right" vertical="top"/>
    </xf>
    <xf numFmtId="0" fontId="23" fillId="0" borderId="0" xfId="0" applyFont="1" applyAlignment="1">
      <alignment vertical="top"/>
    </xf>
    <xf numFmtId="0" fontId="5" fillId="0" borderId="5" xfId="0" applyFont="1" applyBorder="1" applyAlignment="1"/>
    <xf numFmtId="0" fontId="5" fillId="0" borderId="5" xfId="0" applyFont="1" applyBorder="1" applyAlignment="1">
      <alignment horizontal="right" wrapText="1"/>
    </xf>
    <xf numFmtId="195" fontId="5" fillId="0" borderId="5" xfId="0" applyNumberFormat="1" applyFont="1" applyBorder="1" applyAlignment="1">
      <alignment horizontal="right" wrapText="1"/>
    </xf>
    <xf numFmtId="0" fontId="1" fillId="0" borderId="0" xfId="0" applyFont="1" applyAlignment="1">
      <alignment wrapText="1"/>
    </xf>
    <xf numFmtId="187" fontId="5" fillId="0" borderId="0" xfId="0" applyNumberFormat="1" applyFont="1" applyBorder="1" applyAlignment="1">
      <alignment horizontal="right"/>
    </xf>
    <xf numFmtId="195" fontId="1" fillId="0" borderId="0" xfId="0" applyNumberFormat="1" applyFont="1" applyBorder="1" applyAlignment="1">
      <alignment horizontal="right" wrapText="1"/>
    </xf>
    <xf numFmtId="0" fontId="1" fillId="0" borderId="0" xfId="0" applyFont="1" applyBorder="1" applyAlignment="1">
      <alignment horizontal="right" wrapText="1"/>
    </xf>
    <xf numFmtId="0" fontId="1" fillId="0" borderId="0" xfId="0" applyFont="1" applyBorder="1" applyAlignment="1">
      <alignment wrapText="1"/>
    </xf>
    <xf numFmtId="187" fontId="21" fillId="0" borderId="0" xfId="0" applyNumberFormat="1" applyFont="1" applyBorder="1" applyAlignment="1">
      <alignment horizontal="right"/>
    </xf>
    <xf numFmtId="0" fontId="1" fillId="0" borderId="0" xfId="0" applyFont="1" applyBorder="1"/>
    <xf numFmtId="187" fontId="5" fillId="0" borderId="0" xfId="0" applyNumberFormat="1" applyFont="1" applyBorder="1" applyAlignment="1">
      <alignment horizontal="right" vertical="center"/>
    </xf>
    <xf numFmtId="3" fontId="21" fillId="0" borderId="0" xfId="0" applyNumberFormat="1" applyFont="1" applyBorder="1" applyAlignment="1">
      <alignment horizontal="distributed"/>
    </xf>
    <xf numFmtId="195" fontId="5" fillId="0" borderId="0" xfId="0" applyNumberFormat="1" applyFont="1" applyBorder="1" applyAlignment="1">
      <alignment horizontal="right" wrapText="1"/>
    </xf>
    <xf numFmtId="0" fontId="5" fillId="0" borderId="0" xfId="0" applyFont="1" applyBorder="1" applyAlignment="1">
      <alignment horizontal="right" wrapText="1"/>
    </xf>
    <xf numFmtId="56" fontId="26" fillId="0" borderId="0" xfId="0" applyNumberFormat="1" applyFont="1" applyFill="1" applyAlignment="1"/>
    <xf numFmtId="0" fontId="26" fillId="0" borderId="0" xfId="0" applyFont="1" applyFill="1" applyAlignment="1">
      <alignment horizontal="distributed"/>
    </xf>
    <xf numFmtId="0" fontId="5" fillId="0" borderId="15" xfId="0" applyNumberFormat="1" applyFont="1" applyFill="1" applyBorder="1" applyAlignment="1">
      <alignment horizontal="distributed" vertical="center" justifyLastLine="1"/>
    </xf>
    <xf numFmtId="0" fontId="5" fillId="0" borderId="21" xfId="0" applyNumberFormat="1" applyFont="1" applyFill="1" applyBorder="1" applyAlignment="1">
      <alignment horizontal="distributed" vertical="center" justifyLastLine="1"/>
    </xf>
    <xf numFmtId="0" fontId="5" fillId="0" borderId="13" xfId="0" applyNumberFormat="1" applyFont="1" applyFill="1" applyBorder="1" applyAlignment="1">
      <alignment horizontal="distributed" vertical="center" justifyLastLine="1"/>
    </xf>
    <xf numFmtId="0" fontId="5" fillId="0" borderId="33"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0" fontId="5" fillId="0" borderId="3" xfId="0" applyNumberFormat="1" applyFont="1" applyFill="1" applyBorder="1" applyAlignment="1">
      <alignment horizontal="distributed" vertical="center" justifyLastLine="1"/>
    </xf>
    <xf numFmtId="0" fontId="5" fillId="0" borderId="34" xfId="0" applyNumberFormat="1" applyFont="1" applyFill="1" applyBorder="1" applyAlignment="1">
      <alignment horizontal="distributed" vertical="center" justifyLastLine="1"/>
    </xf>
    <xf numFmtId="0" fontId="17" fillId="0" borderId="0" xfId="0" applyFont="1" applyFill="1" applyAlignment="1">
      <alignment horizontal="distributed" vertical="center" wrapText="1" justifyLastLine="1"/>
    </xf>
    <xf numFmtId="41" fontId="17" fillId="0" borderId="3" xfId="15" quotePrefix="1" applyNumberFormat="1" applyFont="1" applyFill="1" applyBorder="1" applyAlignment="1">
      <alignment horizontal="right" vertical="center"/>
    </xf>
    <xf numFmtId="41" fontId="17" fillId="0" borderId="0" xfId="15" quotePrefix="1" applyNumberFormat="1" applyFont="1" applyFill="1" applyBorder="1" applyAlignment="1">
      <alignment horizontal="right" vertical="center"/>
    </xf>
    <xf numFmtId="41" fontId="17" fillId="0" borderId="30" xfId="15" quotePrefix="1" applyNumberFormat="1" applyFont="1" applyFill="1" applyBorder="1" applyAlignment="1">
      <alignment horizontal="right" vertical="center"/>
    </xf>
    <xf numFmtId="49" fontId="17" fillId="0" borderId="2"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41" fontId="5" fillId="0" borderId="3" xfId="15" quotePrefix="1" applyNumberFormat="1" applyFont="1" applyFill="1" applyBorder="1" applyAlignment="1">
      <alignment horizontal="right" vertical="center"/>
    </xf>
    <xf numFmtId="41" fontId="5" fillId="0" borderId="0" xfId="15" quotePrefix="1" applyNumberFormat="1" applyFont="1" applyFill="1" applyBorder="1" applyAlignment="1">
      <alignment horizontal="right" vertical="center"/>
    </xf>
    <xf numFmtId="49" fontId="5" fillId="0" borderId="0" xfId="0" applyNumberFormat="1" applyFont="1" applyFill="1" applyAlignment="1">
      <alignment horizontal="center" vertical="center" wrapText="1"/>
    </xf>
    <xf numFmtId="41" fontId="5" fillId="0" borderId="30" xfId="15" quotePrefix="1" applyNumberFormat="1" applyFont="1" applyFill="1" applyBorder="1" applyAlignment="1">
      <alignment horizontal="right" vertical="center"/>
    </xf>
    <xf numFmtId="49" fontId="5" fillId="0" borderId="2" xfId="0" applyNumberFormat="1" applyFont="1" applyFill="1" applyBorder="1" applyAlignment="1">
      <alignment horizontal="center" vertical="center" wrapText="1"/>
    </xf>
    <xf numFmtId="41" fontId="5" fillId="0" borderId="0" xfId="15" applyNumberFormat="1" applyFont="1" applyFill="1" applyBorder="1" applyAlignment="1">
      <alignment horizontal="right" vertical="center"/>
    </xf>
    <xf numFmtId="0" fontId="1" fillId="0" borderId="0" xfId="0" applyFont="1" applyFill="1" applyAlignment="1">
      <alignment wrapText="1"/>
    </xf>
    <xf numFmtId="49" fontId="5" fillId="0" borderId="0" xfId="0" applyNumberFormat="1" applyFont="1" applyFill="1" applyBorder="1" applyAlignment="1">
      <alignment horizontal="center" vertical="center" wrapText="1"/>
    </xf>
    <xf numFmtId="41" fontId="17" fillId="0" borderId="0" xfId="15" applyNumberFormat="1" applyFont="1" applyFill="1" applyBorder="1" applyAlignment="1">
      <alignment horizontal="right" vertical="center"/>
    </xf>
    <xf numFmtId="0" fontId="17" fillId="0" borderId="2" xfId="0" applyFont="1" applyFill="1" applyBorder="1" applyAlignment="1">
      <alignment horizontal="center" vertical="center" wrapText="1"/>
    </xf>
    <xf numFmtId="49" fontId="5" fillId="0" borderId="35" xfId="0" applyNumberFormat="1" applyFont="1" applyFill="1" applyBorder="1" applyAlignment="1">
      <alignment horizontal="center" vertical="center" wrapText="1"/>
    </xf>
    <xf numFmtId="41" fontId="5" fillId="0" borderId="3" xfId="15" applyNumberFormat="1" applyFont="1" applyFill="1" applyBorder="1" applyAlignment="1">
      <alignment horizontal="right" vertical="center"/>
    </xf>
    <xf numFmtId="49" fontId="17" fillId="0" borderId="35" xfId="0" applyNumberFormat="1" applyFont="1" applyFill="1" applyBorder="1" applyAlignment="1">
      <alignment horizontal="center" vertical="center" wrapText="1"/>
    </xf>
    <xf numFmtId="200" fontId="5" fillId="0" borderId="3" xfId="15" quotePrefix="1" applyNumberFormat="1" applyFont="1" applyFill="1" applyBorder="1" applyAlignment="1">
      <alignment horizontal="right" vertical="center"/>
    </xf>
    <xf numFmtId="200" fontId="5" fillId="0" borderId="0" xfId="15" quotePrefix="1" applyNumberFormat="1" applyFont="1" applyFill="1" applyBorder="1" applyAlignment="1">
      <alignment horizontal="right" vertical="center"/>
    </xf>
    <xf numFmtId="0" fontId="5" fillId="0" borderId="35" xfId="0" applyFont="1" applyFill="1" applyBorder="1" applyAlignment="1">
      <alignment horizontal="distributed" vertical="center"/>
    </xf>
    <xf numFmtId="0" fontId="5" fillId="0" borderId="32" xfId="0" applyFont="1" applyFill="1" applyBorder="1"/>
    <xf numFmtId="0" fontId="3" fillId="0" borderId="0" xfId="0" applyFont="1" applyAlignment="1">
      <alignment vertical="top"/>
    </xf>
    <xf numFmtId="0" fontId="3" fillId="0" borderId="0" xfId="0" quotePrefix="1" applyFont="1" applyAlignment="1">
      <alignment vertical="top"/>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17" fillId="0" borderId="0" xfId="0" applyFont="1" applyBorder="1" applyAlignment="1">
      <alignment horizontal="distributed"/>
    </xf>
    <xf numFmtId="0" fontId="17" fillId="0" borderId="0" xfId="0" applyFont="1" applyBorder="1" applyAlignment="1"/>
    <xf numFmtId="201" fontId="17" fillId="0" borderId="3" xfId="15" quotePrefix="1" applyNumberFormat="1" applyFont="1" applyFill="1" applyBorder="1" applyAlignment="1">
      <alignment horizontal="right"/>
    </xf>
    <xf numFmtId="202" fontId="17" fillId="0" borderId="0" xfId="15" quotePrefix="1" applyNumberFormat="1" applyFont="1" applyFill="1" applyBorder="1" applyAlignment="1">
      <alignment horizontal="right"/>
    </xf>
    <xf numFmtId="203" fontId="17" fillId="0" borderId="0" xfId="15" quotePrefix="1" applyNumberFormat="1" applyFont="1" applyFill="1" applyBorder="1" applyAlignment="1">
      <alignment horizontal="right"/>
    </xf>
    <xf numFmtId="204" fontId="17" fillId="0" borderId="0" xfId="15" quotePrefix="1" applyNumberFormat="1" applyFont="1" applyFill="1" applyBorder="1" applyAlignment="1">
      <alignment horizontal="right"/>
    </xf>
    <xf numFmtId="0" fontId="47" fillId="0" borderId="0" xfId="0" applyFont="1"/>
    <xf numFmtId="0" fontId="48" fillId="0" borderId="0" xfId="0" applyFont="1" applyAlignment="1"/>
    <xf numFmtId="187" fontId="5" fillId="0" borderId="3" xfId="0" applyNumberFormat="1" applyFont="1" applyBorder="1" applyAlignment="1">
      <alignment horizontal="right"/>
    </xf>
    <xf numFmtId="201" fontId="5" fillId="0" borderId="3" xfId="15" quotePrefix="1" applyNumberFormat="1" applyFont="1" applyFill="1" applyBorder="1" applyAlignment="1">
      <alignment horizontal="right"/>
    </xf>
    <xf numFmtId="202" fontId="5" fillId="0" borderId="0" xfId="15" quotePrefix="1" applyNumberFormat="1" applyFont="1" applyFill="1" applyBorder="1" applyAlignment="1">
      <alignment horizontal="right"/>
    </xf>
    <xf numFmtId="203" fontId="5" fillId="0" borderId="0" xfId="15" quotePrefix="1" applyNumberFormat="1" applyFont="1" applyFill="1" applyBorder="1" applyAlignment="1">
      <alignment horizontal="right"/>
    </xf>
    <xf numFmtId="204" fontId="5" fillId="0" borderId="0" xfId="15" quotePrefix="1" applyNumberFormat="1" applyFont="1" applyFill="1" applyBorder="1" applyAlignment="1">
      <alignment horizontal="right"/>
    </xf>
    <xf numFmtId="0" fontId="5" fillId="0" borderId="1" xfId="0" applyFont="1" applyBorder="1" applyAlignment="1">
      <alignment vertical="center" wrapText="1"/>
    </xf>
    <xf numFmtId="201" fontId="21" fillId="0" borderId="0" xfId="15" quotePrefix="1" applyNumberFormat="1" applyFont="1" applyFill="1" applyBorder="1" applyAlignment="1">
      <alignment horizontal="right"/>
    </xf>
    <xf numFmtId="202" fontId="21" fillId="0" borderId="0" xfId="15" quotePrefix="1" applyNumberFormat="1" applyFont="1" applyFill="1" applyBorder="1" applyAlignment="1">
      <alignment horizontal="right"/>
    </xf>
    <xf numFmtId="203" fontId="21" fillId="0" borderId="0" xfId="15" quotePrefix="1" applyNumberFormat="1" applyFont="1" applyFill="1" applyBorder="1" applyAlignment="1">
      <alignment horizontal="right"/>
    </xf>
    <xf numFmtId="204" fontId="21" fillId="0" borderId="0" xfId="15" quotePrefix="1" applyNumberFormat="1" applyFont="1" applyFill="1" applyBorder="1" applyAlignment="1">
      <alignment horizontal="right"/>
    </xf>
    <xf numFmtId="0" fontId="6" fillId="0" borderId="0" xfId="0" applyFont="1" applyAlignment="1">
      <alignment horizontal="distributed" vertical="top"/>
    </xf>
    <xf numFmtId="0" fontId="6" fillId="0" borderId="0" xfId="0" applyFont="1" applyAlignment="1">
      <alignment horizontal="center" vertical="center"/>
    </xf>
    <xf numFmtId="49" fontId="1" fillId="0" borderId="26" xfId="0" applyNumberFormat="1" applyFont="1" applyBorder="1" applyAlignment="1">
      <alignment horizontal="center" vertical="center"/>
    </xf>
    <xf numFmtId="49" fontId="1" fillId="0" borderId="18" xfId="0" applyNumberFormat="1" applyFont="1" applyBorder="1" applyAlignment="1">
      <alignment horizontal="center" vertical="center"/>
    </xf>
    <xf numFmtId="203" fontId="5" fillId="0" borderId="0" xfId="16" applyNumberFormat="1" applyFont="1" applyFill="1" applyAlignment="1">
      <alignment horizontal="right"/>
    </xf>
    <xf numFmtId="2" fontId="5" fillId="0" borderId="0" xfId="16" applyNumberFormat="1" applyFont="1" applyFill="1" applyAlignment="1">
      <alignment horizontal="right"/>
    </xf>
    <xf numFmtId="0" fontId="27" fillId="0" borderId="23" xfId="0" applyFont="1" applyBorder="1" applyAlignment="1">
      <alignment horizontal="distributed" vertical="center"/>
    </xf>
    <xf numFmtId="0" fontId="1" fillId="0" borderId="23" xfId="0" applyFont="1" applyBorder="1" applyAlignment="1">
      <alignment horizontal="distributed" vertical="center" wrapText="1"/>
    </xf>
    <xf numFmtId="0" fontId="1" fillId="0" borderId="23" xfId="0" applyFont="1" applyBorder="1" applyAlignment="1">
      <alignment horizontal="distributed" vertical="center"/>
    </xf>
    <xf numFmtId="49" fontId="1" fillId="0" borderId="23" xfId="0" applyNumberFormat="1" applyFont="1" applyBorder="1" applyAlignment="1">
      <alignment horizontal="center" vertical="center"/>
    </xf>
    <xf numFmtId="206" fontId="1" fillId="0" borderId="0" xfId="16" applyNumberFormat="1" applyFont="1" applyFill="1" applyAlignment="1">
      <alignment horizontal="right"/>
    </xf>
    <xf numFmtId="0" fontId="1" fillId="0" borderId="1" xfId="0" applyFont="1" applyBorder="1"/>
    <xf numFmtId="49" fontId="1" fillId="0" borderId="9"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0" fontId="1" fillId="0" borderId="23" xfId="0" applyFont="1" applyBorder="1" applyAlignment="1">
      <alignment horizontal="center" vertical="center" wrapText="1"/>
    </xf>
    <xf numFmtId="0" fontId="1" fillId="0" borderId="23" xfId="0" applyFont="1" applyBorder="1" applyAlignment="1">
      <alignment horizontal="center" wrapText="1"/>
    </xf>
    <xf numFmtId="206" fontId="1" fillId="0" borderId="0" xfId="16" applyNumberFormat="1" applyFont="1" applyFill="1" applyAlignment="1"/>
    <xf numFmtId="0" fontId="5" fillId="0" borderId="1" xfId="0" applyFont="1" applyBorder="1" applyAlignment="1"/>
    <xf numFmtId="0" fontId="5" fillId="0" borderId="1" xfId="0" applyFont="1" applyBorder="1" applyAlignment="1">
      <alignment wrapText="1"/>
    </xf>
    <xf numFmtId="3" fontId="6" fillId="0" borderId="0" xfId="0" applyNumberFormat="1" applyFont="1" applyAlignment="1"/>
    <xf numFmtId="3" fontId="6" fillId="0" borderId="0" xfId="0" applyNumberFormat="1" applyFont="1"/>
    <xf numFmtId="0" fontId="26" fillId="0" borderId="0" xfId="0" quotePrefix="1" applyFont="1" applyAlignment="1"/>
    <xf numFmtId="0" fontId="1" fillId="0" borderId="5" xfId="0" applyFont="1" applyBorder="1"/>
    <xf numFmtId="0" fontId="1" fillId="0" borderId="8" xfId="0" applyFont="1" applyBorder="1"/>
    <xf numFmtId="41" fontId="5" fillId="0" borderId="3" xfId="1" applyNumberFormat="1" applyFont="1" applyBorder="1" applyAlignment="1">
      <alignment horizontal="right"/>
    </xf>
    <xf numFmtId="41" fontId="5" fillId="0" borderId="0" xfId="1" applyNumberFormat="1" applyFont="1" applyBorder="1" applyAlignment="1">
      <alignment horizontal="right"/>
    </xf>
    <xf numFmtId="0" fontId="17" fillId="0" borderId="0" xfId="0" applyFont="1" applyBorder="1" applyAlignment="1">
      <alignment horizontal="distributed" vertical="center"/>
    </xf>
    <xf numFmtId="41" fontId="17" fillId="0" borderId="3" xfId="15" applyNumberFormat="1" applyFont="1" applyFill="1" applyBorder="1" applyAlignment="1">
      <alignment horizontal="right" vertical="center"/>
    </xf>
    <xf numFmtId="0" fontId="1" fillId="0" borderId="4" xfId="0" applyFont="1" applyBorder="1" applyAlignment="1">
      <alignment vertical="center"/>
    </xf>
    <xf numFmtId="208" fontId="21" fillId="0" borderId="0" xfId="15" applyNumberFormat="1" applyFont="1" applyFill="1" applyBorder="1" applyAlignment="1">
      <alignment horizontal="right" vertical="top"/>
    </xf>
    <xf numFmtId="209" fontId="21" fillId="0" borderId="0" xfId="15" applyNumberFormat="1" applyFont="1" applyFill="1" applyBorder="1" applyAlignment="1">
      <alignment horizontal="right" vertical="top"/>
    </xf>
    <xf numFmtId="0" fontId="26" fillId="0" borderId="0" xfId="0" quotePrefix="1" applyFont="1" applyAlignment="1">
      <alignment horizontal="right"/>
    </xf>
    <xf numFmtId="0" fontId="5" fillId="0" borderId="6" xfId="0" applyFont="1" applyBorder="1" applyAlignment="1">
      <alignment horizontal="distributed" vertical="center" justifyLastLine="1"/>
    </xf>
    <xf numFmtId="0" fontId="5" fillId="0" borderId="17" xfId="0" applyFont="1" applyBorder="1" applyAlignment="1">
      <alignment horizontal="left" vertical="center"/>
    </xf>
    <xf numFmtId="0" fontId="5" fillId="0" borderId="9" xfId="0" applyFont="1" applyBorder="1" applyAlignment="1">
      <alignment horizontal="distributed" vertical="center" justifyLastLine="1"/>
    </xf>
    <xf numFmtId="0" fontId="5" fillId="0" borderId="12" xfId="0" applyFont="1" applyBorder="1" applyAlignment="1">
      <alignment horizontal="distributed" vertical="distributed" justifyLastLine="1"/>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right"/>
    </xf>
    <xf numFmtId="3" fontId="5" fillId="0" borderId="18" xfId="0" applyNumberFormat="1" applyFont="1" applyBorder="1" applyAlignment="1">
      <alignment horizontal="right"/>
    </xf>
    <xf numFmtId="3" fontId="5" fillId="0" borderId="0" xfId="0" applyNumberFormat="1" applyFont="1" applyAlignment="1">
      <alignment horizontal="right"/>
    </xf>
    <xf numFmtId="0" fontId="18" fillId="0" borderId="0" xfId="0" applyFont="1" applyAlignment="1">
      <alignment vertical="center"/>
    </xf>
    <xf numFmtId="0" fontId="17" fillId="0" borderId="0" xfId="0" applyFont="1" applyAlignment="1">
      <alignment horizontal="distributed"/>
    </xf>
    <xf numFmtId="41" fontId="17" fillId="0" borderId="3" xfId="15" applyNumberFormat="1" applyFont="1" applyFill="1" applyBorder="1" applyAlignment="1">
      <alignment vertical="center"/>
    </xf>
    <xf numFmtId="41" fontId="17" fillId="0" borderId="0" xfId="15" applyNumberFormat="1" applyFont="1" applyFill="1" applyBorder="1" applyAlignment="1">
      <alignment vertical="center"/>
    </xf>
    <xf numFmtId="0" fontId="58" fillId="0" borderId="0" xfId="0" applyFont="1"/>
    <xf numFmtId="0" fontId="5" fillId="0" borderId="0" xfId="0" applyFont="1" applyBorder="1" applyAlignment="1">
      <alignment horizontal="right" vertical="center"/>
    </xf>
    <xf numFmtId="41" fontId="5" fillId="0" borderId="3" xfId="15" applyNumberFormat="1" applyFont="1" applyFill="1" applyBorder="1" applyAlignment="1">
      <alignment vertical="center"/>
    </xf>
    <xf numFmtId="41" fontId="5" fillId="0" borderId="0" xfId="15" applyNumberFormat="1" applyFont="1" applyFill="1" applyBorder="1" applyAlignment="1">
      <alignment vertical="center"/>
    </xf>
    <xf numFmtId="0" fontId="5" fillId="0" borderId="0" xfId="0" applyFont="1" applyBorder="1" applyAlignment="1">
      <alignment horizontal="justify" vertical="center"/>
    </xf>
    <xf numFmtId="0" fontId="5" fillId="0" borderId="0" xfId="0" applyFont="1" applyBorder="1" applyAlignment="1">
      <alignment horizontal="justify"/>
    </xf>
    <xf numFmtId="41" fontId="5" fillId="0" borderId="3"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0" xfId="0" applyNumberFormat="1" applyFont="1" applyAlignment="1">
      <alignment horizontal="right" vertical="center"/>
    </xf>
    <xf numFmtId="0" fontId="5" fillId="0" borderId="4" xfId="0" applyFont="1" applyBorder="1" applyAlignment="1">
      <alignment horizontal="right" vertical="top" wrapText="1"/>
    </xf>
    <xf numFmtId="0" fontId="5" fillId="0" borderId="1" xfId="0" applyFont="1" applyBorder="1" applyAlignment="1">
      <alignment horizontal="right" vertical="top" wrapText="1"/>
    </xf>
    <xf numFmtId="0" fontId="26" fillId="0" borderId="0" xfId="0" applyFont="1" applyAlignment="1">
      <alignment wrapText="1"/>
    </xf>
    <xf numFmtId="0" fontId="5" fillId="0" borderId="26" xfId="0" applyFont="1" applyBorder="1" applyAlignment="1">
      <alignment horizontal="center" vertical="center"/>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210" fontId="17" fillId="0" borderId="0" xfId="0" applyNumberFormat="1" applyFont="1" applyBorder="1" applyAlignment="1">
      <alignment horizontal="distributed"/>
    </xf>
    <xf numFmtId="210" fontId="17" fillId="0" borderId="2" xfId="0" applyNumberFormat="1" applyFont="1" applyBorder="1" applyAlignment="1">
      <alignment horizontal="distributed" vertical="center"/>
    </xf>
    <xf numFmtId="41" fontId="17" fillId="0" borderId="3" xfId="15" applyNumberFormat="1" applyFont="1" applyFill="1" applyBorder="1" applyAlignment="1">
      <alignment horizontal="right"/>
    </xf>
    <xf numFmtId="41" fontId="17" fillId="0" borderId="0" xfId="15" applyNumberFormat="1" applyFont="1" applyFill="1" applyBorder="1" applyAlignment="1">
      <alignment horizontal="right"/>
    </xf>
    <xf numFmtId="210" fontId="5" fillId="0" borderId="0" xfId="0" applyNumberFormat="1" applyFont="1" applyAlignment="1">
      <alignment horizontal="right"/>
    </xf>
    <xf numFmtId="210" fontId="5" fillId="0" borderId="2" xfId="0" applyNumberFormat="1" applyFont="1" applyBorder="1" applyAlignment="1">
      <alignment horizontal="right" vertical="center" wrapText="1"/>
    </xf>
    <xf numFmtId="41" fontId="5" fillId="0" borderId="3" xfId="0" applyNumberFormat="1" applyFont="1" applyBorder="1" applyAlignment="1">
      <alignment horizontal="right" vertical="center" wrapText="1"/>
    </xf>
    <xf numFmtId="41" fontId="5" fillId="0" borderId="0" xfId="0" applyNumberFormat="1" applyFont="1" applyAlignment="1">
      <alignment horizontal="right" vertical="center" wrapText="1"/>
    </xf>
    <xf numFmtId="41" fontId="5" fillId="0" borderId="0" xfId="0" applyNumberFormat="1" applyFont="1" applyBorder="1" applyAlignment="1">
      <alignment horizontal="right" vertical="center" wrapText="1"/>
    </xf>
    <xf numFmtId="41" fontId="5" fillId="0" borderId="0" xfId="0" applyNumberFormat="1" applyFont="1" applyBorder="1" applyAlignment="1">
      <alignment horizontal="center" vertical="center"/>
    </xf>
    <xf numFmtId="210" fontId="5" fillId="0" borderId="0" xfId="0" applyNumberFormat="1" applyFont="1" applyBorder="1" applyAlignment="1">
      <alignment horizontal="distributed" vertical="center"/>
    </xf>
    <xf numFmtId="210" fontId="5" fillId="0" borderId="2" xfId="0" applyNumberFormat="1" applyFont="1" applyBorder="1" applyAlignment="1">
      <alignment horizontal="distributed" vertical="center"/>
    </xf>
    <xf numFmtId="0" fontId="5" fillId="0" borderId="1" xfId="0" applyFont="1" applyBorder="1" applyAlignment="1">
      <alignment horizontal="right" vertical="center" wrapText="1"/>
    </xf>
    <xf numFmtId="0" fontId="5" fillId="0" borderId="4" xfId="0" applyFont="1" applyBorder="1" applyAlignment="1">
      <alignment horizontal="right" vertical="center" wrapText="1"/>
    </xf>
    <xf numFmtId="0" fontId="5" fillId="0" borderId="1" xfId="0" applyFont="1" applyBorder="1" applyAlignment="1">
      <alignment horizontal="center" vertical="center"/>
    </xf>
    <xf numFmtId="210" fontId="5" fillId="0" borderId="0" xfId="0" applyNumberFormat="1" applyFont="1" applyFill="1" applyBorder="1" applyAlignment="1"/>
    <xf numFmtId="211" fontId="21" fillId="0" borderId="0" xfId="15" applyNumberFormat="1" applyFont="1" applyFill="1" applyBorder="1" applyAlignment="1">
      <alignment horizontal="right"/>
    </xf>
    <xf numFmtId="203" fontId="21" fillId="0" borderId="0" xfId="15" applyNumberFormat="1" applyFont="1" applyFill="1" applyBorder="1" applyAlignment="1">
      <alignment horizontal="right"/>
    </xf>
    <xf numFmtId="0" fontId="26" fillId="0" borderId="0" xfId="0" quotePrefix="1" applyFont="1" applyAlignment="1">
      <alignment horizontal="right" vertical="center"/>
    </xf>
    <xf numFmtId="0" fontId="3" fillId="0" borderId="0" xfId="0" quotePrefix="1" applyFont="1" applyAlignment="1"/>
    <xf numFmtId="0" fontId="5" fillId="0" borderId="0" xfId="0" quotePrefix="1" applyFont="1" applyAlignment="1">
      <alignment vertical="top"/>
    </xf>
    <xf numFmtId="0" fontId="6" fillId="0" borderId="5" xfId="0" applyFont="1" applyBorder="1" applyAlignment="1">
      <alignment vertical="center"/>
    </xf>
    <xf numFmtId="0" fontId="5" fillId="0" borderId="17" xfId="0" applyFont="1" applyBorder="1" applyAlignment="1">
      <alignment vertical="center"/>
    </xf>
    <xf numFmtId="0" fontId="5" fillId="0" borderId="5"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6" fillId="0" borderId="8" xfId="0" applyFont="1" applyBorder="1" applyAlignment="1">
      <alignment vertical="center"/>
    </xf>
    <xf numFmtId="0" fontId="5" fillId="0" borderId="10" xfId="0" applyFont="1" applyBorder="1" applyAlignment="1">
      <alignment horizontal="distributed" vertical="center" wrapText="1" justifyLastLine="1"/>
    </xf>
    <xf numFmtId="0" fontId="5" fillId="0" borderId="22" xfId="0" applyFont="1" applyBorder="1" applyAlignment="1">
      <alignment horizontal="distributed" vertical="center" justifyLastLine="1"/>
    </xf>
    <xf numFmtId="0" fontId="5" fillId="0" borderId="22" xfId="0" applyFont="1" applyBorder="1" applyAlignment="1">
      <alignment horizontal="distributed" vertical="center" wrapText="1" justifyLastLine="1"/>
    </xf>
    <xf numFmtId="0" fontId="5" fillId="0" borderId="23" xfId="0" applyFont="1" applyBorder="1" applyAlignment="1">
      <alignment horizontal="distributed" wrapText="1"/>
    </xf>
    <xf numFmtId="3" fontId="5" fillId="0" borderId="18" xfId="0" applyNumberFormat="1" applyFont="1" applyBorder="1" applyAlignment="1">
      <alignment horizontal="right" wrapText="1"/>
    </xf>
    <xf numFmtId="3" fontId="5" fillId="0" borderId="23" xfId="0" applyNumberFormat="1" applyFont="1" applyBorder="1" applyAlignment="1">
      <alignment horizontal="right" wrapText="1"/>
    </xf>
    <xf numFmtId="0" fontId="5" fillId="0" borderId="23" xfId="0" applyFont="1" applyBorder="1" applyAlignment="1">
      <alignment horizontal="right" wrapText="1"/>
    </xf>
    <xf numFmtId="0" fontId="5" fillId="0" borderId="18" xfId="0" applyFont="1" applyBorder="1" applyAlignment="1">
      <alignment horizontal="center" wrapText="1"/>
    </xf>
    <xf numFmtId="0" fontId="3" fillId="0" borderId="0" xfId="0" applyFont="1" applyAlignment="1">
      <alignment horizontal="distributed"/>
    </xf>
    <xf numFmtId="0" fontId="10" fillId="0" borderId="0" xfId="0" applyFont="1" applyBorder="1" applyAlignment="1">
      <alignment horizontal="distributed" vertical="center"/>
    </xf>
    <xf numFmtId="210" fontId="10" fillId="0" borderId="3" xfId="15" quotePrefix="1" applyNumberFormat="1" applyFont="1" applyFill="1" applyBorder="1" applyAlignment="1">
      <alignment horizontal="right" vertical="center"/>
    </xf>
    <xf numFmtId="210" fontId="10" fillId="0" borderId="0" xfId="15" quotePrefix="1" applyNumberFormat="1" applyFont="1" applyFill="1" applyBorder="1" applyAlignment="1">
      <alignment horizontal="right" vertical="center"/>
    </xf>
    <xf numFmtId="0" fontId="10" fillId="0" borderId="3" xfId="0" applyFont="1" applyBorder="1" applyAlignment="1">
      <alignment horizontal="center" vertical="center" wrapText="1"/>
    </xf>
    <xf numFmtId="0" fontId="3" fillId="0" borderId="0" xfId="0" applyFont="1" applyBorder="1" applyAlignment="1">
      <alignment horizontal="distributed" vertical="center"/>
    </xf>
    <xf numFmtId="0" fontId="3" fillId="0" borderId="0" xfId="0" applyFont="1" applyBorder="1" applyAlignment="1">
      <alignment horizontal="distributed" vertical="center" wrapText="1"/>
    </xf>
    <xf numFmtId="210" fontId="3" fillId="0" borderId="3" xfId="0" applyNumberFormat="1" applyFont="1" applyBorder="1" applyAlignment="1">
      <alignment horizontal="right" vertical="center"/>
    </xf>
    <xf numFmtId="210" fontId="3" fillId="0" borderId="0" xfId="0" applyNumberFormat="1" applyFont="1" applyBorder="1" applyAlignment="1">
      <alignment horizontal="right" vertical="center"/>
    </xf>
    <xf numFmtId="0" fontId="3" fillId="0" borderId="3" xfId="0" applyFont="1" applyBorder="1" applyAlignment="1">
      <alignment horizontal="center" vertical="center" wrapText="1"/>
    </xf>
    <xf numFmtId="210" fontId="3" fillId="0" borderId="3" xfId="15" quotePrefix="1" applyNumberFormat="1" applyFont="1" applyFill="1" applyBorder="1" applyAlignment="1">
      <alignment horizontal="right" vertical="center"/>
    </xf>
    <xf numFmtId="210" fontId="3" fillId="0" borderId="0" xfId="15" quotePrefix="1" applyNumberFormat="1" applyFont="1" applyFill="1" applyBorder="1" applyAlignment="1">
      <alignment horizontal="right" vertical="center"/>
    </xf>
    <xf numFmtId="210" fontId="3" fillId="0" borderId="0" xfId="15" applyNumberFormat="1" applyFont="1" applyFill="1" applyBorder="1" applyAlignment="1">
      <alignment horizontal="right" vertical="center"/>
    </xf>
    <xf numFmtId="49" fontId="3" fillId="0" borderId="0" xfId="0" applyNumberFormat="1" applyFont="1" applyBorder="1" applyAlignment="1">
      <alignment horizontal="distributed" vertical="center"/>
    </xf>
    <xf numFmtId="49" fontId="3" fillId="0" borderId="3" xfId="0" applyNumberFormat="1" applyFont="1" applyBorder="1" applyAlignment="1">
      <alignment horizontal="center" vertical="center" wrapText="1"/>
    </xf>
    <xf numFmtId="0" fontId="3" fillId="0" borderId="0" xfId="0" applyFont="1" applyBorder="1" applyAlignment="1">
      <alignment horizontal="left" vertical="center"/>
    </xf>
    <xf numFmtId="49" fontId="9" fillId="0" borderId="0" xfId="0" applyNumberFormat="1" applyFont="1" applyBorder="1" applyAlignment="1">
      <alignment horizontal="distributed" vertical="center"/>
    </xf>
    <xf numFmtId="0" fontId="3" fillId="0" borderId="0" xfId="0" applyFont="1" applyBorder="1" applyAlignment="1">
      <alignment horizontal="left" vertical="center" shrinkToFit="1"/>
    </xf>
    <xf numFmtId="49" fontId="3" fillId="0" borderId="3" xfId="0" applyNumberFormat="1" applyFont="1" applyBorder="1" applyAlignment="1">
      <alignment horizontal="center" vertical="center" shrinkToFit="1"/>
    </xf>
    <xf numFmtId="0" fontId="3" fillId="0" borderId="0" xfId="0" applyFont="1" applyBorder="1" applyAlignment="1">
      <alignment vertical="center" shrinkToFit="1"/>
    </xf>
    <xf numFmtId="210" fontId="3" fillId="0" borderId="0" xfId="0" applyNumberFormat="1" applyFont="1" applyAlignment="1">
      <alignment vertical="center"/>
    </xf>
    <xf numFmtId="0" fontId="6" fillId="0" borderId="1" xfId="0" applyFont="1" applyBorder="1" applyAlignment="1"/>
    <xf numFmtId="0" fontId="6" fillId="0" borderId="20" xfId="0" applyFont="1" applyBorder="1" applyAlignment="1"/>
    <xf numFmtId="0" fontId="6" fillId="0" borderId="1" xfId="0" applyFont="1" applyBorder="1" applyAlignment="1">
      <alignment wrapText="1"/>
    </xf>
    <xf numFmtId="0" fontId="6" fillId="0" borderId="4" xfId="0" applyFont="1" applyBorder="1" applyAlignment="1">
      <alignment wrapText="1"/>
    </xf>
    <xf numFmtId="0" fontId="6" fillId="0" borderId="0" xfId="0" applyFont="1" applyAlignment="1">
      <alignment wrapText="1"/>
    </xf>
    <xf numFmtId="202" fontId="21" fillId="0" borderId="0" xfId="15" applyNumberFormat="1" applyFont="1" applyFill="1" applyBorder="1" applyAlignment="1">
      <alignment horizontal="right" vertical="top"/>
    </xf>
    <xf numFmtId="212" fontId="21" fillId="0" borderId="0" xfId="15" applyNumberFormat="1" applyFont="1" applyFill="1" applyBorder="1" applyAlignment="1">
      <alignment horizontal="right" vertical="top"/>
    </xf>
    <xf numFmtId="0" fontId="1" fillId="0" borderId="5"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8" xfId="0" applyFont="1" applyBorder="1" applyAlignment="1">
      <alignment horizontal="distributed" vertical="center" justifyLastLine="1"/>
    </xf>
    <xf numFmtId="0" fontId="21" fillId="0" borderId="0" xfId="0" applyFont="1" applyBorder="1" applyAlignment="1"/>
    <xf numFmtId="0" fontId="21" fillId="0" borderId="0" xfId="0" applyFont="1" applyBorder="1" applyAlignment="1">
      <alignment horizontal="right"/>
    </xf>
    <xf numFmtId="3" fontId="21" fillId="0" borderId="18" xfId="0" applyNumberFormat="1" applyFont="1" applyBorder="1" applyAlignment="1">
      <alignment horizontal="right" vertical="top" wrapText="1"/>
    </xf>
    <xf numFmtId="0" fontId="21" fillId="0" borderId="0" xfId="0" applyFont="1" applyAlignment="1">
      <alignment horizontal="right" vertical="top" wrapText="1"/>
    </xf>
    <xf numFmtId="3" fontId="21" fillId="0" borderId="0" xfId="0" applyNumberFormat="1" applyFont="1" applyAlignment="1">
      <alignment horizontal="right" vertical="top" wrapText="1"/>
    </xf>
    <xf numFmtId="0" fontId="29" fillId="0" borderId="0" xfId="0" applyFont="1" applyAlignment="1">
      <alignment vertical="center"/>
    </xf>
    <xf numFmtId="198" fontId="17" fillId="0" borderId="3" xfId="15" applyNumberFormat="1" applyFont="1" applyFill="1" applyBorder="1" applyAlignment="1"/>
    <xf numFmtId="198" fontId="17" fillId="0" borderId="0" xfId="15" applyNumberFormat="1" applyFont="1" applyFill="1" applyBorder="1" applyAlignment="1"/>
    <xf numFmtId="213" fontId="17" fillId="0" borderId="0" xfId="15" applyNumberFormat="1" applyFont="1" applyFill="1" applyBorder="1" applyAlignment="1">
      <alignment horizontal="right"/>
    </xf>
    <xf numFmtId="213" fontId="47" fillId="0" borderId="0" xfId="0" applyNumberFormat="1" applyFont="1" applyAlignment="1">
      <alignment vertical="center"/>
    </xf>
    <xf numFmtId="0" fontId="47" fillId="0" borderId="0" xfId="0" applyFont="1" applyAlignment="1">
      <alignment vertical="center"/>
    </xf>
    <xf numFmtId="198" fontId="5" fillId="0" borderId="3" xfId="0" applyNumberFormat="1" applyFont="1" applyBorder="1" applyAlignment="1">
      <alignment horizontal="right"/>
    </xf>
    <xf numFmtId="198" fontId="5" fillId="0" borderId="0" xfId="0" applyNumberFormat="1" applyFont="1" applyAlignment="1">
      <alignment horizontal="right"/>
    </xf>
    <xf numFmtId="213" fontId="5" fillId="0" borderId="0" xfId="0" applyNumberFormat="1" applyFont="1" applyAlignment="1">
      <alignment horizontal="right"/>
    </xf>
    <xf numFmtId="0" fontId="5" fillId="0" borderId="0" xfId="0" applyFont="1" applyAlignment="1">
      <alignment horizontal="distributed" vertical="center"/>
    </xf>
    <xf numFmtId="198" fontId="5" fillId="0" borderId="3" xfId="15" applyNumberFormat="1" applyFont="1" applyFill="1" applyBorder="1" applyAlignment="1"/>
    <xf numFmtId="198" fontId="5" fillId="0" borderId="0" xfId="15" applyNumberFormat="1" applyFont="1" applyFill="1" applyBorder="1" applyAlignment="1"/>
    <xf numFmtId="213" fontId="5" fillId="0" borderId="0" xfId="15" applyNumberFormat="1" applyFont="1" applyFill="1" applyBorder="1" applyAlignment="1">
      <alignment horizontal="right"/>
    </xf>
    <xf numFmtId="0" fontId="5" fillId="0" borderId="0" xfId="0" applyFont="1" applyBorder="1" applyAlignment="1">
      <alignment horizontal="distributed" vertical="center" wrapText="1"/>
    </xf>
    <xf numFmtId="0" fontId="5" fillId="0" borderId="0" xfId="0" applyFont="1" applyBorder="1" applyAlignment="1">
      <alignment horizontal="left" vertical="center"/>
    </xf>
    <xf numFmtId="0" fontId="1" fillId="0" borderId="1" xfId="0" applyFont="1" applyBorder="1" applyAlignment="1">
      <alignment horizontal="distributed"/>
    </xf>
    <xf numFmtId="180" fontId="1" fillId="0" borderId="4" xfId="0" applyNumberFormat="1" applyFont="1" applyBorder="1" applyAlignment="1">
      <alignment horizontal="right" vertical="top" wrapText="1"/>
    </xf>
    <xf numFmtId="180" fontId="1" fillId="0" borderId="1" xfId="0" applyNumberFormat="1" applyFont="1" applyBorder="1" applyAlignment="1">
      <alignment horizontal="right" vertical="top" wrapText="1"/>
    </xf>
    <xf numFmtId="0" fontId="23" fillId="0" borderId="5" xfId="0" applyFont="1" applyBorder="1" applyAlignment="1">
      <alignment horizontal="distributed" vertical="center" justifyLastLine="1"/>
    </xf>
    <xf numFmtId="0" fontId="25" fillId="0" borderId="0" xfId="0" applyFont="1" applyAlignment="1">
      <alignment vertical="center"/>
    </xf>
    <xf numFmtId="0" fontId="23" fillId="0" borderId="8" xfId="0" applyFont="1" applyBorder="1" applyAlignment="1">
      <alignment horizontal="distributed" vertical="center" justifyLastLine="1"/>
    </xf>
    <xf numFmtId="0" fontId="23" fillId="0" borderId="16" xfId="0" applyFont="1" applyBorder="1" applyAlignment="1">
      <alignment horizontal="distributed" vertical="center" justifyLastLine="1"/>
    </xf>
    <xf numFmtId="0" fontId="23" fillId="0" borderId="16" xfId="0" applyFont="1" applyBorder="1" applyAlignment="1">
      <alignment horizontal="distributed" vertical="center" justifyLastLine="1" shrinkToFit="1"/>
    </xf>
    <xf numFmtId="0" fontId="23" fillId="0" borderId="0" xfId="0" applyFont="1" applyBorder="1" applyAlignment="1">
      <alignment horizontal="right" vertical="center"/>
    </xf>
    <xf numFmtId="3" fontId="23" fillId="0" borderId="18" xfId="0" applyNumberFormat="1" applyFont="1" applyBorder="1" applyAlignment="1">
      <alignment horizontal="right" vertical="center" wrapText="1"/>
    </xf>
    <xf numFmtId="0" fontId="23" fillId="0" borderId="0" xfId="0" applyFont="1" applyAlignment="1">
      <alignment horizontal="right" vertical="center" wrapText="1"/>
    </xf>
    <xf numFmtId="3" fontId="23" fillId="0" borderId="0" xfId="0" applyNumberFormat="1" applyFont="1" applyAlignment="1">
      <alignment horizontal="right" vertical="center" wrapText="1"/>
    </xf>
    <xf numFmtId="41" fontId="23" fillId="0" borderId="3" xfId="15" applyNumberFormat="1" applyFont="1" applyFill="1" applyBorder="1" applyAlignment="1">
      <alignment horizontal="right"/>
    </xf>
    <xf numFmtId="41" fontId="23" fillId="0" borderId="0" xfId="15" applyNumberFormat="1" applyFont="1" applyFill="1" applyBorder="1" applyAlignment="1">
      <alignment horizontal="right"/>
    </xf>
    <xf numFmtId="0" fontId="23" fillId="0" borderId="0" xfId="0" applyFont="1" applyAlignment="1">
      <alignment horizontal="distributed" vertical="center"/>
    </xf>
    <xf numFmtId="0" fontId="23" fillId="0" borderId="0" xfId="0" applyFont="1" applyBorder="1" applyAlignment="1">
      <alignment horizontal="distributed" vertical="center" wrapText="1"/>
    </xf>
    <xf numFmtId="0" fontId="4" fillId="0" borderId="0" xfId="0" applyFont="1" applyBorder="1" applyAlignment="1">
      <alignment horizontal="distributed" vertical="center"/>
    </xf>
    <xf numFmtId="0" fontId="23" fillId="0" borderId="0" xfId="0" applyFont="1" applyBorder="1" applyAlignment="1">
      <alignment horizontal="distributed" vertical="center"/>
    </xf>
    <xf numFmtId="41" fontId="9" fillId="0" borderId="3" xfId="15" applyNumberFormat="1" applyFont="1" applyFill="1" applyBorder="1" applyAlignment="1">
      <alignment horizontal="right"/>
    </xf>
    <xf numFmtId="41" fontId="9" fillId="0" borderId="0" xfId="15" applyNumberFormat="1" applyFont="1" applyFill="1" applyBorder="1" applyAlignment="1">
      <alignment horizontal="right"/>
    </xf>
    <xf numFmtId="0" fontId="25" fillId="0" borderId="1" xfId="0" applyFont="1" applyBorder="1" applyAlignment="1"/>
    <xf numFmtId="0" fontId="25" fillId="0" borderId="1" xfId="0" applyFont="1" applyBorder="1" applyAlignment="1">
      <alignment horizontal="distributed"/>
    </xf>
    <xf numFmtId="214" fontId="25" fillId="0" borderId="4" xfId="0" applyNumberFormat="1" applyFont="1" applyBorder="1" applyAlignment="1">
      <alignment horizontal="right" vertical="top" wrapText="1"/>
    </xf>
    <xf numFmtId="214" fontId="25" fillId="0" borderId="1" xfId="0" applyNumberFormat="1" applyFont="1" applyBorder="1" applyAlignment="1">
      <alignment horizontal="right" vertical="top" wrapText="1"/>
    </xf>
    <xf numFmtId="0" fontId="25" fillId="0" borderId="0" xfId="0" applyFont="1"/>
    <xf numFmtId="0" fontId="26" fillId="0" borderId="0" xfId="7" applyFont="1" applyAlignment="1"/>
    <xf numFmtId="0" fontId="6" fillId="0" borderId="0" xfId="7" applyFont="1" applyAlignment="1">
      <alignment vertical="center"/>
    </xf>
    <xf numFmtId="0" fontId="26" fillId="0" borderId="0" xfId="7" quotePrefix="1" applyFont="1" applyAlignment="1"/>
    <xf numFmtId="0" fontId="1" fillId="0" borderId="0" xfId="7" applyFont="1" applyAlignment="1">
      <alignment vertical="center"/>
    </xf>
    <xf numFmtId="0" fontId="5" fillId="0" borderId="0" xfId="7" applyFont="1" applyAlignment="1">
      <alignment horizontal="right" vertical="top"/>
    </xf>
    <xf numFmtId="0" fontId="1" fillId="0" borderId="5" xfId="7" applyFont="1" applyBorder="1" applyAlignment="1">
      <alignment horizontal="distributed" justifyLastLine="1"/>
    </xf>
    <xf numFmtId="0" fontId="1" fillId="0" borderId="5" xfId="7" applyFont="1" applyBorder="1" applyAlignment="1">
      <alignment horizontal="distributed" vertical="center" justifyLastLine="1"/>
    </xf>
    <xf numFmtId="0" fontId="1" fillId="0" borderId="0" xfId="7" applyFont="1" applyBorder="1" applyAlignment="1">
      <alignment horizontal="distributed" justifyLastLine="1"/>
    </xf>
    <xf numFmtId="0" fontId="1" fillId="0" borderId="0" xfId="7" applyFont="1" applyAlignment="1">
      <alignment horizontal="distributed" vertical="center" justifyLastLine="1"/>
    </xf>
    <xf numFmtId="0" fontId="1" fillId="0" borderId="8" xfId="7" applyFont="1" applyBorder="1" applyAlignment="1">
      <alignment horizontal="distributed" justifyLastLine="1"/>
    </xf>
    <xf numFmtId="0" fontId="1" fillId="0" borderId="8" xfId="7" applyFont="1" applyBorder="1" applyAlignment="1">
      <alignment horizontal="distributed" vertical="center" justifyLastLine="1"/>
    </xf>
    <xf numFmtId="0" fontId="1" fillId="0" borderId="0" xfId="7" applyFont="1" applyBorder="1" applyAlignment="1">
      <alignment vertical="center"/>
    </xf>
    <xf numFmtId="0" fontId="1" fillId="0" borderId="0" xfId="7" applyFont="1" applyBorder="1" applyAlignment="1">
      <alignment horizontal="right" vertical="center"/>
    </xf>
    <xf numFmtId="214" fontId="1" fillId="0" borderId="18" xfId="7" applyNumberFormat="1" applyFont="1" applyBorder="1" applyAlignment="1">
      <alignment horizontal="right" vertical="center"/>
    </xf>
    <xf numFmtId="214" fontId="1" fillId="0" borderId="0" xfId="7" applyNumberFormat="1" applyFont="1" applyAlignment="1">
      <alignment horizontal="right" vertical="center"/>
    </xf>
    <xf numFmtId="0" fontId="29" fillId="0" borderId="0" xfId="7" applyFont="1" applyAlignment="1"/>
    <xf numFmtId="0" fontId="27" fillId="0" borderId="2" xfId="7" applyFont="1" applyBorder="1" applyAlignment="1">
      <alignment vertical="center"/>
    </xf>
    <xf numFmtId="214" fontId="27" fillId="0" borderId="0" xfId="7" applyNumberFormat="1" applyFont="1" applyBorder="1" applyAlignment="1">
      <alignment horizontal="right" vertical="center"/>
    </xf>
    <xf numFmtId="192" fontId="27" fillId="0" borderId="0" xfId="7" applyNumberFormat="1" applyFont="1" applyBorder="1" applyAlignment="1">
      <alignment horizontal="right" vertical="center"/>
    </xf>
    <xf numFmtId="0" fontId="1" fillId="0" borderId="2" xfId="7" applyFont="1" applyBorder="1" applyAlignment="1">
      <alignment vertical="center"/>
    </xf>
    <xf numFmtId="214" fontId="1" fillId="0" borderId="0" xfId="7" applyNumberFormat="1" applyFont="1" applyBorder="1" applyAlignment="1">
      <alignment horizontal="right" vertical="center"/>
    </xf>
    <xf numFmtId="192" fontId="1" fillId="0" borderId="0" xfId="7" applyNumberFormat="1" applyFont="1" applyBorder="1" applyAlignment="1">
      <alignment horizontal="right" vertical="center"/>
    </xf>
    <xf numFmtId="0" fontId="1" fillId="0" borderId="2" xfId="7" applyFont="1" applyBorder="1" applyAlignment="1">
      <alignment horizontal="distributed" vertical="center"/>
    </xf>
    <xf numFmtId="0" fontId="1" fillId="0" borderId="0" xfId="7" applyFont="1" applyBorder="1" applyAlignment="1">
      <alignment horizontal="distributed" vertical="center" wrapText="1"/>
    </xf>
    <xf numFmtId="0" fontId="1" fillId="0" borderId="2" xfId="7" applyFont="1" applyBorder="1" applyAlignment="1">
      <alignment horizontal="distributed" vertical="center" wrapText="1"/>
    </xf>
    <xf numFmtId="0" fontId="1" fillId="0" borderId="0" xfId="7" applyFont="1" applyBorder="1" applyAlignment="1">
      <alignment horizontal="distributed" vertical="center"/>
    </xf>
    <xf numFmtId="0" fontId="1" fillId="0" borderId="1" xfId="7" applyFont="1" applyBorder="1" applyAlignment="1"/>
    <xf numFmtId="0" fontId="1" fillId="0" borderId="1" xfId="7" applyFont="1" applyBorder="1" applyAlignment="1">
      <alignment vertical="center"/>
    </xf>
    <xf numFmtId="0" fontId="1" fillId="0" borderId="1" xfId="7" applyFont="1" applyBorder="1" applyAlignment="1">
      <alignment horizontal="distributed" vertical="center"/>
    </xf>
    <xf numFmtId="0" fontId="1" fillId="0" borderId="4" xfId="7" applyFont="1" applyBorder="1" applyAlignment="1">
      <alignment vertical="center"/>
    </xf>
    <xf numFmtId="0" fontId="1" fillId="0" borderId="0" xfId="7" applyFont="1" applyAlignment="1">
      <alignment horizontal="distributed" vertical="center"/>
    </xf>
    <xf numFmtId="180" fontId="1" fillId="0" borderId="0" xfId="7" applyNumberFormat="1" applyFont="1" applyAlignment="1">
      <alignment horizontal="right" vertical="center" wrapText="1"/>
    </xf>
    <xf numFmtId="192" fontId="1" fillId="0" borderId="0" xfId="7" applyNumberFormat="1" applyFont="1" applyAlignment="1">
      <alignment horizontal="right" vertical="center" wrapText="1"/>
    </xf>
    <xf numFmtId="0" fontId="5" fillId="0" borderId="0" xfId="7" applyFont="1" applyBorder="1" applyAlignment="1"/>
    <xf numFmtId="0" fontId="61" fillId="0" borderId="0" xfId="7" applyFont="1">
      <alignment vertical="center"/>
    </xf>
    <xf numFmtId="0" fontId="1" fillId="0" borderId="0" xfId="7" applyFont="1" applyFill="1">
      <alignment vertical="center"/>
    </xf>
    <xf numFmtId="0" fontId="62" fillId="0" borderId="0" xfId="7" applyFont="1">
      <alignment vertical="center"/>
    </xf>
    <xf numFmtId="0" fontId="5" fillId="0" borderId="0" xfId="7" applyFont="1" applyFill="1">
      <alignment vertical="center"/>
    </xf>
    <xf numFmtId="0" fontId="5" fillId="0" borderId="0" xfId="7" applyFont="1" applyFill="1" applyAlignment="1">
      <alignment horizontal="right" vertical="center"/>
    </xf>
    <xf numFmtId="0" fontId="1" fillId="0" borderId="1" xfId="7" applyFont="1" applyFill="1" applyBorder="1">
      <alignment vertical="center"/>
    </xf>
    <xf numFmtId="0" fontId="5" fillId="0" borderId="1" xfId="7" applyFont="1" applyFill="1" applyBorder="1" applyAlignment="1">
      <alignment horizontal="center" vertical="center"/>
    </xf>
    <xf numFmtId="0" fontId="5" fillId="0" borderId="39" xfId="7" applyFont="1" applyFill="1" applyBorder="1" applyAlignment="1">
      <alignment horizontal="center" vertical="center"/>
    </xf>
    <xf numFmtId="0" fontId="5" fillId="0" borderId="40" xfId="7" applyFont="1" applyFill="1" applyBorder="1" applyAlignment="1">
      <alignment horizontal="center" vertical="center"/>
    </xf>
    <xf numFmtId="0" fontId="5" fillId="0" borderId="42"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7" xfId="7" applyFont="1" applyFill="1" applyBorder="1" applyAlignment="1">
      <alignment horizontal="distributed" vertical="center"/>
    </xf>
    <xf numFmtId="176" fontId="5" fillId="0" borderId="0" xfId="7" applyNumberFormat="1" applyFont="1" applyFill="1" applyAlignment="1">
      <alignment horizontal="right" vertical="center"/>
    </xf>
    <xf numFmtId="176" fontId="5" fillId="0" borderId="30" xfId="7" applyNumberFormat="1" applyFont="1" applyFill="1" applyBorder="1" applyAlignment="1">
      <alignment horizontal="right" vertical="center"/>
    </xf>
    <xf numFmtId="0" fontId="5" fillId="0" borderId="37" xfId="7" applyFont="1" applyFill="1" applyBorder="1" applyAlignment="1">
      <alignment horizontal="center" vertical="center"/>
    </xf>
    <xf numFmtId="176" fontId="5" fillId="0" borderId="17" xfId="7" applyNumberFormat="1" applyFont="1" applyFill="1" applyBorder="1" applyAlignment="1">
      <alignment horizontal="right" vertical="center"/>
    </xf>
    <xf numFmtId="176" fontId="5" fillId="0" borderId="5" xfId="7" applyNumberFormat="1" applyFont="1" applyFill="1" applyBorder="1" applyAlignment="1">
      <alignment horizontal="right" vertical="center"/>
    </xf>
    <xf numFmtId="176" fontId="62" fillId="0" borderId="0" xfId="7" applyNumberFormat="1" applyFont="1" applyFill="1">
      <alignment vertical="center"/>
    </xf>
    <xf numFmtId="0" fontId="5" fillId="0" borderId="2" xfId="7" applyFont="1" applyFill="1" applyBorder="1" applyAlignment="1">
      <alignment horizontal="center" vertical="center"/>
    </xf>
    <xf numFmtId="0" fontId="5" fillId="0" borderId="25" xfId="7" applyFont="1" applyFill="1" applyBorder="1" applyAlignment="1">
      <alignment horizontal="distributed" vertical="center"/>
    </xf>
    <xf numFmtId="0" fontId="5" fillId="0" borderId="35" xfId="7" applyFont="1" applyFill="1" applyBorder="1" applyAlignment="1">
      <alignment horizontal="center" vertical="center"/>
    </xf>
    <xf numFmtId="176" fontId="5" fillId="0" borderId="3" xfId="7" applyNumberFormat="1" applyFont="1" applyFill="1" applyBorder="1" applyAlignment="1">
      <alignment horizontal="right" vertical="center"/>
    </xf>
    <xf numFmtId="176" fontId="5" fillId="0" borderId="0" xfId="7" applyNumberFormat="1" applyFont="1" applyFill="1" applyBorder="1" applyAlignment="1">
      <alignment horizontal="right" vertical="center"/>
    </xf>
    <xf numFmtId="0" fontId="17" fillId="0" borderId="25" xfId="7" applyFont="1" applyFill="1" applyBorder="1" applyAlignment="1">
      <alignment horizontal="distributed" vertical="center"/>
    </xf>
    <xf numFmtId="180" fontId="17" fillId="0" borderId="3" xfId="7" applyNumberFormat="1" applyFont="1" applyFill="1" applyBorder="1" applyAlignment="1">
      <alignment horizontal="right" vertical="center"/>
    </xf>
    <xf numFmtId="180" fontId="17" fillId="0" borderId="0" xfId="7" applyNumberFormat="1" applyFont="1" applyFill="1" applyBorder="1" applyAlignment="1">
      <alignment horizontal="right" vertical="center"/>
    </xf>
    <xf numFmtId="180" fontId="5" fillId="0" borderId="3" xfId="7" applyNumberFormat="1" applyFont="1" applyFill="1" applyBorder="1" applyAlignment="1">
      <alignment horizontal="right" vertical="center"/>
    </xf>
    <xf numFmtId="180" fontId="5" fillId="0" borderId="0" xfId="7" applyNumberFormat="1" applyFont="1" applyFill="1" applyBorder="1" applyAlignment="1">
      <alignment horizontal="right" vertical="center"/>
    </xf>
    <xf numFmtId="0" fontId="5" fillId="0" borderId="34" xfId="7" applyFont="1" applyFill="1" applyBorder="1" applyAlignment="1">
      <alignment horizontal="center" vertical="center"/>
    </xf>
    <xf numFmtId="0" fontId="5" fillId="0" borderId="26" xfId="7" applyFont="1" applyFill="1" applyBorder="1" applyAlignment="1">
      <alignment horizontal="distributed" vertical="center"/>
    </xf>
    <xf numFmtId="0" fontId="9" fillId="0" borderId="25" xfId="7" applyFont="1" applyFill="1" applyBorder="1" applyAlignment="1">
      <alignment horizontal="distributed" vertical="center"/>
    </xf>
    <xf numFmtId="176" fontId="17" fillId="0" borderId="0" xfId="7" applyNumberFormat="1" applyFont="1" applyFill="1" applyAlignment="1">
      <alignment horizontal="right" vertical="center"/>
    </xf>
    <xf numFmtId="176" fontId="62" fillId="0" borderId="0" xfId="7" applyNumberFormat="1" applyFont="1">
      <alignment vertical="center"/>
    </xf>
    <xf numFmtId="0" fontId="5" fillId="0" borderId="9" xfId="7" applyFont="1" applyFill="1" applyBorder="1" applyAlignment="1">
      <alignment horizontal="center" vertical="center"/>
    </xf>
    <xf numFmtId="180" fontId="5" fillId="0" borderId="0" xfId="7" applyNumberFormat="1" applyFont="1" applyFill="1" applyAlignment="1">
      <alignment horizontal="right" vertical="center"/>
    </xf>
    <xf numFmtId="180" fontId="17" fillId="0" borderId="0" xfId="7" applyNumberFormat="1" applyFont="1" applyFill="1" applyAlignment="1">
      <alignment horizontal="right" vertical="center"/>
    </xf>
    <xf numFmtId="0" fontId="5" fillId="0" borderId="12" xfId="7" applyFont="1" applyFill="1" applyBorder="1" applyAlignment="1">
      <alignment horizontal="distributed" vertical="center"/>
    </xf>
    <xf numFmtId="0" fontId="5" fillId="0" borderId="24" xfId="7" applyFont="1" applyFill="1" applyBorder="1" applyAlignment="1">
      <alignment horizontal="center" vertical="center"/>
    </xf>
    <xf numFmtId="0" fontId="5" fillId="0" borderId="43" xfId="7" applyFont="1" applyFill="1" applyBorder="1" applyAlignment="1">
      <alignment horizontal="center" vertical="center"/>
    </xf>
    <xf numFmtId="0" fontId="5" fillId="0" borderId="20" xfId="7" applyFont="1" applyFill="1" applyBorder="1" applyAlignment="1">
      <alignment horizontal="center" vertical="center"/>
    </xf>
    <xf numFmtId="0" fontId="5" fillId="0" borderId="38" xfId="7" applyFont="1" applyFill="1" applyBorder="1" applyAlignment="1">
      <alignment horizontal="distributed" vertical="center"/>
    </xf>
    <xf numFmtId="176" fontId="5" fillId="0" borderId="1" xfId="7" applyNumberFormat="1" applyFont="1" applyFill="1" applyBorder="1" applyAlignment="1">
      <alignment horizontal="right" vertical="center"/>
    </xf>
    <xf numFmtId="176" fontId="5" fillId="0" borderId="32" xfId="7" applyNumberFormat="1" applyFont="1" applyFill="1" applyBorder="1" applyAlignment="1">
      <alignment horizontal="right" vertical="center"/>
    </xf>
    <xf numFmtId="0" fontId="5" fillId="0" borderId="41" xfId="7" applyFont="1" applyFill="1" applyBorder="1" applyAlignment="1">
      <alignment horizontal="center" vertical="center"/>
    </xf>
    <xf numFmtId="0" fontId="17" fillId="0" borderId="38" xfId="7" applyFont="1" applyFill="1" applyBorder="1" applyAlignment="1">
      <alignment horizontal="distributed" vertical="center"/>
    </xf>
    <xf numFmtId="180" fontId="17" fillId="0" borderId="1" xfId="7" applyNumberFormat="1" applyFont="1" applyFill="1" applyBorder="1" applyAlignment="1">
      <alignment horizontal="right" vertical="center"/>
    </xf>
    <xf numFmtId="0" fontId="1" fillId="0" borderId="2" xfId="7" applyFont="1" applyFill="1" applyBorder="1">
      <alignment vertical="center"/>
    </xf>
    <xf numFmtId="0" fontId="1" fillId="0" borderId="25" xfId="7" applyFont="1" applyFill="1" applyBorder="1">
      <alignment vertical="center"/>
    </xf>
    <xf numFmtId="0" fontId="1" fillId="0" borderId="0" xfId="7" applyFont="1" applyFill="1" applyBorder="1">
      <alignment vertical="center"/>
    </xf>
    <xf numFmtId="0" fontId="9" fillId="0" borderId="0" xfId="7" applyFont="1" applyFill="1" applyBorder="1">
      <alignment vertical="center"/>
    </xf>
    <xf numFmtId="0" fontId="62" fillId="0" borderId="0" xfId="7" applyFont="1" applyFill="1">
      <alignment vertical="center"/>
    </xf>
    <xf numFmtId="0" fontId="26" fillId="0" borderId="0" xfId="12" applyFont="1"/>
    <xf numFmtId="0" fontId="1" fillId="0" borderId="0" xfId="12" applyFont="1" applyFill="1"/>
    <xf numFmtId="0" fontId="3" fillId="0" borderId="0" xfId="12" applyFont="1"/>
    <xf numFmtId="0" fontId="5" fillId="0" borderId="0" xfId="12" applyFont="1"/>
    <xf numFmtId="0" fontId="5" fillId="0" borderId="0" xfId="12" applyFont="1" applyAlignment="1">
      <alignment horizontal="right"/>
    </xf>
    <xf numFmtId="49" fontId="5" fillId="0" borderId="5" xfId="15" applyNumberFormat="1" applyFont="1" applyFill="1" applyBorder="1" applyAlignment="1">
      <alignment horizontal="left" vertical="top"/>
    </xf>
    <xf numFmtId="49" fontId="5" fillId="0" borderId="6" xfId="15" applyNumberFormat="1" applyFont="1" applyFill="1" applyBorder="1" applyAlignment="1">
      <alignment horizontal="center" vertical="center"/>
    </xf>
    <xf numFmtId="49" fontId="5" fillId="0" borderId="13" xfId="15" applyNumberFormat="1" applyFont="1" applyFill="1" applyBorder="1" applyAlignment="1">
      <alignment horizontal="center" vertical="center"/>
    </xf>
    <xf numFmtId="0" fontId="63" fillId="0" borderId="14" xfId="17" applyFont="1" applyFill="1" applyBorder="1" applyAlignment="1">
      <alignment horizontal="center" vertical="center"/>
    </xf>
    <xf numFmtId="49" fontId="5" fillId="0" borderId="0" xfId="15" applyNumberFormat="1" applyFont="1" applyFill="1" applyBorder="1" applyAlignment="1">
      <alignment horizontal="left" vertical="top"/>
    </xf>
    <xf numFmtId="49" fontId="5" fillId="0" borderId="2" xfId="15" applyNumberFormat="1" applyFont="1" applyFill="1" applyBorder="1" applyAlignment="1">
      <alignment horizontal="center" vertical="center"/>
    </xf>
    <xf numFmtId="0" fontId="5" fillId="0" borderId="2" xfId="17" applyFont="1" applyFill="1" applyBorder="1" applyAlignment="1">
      <alignment horizontal="center" vertical="center"/>
    </xf>
    <xf numFmtId="49" fontId="5" fillId="0" borderId="25" xfId="15" applyNumberFormat="1" applyFont="1" applyFill="1" applyBorder="1" applyAlignment="1">
      <alignment horizontal="center" vertical="center"/>
    </xf>
    <xf numFmtId="49" fontId="5" fillId="0" borderId="25" xfId="15" applyNumberFormat="1" applyFont="1" applyFill="1" applyBorder="1" applyAlignment="1">
      <alignment horizontal="center" vertical="center" wrapText="1"/>
    </xf>
    <xf numFmtId="49" fontId="64" fillId="0" borderId="23" xfId="15" applyNumberFormat="1" applyFont="1" applyFill="1" applyBorder="1" applyAlignment="1">
      <alignment vertical="top"/>
    </xf>
    <xf numFmtId="49" fontId="64" fillId="0" borderId="23" xfId="15" applyNumberFormat="1" applyFont="1" applyFill="1" applyBorder="1" applyAlignment="1">
      <alignment horizontal="left" vertical="top"/>
    </xf>
    <xf numFmtId="202" fontId="5" fillId="0" borderId="18" xfId="15" applyNumberFormat="1" applyFont="1" applyFill="1" applyBorder="1" applyAlignment="1">
      <alignment horizontal="right" vertical="top"/>
    </xf>
    <xf numFmtId="203" fontId="5" fillId="0" borderId="23" xfId="15" applyNumberFormat="1" applyFont="1" applyFill="1" applyBorder="1" applyAlignment="1">
      <alignment horizontal="right" vertical="top"/>
    </xf>
    <xf numFmtId="49" fontId="21" fillId="0" borderId="23" xfId="15" applyNumberFormat="1" applyFont="1" applyFill="1" applyBorder="1" applyAlignment="1">
      <alignment vertical="center"/>
    </xf>
    <xf numFmtId="0" fontId="5" fillId="0" borderId="23" xfId="17" applyFont="1" applyFill="1" applyBorder="1" applyAlignment="1">
      <alignment vertical="center"/>
    </xf>
    <xf numFmtId="0" fontId="21" fillId="0" borderId="23" xfId="17" applyFont="1" applyFill="1" applyBorder="1" applyAlignment="1">
      <alignment horizontal="distributed" vertical="top"/>
    </xf>
    <xf numFmtId="208" fontId="5" fillId="0" borderId="23" xfId="15" applyNumberFormat="1" applyFont="1" applyFill="1" applyBorder="1" applyAlignment="1">
      <alignment horizontal="right" vertical="top"/>
    </xf>
    <xf numFmtId="49" fontId="18" fillId="0" borderId="0" xfId="15" applyNumberFormat="1" applyFont="1" applyFill="1" applyAlignment="1">
      <alignment vertical="top"/>
    </xf>
    <xf numFmtId="49" fontId="17" fillId="0" borderId="2" xfId="15" applyNumberFormat="1" applyFont="1" applyFill="1" applyBorder="1" applyAlignment="1">
      <alignment vertical="center" wrapText="1"/>
    </xf>
    <xf numFmtId="180" fontId="17" fillId="0" borderId="3" xfId="15" applyNumberFormat="1" applyFont="1" applyFill="1" applyBorder="1" applyAlignment="1">
      <alignment horizontal="right" vertical="center"/>
    </xf>
    <xf numFmtId="180" fontId="17" fillId="0" borderId="0" xfId="15" applyNumberFormat="1" applyFont="1" applyFill="1" applyBorder="1" applyAlignment="1">
      <alignment horizontal="right" vertical="center"/>
    </xf>
    <xf numFmtId="180" fontId="15" fillId="0" borderId="0" xfId="12" applyNumberFormat="1" applyFont="1"/>
    <xf numFmtId="0" fontId="15" fillId="0" borderId="0" xfId="12" applyFont="1"/>
    <xf numFmtId="49" fontId="5" fillId="0" borderId="0" xfId="15" applyNumberFormat="1" applyFont="1" applyFill="1" applyAlignment="1">
      <alignment vertical="top"/>
    </xf>
    <xf numFmtId="49" fontId="5" fillId="0" borderId="0" xfId="15" applyNumberFormat="1" applyFont="1" applyFill="1" applyAlignment="1">
      <alignment vertical="center"/>
    </xf>
    <xf numFmtId="49" fontId="5" fillId="0" borderId="0" xfId="15" applyNumberFormat="1" applyFont="1" applyFill="1" applyBorder="1" applyAlignment="1">
      <alignment horizontal="distributed" vertical="center"/>
    </xf>
    <xf numFmtId="49" fontId="5" fillId="0" borderId="0" xfId="15" applyNumberFormat="1" applyFont="1" applyFill="1" applyBorder="1" applyAlignment="1">
      <alignment vertical="center"/>
    </xf>
    <xf numFmtId="49" fontId="63" fillId="0" borderId="2" xfId="15" applyNumberFormat="1" applyFont="1" applyFill="1" applyBorder="1" applyAlignment="1">
      <alignment vertical="top" wrapText="1"/>
    </xf>
    <xf numFmtId="180" fontId="5" fillId="0" borderId="3" xfId="15" applyNumberFormat="1" applyFont="1" applyFill="1" applyBorder="1" applyAlignment="1">
      <alignment horizontal="right" vertical="center"/>
    </xf>
    <xf numFmtId="180" fontId="5" fillId="0" borderId="0" xfId="15" applyNumberFormat="1" applyFont="1" applyFill="1" applyBorder="1" applyAlignment="1">
      <alignment horizontal="right" vertical="center"/>
    </xf>
    <xf numFmtId="180" fontId="5" fillId="0" borderId="0" xfId="12" applyNumberFormat="1" applyFont="1"/>
    <xf numFmtId="49" fontId="5" fillId="0" borderId="2" xfId="15" applyNumberFormat="1" applyFont="1" applyFill="1" applyBorder="1" applyAlignment="1">
      <alignment vertical="top"/>
    </xf>
    <xf numFmtId="49" fontId="63" fillId="0" borderId="2" xfId="15" applyNumberFormat="1" applyFont="1" applyFill="1" applyBorder="1" applyAlignment="1">
      <alignment vertical="center"/>
    </xf>
    <xf numFmtId="185" fontId="5" fillId="0" borderId="0" xfId="15" applyNumberFormat="1" applyFont="1" applyFill="1" applyBorder="1" applyAlignment="1">
      <alignment horizontal="right" vertical="center"/>
    </xf>
    <xf numFmtId="180" fontId="5" fillId="0" borderId="0" xfId="12" applyNumberFormat="1" applyFont="1" applyFill="1"/>
    <xf numFmtId="0" fontId="5" fillId="0" borderId="0" xfId="12" applyFont="1" applyFill="1"/>
    <xf numFmtId="49" fontId="21" fillId="0" borderId="0" xfId="15" applyNumberFormat="1" applyFont="1" applyFill="1" applyAlignment="1">
      <alignment vertical="center"/>
    </xf>
    <xf numFmtId="49" fontId="17" fillId="0" borderId="0" xfId="15" applyNumberFormat="1" applyFont="1" applyFill="1" applyAlignment="1">
      <alignment horizontal="center" vertical="center"/>
    </xf>
    <xf numFmtId="49" fontId="17" fillId="0" borderId="0" xfId="15" applyNumberFormat="1" applyFont="1" applyFill="1" applyBorder="1" applyAlignment="1">
      <alignment vertical="center"/>
    </xf>
    <xf numFmtId="49" fontId="17" fillId="0" borderId="2" xfId="15" applyNumberFormat="1" applyFont="1" applyFill="1" applyBorder="1" applyAlignment="1">
      <alignment vertical="top"/>
    </xf>
    <xf numFmtId="49" fontId="21" fillId="0" borderId="0" xfId="15" applyNumberFormat="1" applyFont="1" applyFill="1" applyBorder="1" applyAlignment="1">
      <alignment vertical="center"/>
    </xf>
    <xf numFmtId="49" fontId="17" fillId="0" borderId="0" xfId="15" applyNumberFormat="1" applyFont="1" applyFill="1" applyBorder="1" applyAlignment="1">
      <alignment horizontal="center" vertical="center"/>
    </xf>
    <xf numFmtId="215" fontId="5" fillId="0" borderId="0" xfId="15" applyNumberFormat="1" applyFont="1" applyFill="1" applyBorder="1" applyAlignment="1">
      <alignment horizontal="right" vertical="center"/>
    </xf>
    <xf numFmtId="0" fontId="1" fillId="0" borderId="1" xfId="12" applyFont="1" applyBorder="1"/>
    <xf numFmtId="0" fontId="5" fillId="0" borderId="1" xfId="12" applyFont="1" applyBorder="1"/>
    <xf numFmtId="0" fontId="5" fillId="0" borderId="4" xfId="12" applyFont="1" applyBorder="1"/>
    <xf numFmtId="0" fontId="5" fillId="0" borderId="1" xfId="12" applyFont="1" applyFill="1" applyBorder="1"/>
    <xf numFmtId="0" fontId="40" fillId="0" borderId="0" xfId="12" applyFont="1" applyAlignment="1"/>
    <xf numFmtId="0" fontId="9" fillId="0" borderId="0" xfId="12" applyFont="1"/>
    <xf numFmtId="0" fontId="26" fillId="0" borderId="0" xfId="15" applyNumberFormat="1" applyFont="1" applyFill="1" applyBorder="1" applyAlignment="1"/>
    <xf numFmtId="49" fontId="5" fillId="0" borderId="0" xfId="15" applyNumberFormat="1" applyFont="1" applyAlignment="1">
      <alignment vertical="top"/>
    </xf>
    <xf numFmtId="0" fontId="65" fillId="0" borderId="0" xfId="15" applyNumberFormat="1" applyFont="1" applyFill="1" applyBorder="1" applyAlignment="1"/>
    <xf numFmtId="49" fontId="5" fillId="0" borderId="0" xfId="15" applyNumberFormat="1" applyFont="1" applyAlignment="1"/>
    <xf numFmtId="0" fontId="12" fillId="0" borderId="0" xfId="15" applyNumberFormat="1" applyFont="1" applyFill="1" applyBorder="1" applyAlignment="1"/>
    <xf numFmtId="0" fontId="12" fillId="0" borderId="0" xfId="15" applyNumberFormat="1" applyFont="1" applyFill="1" applyBorder="1" applyAlignment="1">
      <alignment horizontal="center" vertical="top"/>
    </xf>
    <xf numFmtId="0" fontId="26" fillId="0" borderId="0" xfId="15" applyNumberFormat="1" applyFont="1" applyFill="1" applyBorder="1" applyAlignment="1">
      <alignment horizontal="right" vertical="center"/>
    </xf>
    <xf numFmtId="0" fontId="26" fillId="0" borderId="0" xfId="15" applyNumberFormat="1" applyFont="1" applyFill="1" applyBorder="1" applyAlignment="1">
      <alignment vertical="center"/>
    </xf>
    <xf numFmtId="0" fontId="26" fillId="0" borderId="0" xfId="15" applyNumberFormat="1" applyFont="1" applyFill="1" applyBorder="1" applyAlignment="1">
      <alignment horizontal="center" vertical="center"/>
    </xf>
    <xf numFmtId="0" fontId="5" fillId="0" borderId="0" xfId="15" applyNumberFormat="1" applyFont="1" applyFill="1" applyBorder="1" applyAlignment="1">
      <alignment horizontal="center" vertical="top" wrapText="1"/>
    </xf>
    <xf numFmtId="49" fontId="5" fillId="0" borderId="0" xfId="15" applyNumberFormat="1" applyFont="1" applyFill="1" applyBorder="1" applyAlignment="1">
      <alignment vertical="top"/>
    </xf>
    <xf numFmtId="49" fontId="5" fillId="0" borderId="0" xfId="15" applyNumberFormat="1" applyFont="1" applyBorder="1" applyAlignment="1">
      <alignment vertical="top"/>
    </xf>
    <xf numFmtId="49" fontId="66" fillId="0" borderId="0" xfId="15" applyNumberFormat="1" applyFont="1" applyAlignment="1">
      <alignment vertical="top"/>
    </xf>
    <xf numFmtId="0" fontId="3" fillId="0" borderId="0" xfId="15" applyNumberFormat="1" applyFont="1" applyFill="1" applyBorder="1" applyAlignment="1"/>
    <xf numFmtId="49" fontId="26" fillId="0" borderId="0" xfId="15" applyNumberFormat="1" applyFont="1" applyFill="1" applyAlignment="1"/>
    <xf numFmtId="0" fontId="12" fillId="0" borderId="0" xfId="15" applyNumberFormat="1" applyFont="1" applyFill="1" applyBorder="1" applyAlignment="1">
      <alignment vertical="top"/>
    </xf>
    <xf numFmtId="0" fontId="3" fillId="0" borderId="0" xfId="15" applyNumberFormat="1" applyFont="1" applyFill="1" applyBorder="1" applyAlignment="1">
      <alignment vertical="top"/>
    </xf>
    <xf numFmtId="49" fontId="26" fillId="0" borderId="0" xfId="15" applyNumberFormat="1" applyFont="1" applyFill="1" applyAlignment="1">
      <alignment vertical="top"/>
    </xf>
    <xf numFmtId="49" fontId="5" fillId="0" borderId="0" xfId="15" applyNumberFormat="1" applyFont="1" applyFill="1" applyBorder="1" applyAlignment="1">
      <alignment horizontal="right" vertical="top"/>
    </xf>
    <xf numFmtId="49" fontId="5" fillId="0" borderId="5" xfId="15" applyNumberFormat="1" applyFont="1" applyBorder="1" applyAlignment="1">
      <alignment vertical="top"/>
    </xf>
    <xf numFmtId="49" fontId="5" fillId="0" borderId="6" xfId="15" applyNumberFormat="1" applyFont="1" applyFill="1" applyBorder="1" applyAlignment="1">
      <alignment horizontal="left" vertical="top"/>
    </xf>
    <xf numFmtId="49" fontId="5" fillId="0" borderId="8" xfId="15" applyNumberFormat="1" applyFont="1" applyFill="1" applyBorder="1" applyAlignment="1">
      <alignment vertical="top"/>
    </xf>
    <xf numFmtId="49" fontId="5" fillId="0" borderId="9" xfId="15" applyNumberFormat="1" applyFont="1" applyFill="1" applyBorder="1" applyAlignment="1">
      <alignment vertical="top"/>
    </xf>
    <xf numFmtId="49" fontId="5" fillId="0" borderId="10" xfId="15" applyNumberFormat="1" applyFont="1" applyFill="1" applyBorder="1" applyAlignment="1">
      <alignment horizontal="center" vertical="center" wrapText="1"/>
    </xf>
    <xf numFmtId="49" fontId="5" fillId="0" borderId="12" xfId="15" applyNumberFormat="1" applyFont="1" applyFill="1" applyBorder="1" applyAlignment="1">
      <alignment horizontal="center" vertical="center" wrapText="1"/>
    </xf>
    <xf numFmtId="49" fontId="5" fillId="0" borderId="23" xfId="15" applyNumberFormat="1" applyFont="1" applyFill="1" applyBorder="1" applyAlignment="1">
      <alignment vertical="top"/>
    </xf>
    <xf numFmtId="49" fontId="5" fillId="0" borderId="24" xfId="15" applyNumberFormat="1" applyFont="1" applyFill="1" applyBorder="1" applyAlignment="1">
      <alignment vertical="top"/>
    </xf>
    <xf numFmtId="202" fontId="5" fillId="0" borderId="18" xfId="15" applyNumberFormat="1" applyFont="1" applyFill="1" applyBorder="1" applyAlignment="1">
      <alignment vertical="top"/>
    </xf>
    <xf numFmtId="203" fontId="5" fillId="0" borderId="0" xfId="15" applyNumberFormat="1" applyFont="1" applyFill="1" applyBorder="1" applyAlignment="1">
      <alignment vertical="top"/>
    </xf>
    <xf numFmtId="208" fontId="5" fillId="0" borderId="0" xfId="15" applyNumberFormat="1" applyFont="1" applyFill="1" applyBorder="1" applyAlignment="1">
      <alignment horizontal="right" vertical="top"/>
    </xf>
    <xf numFmtId="216" fontId="5" fillId="0" borderId="0" xfId="15" applyNumberFormat="1" applyFont="1" applyFill="1" applyBorder="1" applyAlignment="1">
      <alignment horizontal="right" vertical="top"/>
    </xf>
    <xf numFmtId="204" fontId="5" fillId="0" borderId="0" xfId="15" applyNumberFormat="1" applyFont="1" applyFill="1" applyBorder="1" applyAlignment="1">
      <alignment vertical="top"/>
    </xf>
    <xf numFmtId="49" fontId="18" fillId="0" borderId="0" xfId="15" applyNumberFormat="1" applyFont="1" applyFill="1" applyBorder="1" applyAlignment="1">
      <alignment vertical="top"/>
    </xf>
    <xf numFmtId="49" fontId="17" fillId="0" borderId="2" xfId="15" applyNumberFormat="1" applyFont="1" applyFill="1" applyBorder="1" applyAlignment="1">
      <alignment vertical="center"/>
    </xf>
    <xf numFmtId="38" fontId="17" fillId="0" borderId="3" xfId="18" applyFont="1" applyFill="1" applyBorder="1" applyAlignment="1">
      <alignment horizontal="right" vertical="center"/>
    </xf>
    <xf numFmtId="38" fontId="17" fillId="0" borderId="0" xfId="18" applyFont="1" applyFill="1" applyBorder="1" applyAlignment="1">
      <alignment horizontal="right" vertical="center"/>
    </xf>
    <xf numFmtId="0" fontId="30" fillId="0" borderId="0" xfId="12" applyFont="1" applyAlignment="1"/>
    <xf numFmtId="49" fontId="20" fillId="0" borderId="0" xfId="15" applyNumberFormat="1" applyFont="1" applyFill="1" applyBorder="1" applyAlignment="1">
      <alignment horizontal="distributed" vertical="center"/>
    </xf>
    <xf numFmtId="0" fontId="20" fillId="0" borderId="0" xfId="19" applyFont="1" applyFill="1" applyAlignment="1"/>
    <xf numFmtId="0" fontId="30" fillId="0" borderId="0" xfId="12" applyFont="1"/>
    <xf numFmtId="49" fontId="30" fillId="0" borderId="0" xfId="12" applyNumberFormat="1" applyFont="1"/>
    <xf numFmtId="49" fontId="9" fillId="0" borderId="0" xfId="15" applyNumberFormat="1" applyFont="1" applyFill="1" applyBorder="1" applyAlignment="1">
      <alignment vertical="top"/>
    </xf>
    <xf numFmtId="49" fontId="9" fillId="0" borderId="0" xfId="15" applyNumberFormat="1" applyFont="1" applyFill="1" applyBorder="1" applyAlignment="1">
      <alignment vertical="center"/>
    </xf>
    <xf numFmtId="49" fontId="9" fillId="0" borderId="0" xfId="15" applyNumberFormat="1" applyFont="1" applyFill="1" applyBorder="1" applyAlignment="1">
      <alignment horizontal="center" vertical="center"/>
    </xf>
    <xf numFmtId="49" fontId="9" fillId="0" borderId="0" xfId="15" applyNumberFormat="1" applyFont="1" applyFill="1" applyAlignment="1">
      <alignment vertical="center"/>
    </xf>
    <xf numFmtId="38" fontId="9" fillId="0" borderId="3" xfId="18" applyFont="1" applyFill="1" applyBorder="1" applyAlignment="1">
      <alignment horizontal="right" vertical="center"/>
    </xf>
    <xf numFmtId="38" fontId="9" fillId="0" borderId="0" xfId="18" applyFont="1" applyFill="1" applyBorder="1" applyAlignment="1">
      <alignment horizontal="right" vertical="center"/>
    </xf>
    <xf numFmtId="41" fontId="9" fillId="0" borderId="0" xfId="18" applyNumberFormat="1" applyFont="1" applyFill="1" applyBorder="1" applyAlignment="1">
      <alignment horizontal="right" vertical="center"/>
    </xf>
    <xf numFmtId="0" fontId="9" fillId="0" borderId="0" xfId="12" applyFont="1" applyAlignment="1"/>
    <xf numFmtId="49" fontId="9" fillId="0" borderId="0" xfId="15" applyNumberFormat="1" applyFont="1" applyFill="1" applyBorder="1" applyAlignment="1">
      <alignment horizontal="distributed" vertical="center"/>
    </xf>
    <xf numFmtId="0" fontId="9" fillId="0" borderId="0" xfId="19" applyFont="1" applyFill="1" applyAlignment="1"/>
    <xf numFmtId="49" fontId="9" fillId="0" borderId="2" xfId="15" applyNumberFormat="1" applyFont="1" applyFill="1" applyBorder="1" applyAlignment="1">
      <alignment vertical="center"/>
    </xf>
    <xf numFmtId="202" fontId="9" fillId="0" borderId="3" xfId="15" applyNumberFormat="1" applyFont="1" applyFill="1" applyBorder="1" applyAlignment="1">
      <alignment vertical="center"/>
    </xf>
    <xf numFmtId="38" fontId="9" fillId="0" borderId="0" xfId="18" applyFont="1" applyFill="1" applyAlignment="1">
      <alignment horizontal="right" vertical="center"/>
    </xf>
    <xf numFmtId="0" fontId="9" fillId="0" borderId="0" xfId="12" applyFont="1" applyAlignment="1">
      <alignment vertical="center"/>
    </xf>
    <xf numFmtId="38" fontId="5" fillId="0" borderId="3" xfId="18" applyFont="1" applyFill="1" applyBorder="1" applyAlignment="1">
      <alignment vertical="center"/>
    </xf>
    <xf numFmtId="38" fontId="5" fillId="0" borderId="0" xfId="18" applyFont="1" applyFill="1" applyBorder="1" applyAlignment="1">
      <alignment vertical="center"/>
    </xf>
    <xf numFmtId="38" fontId="5" fillId="0" borderId="0" xfId="18" applyFont="1" applyFill="1" applyBorder="1" applyAlignment="1">
      <alignment horizontal="right" vertical="center"/>
    </xf>
    <xf numFmtId="0" fontId="31" fillId="0" borderId="0" xfId="12" applyFont="1" applyAlignment="1">
      <alignment vertical="center"/>
    </xf>
    <xf numFmtId="0" fontId="27" fillId="0" borderId="0" xfId="12" applyFont="1" applyAlignment="1">
      <alignment vertical="center"/>
    </xf>
    <xf numFmtId="0" fontId="1" fillId="0" borderId="20" xfId="12" applyFont="1" applyBorder="1"/>
    <xf numFmtId="0" fontId="1" fillId="0" borderId="4" xfId="12" applyFont="1" applyFill="1" applyBorder="1"/>
    <xf numFmtId="0" fontId="1" fillId="0" borderId="1" xfId="12" applyFont="1" applyFill="1" applyBorder="1"/>
    <xf numFmtId="0" fontId="5" fillId="0" borderId="0" xfId="12" applyFont="1" applyAlignment="1">
      <alignment vertical="center"/>
    </xf>
    <xf numFmtId="49" fontId="5" fillId="0" borderId="0" xfId="15" applyNumberFormat="1" applyFont="1" applyBorder="1" applyAlignment="1">
      <alignment vertical="center"/>
    </xf>
    <xf numFmtId="0" fontId="15" fillId="0" borderId="0" xfId="15" applyNumberFormat="1" applyFont="1" applyFill="1" applyBorder="1" applyAlignment="1">
      <alignment vertical="center"/>
    </xf>
    <xf numFmtId="0" fontId="15" fillId="0" borderId="0" xfId="15" applyNumberFormat="1" applyFont="1" applyFill="1" applyBorder="1" applyAlignment="1">
      <alignment horizontal="right" vertical="center"/>
    </xf>
    <xf numFmtId="0" fontId="15" fillId="0" borderId="0" xfId="15" applyNumberFormat="1" applyFont="1" applyFill="1" applyBorder="1" applyAlignment="1">
      <alignment horizontal="left" vertical="center"/>
    </xf>
    <xf numFmtId="0" fontId="5" fillId="0" borderId="0" xfId="15" applyNumberFormat="1" applyFont="1" applyFill="1" applyBorder="1" applyAlignment="1">
      <alignment vertical="center"/>
    </xf>
    <xf numFmtId="49" fontId="66" fillId="0" borderId="0" xfId="15" applyNumberFormat="1" applyFont="1" applyBorder="1" applyAlignment="1">
      <alignment vertical="center"/>
    </xf>
    <xf numFmtId="0" fontId="5" fillId="0" borderId="0" xfId="15" applyNumberFormat="1" applyFont="1" applyFill="1" applyBorder="1" applyAlignment="1">
      <alignment horizontal="right" vertical="center"/>
    </xf>
    <xf numFmtId="0" fontId="5" fillId="0" borderId="0" xfId="15" applyNumberFormat="1" applyFont="1" applyFill="1" applyBorder="1" applyAlignment="1">
      <alignment horizontal="right" vertical="top"/>
    </xf>
    <xf numFmtId="49" fontId="5" fillId="0" borderId="5" xfId="15" applyNumberFormat="1" applyFont="1" applyBorder="1" applyAlignment="1">
      <alignment vertical="center"/>
    </xf>
    <xf numFmtId="49" fontId="5" fillId="0" borderId="6" xfId="15" applyNumberFormat="1" applyFont="1" applyFill="1" applyBorder="1" applyAlignment="1">
      <alignment horizontal="center" vertical="center" wrapText="1"/>
    </xf>
    <xf numFmtId="49" fontId="5" fillId="0" borderId="0" xfId="15" applyNumberFormat="1" applyFont="1" applyFill="1" applyBorder="1" applyAlignment="1">
      <alignment horizontal="center" vertical="center" wrapText="1"/>
    </xf>
    <xf numFmtId="49" fontId="5" fillId="0" borderId="2" xfId="15" applyNumberFormat="1" applyFont="1" applyFill="1" applyBorder="1" applyAlignment="1">
      <alignment horizontal="center" vertical="center" wrapText="1"/>
    </xf>
    <xf numFmtId="49" fontId="5" fillId="0" borderId="25" xfId="15" quotePrefix="1" applyNumberFormat="1" applyFont="1" applyFill="1" applyBorder="1" applyAlignment="1">
      <alignment horizontal="center" vertical="center"/>
    </xf>
    <xf numFmtId="49" fontId="5" fillId="0" borderId="3" xfId="15" applyNumberFormat="1" applyFont="1" applyFill="1" applyBorder="1" applyAlignment="1">
      <alignment horizontal="center" vertical="center"/>
    </xf>
    <xf numFmtId="49" fontId="5" fillId="0" borderId="8" xfId="15" applyNumberFormat="1" applyFont="1" applyFill="1" applyBorder="1" applyAlignment="1">
      <alignment horizontal="center" vertical="center" wrapText="1"/>
    </xf>
    <xf numFmtId="49" fontId="5" fillId="0" borderId="9" xfId="15" applyNumberFormat="1" applyFont="1" applyFill="1" applyBorder="1" applyAlignment="1">
      <alignment horizontal="center" vertical="center" wrapText="1"/>
    </xf>
    <xf numFmtId="49" fontId="23" fillId="0" borderId="12" xfId="15" applyNumberFormat="1" applyFont="1" applyFill="1" applyBorder="1" applyAlignment="1">
      <alignment horizontal="center" vertical="center" wrapText="1"/>
    </xf>
    <xf numFmtId="49" fontId="23" fillId="0" borderId="16" xfId="15" applyNumberFormat="1" applyFont="1" applyFill="1" applyBorder="1" applyAlignment="1">
      <alignment horizontal="center" vertical="center" wrapText="1"/>
    </xf>
    <xf numFmtId="211" fontId="23" fillId="0" borderId="16" xfId="15" applyNumberFormat="1" applyFont="1" applyFill="1" applyBorder="1" applyAlignment="1">
      <alignment horizontal="center" vertical="center" wrapText="1"/>
    </xf>
    <xf numFmtId="49" fontId="5" fillId="0" borderId="23" xfId="15" applyNumberFormat="1" applyFont="1" applyFill="1" applyBorder="1" applyAlignment="1">
      <alignment vertical="center"/>
    </xf>
    <xf numFmtId="0" fontId="5" fillId="0" borderId="23" xfId="15" applyNumberFormat="1" applyFont="1" applyFill="1" applyBorder="1" applyAlignment="1">
      <alignment vertical="center"/>
    </xf>
    <xf numFmtId="202" fontId="5" fillId="0" borderId="18" xfId="15" applyNumberFormat="1" applyFont="1" applyFill="1" applyBorder="1" applyAlignment="1">
      <alignment vertical="center"/>
    </xf>
    <xf numFmtId="208" fontId="5" fillId="0" borderId="0" xfId="15" applyNumberFormat="1" applyFont="1" applyFill="1" applyBorder="1" applyAlignment="1">
      <alignment vertical="center"/>
    </xf>
    <xf numFmtId="209" fontId="5" fillId="0" borderId="0" xfId="15" applyNumberFormat="1" applyFont="1" applyFill="1" applyBorder="1" applyAlignment="1">
      <alignment vertical="center"/>
    </xf>
    <xf numFmtId="204" fontId="5" fillId="0" borderId="0" xfId="15" applyNumberFormat="1" applyFont="1" applyFill="1" applyBorder="1" applyAlignment="1">
      <alignment vertical="center"/>
    </xf>
    <xf numFmtId="49" fontId="18" fillId="0" borderId="0" xfId="15" applyNumberFormat="1" applyFont="1" applyFill="1" applyBorder="1" applyAlignment="1">
      <alignment vertical="center"/>
    </xf>
    <xf numFmtId="217" fontId="17" fillId="0" borderId="3" xfId="15" applyNumberFormat="1" applyFont="1" applyFill="1" applyBorder="1" applyAlignment="1">
      <alignment horizontal="right" vertical="center"/>
    </xf>
    <xf numFmtId="217" fontId="17" fillId="0" borderId="0" xfId="15" applyNumberFormat="1" applyFont="1" applyFill="1" applyBorder="1" applyAlignment="1">
      <alignment horizontal="right" vertical="center"/>
    </xf>
    <xf numFmtId="0" fontId="18" fillId="0" borderId="0" xfId="12" applyFont="1"/>
    <xf numFmtId="0" fontId="1" fillId="0" borderId="0" xfId="12" applyFont="1" applyAlignment="1">
      <alignment horizontal="distributed" vertical="center"/>
    </xf>
    <xf numFmtId="49" fontId="5" fillId="0" borderId="2" xfId="15" applyNumberFormat="1" applyFont="1" applyFill="1" applyBorder="1" applyAlignment="1">
      <alignment vertical="center"/>
    </xf>
    <xf numFmtId="217" fontId="5" fillId="0" borderId="0" xfId="12" applyNumberFormat="1" applyFont="1" applyFill="1"/>
    <xf numFmtId="217" fontId="5" fillId="0" borderId="0" xfId="12" applyNumberFormat="1" applyFont="1" applyFill="1" applyBorder="1"/>
    <xf numFmtId="217" fontId="5" fillId="0" borderId="0" xfId="15" applyNumberFormat="1" applyFont="1" applyFill="1" applyBorder="1" applyAlignment="1">
      <alignment horizontal="right" vertical="center"/>
    </xf>
    <xf numFmtId="0" fontId="5" fillId="0" borderId="2" xfId="15" applyNumberFormat="1" applyFont="1" applyFill="1" applyBorder="1" applyAlignment="1">
      <alignment vertical="center"/>
    </xf>
    <xf numFmtId="0" fontId="5" fillId="0" borderId="2" xfId="15" applyNumberFormat="1" applyFont="1" applyFill="1" applyBorder="1" applyAlignment="1">
      <alignment horizontal="distributed" vertical="center"/>
    </xf>
    <xf numFmtId="0" fontId="5" fillId="0" borderId="0" xfId="12" applyFont="1" applyFill="1" applyBorder="1"/>
    <xf numFmtId="49" fontId="5" fillId="0" borderId="0" xfId="15" applyNumberFormat="1" applyFont="1" applyFill="1" applyBorder="1" applyAlignment="1">
      <alignment horizontal="center" vertical="center"/>
    </xf>
    <xf numFmtId="203" fontId="5" fillId="0" borderId="3" xfId="15" applyNumberFormat="1" applyFont="1" applyFill="1" applyBorder="1" applyAlignment="1">
      <alignment horizontal="right" vertical="center"/>
    </xf>
    <xf numFmtId="203" fontId="5" fillId="0" borderId="0" xfId="15" applyNumberFormat="1" applyFont="1" applyFill="1" applyBorder="1" applyAlignment="1">
      <alignment horizontal="right" vertical="center"/>
    </xf>
    <xf numFmtId="216" fontId="5" fillId="0" borderId="0" xfId="15" applyNumberFormat="1" applyFont="1" applyFill="1" applyBorder="1" applyAlignment="1">
      <alignment horizontal="right" vertical="center"/>
    </xf>
    <xf numFmtId="0" fontId="5" fillId="0" borderId="0" xfId="12" applyFont="1" applyBorder="1"/>
    <xf numFmtId="49" fontId="5" fillId="0" borderId="26" xfId="15" applyNumberFormat="1" applyFont="1" applyFill="1" applyBorder="1" applyAlignment="1">
      <alignment horizontal="center" vertical="center"/>
    </xf>
    <xf numFmtId="49" fontId="5" fillId="0" borderId="23" xfId="15" applyNumberFormat="1" applyFont="1" applyFill="1" applyBorder="1" applyAlignment="1">
      <alignment horizontal="center" vertical="center"/>
    </xf>
    <xf numFmtId="203" fontId="5" fillId="0" borderId="18" xfId="15" applyNumberFormat="1" applyFont="1" applyFill="1" applyBorder="1" applyAlignment="1">
      <alignment horizontal="center" vertical="center"/>
    </xf>
    <xf numFmtId="203" fontId="5" fillId="0" borderId="26" xfId="15" applyNumberFormat="1" applyFont="1" applyFill="1" applyBorder="1" applyAlignment="1">
      <alignment horizontal="center" vertical="center"/>
    </xf>
    <xf numFmtId="203" fontId="5" fillId="0" borderId="23" xfId="15" applyNumberFormat="1" applyFont="1" applyFill="1" applyBorder="1" applyAlignment="1">
      <alignment horizontal="center" vertical="center"/>
    </xf>
    <xf numFmtId="49" fontId="5" fillId="0" borderId="8" xfId="15" applyNumberFormat="1" applyFont="1" applyFill="1" applyBorder="1" applyAlignment="1">
      <alignment vertical="center"/>
    </xf>
    <xf numFmtId="0" fontId="5" fillId="0" borderId="8" xfId="15" applyNumberFormat="1" applyFont="1" applyFill="1" applyBorder="1" applyAlignment="1">
      <alignment vertical="center"/>
    </xf>
    <xf numFmtId="201" fontId="5" fillId="0" borderId="12" xfId="15" applyNumberFormat="1" applyFont="1" applyFill="1" applyBorder="1" applyAlignment="1">
      <alignment horizontal="center" vertical="center" wrapText="1"/>
    </xf>
    <xf numFmtId="201" fontId="4" fillId="0" borderId="12" xfId="15" applyNumberFormat="1" applyFont="1" applyFill="1" applyBorder="1" applyAlignment="1">
      <alignment horizontal="center" vertical="center" wrapText="1"/>
    </xf>
    <xf numFmtId="211" fontId="4" fillId="0" borderId="12" xfId="15" applyNumberFormat="1" applyFont="1" applyFill="1" applyBorder="1" applyAlignment="1">
      <alignment horizontal="center" vertical="center" wrapText="1"/>
    </xf>
    <xf numFmtId="0" fontId="4" fillId="0" borderId="12" xfId="12" applyFont="1" applyBorder="1" applyAlignment="1">
      <alignment horizontal="center" vertical="center" wrapText="1"/>
    </xf>
    <xf numFmtId="211" fontId="5" fillId="0" borderId="12" xfId="15" applyNumberFormat="1" applyFont="1" applyFill="1" applyBorder="1" applyAlignment="1">
      <alignment horizontal="center" vertical="center" wrapText="1"/>
    </xf>
    <xf numFmtId="201" fontId="5" fillId="0" borderId="8" xfId="15" applyNumberFormat="1" applyFont="1" applyFill="1" applyBorder="1" applyAlignment="1">
      <alignment horizontal="center" vertical="center" wrapText="1"/>
    </xf>
    <xf numFmtId="209" fontId="5" fillId="0" borderId="0" xfId="15" applyNumberFormat="1" applyFont="1" applyFill="1" applyBorder="1" applyAlignment="1">
      <alignment horizontal="right" vertical="center"/>
    </xf>
    <xf numFmtId="204" fontId="5" fillId="0" borderId="18" xfId="15" applyNumberFormat="1" applyFont="1" applyFill="1" applyBorder="1" applyAlignment="1">
      <alignment vertical="center"/>
    </xf>
    <xf numFmtId="49" fontId="15" fillId="0" borderId="0" xfId="15" applyNumberFormat="1" applyFont="1" applyFill="1" applyBorder="1" applyAlignment="1">
      <alignment vertical="center"/>
    </xf>
    <xf numFmtId="0" fontId="17" fillId="0" borderId="0" xfId="15" applyNumberFormat="1" applyFont="1" applyFill="1" applyBorder="1" applyAlignment="1">
      <alignment vertical="center"/>
    </xf>
    <xf numFmtId="203" fontId="15" fillId="0" borderId="0" xfId="15" applyNumberFormat="1" applyFont="1" applyFill="1" applyBorder="1" applyAlignment="1">
      <alignment horizontal="right" vertical="center"/>
    </xf>
    <xf numFmtId="0" fontId="15" fillId="0" borderId="0" xfId="12" applyFont="1" applyBorder="1"/>
    <xf numFmtId="209" fontId="15" fillId="0" borderId="0" xfId="15" applyNumberFormat="1" applyFont="1" applyFill="1" applyBorder="1" applyAlignment="1">
      <alignment horizontal="right" vertical="center"/>
    </xf>
    <xf numFmtId="217" fontId="5" fillId="0" borderId="3" xfId="12" applyNumberFormat="1" applyFont="1" applyFill="1" applyBorder="1"/>
    <xf numFmtId="38" fontId="5" fillId="0" borderId="0" xfId="18" applyFont="1" applyFill="1" applyBorder="1"/>
    <xf numFmtId="217" fontId="5" fillId="0" borderId="3" xfId="15" applyNumberFormat="1" applyFont="1" applyFill="1" applyBorder="1" applyAlignment="1">
      <alignment horizontal="right" vertical="center"/>
    </xf>
    <xf numFmtId="3" fontId="5" fillId="0" borderId="3" xfId="12" applyNumberFormat="1" applyFont="1" applyFill="1" applyBorder="1"/>
    <xf numFmtId="3" fontId="5" fillId="0" borderId="0" xfId="12" applyNumberFormat="1" applyFont="1" applyFill="1" applyBorder="1"/>
    <xf numFmtId="0" fontId="5" fillId="0" borderId="0" xfId="15" applyNumberFormat="1" applyFont="1" applyFill="1" applyBorder="1" applyAlignment="1">
      <alignment horizontal="distributed" vertical="center"/>
    </xf>
    <xf numFmtId="218" fontId="5" fillId="0" borderId="0" xfId="15" applyNumberFormat="1" applyFont="1" applyFill="1" applyBorder="1" applyAlignment="1">
      <alignment horizontal="right" vertical="center"/>
    </xf>
    <xf numFmtId="0" fontId="5" fillId="0" borderId="3" xfId="12" applyFont="1" applyFill="1" applyBorder="1"/>
    <xf numFmtId="49" fontId="5" fillId="0" borderId="1" xfId="15" applyNumberFormat="1" applyFont="1" applyFill="1" applyBorder="1" applyAlignment="1">
      <alignment vertical="center"/>
    </xf>
    <xf numFmtId="0" fontId="5" fillId="0" borderId="1" xfId="15" applyNumberFormat="1" applyFont="1" applyFill="1" applyBorder="1" applyAlignment="1">
      <alignment vertical="center"/>
    </xf>
    <xf numFmtId="203" fontId="5" fillId="0" borderId="4" xfId="15" applyNumberFormat="1" applyFont="1" applyFill="1" applyBorder="1" applyAlignment="1">
      <alignment horizontal="right" vertical="center"/>
    </xf>
    <xf numFmtId="203" fontId="5" fillId="0" borderId="1" xfId="15" applyNumberFormat="1" applyFont="1" applyFill="1" applyBorder="1" applyAlignment="1">
      <alignment horizontal="right" vertical="center"/>
    </xf>
    <xf numFmtId="216" fontId="5" fillId="0" borderId="1" xfId="15" applyNumberFormat="1" applyFont="1" applyFill="1" applyBorder="1" applyAlignment="1">
      <alignment horizontal="right" vertical="center"/>
    </xf>
    <xf numFmtId="49" fontId="5" fillId="0" borderId="0" xfId="15" applyNumberFormat="1" applyFont="1" applyFill="1" applyBorder="1" applyAlignment="1"/>
    <xf numFmtId="0" fontId="5" fillId="0" borderId="0" xfId="15" applyNumberFormat="1" applyFont="1" applyFill="1" applyBorder="1" applyAlignment="1"/>
    <xf numFmtId="203" fontId="5" fillId="0" borderId="0" xfId="15" applyNumberFormat="1" applyFont="1" applyFill="1" applyBorder="1" applyAlignment="1">
      <alignment horizontal="right"/>
    </xf>
    <xf numFmtId="216" fontId="5" fillId="0" borderId="0" xfId="15" applyNumberFormat="1" applyFont="1" applyFill="1" applyBorder="1" applyAlignment="1">
      <alignment horizontal="right"/>
    </xf>
    <xf numFmtId="0" fontId="5" fillId="0" borderId="0" xfId="12" applyFont="1" applyBorder="1" applyAlignment="1"/>
    <xf numFmtId="49" fontId="5" fillId="0" borderId="0" xfId="15" applyNumberFormat="1" applyFont="1" applyFill="1" applyAlignment="1"/>
    <xf numFmtId="0" fontId="65" fillId="0" borderId="0" xfId="15" applyNumberFormat="1" applyFont="1" applyFill="1" applyBorder="1" applyAlignment="1">
      <alignment vertical="center"/>
    </xf>
    <xf numFmtId="0" fontId="3" fillId="0" borderId="0" xfId="15" applyNumberFormat="1" applyFont="1" applyFill="1" applyBorder="1" applyAlignment="1">
      <alignment vertical="center"/>
    </xf>
    <xf numFmtId="49" fontId="26" fillId="0" borderId="0" xfId="15" applyNumberFormat="1" applyFont="1" applyFill="1" applyAlignment="1">
      <alignment vertical="center"/>
    </xf>
    <xf numFmtId="49" fontId="26" fillId="0" borderId="0" xfId="15" applyNumberFormat="1" applyFont="1" applyFill="1" applyBorder="1" applyAlignment="1">
      <alignment vertical="center"/>
    </xf>
    <xf numFmtId="49" fontId="23" fillId="0" borderId="7" xfId="15" applyNumberFormat="1" applyFont="1" applyFill="1" applyBorder="1" applyAlignment="1">
      <alignment horizontal="center" vertical="center" wrapText="1"/>
    </xf>
    <xf numFmtId="49" fontId="1" fillId="0" borderId="0" xfId="15" applyNumberFormat="1" applyFont="1" applyFill="1" applyBorder="1" applyAlignment="1">
      <alignment vertical="top"/>
    </xf>
    <xf numFmtId="219" fontId="5" fillId="0" borderId="3" xfId="15" applyNumberFormat="1" applyFont="1" applyFill="1" applyBorder="1" applyAlignment="1">
      <alignment vertical="top"/>
    </xf>
    <xf numFmtId="219" fontId="5" fillId="0" borderId="0" xfId="15" applyNumberFormat="1" applyFont="1" applyFill="1" applyBorder="1" applyAlignment="1">
      <alignment vertical="top"/>
    </xf>
    <xf numFmtId="211" fontId="5" fillId="0" borderId="0" xfId="15" applyNumberFormat="1" applyFont="1" applyFill="1" applyBorder="1" applyAlignment="1">
      <alignment vertical="top"/>
    </xf>
    <xf numFmtId="49" fontId="29" fillId="0" borderId="0" xfId="15" applyNumberFormat="1" applyFont="1" applyFill="1" applyAlignment="1"/>
    <xf numFmtId="217" fontId="27" fillId="0" borderId="3" xfId="15" applyNumberFormat="1" applyFont="1" applyFill="1" applyBorder="1" applyAlignment="1">
      <alignment horizontal="right" vertical="center"/>
    </xf>
    <xf numFmtId="217" fontId="27" fillId="0" borderId="0" xfId="15" applyNumberFormat="1" applyFont="1" applyFill="1" applyBorder="1" applyAlignment="1">
      <alignment horizontal="right" vertical="center"/>
    </xf>
    <xf numFmtId="0" fontId="29" fillId="0" borderId="0" xfId="12" applyFont="1"/>
    <xf numFmtId="49" fontId="1" fillId="0" borderId="0" xfId="15" applyNumberFormat="1" applyFont="1" applyFill="1" applyBorder="1" applyAlignment="1"/>
    <xf numFmtId="49" fontId="1" fillId="0" borderId="0" xfId="15" applyNumberFormat="1" applyFont="1" applyFill="1" applyBorder="1" applyAlignment="1">
      <alignment vertical="center"/>
    </xf>
    <xf numFmtId="0" fontId="1" fillId="0" borderId="0" xfId="15" applyNumberFormat="1" applyFont="1" applyFill="1" applyBorder="1" applyAlignment="1">
      <alignment horizontal="left" vertical="center"/>
    </xf>
    <xf numFmtId="0" fontId="1" fillId="0" borderId="0" xfId="15" applyNumberFormat="1" applyFont="1" applyFill="1" applyBorder="1" applyAlignment="1"/>
    <xf numFmtId="217" fontId="1" fillId="0" borderId="3" xfId="15" applyNumberFormat="1" applyFont="1" applyFill="1" applyBorder="1" applyAlignment="1">
      <alignment horizontal="right" vertical="center"/>
    </xf>
    <xf numFmtId="217" fontId="1" fillId="0" borderId="0" xfId="15" applyNumberFormat="1" applyFont="1" applyFill="1" applyBorder="1" applyAlignment="1">
      <alignment horizontal="right" vertical="center"/>
    </xf>
    <xf numFmtId="0" fontId="1" fillId="0" borderId="0" xfId="15" applyNumberFormat="1" applyFont="1" applyFill="1" applyBorder="1" applyAlignment="1">
      <alignment vertical="center"/>
    </xf>
    <xf numFmtId="0" fontId="1" fillId="0" borderId="0" xfId="12" applyFont="1" applyFill="1" applyAlignment="1">
      <alignment vertical="center"/>
    </xf>
    <xf numFmtId="49" fontId="29" fillId="0" borderId="0" xfId="15" applyNumberFormat="1" applyFont="1" applyFill="1" applyBorder="1" applyAlignment="1"/>
    <xf numFmtId="0" fontId="1" fillId="0" borderId="4" xfId="12" applyFont="1" applyBorder="1"/>
    <xf numFmtId="0" fontId="26" fillId="0" borderId="0" xfId="0" applyFont="1" applyBorder="1" applyAlignment="1"/>
    <xf numFmtId="0" fontId="26" fillId="0" borderId="0" xfId="0" quotePrefix="1" applyFont="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applyAlignment="1">
      <alignment horizontal="center" vertical="center" justifyLastLine="1"/>
    </xf>
    <xf numFmtId="0" fontId="5" fillId="0" borderId="2" xfId="0" applyFont="1" applyBorder="1" applyAlignment="1">
      <alignment horizontal="center"/>
    </xf>
    <xf numFmtId="0" fontId="5" fillId="0" borderId="25" xfId="0" applyFont="1" applyBorder="1" applyAlignment="1">
      <alignment horizontal="center" vertical="center" justifyLastLine="1"/>
    </xf>
    <xf numFmtId="0" fontId="5" fillId="0" borderId="3" xfId="0" applyFont="1" applyBorder="1" applyAlignment="1">
      <alignment horizontal="center"/>
    </xf>
    <xf numFmtId="0" fontId="5" fillId="0" borderId="8" xfId="0" applyFont="1" applyBorder="1"/>
    <xf numFmtId="0" fontId="5" fillId="0" borderId="9" xfId="0" applyFont="1" applyBorder="1" applyAlignment="1">
      <alignment horizontal="center"/>
    </xf>
    <xf numFmtId="0" fontId="5" fillId="0" borderId="12" xfId="0" applyFont="1" applyBorder="1" applyAlignment="1">
      <alignment horizontal="center" vertical="center" justifyLastLine="1"/>
    </xf>
    <xf numFmtId="0" fontId="5" fillId="0" borderId="16" xfId="0" applyFont="1" applyBorder="1" applyAlignment="1">
      <alignment horizontal="center"/>
    </xf>
    <xf numFmtId="0" fontId="5" fillId="0" borderId="2" xfId="0" applyFont="1" applyBorder="1" applyAlignment="1"/>
    <xf numFmtId="0" fontId="5" fillId="0" borderId="3" xfId="0" applyFont="1" applyBorder="1" applyAlignment="1">
      <alignment horizontal="distributed" vertical="center"/>
    </xf>
    <xf numFmtId="0" fontId="17" fillId="0" borderId="2" xfId="0" applyFont="1" applyBorder="1" applyAlignment="1"/>
    <xf numFmtId="38" fontId="17" fillId="0" borderId="3" xfId="1" quotePrefix="1" applyFont="1" applyFill="1" applyBorder="1" applyAlignment="1">
      <alignment horizontal="right" vertical="center"/>
    </xf>
    <xf numFmtId="38" fontId="17" fillId="0" borderId="0" xfId="1" quotePrefix="1" applyFont="1" applyFill="1" applyBorder="1" applyAlignment="1">
      <alignment horizontal="right" vertical="center"/>
    </xf>
    <xf numFmtId="189" fontId="17" fillId="0" borderId="0" xfId="1" quotePrefix="1" applyNumberFormat="1" applyFont="1" applyFill="1" applyBorder="1" applyAlignment="1">
      <alignment horizontal="right" vertical="center"/>
    </xf>
    <xf numFmtId="220" fontId="17" fillId="0" borderId="0" xfId="1" quotePrefix="1" applyNumberFormat="1" applyFont="1" applyFill="1" applyBorder="1" applyAlignment="1">
      <alignment horizontal="right" vertical="center"/>
    </xf>
    <xf numFmtId="221" fontId="17" fillId="0" borderId="0" xfId="1" quotePrefix="1" applyNumberFormat="1" applyFont="1" applyFill="1" applyBorder="1" applyAlignment="1">
      <alignment horizontal="right" vertical="center"/>
    </xf>
    <xf numFmtId="0" fontId="30" fillId="0" borderId="0" xfId="0" applyFont="1"/>
    <xf numFmtId="0" fontId="5" fillId="0" borderId="2" xfId="0" applyFont="1" applyBorder="1" applyAlignment="1">
      <alignment horizontal="right"/>
    </xf>
    <xf numFmtId="38" fontId="5" fillId="0" borderId="3" xfId="1" applyFont="1" applyBorder="1" applyAlignment="1">
      <alignment vertical="center"/>
    </xf>
    <xf numFmtId="38" fontId="5" fillId="0" borderId="0" xfId="1" applyFont="1" applyBorder="1" applyAlignment="1">
      <alignment horizontal="right" vertical="center"/>
    </xf>
    <xf numFmtId="38" fontId="5" fillId="0" borderId="0" xfId="1" applyFont="1" applyAlignment="1">
      <alignment horizontal="right" vertical="center"/>
    </xf>
    <xf numFmtId="189" fontId="5" fillId="0" borderId="0" xfId="1" applyNumberFormat="1" applyFont="1" applyAlignment="1">
      <alignment horizontal="right" vertical="center"/>
    </xf>
    <xf numFmtId="220" fontId="5" fillId="0" borderId="0" xfId="1" applyNumberFormat="1" applyFont="1" applyAlignment="1">
      <alignment horizontal="right" vertical="center"/>
    </xf>
    <xf numFmtId="221" fontId="5" fillId="0" borderId="0" xfId="1" applyNumberFormat="1" applyFont="1" applyAlignment="1">
      <alignment vertical="center"/>
    </xf>
    <xf numFmtId="38" fontId="5" fillId="0" borderId="0" xfId="1" quotePrefix="1" applyFont="1" applyFill="1" applyBorder="1" applyAlignment="1">
      <alignment horizontal="right" vertical="center"/>
    </xf>
    <xf numFmtId="189" fontId="5" fillId="0" borderId="0" xfId="1" quotePrefix="1" applyNumberFormat="1" applyFont="1" applyFill="1" applyAlignment="1">
      <alignment horizontal="right" vertical="center"/>
    </xf>
    <xf numFmtId="220" fontId="5" fillId="0" borderId="0" xfId="1" quotePrefix="1" applyNumberFormat="1" applyFont="1" applyFill="1" applyAlignment="1">
      <alignment horizontal="right" vertical="center"/>
    </xf>
    <xf numFmtId="221" fontId="5" fillId="0" borderId="0" xfId="1" applyNumberFormat="1" applyFont="1" applyFill="1" applyAlignment="1">
      <alignment horizontal="right" vertical="center"/>
    </xf>
    <xf numFmtId="38" fontId="17" fillId="0" borderId="3" xfId="1" applyFont="1" applyBorder="1" applyAlignment="1">
      <alignment horizontal="right" vertical="center"/>
    </xf>
    <xf numFmtId="38" fontId="17" fillId="0" borderId="0" xfId="1" applyFont="1" applyBorder="1" applyAlignment="1">
      <alignment horizontal="right" vertical="center"/>
    </xf>
    <xf numFmtId="38" fontId="17" fillId="0" borderId="0" xfId="1" applyFont="1" applyAlignment="1">
      <alignment horizontal="right" vertical="center"/>
    </xf>
    <xf numFmtId="38" fontId="5" fillId="0" borderId="3" xfId="1" applyFont="1" applyBorder="1" applyAlignment="1">
      <alignment horizontal="right" vertical="center"/>
    </xf>
    <xf numFmtId="189" fontId="5" fillId="0" borderId="0" xfId="1" quotePrefix="1" applyNumberFormat="1" applyFont="1" applyFill="1" applyBorder="1" applyAlignment="1">
      <alignment horizontal="right" vertical="center"/>
    </xf>
    <xf numFmtId="220" fontId="5" fillId="0" borderId="0" xfId="1" quotePrefix="1" applyNumberFormat="1" applyFont="1" applyFill="1" applyBorder="1" applyAlignment="1">
      <alignment horizontal="right" vertical="center"/>
    </xf>
    <xf numFmtId="221" fontId="5" fillId="0" borderId="0" xfId="1" quotePrefix="1" applyNumberFormat="1" applyFont="1" applyFill="1" applyBorder="1" applyAlignment="1">
      <alignment horizontal="right" vertical="center"/>
    </xf>
    <xf numFmtId="221" fontId="5" fillId="0" borderId="0" xfId="1" applyNumberFormat="1" applyFont="1" applyFill="1" applyBorder="1" applyAlignment="1">
      <alignment horizontal="right" vertical="center"/>
    </xf>
    <xf numFmtId="221" fontId="5" fillId="0" borderId="0" xfId="1" applyNumberFormat="1" applyFont="1" applyAlignment="1">
      <alignment horizontal="right" vertical="center"/>
    </xf>
    <xf numFmtId="221" fontId="5" fillId="0" borderId="0" xfId="1" quotePrefix="1" applyNumberFormat="1" applyFont="1" applyFill="1" applyAlignment="1">
      <alignment horizontal="right" vertical="center"/>
    </xf>
    <xf numFmtId="0" fontId="5" fillId="0" borderId="1" xfId="0" applyFont="1" applyBorder="1"/>
    <xf numFmtId="0" fontId="5" fillId="0" borderId="20" xfId="0" applyFont="1" applyBorder="1" applyAlignment="1"/>
    <xf numFmtId="0" fontId="5" fillId="0" borderId="4" xfId="0" applyFont="1" applyBorder="1" applyAlignment="1">
      <alignment horizontal="right" wrapText="1"/>
    </xf>
    <xf numFmtId="3" fontId="5" fillId="0" borderId="1" xfId="0" applyNumberFormat="1" applyFont="1" applyBorder="1" applyAlignment="1">
      <alignment horizontal="right" wrapText="1"/>
    </xf>
    <xf numFmtId="189" fontId="5" fillId="0" borderId="1" xfId="0" applyNumberFormat="1" applyFont="1" applyBorder="1" applyAlignment="1">
      <alignment horizontal="right" wrapText="1"/>
    </xf>
    <xf numFmtId="0" fontId="1" fillId="0" borderId="0" xfId="12" applyFont="1" applyBorder="1"/>
    <xf numFmtId="0" fontId="1" fillId="0" borderId="0" xfId="0" applyFont="1" applyFill="1" applyBorder="1" applyAlignment="1">
      <alignment horizontal="right"/>
    </xf>
    <xf numFmtId="180" fontId="1" fillId="0" borderId="0" xfId="0" applyNumberFormat="1" applyFont="1" applyFill="1" applyBorder="1"/>
    <xf numFmtId="180" fontId="1" fillId="0" borderId="3" xfId="0" applyNumberFormat="1" applyFont="1" applyFill="1" applyBorder="1"/>
    <xf numFmtId="0" fontId="67" fillId="0" borderId="0" xfId="20" applyFont="1"/>
    <xf numFmtId="0" fontId="67" fillId="0" borderId="0" xfId="20"/>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horizontal="distributed"/>
    </xf>
    <xf numFmtId="0" fontId="9" fillId="0" borderId="0" xfId="0" applyFont="1" applyAlignment="1">
      <alignment wrapText="1"/>
    </xf>
    <xf numFmtId="0" fontId="9" fillId="0" borderId="0" xfId="0" applyFont="1" applyAlignment="1"/>
    <xf numFmtId="0" fontId="0" fillId="0" borderId="0" xfId="0" applyAlignment="1"/>
    <xf numFmtId="0" fontId="5" fillId="0" borderId="16"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7" xfId="0" applyFont="1" applyBorder="1" applyAlignment="1">
      <alignment horizontal="center" vertical="center" justifyLastLine="1"/>
    </xf>
    <xf numFmtId="0" fontId="5" fillId="0" borderId="16" xfId="0" applyFont="1" applyBorder="1" applyAlignment="1">
      <alignment horizontal="center" vertical="center" justifyLastLine="1"/>
    </xf>
    <xf numFmtId="0" fontId="2" fillId="0" borderId="0" xfId="0" applyFont="1" applyAlignment="1">
      <alignment horizontal="distributed" justifyLastLine="1"/>
    </xf>
    <xf numFmtId="0" fontId="5" fillId="0" borderId="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17" fillId="0" borderId="0" xfId="0" applyFont="1" applyBorder="1" applyAlignment="1">
      <alignment horizontal="distributed" vertical="center"/>
    </xf>
    <xf numFmtId="0" fontId="19" fillId="0" borderId="0" xfId="0" applyFont="1"/>
    <xf numFmtId="0" fontId="19" fillId="0" borderId="2" xfId="0" applyFont="1" applyBorder="1"/>
    <xf numFmtId="0" fontId="5" fillId="0" borderId="0" xfId="0" applyFont="1" applyAlignment="1">
      <alignment horizontal="right"/>
    </xf>
    <xf numFmtId="0" fontId="5" fillId="0" borderId="1" xfId="0" applyFont="1" applyBorder="1" applyAlignment="1">
      <alignment horizontal="right"/>
    </xf>
    <xf numFmtId="0" fontId="5" fillId="0" borderId="5" xfId="0" applyFont="1" applyBorder="1" applyAlignment="1">
      <alignment horizontal="distributed" vertical="center"/>
    </xf>
    <xf numFmtId="0" fontId="5" fillId="0" borderId="8" xfId="0" applyFont="1" applyBorder="1" applyAlignment="1">
      <alignment horizontal="distributed" vertical="center"/>
    </xf>
    <xf numFmtId="0" fontId="3" fillId="0" borderId="0" xfId="0" applyFont="1" applyFill="1" applyAlignment="1"/>
    <xf numFmtId="0" fontId="5" fillId="0" borderId="0" xfId="0" applyFont="1" applyFill="1" applyAlignment="1">
      <alignment horizontal="right"/>
    </xf>
    <xf numFmtId="0" fontId="5" fillId="0" borderId="1" xfId="0" applyFont="1" applyFill="1" applyBorder="1" applyAlignment="1">
      <alignment horizontal="right"/>
    </xf>
    <xf numFmtId="0" fontId="5" fillId="0" borderId="5"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1" fillId="0" borderId="14"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5" fillId="0" borderId="0" xfId="0" applyFont="1" applyAlignment="1">
      <alignment horizontal="right" vertical="center"/>
    </xf>
    <xf numFmtId="0" fontId="5" fillId="0" borderId="1" xfId="0" applyFont="1" applyBorder="1" applyAlignment="1">
      <alignment horizontal="right" vertical="center"/>
    </xf>
    <xf numFmtId="0" fontId="5" fillId="0" borderId="2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9"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Alignment="1">
      <alignment horizontal="left" vertical="top" wrapText="1"/>
    </xf>
    <xf numFmtId="0" fontId="9" fillId="0" borderId="5" xfId="0" applyFont="1" applyFill="1" applyBorder="1" applyAlignment="1">
      <alignment horizontal="center" vertical="center"/>
    </xf>
    <xf numFmtId="0" fontId="9" fillId="0" borderId="0" xfId="0" applyFont="1" applyAlignment="1">
      <alignment horizontal="center" vertical="center"/>
    </xf>
    <xf numFmtId="0" fontId="9" fillId="0" borderId="21"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9" fillId="0" borderId="10"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3"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7" fillId="0" borderId="0" xfId="7" applyFont="1" applyFill="1" applyBorder="1" applyAlignment="1">
      <alignment horizontal="distributed" vertical="center"/>
    </xf>
    <xf numFmtId="0" fontId="35" fillId="0" borderId="0" xfId="7" applyFill="1" applyBorder="1" applyAlignment="1">
      <alignment vertical="center"/>
    </xf>
    <xf numFmtId="0" fontId="17" fillId="0" borderId="23" xfId="7" applyFont="1" applyFill="1" applyBorder="1" applyAlignment="1">
      <alignment horizontal="distributed" vertical="center"/>
    </xf>
    <xf numFmtId="0" fontId="5" fillId="0" borderId="1" xfId="7" applyFont="1" applyBorder="1" applyAlignment="1">
      <alignment horizontal="right" vertical="top"/>
    </xf>
    <xf numFmtId="0" fontId="5" fillId="0" borderId="5" xfId="7" applyFont="1" applyBorder="1" applyAlignment="1">
      <alignment horizontal="distributed" vertical="center" justifyLastLine="1"/>
    </xf>
    <xf numFmtId="0" fontId="5" fillId="0" borderId="8" xfId="7" applyFont="1" applyBorder="1" applyAlignment="1">
      <alignment horizontal="distributed" vertical="center" justifyLastLine="1"/>
    </xf>
    <xf numFmtId="0" fontId="5" fillId="0" borderId="17" xfId="7" applyFont="1" applyBorder="1" applyAlignment="1">
      <alignment horizontal="center" vertical="center" justifyLastLine="1"/>
    </xf>
    <xf numFmtId="0" fontId="5" fillId="0" borderId="16" xfId="7" applyFont="1" applyBorder="1" applyAlignment="1">
      <alignment horizontal="center" vertical="center" justifyLastLine="1"/>
    </xf>
    <xf numFmtId="0" fontId="5" fillId="0" borderId="6" xfId="7" applyFont="1" applyBorder="1" applyAlignment="1">
      <alignment horizontal="center" vertical="center" justifyLastLine="1"/>
    </xf>
    <xf numFmtId="0" fontId="5" fillId="0" borderId="9" xfId="7" applyFont="1" applyBorder="1" applyAlignment="1">
      <alignment horizontal="center" vertical="center" justifyLastLine="1"/>
    </xf>
    <xf numFmtId="0" fontId="5" fillId="0" borderId="17" xfId="7" applyFont="1" applyBorder="1" applyAlignment="1">
      <alignment horizontal="distributed" vertical="center" justifyLastLine="1"/>
    </xf>
    <xf numFmtId="0" fontId="5" fillId="0" borderId="6" xfId="7" applyFont="1" applyBorder="1" applyAlignment="1">
      <alignment horizontal="distributed" vertical="center" justifyLastLine="1"/>
    </xf>
    <xf numFmtId="0" fontId="5" fillId="0" borderId="3" xfId="7" applyFont="1" applyBorder="1" applyAlignment="1">
      <alignment horizontal="distributed" vertical="center" justifyLastLine="1"/>
    </xf>
    <xf numFmtId="0" fontId="5" fillId="0" borderId="0" xfId="7" applyFont="1" applyBorder="1" applyAlignment="1">
      <alignment horizontal="distributed" vertical="center" justifyLastLine="1"/>
    </xf>
    <xf numFmtId="0" fontId="5" fillId="0" borderId="2" xfId="7" applyFont="1" applyBorder="1" applyAlignment="1">
      <alignment horizontal="distributed" vertical="center" justifyLastLine="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6" fillId="0" borderId="0" xfId="0" applyFont="1" applyBorder="1" applyAlignment="1">
      <alignment horizontal="center" vertical="center" wrapText="1"/>
    </xf>
    <xf numFmtId="0" fontId="40" fillId="0" borderId="17"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40" fillId="0" borderId="26" xfId="0" applyFont="1" applyBorder="1" applyAlignment="1">
      <alignment horizontal="distributed" vertical="center" justifyLastLine="1"/>
    </xf>
    <xf numFmtId="0" fontId="40" fillId="0" borderId="25" xfId="0" applyFont="1" applyBorder="1" applyAlignment="1">
      <alignment horizontal="distributed" vertical="center" justifyLastLine="1"/>
    </xf>
    <xf numFmtId="0" fontId="40" fillId="0" borderId="12" xfId="0" applyFont="1" applyBorder="1" applyAlignment="1">
      <alignment horizontal="distributed" vertical="center" justifyLastLine="1"/>
    </xf>
    <xf numFmtId="0" fontId="40" fillId="0" borderId="26" xfId="0" applyFont="1" applyFill="1" applyBorder="1" applyAlignment="1">
      <alignment horizontal="distributed" vertical="center" justifyLastLine="1"/>
    </xf>
    <xf numFmtId="0" fontId="40" fillId="0" borderId="25" xfId="0" applyFont="1" applyFill="1" applyBorder="1" applyAlignment="1">
      <alignment horizontal="distributed" vertical="center" justifyLastLine="1"/>
    </xf>
    <xf numFmtId="0" fontId="40" fillId="0" borderId="12" xfId="0" applyFont="1" applyFill="1" applyBorder="1" applyAlignment="1">
      <alignment horizontal="distributed" vertical="center" justifyLastLine="1"/>
    </xf>
    <xf numFmtId="0" fontId="40" fillId="0" borderId="22" xfId="0" applyFont="1" applyBorder="1" applyAlignment="1">
      <alignment horizontal="distributed" vertical="center" justifyLastLine="1"/>
    </xf>
    <xf numFmtId="0" fontId="40" fillId="0" borderId="19" xfId="0" applyFont="1" applyBorder="1" applyAlignment="1">
      <alignment horizontal="distributed" vertical="center" justifyLastLine="1"/>
    </xf>
    <xf numFmtId="0" fontId="40" fillId="0" borderId="11" xfId="0" applyFont="1" applyBorder="1" applyAlignment="1">
      <alignment horizontal="distributed" vertical="center" justifyLastLine="1"/>
    </xf>
    <xf numFmtId="0" fontId="41" fillId="0" borderId="26" xfId="0" applyFont="1" applyFill="1" applyBorder="1" applyAlignment="1">
      <alignment horizontal="distributed" vertical="center" justifyLastLine="1"/>
    </xf>
    <xf numFmtId="0" fontId="41" fillId="0" borderId="12" xfId="0" applyFont="1" applyFill="1" applyBorder="1" applyAlignment="1">
      <alignment horizontal="distributed" vertical="center" justifyLastLine="1"/>
    </xf>
    <xf numFmtId="0" fontId="40" fillId="0" borderId="24" xfId="0" applyFont="1" applyBorder="1" applyAlignment="1">
      <alignment horizontal="distributed" vertical="center" justifyLastLine="1"/>
    </xf>
    <xf numFmtId="0" fontId="40" fillId="0" borderId="9" xfId="0" applyFont="1" applyBorder="1" applyAlignment="1">
      <alignment horizontal="distributed" vertical="center" justifyLastLine="1"/>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Alignment="1">
      <alignment vertical="top"/>
    </xf>
    <xf numFmtId="0" fontId="6" fillId="0" borderId="0" xfId="0" applyFont="1" applyFill="1" applyAlignment="1">
      <alignment vertical="top"/>
    </xf>
    <xf numFmtId="0" fontId="3" fillId="0" borderId="0" xfId="0" applyFont="1" applyAlignment="1">
      <alignment vertical="top" wrapText="1"/>
    </xf>
    <xf numFmtId="0" fontId="3" fillId="0" borderId="0" xfId="0" applyFont="1" applyAlignment="1">
      <alignment horizontal="left"/>
    </xf>
    <xf numFmtId="0" fontId="40" fillId="0" borderId="5" xfId="0" applyFont="1" applyBorder="1" applyAlignment="1">
      <alignment horizontal="distributed" vertical="center" justifyLastLine="1"/>
    </xf>
    <xf numFmtId="0" fontId="40" fillId="0" borderId="6" xfId="0" applyFont="1" applyBorder="1" applyAlignment="1">
      <alignment horizontal="distributed" vertical="center" justifyLastLine="1"/>
    </xf>
    <xf numFmtId="0" fontId="40" fillId="0" borderId="0" xfId="0" applyFont="1" applyBorder="1" applyAlignment="1">
      <alignment horizontal="distributed" vertical="center" justifyLastLine="1"/>
    </xf>
    <xf numFmtId="0" fontId="40" fillId="0" borderId="2" xfId="0" applyFont="1" applyBorder="1" applyAlignment="1">
      <alignment horizontal="distributed" vertical="center" justifyLastLine="1"/>
    </xf>
    <xf numFmtId="0" fontId="40" fillId="0" borderId="8" xfId="0" applyFont="1" applyBorder="1" applyAlignment="1">
      <alignment horizontal="distributed" vertical="center" justifyLastLine="1"/>
    </xf>
    <xf numFmtId="0" fontId="40" fillId="0" borderId="7" xfId="0" applyFont="1" applyBorder="1" applyAlignment="1">
      <alignment horizontal="distributed" vertical="center" justifyLastLine="1"/>
    </xf>
    <xf numFmtId="0" fontId="40" fillId="0" borderId="13" xfId="0" applyFont="1" applyBorder="1" applyAlignment="1">
      <alignment horizontal="distributed" vertical="center" justifyLastLine="1"/>
    </xf>
    <xf numFmtId="0" fontId="40" fillId="0" borderId="14" xfId="0" applyFont="1" applyBorder="1" applyAlignment="1">
      <alignment horizontal="distributed" vertical="center" justifyLastLine="1"/>
    </xf>
    <xf numFmtId="0" fontId="40" fillId="0" borderId="15" xfId="0" applyFont="1" applyBorder="1" applyAlignment="1">
      <alignment horizontal="distributed" vertical="center" justifyLastLine="1"/>
    </xf>
    <xf numFmtId="0" fontId="5" fillId="0" borderId="0" xfId="9" applyFont="1" applyBorder="1" applyAlignment="1">
      <alignment horizontal="distributed" vertical="center"/>
    </xf>
    <xf numFmtId="0" fontId="50" fillId="0" borderId="0" xfId="10" applyFont="1" applyBorder="1" applyAlignment="1">
      <alignment vertical="center"/>
    </xf>
    <xf numFmtId="0" fontId="5" fillId="0" borderId="1" xfId="9" applyFont="1" applyBorder="1" applyAlignment="1">
      <alignment horizontal="distributed" vertical="center"/>
    </xf>
    <xf numFmtId="0" fontId="50" fillId="0" borderId="1" xfId="10" applyFont="1" applyBorder="1" applyAlignment="1">
      <alignment vertical="center"/>
    </xf>
    <xf numFmtId="0" fontId="17" fillId="0" borderId="23" xfId="9" applyFont="1" applyBorder="1" applyAlignment="1">
      <alignment horizontal="distributed" vertical="center"/>
    </xf>
    <xf numFmtId="0" fontId="5" fillId="0" borderId="0" xfId="9" applyFont="1" applyAlignment="1">
      <alignment horizontal="distributed" vertical="center"/>
    </xf>
    <xf numFmtId="0" fontId="50" fillId="0" borderId="0" xfId="10" applyFont="1" applyAlignment="1">
      <alignment vertical="center"/>
    </xf>
    <xf numFmtId="0" fontId="5" fillId="0" borderId="5" xfId="9" applyFont="1" applyBorder="1" applyAlignment="1">
      <alignment horizontal="distributed" vertical="center" justifyLastLine="1"/>
    </xf>
    <xf numFmtId="0" fontId="5" fillId="0" borderId="0" xfId="9" applyFont="1" applyBorder="1" applyAlignment="1">
      <alignment horizontal="distributed" vertical="center" justifyLastLine="1"/>
    </xf>
    <xf numFmtId="0" fontId="5" fillId="0" borderId="8" xfId="9" applyFont="1" applyBorder="1" applyAlignment="1">
      <alignment horizontal="distributed" vertical="center" justifyLastLine="1"/>
    </xf>
    <xf numFmtId="0" fontId="5" fillId="0" borderId="7" xfId="9" applyFont="1" applyBorder="1" applyAlignment="1">
      <alignment horizontal="distributed" vertical="center" justifyLastLine="1"/>
    </xf>
    <xf numFmtId="0" fontId="5" fillId="0" borderId="25" xfId="9" applyFont="1" applyBorder="1" applyAlignment="1">
      <alignment horizontal="distributed" vertical="center" justifyLastLine="1"/>
    </xf>
    <xf numFmtId="0" fontId="5" fillId="0" borderId="13" xfId="9" applyFont="1" applyFill="1" applyBorder="1" applyAlignment="1">
      <alignment horizontal="distributed" vertical="center" justifyLastLine="1"/>
    </xf>
    <xf numFmtId="0" fontId="5" fillId="0" borderId="14" xfId="9" applyFont="1" applyFill="1" applyBorder="1" applyAlignment="1">
      <alignment horizontal="distributed" vertical="center" justifyLastLine="1"/>
    </xf>
    <xf numFmtId="0" fontId="5" fillId="0" borderId="15" xfId="9" applyFont="1" applyFill="1" applyBorder="1" applyAlignment="1">
      <alignment horizontal="distributed" vertical="center" justifyLastLine="1"/>
    </xf>
    <xf numFmtId="0" fontId="5" fillId="0" borderId="13" xfId="9" applyFont="1" applyBorder="1" applyAlignment="1">
      <alignment horizontal="distributed" vertical="center" justifyLastLine="1"/>
    </xf>
    <xf numFmtId="0" fontId="5" fillId="0" borderId="14" xfId="9" applyFont="1" applyBorder="1" applyAlignment="1">
      <alignment horizontal="distributed" vertical="center" justifyLastLine="1"/>
    </xf>
    <xf numFmtId="0" fontId="5" fillId="0" borderId="22" xfId="9" applyFont="1" applyBorder="1" applyAlignment="1">
      <alignment horizontal="distributed" vertical="center" justifyLastLine="1"/>
    </xf>
    <xf numFmtId="0" fontId="5" fillId="0" borderId="19" xfId="9" applyFont="1" applyBorder="1" applyAlignment="1">
      <alignment horizontal="distributed" vertical="center" justifyLastLine="1"/>
    </xf>
    <xf numFmtId="0" fontId="5" fillId="0" borderId="26" xfId="9" applyFont="1" applyBorder="1" applyAlignment="1">
      <alignment horizontal="distributed" vertical="center" justifyLastLine="1"/>
    </xf>
    <xf numFmtId="0" fontId="5" fillId="0" borderId="26" xfId="9" applyFont="1" applyBorder="1" applyAlignment="1">
      <alignment horizontal="distributed" vertical="center" wrapText="1" justifyLastLine="1"/>
    </xf>
    <xf numFmtId="0" fontId="5" fillId="0" borderId="17" xfId="9" applyFont="1" applyBorder="1" applyAlignment="1">
      <alignment horizontal="center" vertical="center" textRotation="255"/>
    </xf>
    <xf numFmtId="0" fontId="50" fillId="0" borderId="3" xfId="10" applyFont="1" applyBorder="1" applyAlignment="1">
      <alignment horizontal="center" vertical="center" textRotation="255"/>
    </xf>
    <xf numFmtId="0" fontId="50" fillId="0" borderId="16" xfId="10" applyFont="1" applyBorder="1" applyAlignment="1">
      <alignment horizontal="center" vertical="center" textRotation="255"/>
    </xf>
    <xf numFmtId="0" fontId="5" fillId="0" borderId="26" xfId="9" applyFont="1" applyFill="1" applyBorder="1" applyAlignment="1">
      <alignment horizontal="distributed" vertical="center" justifyLastLine="1"/>
    </xf>
    <xf numFmtId="0" fontId="5" fillId="0" borderId="25" xfId="9" applyFont="1" applyFill="1" applyBorder="1" applyAlignment="1">
      <alignment horizontal="distributed" vertical="center" justifyLastLine="1"/>
    </xf>
    <xf numFmtId="0" fontId="1" fillId="0" borderId="0" xfId="12" applyFont="1" applyBorder="1" applyAlignment="1">
      <alignment horizontal="distributed"/>
    </xf>
    <xf numFmtId="0" fontId="27" fillId="0" borderId="0" xfId="12" applyFont="1" applyBorder="1" applyAlignment="1">
      <alignment horizontal="distributed" vertical="center"/>
    </xf>
    <xf numFmtId="0" fontId="1" fillId="0" borderId="0" xfId="12" applyFont="1" applyBorder="1" applyAlignment="1">
      <alignment horizontal="left" vertical="center"/>
    </xf>
    <xf numFmtId="0" fontId="1" fillId="0" borderId="0" xfId="12" applyFont="1" applyBorder="1" applyAlignment="1">
      <alignment horizontal="distributed" vertical="center"/>
    </xf>
    <xf numFmtId="0" fontId="1" fillId="0" borderId="26" xfId="12" applyFont="1" applyBorder="1" applyAlignment="1">
      <alignment horizontal="distributed" vertical="center" justifyLastLine="1"/>
    </xf>
    <xf numFmtId="0" fontId="1" fillId="0" borderId="12" xfId="12" applyFont="1" applyBorder="1" applyAlignment="1">
      <alignment horizontal="distributed" vertical="center" justifyLastLine="1"/>
    </xf>
    <xf numFmtId="0" fontId="1" fillId="0" borderId="8" xfId="12" applyFont="1" applyBorder="1" applyAlignment="1">
      <alignment horizontal="distributed" vertical="center"/>
    </xf>
    <xf numFmtId="0" fontId="1" fillId="0" borderId="5" xfId="12" applyFont="1" applyBorder="1" applyAlignment="1">
      <alignment horizontal="distributed" vertical="center"/>
    </xf>
    <xf numFmtId="0" fontId="1" fillId="0" borderId="13" xfId="12" applyFont="1" applyBorder="1" applyAlignment="1">
      <alignment horizontal="distributed" justifyLastLine="1"/>
    </xf>
    <xf numFmtId="0" fontId="1" fillId="0" borderId="14" xfId="12" applyFont="1" applyBorder="1" applyAlignment="1">
      <alignment horizontal="distributed" justifyLastLine="1"/>
    </xf>
    <xf numFmtId="0" fontId="1" fillId="0" borderId="15" xfId="12" applyFont="1" applyBorder="1" applyAlignment="1">
      <alignment horizontal="distributed" justifyLastLine="1"/>
    </xf>
    <xf numFmtId="0" fontId="1" fillId="0" borderId="17" xfId="12" applyFont="1" applyBorder="1" applyAlignment="1">
      <alignment horizontal="distributed" vertical="center" justifyLastLine="1"/>
    </xf>
    <xf numFmtId="0" fontId="1" fillId="0" borderId="3" xfId="12" applyFont="1" applyBorder="1" applyAlignment="1">
      <alignment horizontal="distributed" vertical="center" justifyLastLine="1"/>
    </xf>
    <xf numFmtId="0" fontId="1" fillId="0" borderId="16" xfId="12" applyFont="1" applyBorder="1" applyAlignment="1">
      <alignment horizontal="distributed" vertical="center" justifyLastLine="1"/>
    </xf>
    <xf numFmtId="0" fontId="1" fillId="0" borderId="0" xfId="12" applyFont="1" applyAlignment="1">
      <alignment horizontal="distributed" vertical="center"/>
    </xf>
    <xf numFmtId="0" fontId="27" fillId="0" borderId="0" xfId="12" applyFont="1" applyBorder="1" applyAlignment="1">
      <alignment horizontal="distributed"/>
    </xf>
    <xf numFmtId="0" fontId="1" fillId="0" borderId="0" xfId="12" applyFont="1" applyAlignment="1">
      <alignment horizontal="distributed"/>
    </xf>
    <xf numFmtId="0" fontId="27" fillId="0" borderId="23" xfId="12" applyFont="1" applyBorder="1" applyAlignment="1">
      <alignment horizontal="distributed"/>
    </xf>
    <xf numFmtId="0" fontId="27" fillId="0" borderId="0" xfId="12" applyFont="1" applyAlignment="1">
      <alignment horizontal="distributed"/>
    </xf>
    <xf numFmtId="0" fontId="5" fillId="0" borderId="0" xfId="12" applyFont="1" applyAlignment="1">
      <alignment horizontal="left" wrapText="1"/>
    </xf>
    <xf numFmtId="0" fontId="5" fillId="0" borderId="0" xfId="12" applyFont="1" applyAlignment="1">
      <alignment horizontal="left"/>
    </xf>
    <xf numFmtId="193" fontId="17" fillId="0" borderId="0" xfId="1" applyNumberFormat="1" applyFont="1" applyFill="1" applyBorder="1" applyAlignment="1" applyProtection="1">
      <alignment horizontal="center" vertical="center"/>
      <protection locked="0"/>
    </xf>
    <xf numFmtId="193" fontId="17" fillId="0" borderId="2" xfId="1" applyNumberFormat="1" applyFont="1" applyFill="1" applyBorder="1" applyAlignment="1" applyProtection="1">
      <alignment horizontal="center" vertical="center"/>
      <protection locked="0"/>
    </xf>
    <xf numFmtId="193" fontId="5" fillId="0" borderId="0" xfId="1" applyNumberFormat="1" applyFont="1" applyFill="1" applyBorder="1" applyAlignment="1" applyProtection="1">
      <alignment horizontal="center" vertical="center"/>
      <protection locked="0"/>
    </xf>
    <xf numFmtId="193" fontId="5" fillId="0" borderId="0" xfId="1" applyNumberFormat="1" applyFont="1" applyFill="1" applyBorder="1" applyAlignment="1" applyProtection="1">
      <alignment horizontal="right" vertical="center"/>
      <protection locked="0"/>
    </xf>
    <xf numFmtId="193" fontId="5" fillId="0" borderId="2" xfId="1" applyNumberFormat="1" applyFont="1" applyFill="1" applyBorder="1" applyAlignment="1" applyProtection="1">
      <alignment horizontal="right" vertical="center"/>
      <protection locked="0"/>
    </xf>
    <xf numFmtId="193" fontId="17" fillId="0" borderId="0" xfId="1" quotePrefix="1" applyNumberFormat="1" applyFont="1" applyFill="1" applyBorder="1" applyAlignment="1" applyProtection="1">
      <alignment horizontal="center" vertical="center"/>
      <protection locked="0"/>
    </xf>
    <xf numFmtId="192" fontId="17" fillId="0" borderId="0" xfId="1" applyNumberFormat="1" applyFont="1" applyFill="1" applyBorder="1" applyAlignment="1" applyProtection="1">
      <alignment horizontal="right" vertical="center"/>
      <protection locked="0"/>
    </xf>
    <xf numFmtId="193" fontId="5" fillId="0" borderId="0" xfId="1" quotePrefix="1" applyNumberFormat="1" applyFont="1" applyFill="1" applyBorder="1" applyAlignment="1" applyProtection="1">
      <alignment horizontal="center" vertical="center"/>
      <protection locked="0"/>
    </xf>
    <xf numFmtId="192" fontId="5" fillId="0" borderId="0" xfId="1" applyNumberFormat="1" applyFont="1" applyFill="1" applyBorder="1" applyAlignment="1" applyProtection="1">
      <alignment horizontal="right" vertical="center"/>
      <protection locked="0"/>
    </xf>
    <xf numFmtId="193" fontId="5" fillId="0" borderId="0" xfId="1" applyNumberFormat="1" applyFont="1" applyFill="1" applyBorder="1" applyAlignment="1" applyProtection="1">
      <alignment horizontal="center" vertical="center"/>
    </xf>
    <xf numFmtId="193" fontId="5" fillId="0" borderId="2" xfId="1" applyNumberFormat="1" applyFont="1" applyFill="1" applyBorder="1" applyAlignment="1" applyProtection="1">
      <alignment horizontal="center" vertical="center"/>
    </xf>
    <xf numFmtId="193" fontId="5" fillId="0" borderId="0" xfId="1" quotePrefix="1" applyNumberFormat="1" applyFont="1" applyFill="1" applyBorder="1" applyAlignment="1" applyProtection="1">
      <alignment horizontal="center" vertical="center"/>
    </xf>
    <xf numFmtId="193" fontId="5" fillId="0" borderId="0" xfId="1" applyNumberFormat="1" applyFont="1" applyFill="1" applyBorder="1" applyAlignment="1" applyProtection="1">
      <alignment horizontal="right" vertical="center"/>
    </xf>
    <xf numFmtId="192" fontId="5" fillId="0" borderId="0" xfId="1" applyNumberFormat="1" applyFont="1" applyFill="1" applyBorder="1" applyAlignment="1" applyProtection="1">
      <alignment horizontal="right" vertical="center"/>
    </xf>
    <xf numFmtId="193" fontId="5" fillId="0" borderId="0" xfId="1" quotePrefix="1" applyNumberFormat="1" applyFont="1" applyFill="1" applyBorder="1" applyAlignment="1">
      <alignment horizontal="center" vertical="center"/>
    </xf>
    <xf numFmtId="193" fontId="5" fillId="0" borderId="0" xfId="1" applyNumberFormat="1" applyFont="1" applyFill="1" applyBorder="1" applyAlignment="1">
      <alignment horizontal="center" vertical="center"/>
    </xf>
    <xf numFmtId="193" fontId="5" fillId="0" borderId="0" xfId="1" applyNumberFormat="1" applyFont="1" applyFill="1" applyBorder="1" applyAlignment="1">
      <alignment horizontal="right" vertical="center"/>
    </xf>
    <xf numFmtId="192" fontId="5" fillId="0" borderId="0" xfId="1" applyNumberFormat="1" applyFont="1" applyFill="1" applyBorder="1" applyAlignment="1">
      <alignment horizontal="right" vertical="center"/>
    </xf>
    <xf numFmtId="193" fontId="5" fillId="0" borderId="2" xfId="1" applyNumberFormat="1" applyFont="1" applyFill="1" applyBorder="1" applyAlignment="1">
      <alignment horizontal="center" vertical="center"/>
    </xf>
    <xf numFmtId="193" fontId="5" fillId="0" borderId="0" xfId="1" applyNumberFormat="1" applyFont="1" applyBorder="1" applyAlignment="1">
      <alignment horizontal="center" vertical="center"/>
    </xf>
    <xf numFmtId="193" fontId="5" fillId="0" borderId="2" xfId="1" applyNumberFormat="1" applyFont="1" applyBorder="1" applyAlignment="1">
      <alignment horizontal="center" vertical="center"/>
    </xf>
    <xf numFmtId="193" fontId="5" fillId="0" borderId="0" xfId="1" quotePrefix="1" applyNumberFormat="1" applyFont="1" applyBorder="1" applyAlignment="1">
      <alignment horizontal="center" vertical="center"/>
    </xf>
    <xf numFmtId="193" fontId="5" fillId="0" borderId="0" xfId="1" applyNumberFormat="1" applyFont="1" applyBorder="1" applyAlignment="1">
      <alignment horizontal="right" vertical="center"/>
    </xf>
    <xf numFmtId="194" fontId="5" fillId="0" borderId="0" xfId="1" applyNumberFormat="1" applyFont="1" applyBorder="1" applyAlignment="1">
      <alignment horizontal="center" vertical="center"/>
    </xf>
    <xf numFmtId="193" fontId="5" fillId="0" borderId="0" xfId="1" quotePrefix="1" applyNumberFormat="1" applyFont="1" applyBorder="1" applyAlignment="1">
      <alignment vertical="center"/>
    </xf>
    <xf numFmtId="193" fontId="5" fillId="0" borderId="0" xfId="1" applyNumberFormat="1" applyFont="1" applyBorder="1" applyAlignment="1">
      <alignment vertical="center"/>
    </xf>
    <xf numFmtId="194" fontId="5" fillId="0" borderId="0" xfId="1" applyNumberFormat="1" applyFont="1" applyBorder="1" applyAlignment="1">
      <alignment vertical="center"/>
    </xf>
    <xf numFmtId="193" fontId="5" fillId="0" borderId="2" xfId="1" applyNumberFormat="1" applyFont="1" applyBorder="1" applyAlignment="1">
      <alignment vertical="center"/>
    </xf>
    <xf numFmtId="193" fontId="5" fillId="0" borderId="0" xfId="0" applyNumberFormat="1" applyFont="1" applyBorder="1" applyAlignment="1">
      <alignment horizontal="center" vertical="center"/>
    </xf>
    <xf numFmtId="194" fontId="5" fillId="0" borderId="0" xfId="0" applyNumberFormat="1" applyFont="1" applyBorder="1" applyAlignment="1">
      <alignment horizontal="center" vertical="center"/>
    </xf>
    <xf numFmtId="193" fontId="5" fillId="0" borderId="2" xfId="0" applyNumberFormat="1" applyFont="1" applyBorder="1" applyAlignment="1">
      <alignment horizontal="center" vertical="center"/>
    </xf>
    <xf numFmtId="193" fontId="5" fillId="0" borderId="0" xfId="0" applyNumberFormat="1" applyFont="1" applyBorder="1" applyAlignment="1">
      <alignment horizontal="right" vertical="center"/>
    </xf>
    <xf numFmtId="193" fontId="5" fillId="0" borderId="2" xfId="0" applyNumberFormat="1" applyFont="1" applyBorder="1" applyAlignment="1">
      <alignment horizontal="right" vertical="center"/>
    </xf>
    <xf numFmtId="194" fontId="5" fillId="0" borderId="0" xfId="0" applyNumberFormat="1" applyFont="1" applyBorder="1" applyAlignment="1">
      <alignment horizontal="right" vertical="center"/>
    </xf>
    <xf numFmtId="0" fontId="5" fillId="0" borderId="0" xfId="0" applyFont="1" applyBorder="1" applyAlignment="1">
      <alignment horizontal="right" vertical="center"/>
    </xf>
    <xf numFmtId="193" fontId="5" fillId="0" borderId="0" xfId="0" applyNumberFormat="1" applyFont="1" applyAlignment="1">
      <alignment horizontal="right"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26"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12" fillId="0" borderId="0" xfId="0" applyFont="1" applyAlignment="1"/>
    <xf numFmtId="0" fontId="5" fillId="0" borderId="0" xfId="0" applyFont="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15" xfId="0" applyFont="1" applyFill="1" applyBorder="1" applyAlignment="1">
      <alignment horizontal="distributed" vertical="center" justifyLastLine="1"/>
    </xf>
    <xf numFmtId="0" fontId="1" fillId="0" borderId="17" xfId="0" applyFont="1" applyFill="1" applyBorder="1" applyAlignment="1">
      <alignment horizontal="center" vertical="center"/>
    </xf>
    <xf numFmtId="0" fontId="6" fillId="0" borderId="16" xfId="0" applyFont="1" applyFill="1" applyBorder="1" applyAlignment="1">
      <alignment vertical="center"/>
    </xf>
    <xf numFmtId="0" fontId="20"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 fillId="0" borderId="7"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1" fillId="0" borderId="6" xfId="0" applyFont="1" applyFill="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26" fillId="0" borderId="0" xfId="0" applyFont="1" applyAlignment="1"/>
    <xf numFmtId="0" fontId="5" fillId="0" borderId="5"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5" fillId="0" borderId="23" xfId="0" applyFont="1" applyFill="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5" fillId="0" borderId="5" xfId="0" applyFont="1" applyBorder="1" applyAlignment="1">
      <alignment horizontal="center" vertical="center" justifyLastLine="1"/>
    </xf>
    <xf numFmtId="0" fontId="5" fillId="0" borderId="8" xfId="0" applyFont="1" applyBorder="1" applyAlignment="1">
      <alignment horizontal="center" vertical="center" justifyLastLine="1"/>
    </xf>
    <xf numFmtId="0" fontId="17" fillId="0" borderId="5" xfId="0" applyFont="1" applyBorder="1" applyAlignment="1">
      <alignment horizontal="center" vertical="center" justifyLastLine="1"/>
    </xf>
    <xf numFmtId="0" fontId="17" fillId="0" borderId="8" xfId="0" applyFont="1" applyBorder="1" applyAlignment="1">
      <alignment horizontal="center" vertical="center" justifyLastLine="1"/>
    </xf>
    <xf numFmtId="2" fontId="3" fillId="0" borderId="0" xfId="0" applyNumberFormat="1" applyFont="1" applyBorder="1" applyAlignment="1" applyProtection="1">
      <alignment horizontal="center" vertical="center"/>
    </xf>
    <xf numFmtId="2" fontId="3" fillId="0" borderId="0" xfId="0" applyNumberFormat="1" applyFont="1" applyAlignment="1" applyProtection="1">
      <alignment horizontal="center" vertical="center"/>
    </xf>
    <xf numFmtId="2" fontId="10" fillId="0" borderId="0" xfId="0" applyNumberFormat="1" applyFont="1" applyFill="1" applyAlignment="1" applyProtection="1">
      <alignment horizontal="center" vertical="center"/>
    </xf>
    <xf numFmtId="0" fontId="5" fillId="0" borderId="7" xfId="0" applyFont="1" applyBorder="1" applyAlignment="1">
      <alignment horizontal="center" vertical="center"/>
    </xf>
    <xf numFmtId="0" fontId="1" fillId="0" borderId="5"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4" xfId="0" applyFont="1" applyFill="1" applyBorder="1" applyAlignment="1">
      <alignment horizontal="center" vertical="center"/>
    </xf>
    <xf numFmtId="187" fontId="55" fillId="0" borderId="0" xfId="0" applyNumberFormat="1" applyFont="1" applyAlignment="1">
      <alignment horizontal="distributed" vertical="center"/>
    </xf>
    <xf numFmtId="0" fontId="6" fillId="0" borderId="0" xfId="0" applyFont="1" applyAlignment="1">
      <alignment horizontal="distributed" vertical="center"/>
    </xf>
    <xf numFmtId="0" fontId="55" fillId="0" borderId="0" xfId="0" applyFont="1" applyBorder="1" applyAlignment="1">
      <alignment horizontal="distributed" vertical="center"/>
    </xf>
    <xf numFmtId="0" fontId="55" fillId="0" borderId="23" xfId="0" applyFont="1" applyBorder="1" applyAlignment="1">
      <alignment horizontal="distributed" vertical="center"/>
    </xf>
    <xf numFmtId="0" fontId="6" fillId="0" borderId="23" xfId="0" applyFont="1" applyBorder="1" applyAlignment="1">
      <alignment horizontal="distributed"/>
    </xf>
    <xf numFmtId="0" fontId="9" fillId="0" borderId="13"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3" fillId="0" borderId="0" xfId="0" applyFont="1" applyAlignment="1">
      <alignment horizontal="left" wrapText="1"/>
    </xf>
    <xf numFmtId="0" fontId="3" fillId="0" borderId="0" xfId="0" applyFont="1" applyAlignment="1">
      <alignment wrapText="1"/>
    </xf>
    <xf numFmtId="0" fontId="6" fillId="0" borderId="0" xfId="0" applyFont="1" applyAlignment="1"/>
    <xf numFmtId="0" fontId="3" fillId="0" borderId="0" xfId="0" applyFont="1" applyBorder="1" applyAlignment="1">
      <alignment wrapText="1"/>
    </xf>
    <xf numFmtId="0" fontId="3" fillId="0" borderId="0" xfId="0" applyFont="1" applyAlignment="1"/>
    <xf numFmtId="0" fontId="9" fillId="0" borderId="5" xfId="0" applyFont="1" applyBorder="1" applyAlignment="1">
      <alignment horizontal="distributed" vertical="center" justifyLastLine="1"/>
    </xf>
    <xf numFmtId="0" fontId="9" fillId="0" borderId="8" xfId="0" applyFont="1" applyBorder="1" applyAlignment="1">
      <alignment horizontal="distributed" vertical="center"/>
    </xf>
    <xf numFmtId="0" fontId="9" fillId="0" borderId="17" xfId="0" applyFont="1" applyBorder="1" applyAlignment="1">
      <alignment horizontal="distributed" vertical="center" justifyLastLine="1"/>
    </xf>
    <xf numFmtId="0" fontId="9" fillId="0" borderId="16" xfId="0" applyFont="1" applyBorder="1" applyAlignment="1">
      <alignment horizontal="distributed" vertical="center"/>
    </xf>
    <xf numFmtId="0" fontId="9" fillId="0" borderId="7" xfId="0" applyFont="1" applyBorder="1" applyAlignment="1">
      <alignment horizontal="distributed" vertical="center" justifyLastLine="1"/>
    </xf>
    <xf numFmtId="0" fontId="9" fillId="0" borderId="12" xfId="0" applyFont="1" applyBorder="1" applyAlignment="1">
      <alignment horizontal="distributed" vertical="center"/>
    </xf>
    <xf numFmtId="0" fontId="9" fillId="0" borderId="6" xfId="0" applyFont="1" applyBorder="1" applyAlignment="1">
      <alignment horizontal="distributed" vertical="center" justifyLastLine="1"/>
    </xf>
    <xf numFmtId="0" fontId="9" fillId="0" borderId="9" xfId="0" applyFont="1" applyBorder="1" applyAlignment="1">
      <alignment horizontal="distributed" vertical="center"/>
    </xf>
    <xf numFmtId="0" fontId="5" fillId="0" borderId="5" xfId="0" applyFont="1" applyBorder="1" applyAlignment="1"/>
    <xf numFmtId="0" fontId="5" fillId="0" borderId="6" xfId="0" applyFont="1" applyBorder="1" applyAlignment="1"/>
    <xf numFmtId="0" fontId="5" fillId="0" borderId="8" xfId="0" applyFont="1" applyBorder="1" applyAlignment="1"/>
    <xf numFmtId="0" fontId="5" fillId="0" borderId="9" xfId="0" applyFont="1" applyBorder="1" applyAlignment="1"/>
    <xf numFmtId="0" fontId="5" fillId="0" borderId="7"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3" xfId="0" applyFont="1" applyBorder="1" applyAlignment="1">
      <alignment horizontal="center" vertical="center"/>
    </xf>
    <xf numFmtId="0" fontId="5" fillId="0" borderId="14" xfId="0" applyFont="1" applyBorder="1" applyAlignment="1">
      <alignment horizontal="center" vertical="center"/>
    </xf>
    <xf numFmtId="3" fontId="1" fillId="0" borderId="0" xfId="0" applyNumberFormat="1" applyFont="1" applyAlignment="1"/>
    <xf numFmtId="0" fontId="1" fillId="0" borderId="14" xfId="0" applyFont="1" applyBorder="1" applyAlignment="1">
      <alignment horizontal="distributed" wrapText="1" justifyLastLine="1"/>
    </xf>
    <xf numFmtId="0" fontId="1" fillId="0" borderId="15" xfId="0" applyFont="1" applyBorder="1" applyAlignment="1">
      <alignment horizontal="distributed" wrapText="1" justifyLastLine="1"/>
    </xf>
    <xf numFmtId="0" fontId="1" fillId="0" borderId="17" xfId="0" applyFont="1" applyBorder="1" applyAlignment="1">
      <alignment horizontal="center" vertical="center"/>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1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49" fontId="1" fillId="0" borderId="22"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206" fontId="1" fillId="0" borderId="0" xfId="16" applyNumberFormat="1" applyFont="1" applyFill="1" applyAlignment="1"/>
    <xf numFmtId="0" fontId="1" fillId="0" borderId="0" xfId="0" applyFont="1" applyAlignment="1"/>
    <xf numFmtId="206" fontId="1" fillId="0" borderId="0" xfId="0" applyNumberFormat="1" applyFont="1" applyBorder="1" applyAlignment="1"/>
    <xf numFmtId="207" fontId="1" fillId="0" borderId="0" xfId="0" applyNumberFormat="1" applyFont="1" applyBorder="1" applyAlignment="1"/>
    <xf numFmtId="206" fontId="1" fillId="0" borderId="0" xfId="1" applyNumberFormat="1" applyFont="1" applyBorder="1" applyAlignment="1"/>
    <xf numFmtId="206" fontId="1" fillId="0" borderId="0" xfId="0" applyNumberFormat="1" applyFont="1" applyBorder="1" applyAlignment="1">
      <alignment horizontal="right"/>
    </xf>
    <xf numFmtId="0" fontId="1" fillId="0" borderId="14" xfId="0" applyFont="1" applyBorder="1" applyAlignment="1">
      <alignment horizontal="distributed" justifyLastLine="1"/>
    </xf>
    <xf numFmtId="0" fontId="27" fillId="0" borderId="19" xfId="0" applyFont="1" applyBorder="1" applyAlignment="1">
      <alignment horizontal="center" vertical="center"/>
    </xf>
    <xf numFmtId="0" fontId="27" fillId="0" borderId="11" xfId="0" applyFont="1" applyBorder="1" applyAlignment="1">
      <alignment horizontal="center" vertical="center"/>
    </xf>
    <xf numFmtId="0" fontId="1" fillId="0" borderId="11" xfId="0" applyFont="1" applyBorder="1" applyAlignment="1">
      <alignment horizontal="center" vertical="center"/>
    </xf>
    <xf numFmtId="49" fontId="1" fillId="0" borderId="22" xfId="0" applyNumberFormat="1" applyFont="1" applyBorder="1" applyAlignment="1">
      <alignment horizontal="center" vertical="center"/>
    </xf>
    <xf numFmtId="49" fontId="1" fillId="0" borderId="11" xfId="0" applyNumberFormat="1" applyFont="1" applyBorder="1" applyAlignment="1">
      <alignment horizontal="center" vertical="center"/>
    </xf>
    <xf numFmtId="205" fontId="27" fillId="0" borderId="0" xfId="0" applyNumberFormat="1" applyFont="1" applyBorder="1" applyAlignment="1">
      <alignment horizontal="center"/>
    </xf>
    <xf numFmtId="0" fontId="5" fillId="0" borderId="8" xfId="0" applyFont="1" applyBorder="1" applyAlignment="1">
      <alignment horizontal="center" vertical="center"/>
    </xf>
    <xf numFmtId="0" fontId="17" fillId="0" borderId="0" xfId="0" applyFont="1" applyAlignment="1">
      <alignment horizontal="distributed" vertical="center"/>
    </xf>
    <xf numFmtId="0" fontId="5" fillId="0" borderId="0" xfId="0" applyFont="1" applyBorder="1" applyAlignment="1">
      <alignment vertical="center"/>
    </xf>
    <xf numFmtId="0" fontId="5" fillId="0" borderId="0" xfId="0" applyFont="1" applyAlignment="1">
      <alignment vertical="center"/>
    </xf>
    <xf numFmtId="0" fontId="5" fillId="0" borderId="25" xfId="0" applyFont="1" applyBorder="1" applyAlignment="1">
      <alignment horizontal="center" vertical="center"/>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0" fontId="26" fillId="0" borderId="0" xfId="0" applyFont="1" applyAlignment="1">
      <alignment horizontal="distributed"/>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26"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Border="1" applyAlignment="1">
      <alignment horizontal="distributed" vertical="center"/>
    </xf>
    <xf numFmtId="49" fontId="3" fillId="0" borderId="0" xfId="0" applyNumberFormat="1" applyFont="1" applyBorder="1" applyAlignment="1">
      <alignment horizontal="distributed" vertical="center"/>
    </xf>
    <xf numFmtId="0" fontId="3" fillId="0" borderId="0" xfId="0" applyFont="1" applyAlignment="1">
      <alignment horizontal="distributed" vertical="center"/>
    </xf>
    <xf numFmtId="0" fontId="5" fillId="0" borderId="0" xfId="0" applyFont="1" applyAlignment="1">
      <alignment horizontal="distributed" vertical="center" justifyLastLine="1"/>
    </xf>
    <xf numFmtId="0" fontId="5" fillId="0" borderId="17"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7" xfId="0" applyFont="1" applyBorder="1" applyAlignment="1">
      <alignment horizontal="distributed" vertical="center" wrapText="1" justifyLastLine="1"/>
    </xf>
    <xf numFmtId="0" fontId="5" fillId="0" borderId="17"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distributed" vertical="center"/>
    </xf>
    <xf numFmtId="0" fontId="5" fillId="0" borderId="0" xfId="0" applyFont="1" applyBorder="1" applyAlignment="1">
      <alignment horizontal="distributed" vertical="center"/>
    </xf>
    <xf numFmtId="0" fontId="5" fillId="0" borderId="0" xfId="0" applyFont="1" applyAlignment="1">
      <alignment horizontal="distributed" vertical="center"/>
    </xf>
    <xf numFmtId="0" fontId="23" fillId="0" borderId="0" xfId="0" applyFont="1" applyBorder="1" applyAlignment="1">
      <alignment horizontal="distributed" vertical="center"/>
    </xf>
    <xf numFmtId="0" fontId="23" fillId="0" borderId="0" xfId="0" applyFont="1" applyAlignment="1">
      <alignment horizontal="distributed" vertical="center"/>
    </xf>
    <xf numFmtId="0" fontId="9" fillId="0" borderId="0" xfId="0" applyFont="1" applyBorder="1" applyAlignment="1">
      <alignment horizontal="distributed" vertical="center"/>
    </xf>
    <xf numFmtId="0" fontId="9" fillId="0" borderId="0" xfId="0" applyFont="1" applyAlignment="1">
      <alignment horizontal="distributed" vertical="center"/>
    </xf>
    <xf numFmtId="210" fontId="5" fillId="0" borderId="5" xfId="0" applyNumberFormat="1" applyFont="1" applyFill="1" applyBorder="1" applyAlignment="1"/>
    <xf numFmtId="0" fontId="59" fillId="0" borderId="0" xfId="0" applyFont="1" applyBorder="1" applyAlignment="1">
      <alignment horizontal="distributed" vertical="center"/>
    </xf>
    <xf numFmtId="0" fontId="59" fillId="0" borderId="0" xfId="0" applyFont="1" applyAlignment="1">
      <alignment vertical="center"/>
    </xf>
    <xf numFmtId="0" fontId="23" fillId="0" borderId="17" xfId="0" applyFont="1" applyBorder="1" applyAlignment="1">
      <alignment horizontal="distributed" vertical="center" justifyLastLine="1"/>
    </xf>
    <xf numFmtId="0" fontId="23" fillId="0" borderId="16" xfId="0" applyFont="1" applyBorder="1" applyAlignment="1">
      <alignment horizontal="distributed" vertical="center" justifyLastLine="1"/>
    </xf>
    <xf numFmtId="0" fontId="23" fillId="0" borderId="5" xfId="0" applyFont="1" applyBorder="1" applyAlignment="1">
      <alignment horizontal="distributed" vertical="center" justifyLastLine="1"/>
    </xf>
    <xf numFmtId="0" fontId="23" fillId="0" borderId="8" xfId="0" applyFont="1" applyBorder="1" applyAlignment="1">
      <alignment horizontal="distributed" vertical="center" justifyLastLine="1"/>
    </xf>
    <xf numFmtId="0" fontId="23" fillId="0" borderId="7" xfId="0" applyFont="1" applyBorder="1" applyAlignment="1">
      <alignment horizontal="distributed" vertical="center" justifyLastLine="1"/>
    </xf>
    <xf numFmtId="0" fontId="23" fillId="0" borderId="12" xfId="0" applyFont="1" applyBorder="1" applyAlignment="1">
      <alignment horizontal="distributed" vertical="center" justifyLastLine="1"/>
    </xf>
    <xf numFmtId="0" fontId="23" fillId="0" borderId="13" xfId="0" applyFont="1" applyBorder="1" applyAlignment="1">
      <alignment horizontal="center" vertical="center" justifyLastLine="1"/>
    </xf>
    <xf numFmtId="0" fontId="23" fillId="0" borderId="14" xfId="0" applyFont="1" applyBorder="1" applyAlignment="1">
      <alignment horizontal="center" vertical="center" justifyLastLine="1"/>
    </xf>
    <xf numFmtId="0" fontId="23" fillId="0" borderId="15" xfId="0" applyFont="1" applyBorder="1" applyAlignment="1">
      <alignment horizontal="center" vertical="center" justifyLastLine="1"/>
    </xf>
    <xf numFmtId="0" fontId="1" fillId="0" borderId="0" xfId="7" applyFont="1" applyBorder="1" applyAlignment="1">
      <alignment horizontal="distributed" vertical="center"/>
    </xf>
    <xf numFmtId="0" fontId="1" fillId="0" borderId="1" xfId="7" applyFont="1" applyBorder="1" applyAlignment="1">
      <alignment horizontal="distributed" vertical="center"/>
    </xf>
    <xf numFmtId="0" fontId="1" fillId="0" borderId="0" xfId="7" applyFont="1" applyBorder="1" applyAlignment="1">
      <alignment vertical="center"/>
    </xf>
    <xf numFmtId="0" fontId="1" fillId="0" borderId="5" xfId="7" applyFont="1" applyBorder="1" applyAlignment="1">
      <alignment horizontal="distributed" vertical="center" justifyLastLine="1"/>
    </xf>
    <xf numFmtId="0" fontId="1" fillId="0" borderId="0" xfId="7" applyFont="1" applyBorder="1" applyAlignment="1">
      <alignment horizontal="distributed" vertical="center" justifyLastLine="1"/>
    </xf>
    <xf numFmtId="0" fontId="1" fillId="0" borderId="8" xfId="7" applyFont="1" applyBorder="1" applyAlignment="1">
      <alignment horizontal="distributed" vertical="center" justifyLastLine="1"/>
    </xf>
    <xf numFmtId="0" fontId="1" fillId="0" borderId="7" xfId="7" applyFont="1" applyBorder="1" applyAlignment="1">
      <alignment horizontal="distributed" vertical="center" justifyLastLine="1"/>
    </xf>
    <xf numFmtId="0" fontId="1" fillId="0" borderId="25" xfId="7" applyFont="1" applyBorder="1" applyAlignment="1">
      <alignment horizontal="distributed" vertical="center" justifyLastLine="1"/>
    </xf>
    <xf numFmtId="0" fontId="1" fillId="0" borderId="12" xfId="7" applyFont="1" applyBorder="1" applyAlignment="1">
      <alignment horizontal="distributed" vertical="center" justifyLastLine="1"/>
    </xf>
    <xf numFmtId="0" fontId="1" fillId="0" borderId="17" xfId="7" applyFont="1" applyBorder="1" applyAlignment="1">
      <alignment horizontal="distributed" vertical="center" justifyLastLine="1"/>
    </xf>
    <xf numFmtId="0" fontId="1" fillId="0" borderId="3" xfId="7" applyFont="1" applyBorder="1" applyAlignment="1">
      <alignment horizontal="distributed" vertical="center" justifyLastLine="1"/>
    </xf>
    <xf numFmtId="0" fontId="1" fillId="0" borderId="16" xfId="7" applyFont="1" applyBorder="1" applyAlignment="1">
      <alignment horizontal="distributed" vertical="center" justifyLastLine="1"/>
    </xf>
    <xf numFmtId="0" fontId="27" fillId="0" borderId="0" xfId="7" applyFont="1" applyBorder="1" applyAlignment="1">
      <alignment horizontal="distributed" vertical="center"/>
    </xf>
    <xf numFmtId="49" fontId="26" fillId="0" borderId="0" xfId="7" applyNumberFormat="1" applyFont="1" applyFill="1" applyAlignment="1">
      <alignment horizontal="left" vertical="center"/>
    </xf>
    <xf numFmtId="0" fontId="5" fillId="0" borderId="6" xfId="7" applyFont="1" applyFill="1" applyBorder="1" applyAlignment="1">
      <alignment horizontal="center" vertical="center"/>
    </xf>
    <xf numFmtId="0" fontId="5" fillId="0" borderId="20" xfId="7" applyFont="1" applyFill="1" applyBorder="1" applyAlignment="1">
      <alignment vertical="center"/>
    </xf>
    <xf numFmtId="0" fontId="5" fillId="0" borderId="7" xfId="7" applyFont="1" applyFill="1" applyBorder="1" applyAlignment="1">
      <alignment horizontal="center" vertical="center"/>
    </xf>
    <xf numFmtId="0" fontId="5" fillId="0" borderId="38" xfId="7" applyFont="1" applyFill="1" applyBorder="1" applyAlignment="1">
      <alignment vertical="center"/>
    </xf>
    <xf numFmtId="0" fontId="5" fillId="0" borderId="38" xfId="7" applyFont="1" applyFill="1" applyBorder="1" applyAlignment="1">
      <alignment horizontal="center" vertical="center"/>
    </xf>
    <xf numFmtId="0" fontId="5" fillId="0" borderId="13" xfId="7" applyFont="1" applyFill="1" applyBorder="1" applyAlignment="1">
      <alignment horizontal="center" vertical="center"/>
    </xf>
    <xf numFmtId="0" fontId="5" fillId="0" borderId="14" xfId="7" applyFont="1" applyFill="1" applyBorder="1" applyAlignment="1">
      <alignment horizontal="center" vertical="center"/>
    </xf>
    <xf numFmtId="0" fontId="5" fillId="0" borderId="36"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41" xfId="7" applyFont="1" applyFill="1" applyBorder="1" applyAlignment="1">
      <alignment vertical="center"/>
    </xf>
    <xf numFmtId="49" fontId="5" fillId="0" borderId="0" xfId="15" applyNumberFormat="1" applyFont="1" applyFill="1" applyBorder="1" applyAlignment="1">
      <alignment horizontal="distributed" vertical="center"/>
    </xf>
    <xf numFmtId="49" fontId="64" fillId="0" borderId="23" xfId="15" applyNumberFormat="1" applyFont="1" applyFill="1" applyBorder="1" applyAlignment="1">
      <alignment horizontal="distributed" vertical="top"/>
    </xf>
    <xf numFmtId="49" fontId="17" fillId="0" borderId="0" xfId="15" applyNumberFormat="1" applyFont="1" applyFill="1" applyBorder="1" applyAlignment="1">
      <alignment horizontal="distributed" vertical="center"/>
    </xf>
    <xf numFmtId="0" fontId="17" fillId="0" borderId="0" xfId="17" applyFont="1" applyFill="1" applyAlignment="1">
      <alignment horizontal="distributed" vertical="center"/>
    </xf>
    <xf numFmtId="0" fontId="17" fillId="0" borderId="0" xfId="12" applyFont="1" applyAlignment="1">
      <alignment horizontal="distributed" vertical="center"/>
    </xf>
    <xf numFmtId="49" fontId="5" fillId="0" borderId="5" xfId="15" applyNumberFormat="1" applyFont="1" applyFill="1" applyBorder="1" applyAlignment="1">
      <alignment horizontal="center" vertical="center" wrapText="1"/>
    </xf>
    <xf numFmtId="0" fontId="5" fillId="0" borderId="5" xfId="12" applyFont="1" applyBorder="1" applyAlignment="1">
      <alignment horizontal="center" vertical="center"/>
    </xf>
    <xf numFmtId="0" fontId="5" fillId="0" borderId="0" xfId="12" applyFont="1" applyAlignment="1">
      <alignment horizontal="center" vertical="center"/>
    </xf>
    <xf numFmtId="0" fontId="5" fillId="0" borderId="8" xfId="12" applyFont="1" applyBorder="1" applyAlignment="1">
      <alignment horizontal="center" vertical="center"/>
    </xf>
    <xf numFmtId="49" fontId="5" fillId="0" borderId="7" xfId="15" applyNumberFormat="1" applyFont="1" applyFill="1" applyBorder="1" applyAlignment="1">
      <alignment horizontal="center" vertical="center"/>
    </xf>
    <xf numFmtId="0" fontId="5" fillId="0" borderId="25" xfId="12" applyFont="1" applyBorder="1" applyAlignment="1">
      <alignment horizontal="center" vertical="center"/>
    </xf>
    <xf numFmtId="0" fontId="5" fillId="0" borderId="12" xfId="12" applyFont="1" applyBorder="1" applyAlignment="1">
      <alignment horizontal="center" vertical="center"/>
    </xf>
    <xf numFmtId="49" fontId="5" fillId="0" borderId="14" xfId="15" applyNumberFormat="1" applyFont="1" applyFill="1" applyBorder="1" applyAlignment="1">
      <alignment horizontal="center" vertical="center"/>
    </xf>
    <xf numFmtId="0" fontId="5" fillId="0" borderId="14" xfId="17" applyFont="1" applyFill="1" applyBorder="1" applyAlignment="1">
      <alignment horizontal="center" vertical="center"/>
    </xf>
    <xf numFmtId="0" fontId="5" fillId="0" borderId="14" xfId="12" applyFont="1" applyBorder="1" applyAlignment="1">
      <alignment horizontal="center" vertical="center"/>
    </xf>
    <xf numFmtId="0" fontId="5" fillId="0" borderId="17" xfId="17" applyFont="1" applyFill="1" applyBorder="1" applyAlignment="1">
      <alignment horizontal="center" vertical="center" wrapText="1"/>
    </xf>
    <xf numFmtId="0" fontId="5" fillId="0" borderId="3" xfId="12" applyFont="1" applyBorder="1" applyAlignment="1">
      <alignment horizontal="center" vertical="center"/>
    </xf>
    <xf numFmtId="0" fontId="5" fillId="0" borderId="16" xfId="12" applyFont="1" applyBorder="1" applyAlignment="1">
      <alignment horizontal="center" vertical="center"/>
    </xf>
    <xf numFmtId="49" fontId="5" fillId="0" borderId="26" xfId="15" applyNumberFormat="1" applyFont="1" applyFill="1" applyBorder="1" applyAlignment="1">
      <alignment horizontal="center" vertical="center"/>
    </xf>
    <xf numFmtId="49" fontId="5" fillId="0" borderId="10" xfId="15" applyNumberFormat="1" applyFont="1" applyFill="1" applyBorder="1" applyAlignment="1">
      <alignment horizontal="center" vertical="center"/>
    </xf>
    <xf numFmtId="0" fontId="5" fillId="0" borderId="10" xfId="17" applyFont="1" applyFill="1" applyBorder="1" applyAlignment="1">
      <alignment horizontal="center" vertical="center"/>
    </xf>
    <xf numFmtId="0" fontId="5" fillId="0" borderId="10" xfId="12" applyFont="1" applyBorder="1" applyAlignment="1">
      <alignment horizontal="center" vertical="center"/>
    </xf>
    <xf numFmtId="49" fontId="5" fillId="0" borderId="26" xfId="15" applyNumberFormat="1" applyFont="1" applyFill="1" applyBorder="1" applyAlignment="1">
      <alignment horizontal="center" vertical="center" wrapText="1"/>
    </xf>
    <xf numFmtId="0" fontId="5" fillId="0" borderId="12" xfId="12" applyFont="1" applyFill="1" applyBorder="1" applyAlignment="1">
      <alignment horizontal="center" vertical="center"/>
    </xf>
    <xf numFmtId="49" fontId="9" fillId="0" borderId="0" xfId="15" applyNumberFormat="1" applyFont="1" applyFill="1" applyBorder="1" applyAlignment="1">
      <alignment horizontal="distributed" vertical="center"/>
    </xf>
    <xf numFmtId="0" fontId="9" fillId="0" borderId="0" xfId="12" applyFont="1" applyAlignment="1"/>
    <xf numFmtId="49" fontId="4" fillId="0" borderId="0" xfId="15" applyNumberFormat="1" applyFont="1" applyFill="1" applyBorder="1" applyAlignment="1">
      <alignment horizontal="distributed" vertical="center"/>
    </xf>
    <xf numFmtId="0" fontId="4" fillId="0" borderId="0" xfId="12" applyFont="1" applyAlignment="1">
      <alignment horizontal="distributed" vertical="center"/>
    </xf>
    <xf numFmtId="0" fontId="27" fillId="0" borderId="0" xfId="12" applyFont="1" applyAlignment="1">
      <alignment horizontal="center" vertical="center"/>
    </xf>
    <xf numFmtId="0" fontId="27" fillId="0" borderId="0" xfId="12" applyFont="1" applyAlignment="1">
      <alignment vertical="center"/>
    </xf>
    <xf numFmtId="0" fontId="27" fillId="0" borderId="2" xfId="12" applyFont="1" applyBorder="1" applyAlignment="1">
      <alignment vertical="center"/>
    </xf>
    <xf numFmtId="0" fontId="9" fillId="0" borderId="0" xfId="12" applyFont="1" applyAlignment="1">
      <alignment vertical="center"/>
    </xf>
    <xf numFmtId="49" fontId="5" fillId="0" borderId="7" xfId="15" applyNumberFormat="1" applyFont="1" applyFill="1" applyBorder="1" applyAlignment="1">
      <alignment horizontal="center" vertical="center" wrapText="1"/>
    </xf>
    <xf numFmtId="0" fontId="1" fillId="0" borderId="12" xfId="12" applyFont="1" applyFill="1" applyBorder="1" applyAlignment="1">
      <alignment horizontal="center" vertical="center" wrapText="1"/>
    </xf>
    <xf numFmtId="49" fontId="5" fillId="0" borderId="17" xfId="15" applyNumberFormat="1" applyFont="1" applyFill="1" applyBorder="1" applyAlignment="1">
      <alignment horizontal="center" vertical="center" wrapText="1"/>
    </xf>
    <xf numFmtId="0" fontId="1" fillId="0" borderId="16" xfId="12" applyFont="1" applyFill="1" applyBorder="1" applyAlignment="1">
      <alignment horizontal="center" vertical="center" wrapText="1"/>
    </xf>
    <xf numFmtId="0" fontId="27" fillId="0" borderId="0" xfId="12" applyFont="1" applyFill="1" applyAlignment="1">
      <alignment horizontal="distributed" vertical="center"/>
    </xf>
    <xf numFmtId="0" fontId="1" fillId="0" borderId="5" xfId="12" applyFont="1" applyBorder="1" applyAlignment="1">
      <alignment horizontal="center" vertical="center"/>
    </xf>
    <xf numFmtId="0" fontId="1" fillId="0" borderId="8" xfId="12" applyFont="1" applyBorder="1" applyAlignment="1">
      <alignment horizontal="center" vertical="center"/>
    </xf>
    <xf numFmtId="49" fontId="5" fillId="0" borderId="12" xfId="15" applyNumberFormat="1" applyFont="1" applyFill="1" applyBorder="1" applyAlignment="1">
      <alignment horizontal="center" vertical="center" wrapText="1"/>
    </xf>
    <xf numFmtId="49" fontId="5" fillId="0" borderId="13" xfId="15" applyNumberFormat="1" applyFont="1" applyFill="1" applyBorder="1" applyAlignment="1">
      <alignment horizontal="center" vertical="center"/>
    </xf>
    <xf numFmtId="0" fontId="1" fillId="0" borderId="14" xfId="12" applyFont="1" applyFill="1" applyBorder="1" applyAlignment="1">
      <alignment horizontal="center" vertical="center"/>
    </xf>
    <xf numFmtId="0" fontId="1" fillId="0" borderId="15" xfId="12" applyFont="1" applyFill="1" applyBorder="1" applyAlignment="1">
      <alignment horizontal="center" vertical="center"/>
    </xf>
    <xf numFmtId="0" fontId="1" fillId="0" borderId="12" xfId="12" applyFont="1" applyFill="1" applyBorder="1" applyAlignment="1">
      <alignment horizontal="center" vertical="center"/>
    </xf>
    <xf numFmtId="0" fontId="5" fillId="0" borderId="0" xfId="12" applyFont="1" applyFill="1" applyBorder="1" applyAlignment="1">
      <alignment horizontal="distributed" vertical="center"/>
    </xf>
    <xf numFmtId="49" fontId="5" fillId="0" borderId="0" xfId="15" applyNumberFormat="1" applyFont="1" applyFill="1" applyBorder="1" applyAlignment="1">
      <alignment vertical="center"/>
    </xf>
    <xf numFmtId="0" fontId="5" fillId="0" borderId="0" xfId="15" applyNumberFormat="1" applyFont="1" applyFill="1" applyBorder="1" applyAlignment="1">
      <alignment horizontal="distributed" vertical="center"/>
    </xf>
    <xf numFmtId="49" fontId="5" fillId="0" borderId="23" xfId="15" applyNumberFormat="1" applyFont="1" applyFill="1" applyBorder="1" applyAlignment="1">
      <alignment horizontal="center" vertical="center" wrapText="1"/>
    </xf>
    <xf numFmtId="0" fontId="5" fillId="0" borderId="23" xfId="12" applyFont="1" applyBorder="1" applyAlignment="1">
      <alignment horizontal="center" vertical="center" wrapText="1"/>
    </xf>
    <xf numFmtId="0" fontId="5" fillId="0" borderId="0" xfId="12" applyFont="1" applyBorder="1" applyAlignment="1">
      <alignment horizontal="center" vertical="center" wrapText="1"/>
    </xf>
    <xf numFmtId="0" fontId="5" fillId="0" borderId="8" xfId="12" applyFont="1" applyBorder="1" applyAlignment="1">
      <alignment horizontal="center" vertical="center" wrapText="1"/>
    </xf>
    <xf numFmtId="49" fontId="5" fillId="0" borderId="22" xfId="15" applyNumberFormat="1" applyFont="1" applyFill="1" applyBorder="1" applyAlignment="1">
      <alignment horizontal="center" vertical="center"/>
    </xf>
    <xf numFmtId="0" fontId="5" fillId="0" borderId="19" xfId="12" applyFont="1" applyBorder="1" applyAlignment="1">
      <alignment horizontal="center" vertical="center"/>
    </xf>
    <xf numFmtId="0" fontId="27" fillId="0" borderId="0" xfId="12" applyFont="1" applyAlignment="1">
      <alignment horizontal="distributed" vertical="center"/>
    </xf>
    <xf numFmtId="0" fontId="5" fillId="0" borderId="0" xfId="12" applyFont="1" applyFill="1" applyAlignment="1">
      <alignment horizontal="distributed" vertical="center"/>
    </xf>
    <xf numFmtId="0" fontId="5" fillId="0" borderId="5" xfId="12" applyFont="1" applyBorder="1" applyAlignment="1">
      <alignment horizontal="center" vertical="center" wrapText="1"/>
    </xf>
    <xf numFmtId="49" fontId="27" fillId="0" borderId="0" xfId="15" applyNumberFormat="1" applyFont="1" applyFill="1" applyBorder="1" applyAlignment="1">
      <alignment horizontal="center" vertical="center"/>
    </xf>
    <xf numFmtId="49" fontId="27" fillId="0" borderId="2" xfId="15" applyNumberFormat="1" applyFont="1" applyFill="1" applyBorder="1" applyAlignment="1">
      <alignment horizontal="center" vertical="center"/>
    </xf>
    <xf numFmtId="49" fontId="23" fillId="0" borderId="7" xfId="15" applyNumberFormat="1" applyFont="1" applyFill="1" applyBorder="1" applyAlignment="1">
      <alignment horizontal="center" vertical="center" wrapText="1"/>
    </xf>
    <xf numFmtId="49" fontId="23" fillId="0" borderId="12" xfId="15" applyNumberFormat="1" applyFont="1" applyFill="1" applyBorder="1" applyAlignment="1">
      <alignment horizontal="center" vertical="center" wrapText="1"/>
    </xf>
    <xf numFmtId="49" fontId="1" fillId="0" borderId="5" xfId="15" applyNumberFormat="1" applyFont="1" applyFill="1" applyBorder="1" applyAlignment="1">
      <alignment horizontal="center" vertical="center"/>
    </xf>
    <xf numFmtId="49" fontId="1" fillId="0" borderId="6" xfId="15" applyNumberFormat="1" applyFont="1" applyFill="1" applyBorder="1" applyAlignment="1">
      <alignment horizontal="center" vertical="center"/>
    </xf>
    <xf numFmtId="49" fontId="23" fillId="0" borderId="7" xfId="15" applyNumberFormat="1" applyFont="1" applyFill="1" applyBorder="1" applyAlignment="1">
      <alignment horizontal="center" vertical="center"/>
    </xf>
    <xf numFmtId="49" fontId="23" fillId="0" borderId="12" xfId="15" applyNumberFormat="1" applyFont="1" applyFill="1" applyBorder="1" applyAlignment="1">
      <alignment horizontal="center" vertical="center"/>
    </xf>
    <xf numFmtId="49" fontId="23" fillId="0" borderId="17" xfId="15" applyNumberFormat="1" applyFont="1" applyFill="1" applyBorder="1" applyAlignment="1">
      <alignment horizontal="center" vertical="center"/>
    </xf>
    <xf numFmtId="49" fontId="23" fillId="0" borderId="16" xfId="15" applyNumberFormat="1" applyFont="1" applyFill="1" applyBorder="1" applyAlignment="1">
      <alignment horizontal="center" vertical="center"/>
    </xf>
    <xf numFmtId="49" fontId="5" fillId="0" borderId="8" xfId="15" applyNumberFormat="1" applyFont="1" applyFill="1" applyBorder="1" applyAlignment="1">
      <alignment horizontal="center" vertical="center"/>
    </xf>
    <xf numFmtId="49" fontId="5" fillId="0" borderId="9" xfId="15" applyNumberFormat="1" applyFont="1" applyFill="1" applyBorder="1" applyAlignment="1">
      <alignment horizontal="center" vertical="center"/>
    </xf>
    <xf numFmtId="0" fontId="5" fillId="0" borderId="1" xfId="0" applyFont="1" applyBorder="1" applyAlignment="1">
      <alignment horizontal="distributed"/>
    </xf>
    <xf numFmtId="0" fontId="5" fillId="0" borderId="1" xfId="0" applyFont="1" applyBorder="1" applyAlignment="1"/>
    <xf numFmtId="0" fontId="1" fillId="0" borderId="1" xfId="0" applyFont="1" applyBorder="1" applyAlignment="1">
      <alignment horizontal="left"/>
    </xf>
    <xf numFmtId="0" fontId="6" fillId="0" borderId="1" xfId="0" applyFont="1" applyBorder="1" applyAlignment="1">
      <alignment horizontal="left"/>
    </xf>
    <xf numFmtId="0" fontId="5" fillId="0" borderId="5" xfId="0" applyFont="1" applyBorder="1" applyAlignment="1">
      <alignment horizontal="center"/>
    </xf>
    <xf numFmtId="0" fontId="5" fillId="0" borderId="0" xfId="0" applyFont="1" applyAlignment="1">
      <alignment horizontal="center" vertical="center"/>
    </xf>
    <xf numFmtId="0" fontId="5" fillId="0" borderId="0"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23" xfId="0" applyFont="1" applyBorder="1" applyAlignment="1"/>
    <xf numFmtId="0" fontId="17" fillId="0" borderId="0" xfId="0" applyFont="1" applyBorder="1" applyAlignment="1">
      <alignment vertical="center"/>
    </xf>
  </cellXfs>
  <cellStyles count="21">
    <cellStyle name="ハイパーリンク" xfId="20" builtinId="8"/>
    <cellStyle name="桁区切り 2" xfId="1"/>
    <cellStyle name="桁区切り 2 2" xfId="14"/>
    <cellStyle name="桁区切り 3" xfId="11"/>
    <cellStyle name="桁区切り 4" xfId="18"/>
    <cellStyle name="標準" xfId="0" builtinId="0"/>
    <cellStyle name="標準 2" xfId="7"/>
    <cellStyle name="標準 2 2" xfId="13"/>
    <cellStyle name="標準 3" xfId="10"/>
    <cellStyle name="標準 4" xfId="8"/>
    <cellStyle name="標準 5" xfId="12"/>
    <cellStyle name="標準_017" xfId="6"/>
    <cellStyle name="標準_16(1)" xfId="2"/>
    <cellStyle name="標準_16(2)" xfId="3"/>
    <cellStyle name="標準_16(5)" xfId="4"/>
    <cellStyle name="標準_16(6)" xfId="5"/>
    <cellStyle name="標準_H16.2章019-2作業用" xfId="9"/>
    <cellStyle name="標準_JB16" xfId="15"/>
    <cellStyle name="標準_Sheet1" xfId="17"/>
    <cellStyle name="標準_Sheet2" xfId="19"/>
    <cellStyle name="標準_第7表" xfId="16"/>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123825</xdr:rowOff>
    </xdr:from>
    <xdr:to>
      <xdr:col>11</xdr:col>
      <xdr:colOff>0</xdr:colOff>
      <xdr:row>5</xdr:row>
      <xdr:rowOff>133350</xdr:rowOff>
    </xdr:to>
    <xdr:sp macro="" textlink="">
      <xdr:nvSpPr>
        <xdr:cNvPr id="2" name="Text Box 1">
          <a:extLst>
            <a:ext uri="{FF2B5EF4-FFF2-40B4-BE49-F238E27FC236}">
              <a16:creationId xmlns:a16="http://schemas.microsoft.com/office/drawing/2014/main" id="{F2E42EE5-E776-483E-A842-0E5540FF8559}"/>
            </a:ext>
          </a:extLst>
        </xdr:cNvPr>
        <xdr:cNvSpPr txBox="1">
          <a:spLocks noChangeArrowheads="1"/>
        </xdr:cNvSpPr>
      </xdr:nvSpPr>
      <xdr:spPr bwMode="auto">
        <a:xfrm>
          <a:off x="438150" y="352425"/>
          <a:ext cx="6296025" cy="542925"/>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外国人住民については、外国人登録法による登録人口として集計していたが、平成24年7月9日に「住民基本台帳法の一部を改正する法律」が施行されたことにより、外国人登録法が廃止となり、外国人住民についても、日本人住民と同様に住民基本台帳人口に加えられ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2</xdr:row>
      <xdr:rowOff>0</xdr:rowOff>
    </xdr:from>
    <xdr:to>
      <xdr:col>13</xdr:col>
      <xdr:colOff>619125</xdr:colOff>
      <xdr:row>4</xdr:row>
      <xdr:rowOff>114300</xdr:rowOff>
    </xdr:to>
    <xdr:sp macro="" textlink="">
      <xdr:nvSpPr>
        <xdr:cNvPr id="2" name="Text Box 1">
          <a:extLst>
            <a:ext uri="{FF2B5EF4-FFF2-40B4-BE49-F238E27FC236}">
              <a16:creationId xmlns:a16="http://schemas.microsoft.com/office/drawing/2014/main" id="{476E0A37-B04F-41A9-9B83-FBF5161CB13B}"/>
            </a:ext>
          </a:extLst>
        </xdr:cNvPr>
        <xdr:cNvSpPr txBox="1">
          <a:spLocks noChangeArrowheads="1"/>
        </xdr:cNvSpPr>
      </xdr:nvSpPr>
      <xdr:spPr bwMode="auto">
        <a:xfrm>
          <a:off x="457200" y="266700"/>
          <a:ext cx="6296025" cy="304800"/>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本表は大正９年以来、５年毎に各年</a:t>
          </a:r>
          <a:r>
            <a:rPr lang="en-US" altLang="ja-JP" sz="850" b="0" i="0" u="none" strike="noStrike" baseline="0">
              <a:solidFill>
                <a:srgbClr val="000000"/>
              </a:solidFill>
              <a:latin typeface="ＭＳ 明朝"/>
              <a:ea typeface="ＭＳ 明朝"/>
            </a:rPr>
            <a:t>10</a:t>
          </a:r>
          <a:r>
            <a:rPr lang="ja-JP" altLang="en-US" sz="850" b="0" i="0" u="none" strike="noStrike" baseline="0">
              <a:solidFill>
                <a:srgbClr val="000000"/>
              </a:solidFill>
              <a:latin typeface="ＭＳ 明朝"/>
              <a:ea typeface="ＭＳ 明朝"/>
            </a:rPr>
            <a:t>月１日</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昭和</a:t>
          </a:r>
          <a:r>
            <a:rPr lang="en-US" altLang="ja-JP" sz="850" b="0" i="0" u="none" strike="noStrike" baseline="0">
              <a:solidFill>
                <a:srgbClr val="000000"/>
              </a:solidFill>
              <a:latin typeface="ＭＳ 明朝"/>
              <a:ea typeface="ＭＳ 明朝"/>
            </a:rPr>
            <a:t>20</a:t>
          </a:r>
          <a:r>
            <a:rPr lang="ja-JP" altLang="en-US" sz="850" b="0" i="0" u="none" strike="noStrike" baseline="0">
              <a:solidFill>
                <a:srgbClr val="000000"/>
              </a:solidFill>
              <a:latin typeface="ＭＳ 明朝"/>
              <a:ea typeface="ＭＳ 明朝"/>
            </a:rPr>
            <a:t>年は</a:t>
          </a:r>
          <a:r>
            <a:rPr lang="en-US" altLang="ja-JP" sz="850" b="0" i="0" u="none" strike="noStrike" baseline="0">
              <a:solidFill>
                <a:srgbClr val="000000"/>
              </a:solidFill>
              <a:latin typeface="ＭＳ 明朝"/>
              <a:ea typeface="ＭＳ 明朝"/>
            </a:rPr>
            <a:t>11</a:t>
          </a:r>
          <a:r>
            <a:rPr lang="ja-JP" altLang="en-US" sz="850" b="0" i="0" u="none" strike="noStrike" baseline="0">
              <a:solidFill>
                <a:srgbClr val="000000"/>
              </a:solidFill>
              <a:latin typeface="ＭＳ 明朝"/>
              <a:ea typeface="ＭＳ 明朝"/>
            </a:rPr>
            <a:t>月１日</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現在で実施した国勢調査</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基幹統計調査</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の結果を表章したものである。昭和</a:t>
          </a:r>
          <a:r>
            <a:rPr lang="en-US" altLang="ja-JP" sz="850" b="0" i="0" u="none" strike="noStrike" baseline="0">
              <a:solidFill>
                <a:srgbClr val="000000"/>
              </a:solidFill>
              <a:latin typeface="ＭＳ 明朝"/>
              <a:ea typeface="ＭＳ 明朝"/>
            </a:rPr>
            <a:t>25</a:t>
          </a:r>
          <a:r>
            <a:rPr lang="ja-JP" altLang="en-US" sz="850" b="0" i="0" u="none" strike="noStrike" baseline="0">
              <a:solidFill>
                <a:srgbClr val="000000"/>
              </a:solidFill>
              <a:latin typeface="ＭＳ 明朝"/>
              <a:ea typeface="ＭＳ 明朝"/>
            </a:rPr>
            <a:t>年国勢調査以降の各調査は常住人口、それ以前の各調査は現在人口である。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43"/>
  <sheetViews>
    <sheetView tabSelected="1" workbookViewId="0"/>
  </sheetViews>
  <sheetFormatPr defaultRowHeight="11.25"/>
  <cols>
    <col min="1" max="16384" width="9" style="8"/>
  </cols>
  <sheetData>
    <row r="1" spans="1:2" s="72" customFormat="1" ht="14.25" customHeight="1">
      <c r="A1" s="72" t="s">
        <v>2671</v>
      </c>
    </row>
    <row r="2" spans="1:2" s="637" customFormat="1" ht="13.5" customHeight="1"/>
    <row r="3" spans="1:2" s="637" customFormat="1" ht="13.5" customHeight="1"/>
    <row r="4" spans="1:2" s="637" customFormat="1" ht="13.5" customHeight="1">
      <c r="A4" s="1667" t="s">
        <v>2672</v>
      </c>
    </row>
    <row r="5" spans="1:2" s="637" customFormat="1" ht="13.5" customHeight="1">
      <c r="A5" s="1667" t="s">
        <v>2673</v>
      </c>
    </row>
    <row r="6" spans="1:2" s="637" customFormat="1" ht="13.5" customHeight="1">
      <c r="A6" s="1667" t="s">
        <v>2674</v>
      </c>
    </row>
    <row r="7" spans="1:2" s="637" customFormat="1" ht="13.5" customHeight="1">
      <c r="A7" s="1667" t="s">
        <v>2675</v>
      </c>
    </row>
    <row r="8" spans="1:2" s="637" customFormat="1" ht="13.5" customHeight="1">
      <c r="A8" s="637" t="s">
        <v>2676</v>
      </c>
    </row>
    <row r="9" spans="1:2" s="637" customFormat="1" ht="13.5" customHeight="1">
      <c r="B9" s="1667" t="s">
        <v>2677</v>
      </c>
    </row>
    <row r="10" spans="1:2" s="637" customFormat="1" ht="13.5" customHeight="1">
      <c r="B10" s="1667" t="s">
        <v>2678</v>
      </c>
    </row>
    <row r="11" spans="1:2" s="637" customFormat="1" ht="13.5" customHeight="1">
      <c r="B11" s="1667" t="s">
        <v>2679</v>
      </c>
    </row>
    <row r="12" spans="1:2" s="637" customFormat="1" ht="13.5" customHeight="1">
      <c r="A12" s="1667" t="s">
        <v>2720</v>
      </c>
    </row>
    <row r="13" spans="1:2" s="637" customFormat="1" ht="13.5" customHeight="1">
      <c r="A13" s="1667" t="s">
        <v>2681</v>
      </c>
    </row>
    <row r="14" spans="1:2" s="637" customFormat="1" ht="13.5" customHeight="1">
      <c r="A14" s="637" t="s">
        <v>2682</v>
      </c>
    </row>
    <row r="15" spans="1:2" s="637" customFormat="1" ht="13.5" customHeight="1">
      <c r="B15" s="1667" t="s">
        <v>2683</v>
      </c>
    </row>
    <row r="16" spans="1:2" s="637" customFormat="1" ht="13.5" customHeight="1">
      <c r="B16" s="1667" t="s">
        <v>2684</v>
      </c>
    </row>
    <row r="17" spans="1:2" s="637" customFormat="1" ht="13.5" customHeight="1">
      <c r="A17" s="1667" t="s">
        <v>2685</v>
      </c>
    </row>
    <row r="18" spans="1:2" s="637" customFormat="1" ht="13.5" customHeight="1">
      <c r="A18" s="637" t="s">
        <v>2686</v>
      </c>
    </row>
    <row r="19" spans="1:2" s="637" customFormat="1" ht="13.5" customHeight="1">
      <c r="B19" s="1667" t="s">
        <v>2687</v>
      </c>
    </row>
    <row r="20" spans="1:2" s="637" customFormat="1" ht="13.5" customHeight="1">
      <c r="B20" s="1667" t="s">
        <v>2688</v>
      </c>
    </row>
    <row r="21" spans="1:2" s="637" customFormat="1" ht="13.5" customHeight="1">
      <c r="B21" s="1667" t="s">
        <v>2689</v>
      </c>
    </row>
    <row r="22" spans="1:2" s="637" customFormat="1" ht="13.5" customHeight="1">
      <c r="B22" s="1667" t="s">
        <v>2691</v>
      </c>
    </row>
    <row r="23" spans="1:2" s="637" customFormat="1" ht="13.5" customHeight="1">
      <c r="B23" s="1667" t="s">
        <v>2692</v>
      </c>
    </row>
    <row r="24" spans="1:2" s="637" customFormat="1" ht="13.5" customHeight="1">
      <c r="B24" s="1667" t="s">
        <v>2693</v>
      </c>
    </row>
    <row r="25" spans="1:2" s="637" customFormat="1" ht="13.5" customHeight="1">
      <c r="A25" s="1667" t="s">
        <v>2694</v>
      </c>
    </row>
    <row r="26" spans="1:2" s="637" customFormat="1" ht="13.5" customHeight="1">
      <c r="A26" s="637" t="s">
        <v>2695</v>
      </c>
    </row>
    <row r="27" spans="1:2" s="637" customFormat="1" ht="13.5" customHeight="1">
      <c r="B27" s="1667" t="s">
        <v>2696</v>
      </c>
    </row>
    <row r="28" spans="1:2" s="637" customFormat="1" ht="13.5" customHeight="1">
      <c r="B28" s="1667" t="s">
        <v>2697</v>
      </c>
    </row>
    <row r="29" spans="1:2" s="637" customFormat="1" ht="13.5" customHeight="1">
      <c r="B29" s="1667" t="s">
        <v>2722</v>
      </c>
    </row>
    <row r="30" spans="1:2" s="637" customFormat="1" ht="13.5" customHeight="1">
      <c r="B30" s="1667" t="s">
        <v>2698</v>
      </c>
    </row>
    <row r="31" spans="1:2" s="637" customFormat="1" ht="13.5" customHeight="1">
      <c r="B31" s="1667" t="s">
        <v>2699</v>
      </c>
    </row>
    <row r="32" spans="1:2" s="637" customFormat="1" ht="13.5" customHeight="1">
      <c r="B32" s="1667" t="s">
        <v>2701</v>
      </c>
    </row>
    <row r="33" spans="2:2" s="637" customFormat="1" ht="13.5" customHeight="1">
      <c r="B33" s="1667" t="s">
        <v>2703</v>
      </c>
    </row>
    <row r="34" spans="2:2" s="637" customFormat="1" ht="13.5" customHeight="1">
      <c r="B34" s="1667" t="s">
        <v>2705</v>
      </c>
    </row>
    <row r="35" spans="2:2" s="637" customFormat="1" ht="13.5" customHeight="1">
      <c r="B35" s="1667" t="s">
        <v>2706</v>
      </c>
    </row>
    <row r="36" spans="2:2" s="637" customFormat="1" ht="13.5" customHeight="1">
      <c r="B36" s="1667" t="s">
        <v>2708</v>
      </c>
    </row>
    <row r="37" spans="2:2" s="637" customFormat="1" ht="13.5" customHeight="1">
      <c r="B37" s="1667" t="s">
        <v>2709</v>
      </c>
    </row>
    <row r="38" spans="2:2" s="637" customFormat="1" ht="13.5" customHeight="1">
      <c r="B38" s="1667" t="s">
        <v>2711</v>
      </c>
    </row>
    <row r="39" spans="2:2" s="637" customFormat="1" ht="13.5" customHeight="1">
      <c r="B39" s="1667" t="s">
        <v>2714</v>
      </c>
    </row>
    <row r="40" spans="2:2" s="637" customFormat="1" ht="13.5" customHeight="1">
      <c r="B40" s="1667" t="s">
        <v>2713</v>
      </c>
    </row>
    <row r="41" spans="2:2" s="637" customFormat="1" ht="13.5" customHeight="1">
      <c r="B41" s="1667" t="s">
        <v>2715</v>
      </c>
    </row>
    <row r="42" spans="2:2" s="637" customFormat="1" ht="13.5" customHeight="1">
      <c r="B42" s="1667" t="s">
        <v>2717</v>
      </c>
    </row>
    <row r="43" spans="2:2" s="637" customFormat="1" ht="13.5" customHeight="1">
      <c r="B43" s="1668" t="s">
        <v>2719</v>
      </c>
    </row>
  </sheetData>
  <phoneticPr fontId="4"/>
  <hyperlinks>
    <hyperlink ref="A5" location="'2-2'!A1" display="２-２．区域別世帯数及び人口"/>
    <hyperlink ref="A6" location="'2-3'!A1" display="２-３．小学校区別世帯数及び人口"/>
    <hyperlink ref="A7" location="'2-4'!A1" display="２-４．町丁別世帯数及び人口"/>
    <hyperlink ref="B9" location="'2-5-1'!A1" display="2-5-1 各歳別人口"/>
    <hyperlink ref="B10" location="'2-5-2'!A1" display="2-5-2 区域別年齢（各歳）別人口"/>
    <hyperlink ref="B11" location="'2-5-3'!A1" display="2-5-3 小学校区域別年齢（３区分）別人口"/>
    <hyperlink ref="A12" location="'2-6'!A1" display="２-６．住民基本台帳（外国人住民を含む）による世帯数・人口"/>
    <hyperlink ref="A13" location="'2-7'!A1" display="２-７．国籍等別外国人住民人口"/>
    <hyperlink ref="B15" location="'2-8-1'!A1" display="2-8-1 人口の推移"/>
    <hyperlink ref="B16" location="'2-8-2 '!A1" display="2-8-2 区域別人口増減"/>
    <hyperlink ref="A17" location="'2-9'!A1" display="２-９. 都道府県別転入、転出人口"/>
    <hyperlink ref="A25" location="'2-11'!A1" display="２-11. 生命表（主な年齢の平均余命）"/>
    <hyperlink ref="B27" location="'2-12-1'!A1" display="2-12-1 現在市域の組替世帯数及び人口"/>
    <hyperlink ref="B28" location="'2-12-2'!A1" display="2-12-2 年齢各歳男女別人口"/>
    <hyperlink ref="B29" location="'2-12-3'!A1" display="2-12-3 配偶関係、年齢、男女別15歳以上人口"/>
    <hyperlink ref="B30" location="'2-12-4'!A1" display="2-12-4 世帯人員別一般世帯数及び一般世帯人員"/>
    <hyperlink ref="B31" location="'2-12-5'!A1" display="2-12-5 年齢、男女別高齢単身者数"/>
    <hyperlink ref="B32" location="'2-12-6'!A1" display="2-12-6 夫の年齢、妻の年齢別高齢夫婦世帯数"/>
    <hyperlink ref="B33" location="'2-12-7'!A1" display="2-12-7 施設等の世帯の種類、世帯人員別施設等の世帯数及び施設等の世帯人員"/>
    <hyperlink ref="B34" location="'2-12-8'!A1" display="2-12-8 世帯の家族類型別一般世帯数及び一般世帯人員"/>
    <hyperlink ref="B35" location="'2-12-9'!A1" display="2-12-9 住居の種類・住宅の所有の関係別一般世帯数、一般世帯人員及び１世帯当たり人員"/>
    <hyperlink ref="B36" location="'2-12-10'!A1" display="2-12-10 住宅の建て方、住宅の所有の関係別住宅に住む一般世帯数及び一般世帯人員"/>
    <hyperlink ref="B37" location="'2-12-11'!A1" display="2-12-11 住宅の建て方別住宅に住む主世帯数、主世帯人員、１世帯当たり人員"/>
    <hyperlink ref="B38" location="'2-12-12'!A1" display="2-12-12 小学校区別世帯数及び男女別人口（区別50音順）"/>
    <hyperlink ref="B39" location="'2-12-13'!A1" display="2-12-13 労働力状態、年齢、男女別15歳以上人口"/>
    <hyperlink ref="B40" location="'2-12-14'!A1" display="2-12-14 産業（大分類）、従業上の地位、男女別15歳以上就業者数"/>
    <hyperlink ref="B41" location="'2-12-15'!A1" display="2-12-15 産業（大分類）、年齢別15歳以上就業者数"/>
    <hyperlink ref="B42" location="'2-12-16'!A1" display="2-12-16 国籍（12区分）、年齢（5歳階級）、男女別外国人数"/>
    <hyperlink ref="A4" location="'2-1'!A1" display="２-１． 世 帯 数 及 び 人 口"/>
    <hyperlink ref="B24" location="'2-10-6'!A1" display="2-10-6 出産順位別出生数"/>
    <hyperlink ref="B23" location="'2-10-5'!A1" display="2-10-5 合計特殊出生率の推移"/>
    <hyperlink ref="B22" location="'2-10-4'!A1" display="2-10-4 母の年齢別出生児数"/>
    <hyperlink ref="B21" location="'2-10-3 '!A1" display="2-10-3 年齢（５歳階級）別死亡者数"/>
    <hyperlink ref="B20" location="'2-10-2'!A1" display="2-10-2 死因別死亡者数"/>
    <hyperlink ref="B19" location="'2-10-1 '!A1" display="2-10-1 出生、死亡、自然増加、乳児死亡等の推移"/>
    <hyperlink ref="B43" location="'2-12-17'!A1" display="2-12-17　大阪府内市町村別世帯数、人口、人口増減、面積及び人口密度"/>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80"/>
  <sheetViews>
    <sheetView zoomScaleNormal="100" zoomScaleSheetLayoutView="100" workbookViewId="0"/>
  </sheetViews>
  <sheetFormatPr defaultRowHeight="13.5"/>
  <cols>
    <col min="1" max="1" width="1.125" style="10" customWidth="1"/>
    <col min="2" max="2" width="18" style="9" customWidth="1"/>
    <col min="3" max="3" width="0.625" style="9" customWidth="1"/>
    <col min="4" max="10" width="9.75" style="9" customWidth="1"/>
    <col min="11" max="12" width="0.625" style="10" customWidth="1"/>
    <col min="13" max="13" width="18" style="9" customWidth="1"/>
    <col min="14" max="14" width="0.75" style="9" customWidth="1"/>
    <col min="15" max="21" width="10" style="9" customWidth="1"/>
    <col min="22" max="22" width="9" style="10"/>
    <col min="23" max="16384" width="9" style="9"/>
  </cols>
  <sheetData>
    <row r="1" spans="1:22" ht="15.75" customHeight="1">
      <c r="A1" s="47" t="s">
        <v>101</v>
      </c>
      <c r="F1" s="5"/>
      <c r="G1" s="5"/>
      <c r="H1" s="5"/>
      <c r="I1" s="5"/>
      <c r="J1" s="5"/>
      <c r="L1" s="2"/>
      <c r="M1" s="1676"/>
      <c r="N1" s="1677"/>
      <c r="O1" s="1677"/>
      <c r="P1" s="1677"/>
      <c r="Q1" s="1677"/>
      <c r="R1" s="1677"/>
    </row>
    <row r="2" spans="1:22" ht="3.75" customHeight="1">
      <c r="A2" s="4"/>
      <c r="F2" s="5"/>
      <c r="G2" s="5"/>
      <c r="H2" s="5"/>
      <c r="I2" s="5"/>
      <c r="J2" s="5"/>
      <c r="L2" s="2"/>
      <c r="M2" s="5"/>
      <c r="N2" s="41"/>
      <c r="O2" s="41"/>
      <c r="P2" s="41"/>
      <c r="Q2" s="41"/>
      <c r="R2" s="41"/>
    </row>
    <row r="3" spans="1:22" s="36" customFormat="1" ht="10.5" customHeight="1">
      <c r="A3" s="1678" t="s">
        <v>137</v>
      </c>
      <c r="B3" s="1679"/>
      <c r="C3" s="1679"/>
      <c r="D3" s="1679"/>
      <c r="E3" s="1679"/>
      <c r="F3" s="1679"/>
      <c r="G3" s="1679"/>
      <c r="H3" s="1679"/>
      <c r="I3" s="1679"/>
      <c r="J3" s="1679"/>
      <c r="K3" s="35"/>
      <c r="L3" s="35"/>
      <c r="M3" s="35"/>
      <c r="N3" s="35"/>
      <c r="V3" s="35"/>
    </row>
    <row r="4" spans="1:22" s="36" customFormat="1" ht="10.5" customHeight="1">
      <c r="A4" s="1680"/>
      <c r="B4" s="1680"/>
      <c r="C4" s="1680"/>
      <c r="D4" s="1680"/>
      <c r="E4" s="1680"/>
      <c r="F4" s="1680"/>
      <c r="G4" s="1680"/>
      <c r="H4" s="1680"/>
      <c r="I4" s="1680"/>
      <c r="J4" s="1680"/>
      <c r="K4" s="35"/>
      <c r="L4" s="35"/>
      <c r="M4" s="35"/>
      <c r="N4" s="35"/>
      <c r="V4" s="35"/>
    </row>
    <row r="5" spans="1:22" s="36" customFormat="1" ht="11.25" thickBot="1">
      <c r="A5" s="35" t="s">
        <v>136</v>
      </c>
      <c r="J5" s="49"/>
      <c r="K5" s="35"/>
      <c r="L5" s="35"/>
      <c r="M5" s="35"/>
      <c r="N5" s="35"/>
      <c r="V5" s="35"/>
    </row>
    <row r="6" spans="1:22" s="36" customFormat="1" ht="10.5">
      <c r="A6" s="50"/>
      <c r="B6" s="1669" t="s">
        <v>102</v>
      </c>
      <c r="C6" s="52"/>
      <c r="D6" s="1671" t="s">
        <v>76</v>
      </c>
      <c r="E6" s="1673" t="s">
        <v>0</v>
      </c>
      <c r="F6" s="1674"/>
      <c r="G6" s="1675"/>
      <c r="H6" s="53" t="s">
        <v>77</v>
      </c>
      <c r="I6" s="53" t="s">
        <v>79</v>
      </c>
      <c r="J6" s="51" t="s">
        <v>1</v>
      </c>
      <c r="K6" s="54"/>
      <c r="L6" s="54"/>
      <c r="M6" s="1669" t="s">
        <v>103</v>
      </c>
      <c r="N6" s="52"/>
      <c r="O6" s="1671" t="s">
        <v>76</v>
      </c>
      <c r="P6" s="1673" t="s">
        <v>0</v>
      </c>
      <c r="Q6" s="1674"/>
      <c r="R6" s="1675"/>
      <c r="S6" s="53" t="s">
        <v>77</v>
      </c>
      <c r="T6" s="53" t="s">
        <v>79</v>
      </c>
      <c r="U6" s="51" t="s">
        <v>1</v>
      </c>
      <c r="V6" s="35"/>
    </row>
    <row r="7" spans="1:22" s="36" customFormat="1" ht="10.5">
      <c r="A7" s="55"/>
      <c r="B7" s="1670"/>
      <c r="C7" s="57"/>
      <c r="D7" s="1672"/>
      <c r="E7" s="58" t="s">
        <v>2</v>
      </c>
      <c r="F7" s="59" t="s">
        <v>3</v>
      </c>
      <c r="G7" s="59" t="s">
        <v>4</v>
      </c>
      <c r="H7" s="60" t="s">
        <v>78</v>
      </c>
      <c r="I7" s="60" t="s">
        <v>104</v>
      </c>
      <c r="J7" s="56" t="s">
        <v>105</v>
      </c>
      <c r="K7" s="54"/>
      <c r="L7" s="54"/>
      <c r="M7" s="1670"/>
      <c r="N7" s="57"/>
      <c r="O7" s="1672"/>
      <c r="P7" s="58" t="s">
        <v>2</v>
      </c>
      <c r="Q7" s="59" t="s">
        <v>3</v>
      </c>
      <c r="R7" s="59" t="s">
        <v>4</v>
      </c>
      <c r="S7" s="60" t="s">
        <v>78</v>
      </c>
      <c r="T7" s="60" t="s">
        <v>104</v>
      </c>
      <c r="U7" s="56" t="s">
        <v>105</v>
      </c>
      <c r="V7" s="35"/>
    </row>
    <row r="8" spans="1:22" s="8" customFormat="1" ht="3" customHeight="1">
      <c r="A8" s="38"/>
      <c r="B8" s="39"/>
      <c r="C8" s="40"/>
      <c r="D8" s="39"/>
      <c r="E8" s="39"/>
      <c r="F8" s="39"/>
      <c r="G8" s="39"/>
      <c r="H8" s="39"/>
      <c r="I8" s="39"/>
      <c r="J8" s="39"/>
      <c r="K8" s="6"/>
      <c r="L8" s="6"/>
      <c r="M8" s="39"/>
      <c r="N8" s="40"/>
      <c r="O8" s="39"/>
      <c r="P8" s="39"/>
      <c r="Q8" s="39"/>
      <c r="R8" s="39"/>
      <c r="S8" s="39"/>
      <c r="T8" s="39"/>
      <c r="U8" s="39"/>
      <c r="V8" s="7"/>
    </row>
    <row r="9" spans="1:22" s="23" customFormat="1" ht="10.5">
      <c r="A9" s="1"/>
      <c r="B9" s="13" t="s">
        <v>112</v>
      </c>
      <c r="C9" s="14"/>
      <c r="D9" s="15">
        <v>9356</v>
      </c>
      <c r="E9" s="15">
        <v>47205</v>
      </c>
      <c r="F9" s="15">
        <v>23227</v>
      </c>
      <c r="G9" s="15">
        <v>23978</v>
      </c>
      <c r="H9" s="16">
        <v>96.9</v>
      </c>
      <c r="I9" s="15">
        <v>12261</v>
      </c>
      <c r="J9" s="17">
        <v>3.85</v>
      </c>
      <c r="K9" s="1"/>
      <c r="L9" s="1"/>
      <c r="M9" s="18" t="s">
        <v>133</v>
      </c>
      <c r="N9" s="19"/>
      <c r="O9" s="20">
        <v>76196</v>
      </c>
      <c r="P9" s="20">
        <v>323839</v>
      </c>
      <c r="Q9" s="20">
        <v>160429</v>
      </c>
      <c r="R9" s="20">
        <v>163410</v>
      </c>
      <c r="S9" s="21">
        <v>98.2</v>
      </c>
      <c r="T9" s="20">
        <v>3334</v>
      </c>
      <c r="U9" s="22">
        <v>97.12</v>
      </c>
      <c r="V9" s="1"/>
    </row>
    <row r="10" spans="1:22" s="23" customFormat="1" ht="10.5">
      <c r="A10" s="1"/>
      <c r="B10" s="13" t="s">
        <v>116</v>
      </c>
      <c r="C10" s="24"/>
      <c r="D10" s="20">
        <v>9457</v>
      </c>
      <c r="E10" s="20">
        <v>48631</v>
      </c>
      <c r="F10" s="20">
        <v>23630</v>
      </c>
      <c r="G10" s="20">
        <v>25001</v>
      </c>
      <c r="H10" s="21">
        <v>94.5</v>
      </c>
      <c r="I10" s="20">
        <v>12631</v>
      </c>
      <c r="J10" s="22">
        <v>3.85</v>
      </c>
      <c r="K10" s="1"/>
      <c r="L10" s="1"/>
      <c r="M10" s="18" t="s">
        <v>132</v>
      </c>
      <c r="N10" s="19"/>
      <c r="O10" s="20">
        <v>77583</v>
      </c>
      <c r="P10" s="20">
        <v>339863</v>
      </c>
      <c r="Q10" s="20">
        <v>171065</v>
      </c>
      <c r="R10" s="20">
        <v>168798</v>
      </c>
      <c r="S10" s="21">
        <v>101.3</v>
      </c>
      <c r="T10" s="20">
        <v>3510</v>
      </c>
      <c r="U10" s="22">
        <v>96.83</v>
      </c>
      <c r="V10" s="1"/>
    </row>
    <row r="11" spans="1:22" s="23" customFormat="1" ht="10.5">
      <c r="A11" s="1"/>
      <c r="B11" s="18" t="s">
        <v>5</v>
      </c>
      <c r="C11" s="24"/>
      <c r="D11" s="20">
        <v>9835</v>
      </c>
      <c r="E11" s="20">
        <v>49820</v>
      </c>
      <c r="F11" s="20">
        <v>24169</v>
      </c>
      <c r="G11" s="20">
        <v>25651</v>
      </c>
      <c r="H11" s="21">
        <v>94.2</v>
      </c>
      <c r="I11" s="20">
        <v>12940</v>
      </c>
      <c r="J11" s="22">
        <v>3.85</v>
      </c>
      <c r="K11" s="1"/>
      <c r="L11" s="1"/>
      <c r="M11" s="18" t="s">
        <v>39</v>
      </c>
      <c r="N11" s="19"/>
      <c r="O11" s="20">
        <v>88182</v>
      </c>
      <c r="P11" s="20">
        <v>367188</v>
      </c>
      <c r="Q11" s="20">
        <v>183621</v>
      </c>
      <c r="R11" s="20">
        <v>183567</v>
      </c>
      <c r="S11" s="21">
        <v>100</v>
      </c>
      <c r="T11" s="20">
        <v>3126</v>
      </c>
      <c r="U11" s="22">
        <v>117.46</v>
      </c>
      <c r="V11" s="1"/>
    </row>
    <row r="12" spans="1:22" s="23" customFormat="1" ht="10.5">
      <c r="A12" s="1"/>
      <c r="B12" s="18" t="s">
        <v>6</v>
      </c>
      <c r="C12" s="24"/>
      <c r="D12" s="20">
        <v>9311</v>
      </c>
      <c r="E12" s="20">
        <v>49881</v>
      </c>
      <c r="F12" s="20">
        <v>24096</v>
      </c>
      <c r="G12" s="20">
        <v>25785</v>
      </c>
      <c r="H12" s="21">
        <v>93.4</v>
      </c>
      <c r="I12" s="20">
        <v>12956</v>
      </c>
      <c r="J12" s="22">
        <v>3.85</v>
      </c>
      <c r="K12" s="1"/>
      <c r="L12" s="1"/>
      <c r="M12" s="18" t="s">
        <v>40</v>
      </c>
      <c r="N12" s="19"/>
      <c r="O12" s="20">
        <v>97512</v>
      </c>
      <c r="P12" s="20">
        <v>399842</v>
      </c>
      <c r="Q12" s="20">
        <v>200751</v>
      </c>
      <c r="R12" s="20">
        <v>199091</v>
      </c>
      <c r="S12" s="21">
        <v>100.8</v>
      </c>
      <c r="T12" s="20">
        <v>3246</v>
      </c>
      <c r="U12" s="22">
        <v>123.18</v>
      </c>
      <c r="V12" s="1"/>
    </row>
    <row r="13" spans="1:22" s="23" customFormat="1" ht="10.5">
      <c r="A13" s="1"/>
      <c r="B13" s="18" t="s">
        <v>7</v>
      </c>
      <c r="C13" s="24"/>
      <c r="D13" s="20">
        <v>9332</v>
      </c>
      <c r="E13" s="20">
        <v>50801</v>
      </c>
      <c r="F13" s="20">
        <v>24681</v>
      </c>
      <c r="G13" s="20">
        <v>26120</v>
      </c>
      <c r="H13" s="21">
        <v>94.5</v>
      </c>
      <c r="I13" s="20">
        <v>13195</v>
      </c>
      <c r="J13" s="22">
        <v>3.85</v>
      </c>
      <c r="K13" s="1"/>
      <c r="L13" s="1"/>
      <c r="M13" s="18" t="s">
        <v>41</v>
      </c>
      <c r="N13" s="19"/>
      <c r="O13" s="20">
        <v>104583</v>
      </c>
      <c r="P13" s="20">
        <v>418392</v>
      </c>
      <c r="Q13" s="20">
        <v>210586</v>
      </c>
      <c r="R13" s="20">
        <v>207806</v>
      </c>
      <c r="S13" s="21">
        <v>101.3</v>
      </c>
      <c r="T13" s="20">
        <v>3347</v>
      </c>
      <c r="U13" s="22">
        <v>125</v>
      </c>
      <c r="V13" s="1"/>
    </row>
    <row r="14" spans="1:22" s="23" customFormat="1" ht="10.5">
      <c r="A14" s="1"/>
      <c r="B14" s="18" t="s">
        <v>8</v>
      </c>
      <c r="C14" s="24"/>
      <c r="D14" s="20">
        <v>9443</v>
      </c>
      <c r="E14" s="20">
        <v>51123</v>
      </c>
      <c r="F14" s="20">
        <v>24809</v>
      </c>
      <c r="G14" s="20">
        <v>26314</v>
      </c>
      <c r="H14" s="21">
        <v>94.3</v>
      </c>
      <c r="I14" s="20">
        <v>13279</v>
      </c>
      <c r="J14" s="22">
        <v>3.85</v>
      </c>
      <c r="K14" s="1"/>
      <c r="L14" s="1"/>
      <c r="M14" s="18" t="s">
        <v>42</v>
      </c>
      <c r="N14" s="19"/>
      <c r="O14" s="20">
        <v>113065</v>
      </c>
      <c r="P14" s="20">
        <v>439612</v>
      </c>
      <c r="Q14" s="20">
        <v>221835</v>
      </c>
      <c r="R14" s="20">
        <v>217777</v>
      </c>
      <c r="S14" s="21">
        <v>101.9</v>
      </c>
      <c r="T14" s="20">
        <v>3430</v>
      </c>
      <c r="U14" s="22">
        <v>128.15</v>
      </c>
      <c r="V14" s="1"/>
    </row>
    <row r="15" spans="1:22" s="23" customFormat="1" ht="10.5">
      <c r="A15" s="1"/>
      <c r="B15" s="18" t="s">
        <v>9</v>
      </c>
      <c r="C15" s="24"/>
      <c r="D15" s="20">
        <v>10741</v>
      </c>
      <c r="E15" s="20">
        <v>52167</v>
      </c>
      <c r="F15" s="20">
        <v>25290</v>
      </c>
      <c r="G15" s="20">
        <v>26877</v>
      </c>
      <c r="H15" s="21">
        <v>94.1</v>
      </c>
      <c r="I15" s="20">
        <v>13550</v>
      </c>
      <c r="J15" s="22">
        <v>3.85</v>
      </c>
      <c r="K15" s="1"/>
      <c r="L15" s="1"/>
      <c r="M15" s="18" t="s">
        <v>43</v>
      </c>
      <c r="N15" s="19"/>
      <c r="O15" s="20">
        <v>117293</v>
      </c>
      <c r="P15" s="20">
        <v>466412</v>
      </c>
      <c r="Q15" s="20">
        <v>237020</v>
      </c>
      <c r="R15" s="20">
        <v>229392</v>
      </c>
      <c r="S15" s="21">
        <v>103.3</v>
      </c>
      <c r="T15" s="20">
        <v>3625</v>
      </c>
      <c r="U15" s="22">
        <v>128.68</v>
      </c>
      <c r="V15" s="1"/>
    </row>
    <row r="16" spans="1:22" s="23" customFormat="1" ht="10.5">
      <c r="A16" s="1"/>
      <c r="B16" s="18" t="s">
        <v>10</v>
      </c>
      <c r="C16" s="24"/>
      <c r="D16" s="20">
        <v>10746</v>
      </c>
      <c r="E16" s="20">
        <v>53099</v>
      </c>
      <c r="F16" s="20">
        <v>25832</v>
      </c>
      <c r="G16" s="20">
        <v>27267</v>
      </c>
      <c r="H16" s="21">
        <v>94.7</v>
      </c>
      <c r="I16" s="20">
        <v>13792</v>
      </c>
      <c r="J16" s="22">
        <v>3.85</v>
      </c>
      <c r="K16" s="1"/>
      <c r="L16" s="1"/>
      <c r="M16" s="18" t="s">
        <v>44</v>
      </c>
      <c r="N16" s="19"/>
      <c r="O16" s="20">
        <v>129507</v>
      </c>
      <c r="P16" s="20">
        <v>481497</v>
      </c>
      <c r="Q16" s="20">
        <v>243004</v>
      </c>
      <c r="R16" s="20">
        <v>238493</v>
      </c>
      <c r="S16" s="21">
        <v>101.9</v>
      </c>
      <c r="T16" s="20">
        <v>3695</v>
      </c>
      <c r="U16" s="22">
        <v>130.32</v>
      </c>
      <c r="V16" s="1"/>
    </row>
    <row r="17" spans="1:22" s="23" customFormat="1" ht="10.5">
      <c r="A17" s="1"/>
      <c r="B17" s="18" t="s">
        <v>11</v>
      </c>
      <c r="C17" s="24"/>
      <c r="D17" s="20">
        <v>10931</v>
      </c>
      <c r="E17" s="20">
        <v>53629</v>
      </c>
      <c r="F17" s="20">
        <v>26158</v>
      </c>
      <c r="G17" s="20">
        <v>27471</v>
      </c>
      <c r="H17" s="21">
        <v>95.2</v>
      </c>
      <c r="I17" s="20">
        <v>13930</v>
      </c>
      <c r="J17" s="22">
        <v>3.85</v>
      </c>
      <c r="K17" s="1"/>
      <c r="L17" s="1"/>
      <c r="M17" s="18" t="s">
        <v>45</v>
      </c>
      <c r="N17" s="19"/>
      <c r="O17" s="20">
        <v>139916</v>
      </c>
      <c r="P17" s="20">
        <v>510016</v>
      </c>
      <c r="Q17" s="20">
        <v>257274</v>
      </c>
      <c r="R17" s="20">
        <v>252742</v>
      </c>
      <c r="S17" s="21">
        <v>101.8</v>
      </c>
      <c r="T17" s="20">
        <v>3882</v>
      </c>
      <c r="U17" s="22">
        <v>131.38</v>
      </c>
      <c r="V17" s="1"/>
    </row>
    <row r="18" spans="1:22" s="23" customFormat="1" ht="10.5">
      <c r="A18" s="1"/>
      <c r="B18" s="18" t="s">
        <v>12</v>
      </c>
      <c r="C18" s="24"/>
      <c r="D18" s="20">
        <v>10848</v>
      </c>
      <c r="E18" s="20">
        <v>53866</v>
      </c>
      <c r="F18" s="20">
        <v>25949</v>
      </c>
      <c r="G18" s="20">
        <v>27917</v>
      </c>
      <c r="H18" s="21">
        <v>93</v>
      </c>
      <c r="I18" s="20">
        <v>13991</v>
      </c>
      <c r="J18" s="22">
        <v>3.85</v>
      </c>
      <c r="K18" s="1"/>
      <c r="L18" s="1"/>
      <c r="M18" s="18" t="s">
        <v>46</v>
      </c>
      <c r="N18" s="19"/>
      <c r="O18" s="20">
        <v>155193</v>
      </c>
      <c r="P18" s="20">
        <v>545059</v>
      </c>
      <c r="Q18" s="20">
        <v>277123</v>
      </c>
      <c r="R18" s="20">
        <v>267936</v>
      </c>
      <c r="S18" s="21">
        <v>103.4</v>
      </c>
      <c r="T18" s="20">
        <v>4149</v>
      </c>
      <c r="U18" s="22">
        <v>131.38</v>
      </c>
      <c r="V18" s="1"/>
    </row>
    <row r="19" spans="1:22" s="23" customFormat="1" ht="10.5">
      <c r="A19" s="1"/>
      <c r="B19" s="18" t="s">
        <v>13</v>
      </c>
      <c r="C19" s="24"/>
      <c r="D19" s="20">
        <v>10907</v>
      </c>
      <c r="E19" s="20">
        <v>54940</v>
      </c>
      <c r="F19" s="20">
        <v>26700</v>
      </c>
      <c r="G19" s="20">
        <v>28240</v>
      </c>
      <c r="H19" s="21">
        <v>94.5</v>
      </c>
      <c r="I19" s="20">
        <v>14270</v>
      </c>
      <c r="J19" s="22">
        <v>3.85</v>
      </c>
      <c r="K19" s="1"/>
      <c r="L19" s="1"/>
      <c r="M19" s="18" t="s">
        <v>47</v>
      </c>
      <c r="N19" s="19"/>
      <c r="O19" s="20">
        <v>164988</v>
      </c>
      <c r="P19" s="20">
        <v>571636</v>
      </c>
      <c r="Q19" s="20">
        <v>290674</v>
      </c>
      <c r="R19" s="20">
        <v>280962</v>
      </c>
      <c r="S19" s="21">
        <v>103.5</v>
      </c>
      <c r="T19" s="20">
        <v>4328</v>
      </c>
      <c r="U19" s="22">
        <v>132.08000000000001</v>
      </c>
      <c r="V19" s="1"/>
    </row>
    <row r="20" spans="1:22" s="23" customFormat="1" ht="10.5">
      <c r="A20" s="1"/>
      <c r="B20" s="18" t="s">
        <v>14</v>
      </c>
      <c r="C20" s="24"/>
      <c r="D20" s="20">
        <v>11120</v>
      </c>
      <c r="E20" s="20">
        <v>57124</v>
      </c>
      <c r="F20" s="20">
        <v>27977</v>
      </c>
      <c r="G20" s="20">
        <v>29147</v>
      </c>
      <c r="H20" s="21">
        <v>96</v>
      </c>
      <c r="I20" s="20">
        <v>14837</v>
      </c>
      <c r="J20" s="22">
        <v>3.85</v>
      </c>
      <c r="K20" s="1"/>
      <c r="L20" s="1"/>
      <c r="M20" s="18" t="s">
        <v>48</v>
      </c>
      <c r="N20" s="19"/>
      <c r="O20" s="20">
        <v>163468</v>
      </c>
      <c r="P20" s="20">
        <v>594367</v>
      </c>
      <c r="Q20" s="20">
        <v>299992</v>
      </c>
      <c r="R20" s="20">
        <v>294375</v>
      </c>
      <c r="S20" s="21">
        <v>101.9</v>
      </c>
      <c r="T20" s="20">
        <v>4500</v>
      </c>
      <c r="U20" s="22">
        <v>132.09</v>
      </c>
      <c r="V20" s="1"/>
    </row>
    <row r="21" spans="1:22" s="23" customFormat="1" ht="10.5">
      <c r="A21" s="1"/>
      <c r="B21" s="18" t="s">
        <v>15</v>
      </c>
      <c r="C21" s="24"/>
      <c r="D21" s="20">
        <v>11303</v>
      </c>
      <c r="E21" s="20">
        <v>59017</v>
      </c>
      <c r="F21" s="20">
        <v>28996</v>
      </c>
      <c r="G21" s="20">
        <v>30021</v>
      </c>
      <c r="H21" s="21">
        <v>96.6</v>
      </c>
      <c r="I21" s="20">
        <v>15329</v>
      </c>
      <c r="J21" s="22">
        <v>3.85</v>
      </c>
      <c r="K21" s="1"/>
      <c r="L21" s="1"/>
      <c r="M21" s="18" t="s">
        <v>49</v>
      </c>
      <c r="N21" s="19"/>
      <c r="O21" s="20">
        <v>165122</v>
      </c>
      <c r="P21" s="20">
        <v>599219</v>
      </c>
      <c r="Q21" s="20">
        <v>302277</v>
      </c>
      <c r="R21" s="20">
        <v>296942</v>
      </c>
      <c r="S21" s="21">
        <v>101.8</v>
      </c>
      <c r="T21" s="20">
        <v>4536</v>
      </c>
      <c r="U21" s="22">
        <v>132.09</v>
      </c>
      <c r="V21" s="1"/>
    </row>
    <row r="22" spans="1:22" s="23" customFormat="1" ht="10.5">
      <c r="A22" s="1"/>
      <c r="B22" s="18" t="s">
        <v>16</v>
      </c>
      <c r="C22" s="24"/>
      <c r="D22" s="20">
        <v>11340</v>
      </c>
      <c r="E22" s="20">
        <v>60756</v>
      </c>
      <c r="F22" s="20">
        <v>29890</v>
      </c>
      <c r="G22" s="20">
        <v>30866</v>
      </c>
      <c r="H22" s="21">
        <v>96.8</v>
      </c>
      <c r="I22" s="20">
        <v>15781</v>
      </c>
      <c r="J22" s="22">
        <v>3.85</v>
      </c>
      <c r="K22" s="1"/>
      <c r="L22" s="1"/>
      <c r="M22" s="18" t="s">
        <v>50</v>
      </c>
      <c r="N22" s="19"/>
      <c r="O22" s="20">
        <v>176544</v>
      </c>
      <c r="P22" s="20">
        <v>629131</v>
      </c>
      <c r="Q22" s="20">
        <v>316976</v>
      </c>
      <c r="R22" s="20">
        <v>312155</v>
      </c>
      <c r="S22" s="21">
        <v>101.5</v>
      </c>
      <c r="T22" s="20">
        <v>4763</v>
      </c>
      <c r="U22" s="22">
        <v>132.09</v>
      </c>
      <c r="V22" s="1"/>
    </row>
    <row r="23" spans="1:22" s="23" customFormat="1" ht="10.5">
      <c r="A23" s="1"/>
      <c r="B23" s="18" t="s">
        <v>17</v>
      </c>
      <c r="C23" s="24"/>
      <c r="D23" s="20">
        <v>11353</v>
      </c>
      <c r="E23" s="20">
        <v>61426</v>
      </c>
      <c r="F23" s="20">
        <v>30208</v>
      </c>
      <c r="G23" s="20">
        <v>31218</v>
      </c>
      <c r="H23" s="21">
        <v>96.8</v>
      </c>
      <c r="I23" s="20">
        <v>15955</v>
      </c>
      <c r="J23" s="22">
        <v>3.85</v>
      </c>
      <c r="K23" s="1"/>
      <c r="L23" s="1"/>
      <c r="M23" s="18" t="s">
        <v>51</v>
      </c>
      <c r="N23" s="19"/>
      <c r="O23" s="20">
        <v>190109</v>
      </c>
      <c r="P23" s="20">
        <v>666562</v>
      </c>
      <c r="Q23" s="20">
        <v>335384</v>
      </c>
      <c r="R23" s="20">
        <v>331178</v>
      </c>
      <c r="S23" s="21">
        <v>101.3</v>
      </c>
      <c r="T23" s="20">
        <v>5045</v>
      </c>
      <c r="U23" s="22">
        <v>132.12</v>
      </c>
      <c r="V23" s="1"/>
    </row>
    <row r="24" spans="1:22" s="23" customFormat="1" ht="10.5">
      <c r="A24" s="1"/>
      <c r="B24" s="18" t="s">
        <v>18</v>
      </c>
      <c r="C24" s="24"/>
      <c r="D24" s="20">
        <v>11405</v>
      </c>
      <c r="E24" s="20">
        <v>62955</v>
      </c>
      <c r="F24" s="20">
        <v>31033</v>
      </c>
      <c r="G24" s="20">
        <v>31922</v>
      </c>
      <c r="H24" s="21">
        <v>97.2</v>
      </c>
      <c r="I24" s="20">
        <v>16352</v>
      </c>
      <c r="J24" s="22">
        <v>3.85</v>
      </c>
      <c r="K24" s="1"/>
      <c r="L24" s="1"/>
      <c r="M24" s="18" t="s">
        <v>52</v>
      </c>
      <c r="N24" s="19"/>
      <c r="O24" s="20">
        <v>201938</v>
      </c>
      <c r="P24" s="20">
        <v>701123</v>
      </c>
      <c r="Q24" s="20">
        <v>352367</v>
      </c>
      <c r="R24" s="20">
        <v>348756</v>
      </c>
      <c r="S24" s="21">
        <v>101</v>
      </c>
      <c r="T24" s="20">
        <v>5304</v>
      </c>
      <c r="U24" s="22">
        <v>132.18</v>
      </c>
      <c r="V24" s="1"/>
    </row>
    <row r="25" spans="1:22" s="23" customFormat="1" ht="10.5">
      <c r="A25" s="1"/>
      <c r="B25" s="18" t="s">
        <v>19</v>
      </c>
      <c r="C25" s="24"/>
      <c r="D25" s="20">
        <v>11979</v>
      </c>
      <c r="E25" s="20">
        <v>64466</v>
      </c>
      <c r="F25" s="20">
        <v>31790</v>
      </c>
      <c r="G25" s="20">
        <v>32676</v>
      </c>
      <c r="H25" s="21">
        <v>97.3</v>
      </c>
      <c r="I25" s="20">
        <v>16744</v>
      </c>
      <c r="J25" s="22">
        <v>3.85</v>
      </c>
      <c r="K25" s="1"/>
      <c r="L25" s="1"/>
      <c r="M25" s="18" t="s">
        <v>53</v>
      </c>
      <c r="N25" s="19"/>
      <c r="O25" s="20">
        <v>221454</v>
      </c>
      <c r="P25" s="20">
        <v>750688</v>
      </c>
      <c r="Q25" s="20">
        <v>376248</v>
      </c>
      <c r="R25" s="20">
        <v>374440</v>
      </c>
      <c r="S25" s="21">
        <v>100.5</v>
      </c>
      <c r="T25" s="20">
        <v>5648</v>
      </c>
      <c r="U25" s="22">
        <v>132.91999999999999</v>
      </c>
      <c r="V25" s="1"/>
    </row>
    <row r="26" spans="1:22" s="23" customFormat="1" ht="10.5">
      <c r="A26" s="1"/>
      <c r="B26" s="18"/>
      <c r="C26" s="24"/>
      <c r="D26" s="20"/>
      <c r="E26" s="20"/>
      <c r="F26" s="20"/>
      <c r="G26" s="20"/>
      <c r="H26" s="21"/>
      <c r="I26" s="20"/>
      <c r="J26" s="22"/>
      <c r="K26" s="1"/>
      <c r="L26" s="1"/>
      <c r="M26" s="18" t="s">
        <v>54</v>
      </c>
      <c r="N26" s="19"/>
      <c r="O26" s="20">
        <v>222461</v>
      </c>
      <c r="P26" s="20">
        <v>754640</v>
      </c>
      <c r="Q26" s="20">
        <v>377848</v>
      </c>
      <c r="R26" s="20">
        <v>376792</v>
      </c>
      <c r="S26" s="21">
        <v>100.3</v>
      </c>
      <c r="T26" s="20">
        <v>5677</v>
      </c>
      <c r="U26" s="22">
        <v>132.91999999999999</v>
      </c>
      <c r="V26" s="1"/>
    </row>
    <row r="27" spans="1:22" s="23" customFormat="1" ht="10.5">
      <c r="A27" s="1"/>
      <c r="B27" s="18" t="s">
        <v>20</v>
      </c>
      <c r="C27" s="24"/>
      <c r="D27" s="20">
        <v>12578</v>
      </c>
      <c r="E27" s="20">
        <v>65958</v>
      </c>
      <c r="F27" s="20">
        <v>32619</v>
      </c>
      <c r="G27" s="20">
        <v>33339</v>
      </c>
      <c r="H27" s="21">
        <v>97.8</v>
      </c>
      <c r="I27" s="20">
        <v>17132</v>
      </c>
      <c r="J27" s="22">
        <v>3.85</v>
      </c>
      <c r="K27" s="1"/>
      <c r="L27" s="1"/>
      <c r="M27" s="18" t="s">
        <v>55</v>
      </c>
      <c r="N27" s="19"/>
      <c r="O27" s="20">
        <v>227373</v>
      </c>
      <c r="P27" s="20">
        <v>771874</v>
      </c>
      <c r="Q27" s="20">
        <v>385646</v>
      </c>
      <c r="R27" s="20">
        <v>386228</v>
      </c>
      <c r="S27" s="21">
        <v>99.8</v>
      </c>
      <c r="T27" s="20">
        <v>5807</v>
      </c>
      <c r="U27" s="22">
        <v>132.91999999999999</v>
      </c>
      <c r="V27" s="1"/>
    </row>
    <row r="28" spans="1:22" s="23" customFormat="1" ht="10.5">
      <c r="A28" s="1"/>
      <c r="B28" s="18" t="s">
        <v>21</v>
      </c>
      <c r="C28" s="24"/>
      <c r="D28" s="20">
        <v>12799</v>
      </c>
      <c r="E28" s="20">
        <v>67399</v>
      </c>
      <c r="F28" s="20">
        <v>33916</v>
      </c>
      <c r="G28" s="20">
        <v>33483</v>
      </c>
      <c r="H28" s="21">
        <v>101.3</v>
      </c>
      <c r="I28" s="20">
        <v>17506</v>
      </c>
      <c r="J28" s="22">
        <v>3.85</v>
      </c>
      <c r="K28" s="1"/>
      <c r="L28" s="1"/>
      <c r="M28" s="18" t="s">
        <v>56</v>
      </c>
      <c r="N28" s="19"/>
      <c r="O28" s="20">
        <v>231804</v>
      </c>
      <c r="P28" s="20">
        <v>787622</v>
      </c>
      <c r="Q28" s="20">
        <v>392948</v>
      </c>
      <c r="R28" s="20">
        <v>394674</v>
      </c>
      <c r="S28" s="21">
        <v>99.6</v>
      </c>
      <c r="T28" s="20">
        <v>5928</v>
      </c>
      <c r="U28" s="22">
        <v>132.86000000000001</v>
      </c>
      <c r="V28" s="1"/>
    </row>
    <row r="29" spans="1:22" s="23" customFormat="1" ht="10.5">
      <c r="A29" s="1"/>
      <c r="B29" s="18" t="s">
        <v>22</v>
      </c>
      <c r="C29" s="24"/>
      <c r="D29" s="20">
        <v>12770</v>
      </c>
      <c r="E29" s="20">
        <v>68062</v>
      </c>
      <c r="F29" s="20">
        <v>34310</v>
      </c>
      <c r="G29" s="20">
        <v>33752</v>
      </c>
      <c r="H29" s="21">
        <v>101.7</v>
      </c>
      <c r="I29" s="20">
        <v>17678</v>
      </c>
      <c r="J29" s="22">
        <v>3.85</v>
      </c>
      <c r="K29" s="1"/>
      <c r="L29" s="1"/>
      <c r="M29" s="18" t="s">
        <v>57</v>
      </c>
      <c r="N29" s="19"/>
      <c r="O29" s="20">
        <v>235185</v>
      </c>
      <c r="P29" s="20">
        <v>797401</v>
      </c>
      <c r="Q29" s="20">
        <v>397140</v>
      </c>
      <c r="R29" s="20">
        <v>400261</v>
      </c>
      <c r="S29" s="21">
        <v>99.2</v>
      </c>
      <c r="T29" s="20">
        <v>5983</v>
      </c>
      <c r="U29" s="22">
        <v>133.27000000000001</v>
      </c>
      <c r="V29" s="1"/>
    </row>
    <row r="30" spans="1:22" s="23" customFormat="1" ht="10.5">
      <c r="A30" s="1"/>
      <c r="B30" s="18" t="s">
        <v>23</v>
      </c>
      <c r="C30" s="24"/>
      <c r="D30" s="20">
        <v>12916</v>
      </c>
      <c r="E30" s="20">
        <v>69377</v>
      </c>
      <c r="F30" s="20">
        <v>34861</v>
      </c>
      <c r="G30" s="20">
        <v>34516</v>
      </c>
      <c r="H30" s="21">
        <v>101</v>
      </c>
      <c r="I30" s="20">
        <v>18020</v>
      </c>
      <c r="J30" s="22">
        <v>3.85</v>
      </c>
      <c r="K30" s="1"/>
      <c r="L30" s="1"/>
      <c r="M30" s="18" t="s">
        <v>58</v>
      </c>
      <c r="N30" s="19"/>
      <c r="O30" s="20">
        <v>251954</v>
      </c>
      <c r="P30" s="20">
        <v>810106</v>
      </c>
      <c r="Q30" s="20">
        <v>401887</v>
      </c>
      <c r="R30" s="20">
        <v>408219</v>
      </c>
      <c r="S30" s="21">
        <v>98.4</v>
      </c>
      <c r="T30" s="20">
        <v>6078</v>
      </c>
      <c r="U30" s="22">
        <v>133.28</v>
      </c>
      <c r="V30" s="1"/>
    </row>
    <row r="31" spans="1:22" s="23" customFormat="1" ht="10.5">
      <c r="A31" s="1"/>
      <c r="B31" s="18" t="s">
        <v>24</v>
      </c>
      <c r="C31" s="24"/>
      <c r="D31" s="20">
        <v>13498</v>
      </c>
      <c r="E31" s="20">
        <v>71085</v>
      </c>
      <c r="F31" s="20">
        <v>35401</v>
      </c>
      <c r="G31" s="20">
        <v>35684</v>
      </c>
      <c r="H31" s="21">
        <v>99.2</v>
      </c>
      <c r="I31" s="20">
        <v>18464</v>
      </c>
      <c r="J31" s="22">
        <v>3.85</v>
      </c>
      <c r="K31" s="1"/>
      <c r="L31" s="1"/>
      <c r="M31" s="18" t="s">
        <v>59</v>
      </c>
      <c r="N31" s="19"/>
      <c r="O31" s="20">
        <v>252622</v>
      </c>
      <c r="P31" s="20">
        <v>812573</v>
      </c>
      <c r="Q31" s="20">
        <v>403095</v>
      </c>
      <c r="R31" s="20">
        <v>409478</v>
      </c>
      <c r="S31" s="21">
        <v>98.4</v>
      </c>
      <c r="T31" s="20">
        <v>6096</v>
      </c>
      <c r="U31" s="22">
        <v>133.29</v>
      </c>
      <c r="V31" s="1"/>
    </row>
    <row r="32" spans="1:22" s="23" customFormat="1" ht="10.5">
      <c r="A32" s="1"/>
      <c r="B32" s="18" t="s">
        <v>25</v>
      </c>
      <c r="C32" s="24"/>
      <c r="D32" s="20">
        <v>13863</v>
      </c>
      <c r="E32" s="20">
        <v>72844</v>
      </c>
      <c r="F32" s="20">
        <v>36180</v>
      </c>
      <c r="G32" s="20">
        <v>36664</v>
      </c>
      <c r="H32" s="21">
        <v>98.7</v>
      </c>
      <c r="I32" s="20">
        <v>18921</v>
      </c>
      <c r="J32" s="22">
        <v>3.85</v>
      </c>
      <c r="K32" s="1"/>
      <c r="L32" s="1"/>
      <c r="M32" s="18" t="s">
        <v>60</v>
      </c>
      <c r="N32" s="19"/>
      <c r="O32" s="20">
        <v>254963</v>
      </c>
      <c r="P32" s="20">
        <v>816389</v>
      </c>
      <c r="Q32" s="20">
        <v>404782</v>
      </c>
      <c r="R32" s="20">
        <v>411607</v>
      </c>
      <c r="S32" s="21">
        <v>98.3</v>
      </c>
      <c r="T32" s="20">
        <v>6086</v>
      </c>
      <c r="U32" s="22">
        <v>134.13999999999999</v>
      </c>
      <c r="V32" s="1"/>
    </row>
    <row r="33" spans="1:22" s="23" customFormat="1" ht="10.5">
      <c r="A33" s="1"/>
      <c r="B33" s="18" t="s">
        <v>26</v>
      </c>
      <c r="C33" s="24"/>
      <c r="D33" s="20">
        <v>14121</v>
      </c>
      <c r="E33" s="20">
        <v>74900</v>
      </c>
      <c r="F33" s="20">
        <v>37059</v>
      </c>
      <c r="G33" s="20">
        <v>37841</v>
      </c>
      <c r="H33" s="21">
        <v>97.9</v>
      </c>
      <c r="I33" s="20">
        <v>19455</v>
      </c>
      <c r="J33" s="22">
        <v>3.85</v>
      </c>
      <c r="K33" s="1"/>
      <c r="L33" s="1"/>
      <c r="M33" s="18" t="s">
        <v>61</v>
      </c>
      <c r="N33" s="19"/>
      <c r="O33" s="20">
        <v>256927</v>
      </c>
      <c r="P33" s="20">
        <v>817663</v>
      </c>
      <c r="Q33" s="20">
        <v>405143</v>
      </c>
      <c r="R33" s="20">
        <v>412520</v>
      </c>
      <c r="S33" s="21">
        <v>98.2</v>
      </c>
      <c r="T33" s="20">
        <v>6096</v>
      </c>
      <c r="U33" s="22">
        <v>134.13999999999999</v>
      </c>
      <c r="V33" s="1"/>
    </row>
    <row r="34" spans="1:22" s="23" customFormat="1" ht="10.5">
      <c r="A34" s="1"/>
      <c r="B34" s="18" t="s">
        <v>27</v>
      </c>
      <c r="C34" s="24"/>
      <c r="D34" s="20">
        <v>14264</v>
      </c>
      <c r="E34" s="20">
        <v>76540</v>
      </c>
      <c r="F34" s="20">
        <v>37846</v>
      </c>
      <c r="G34" s="20">
        <v>38694</v>
      </c>
      <c r="H34" s="21">
        <v>97.8</v>
      </c>
      <c r="I34" s="20">
        <v>19881</v>
      </c>
      <c r="J34" s="22">
        <v>3.85</v>
      </c>
      <c r="K34" s="1"/>
      <c r="L34" s="1"/>
      <c r="M34" s="18" t="s">
        <v>62</v>
      </c>
      <c r="N34" s="19"/>
      <c r="O34" s="20">
        <v>258418</v>
      </c>
      <c r="P34" s="20">
        <v>818055</v>
      </c>
      <c r="Q34" s="20">
        <v>405153</v>
      </c>
      <c r="R34" s="20">
        <v>412902</v>
      </c>
      <c r="S34" s="21">
        <v>98.1</v>
      </c>
      <c r="T34" s="20">
        <v>6099</v>
      </c>
      <c r="U34" s="22">
        <v>134.13999999999999</v>
      </c>
      <c r="V34" s="1"/>
    </row>
    <row r="35" spans="1:22" s="23" customFormat="1" ht="10.5">
      <c r="A35" s="1"/>
      <c r="B35" s="18" t="s">
        <v>84</v>
      </c>
      <c r="C35" s="24"/>
      <c r="D35" s="20">
        <v>18325</v>
      </c>
      <c r="E35" s="20">
        <v>84999</v>
      </c>
      <c r="F35" s="20">
        <v>43258</v>
      </c>
      <c r="G35" s="20">
        <v>41741</v>
      </c>
      <c r="H35" s="21">
        <v>103.6</v>
      </c>
      <c r="I35" s="20">
        <v>10035</v>
      </c>
      <c r="J35" s="22">
        <v>8.4700000000000006</v>
      </c>
      <c r="K35" s="1"/>
      <c r="L35" s="1"/>
      <c r="M35" s="18" t="s">
        <v>63</v>
      </c>
      <c r="N35" s="19"/>
      <c r="O35" s="20">
        <v>258768</v>
      </c>
      <c r="P35" s="20">
        <v>818271</v>
      </c>
      <c r="Q35" s="20">
        <v>404149</v>
      </c>
      <c r="R35" s="20">
        <v>414122</v>
      </c>
      <c r="S35" s="21">
        <v>97.6</v>
      </c>
      <c r="T35" s="20">
        <v>6100</v>
      </c>
      <c r="U35" s="22">
        <v>134.13999999999999</v>
      </c>
      <c r="V35" s="1"/>
    </row>
    <row r="36" spans="1:22" s="23" customFormat="1" ht="10.5">
      <c r="A36" s="1"/>
      <c r="B36" s="18" t="s">
        <v>28</v>
      </c>
      <c r="C36" s="24"/>
      <c r="D36" s="20">
        <v>17849</v>
      </c>
      <c r="E36" s="20">
        <v>90284</v>
      </c>
      <c r="F36" s="20">
        <v>45038</v>
      </c>
      <c r="G36" s="20">
        <v>45246</v>
      </c>
      <c r="H36" s="21">
        <v>99.5</v>
      </c>
      <c r="I36" s="20">
        <v>10659</v>
      </c>
      <c r="J36" s="22">
        <v>8.4700000000000006</v>
      </c>
      <c r="K36" s="1"/>
      <c r="L36" s="1"/>
      <c r="M36" s="18" t="s">
        <v>64</v>
      </c>
      <c r="N36" s="19"/>
      <c r="O36" s="20">
        <v>259120</v>
      </c>
      <c r="P36" s="20">
        <v>818860</v>
      </c>
      <c r="Q36" s="20">
        <v>404404</v>
      </c>
      <c r="R36" s="20">
        <v>414456</v>
      </c>
      <c r="S36" s="21">
        <v>97.6</v>
      </c>
      <c r="T36" s="20">
        <v>6105</v>
      </c>
      <c r="U36" s="22">
        <v>134.13999999999999</v>
      </c>
      <c r="V36" s="1"/>
    </row>
    <row r="37" spans="1:22" s="23" customFormat="1" ht="10.5">
      <c r="A37" s="1"/>
      <c r="B37" s="18" t="s">
        <v>29</v>
      </c>
      <c r="C37" s="24"/>
      <c r="D37" s="20">
        <v>18593</v>
      </c>
      <c r="E37" s="20">
        <v>92060</v>
      </c>
      <c r="F37" s="20">
        <v>45954</v>
      </c>
      <c r="G37" s="20">
        <v>46106</v>
      </c>
      <c r="H37" s="21">
        <v>99.7</v>
      </c>
      <c r="I37" s="20">
        <v>10869</v>
      </c>
      <c r="J37" s="22">
        <v>8.4700000000000006</v>
      </c>
      <c r="K37" s="1"/>
      <c r="L37" s="1"/>
      <c r="M37" s="18" t="s">
        <v>65</v>
      </c>
      <c r="N37" s="19"/>
      <c r="O37" s="20">
        <v>260660</v>
      </c>
      <c r="P37" s="20">
        <v>818396</v>
      </c>
      <c r="Q37" s="20">
        <v>403966</v>
      </c>
      <c r="R37" s="20">
        <v>414430</v>
      </c>
      <c r="S37" s="21">
        <v>97.5</v>
      </c>
      <c r="T37" s="20">
        <v>6101</v>
      </c>
      <c r="U37" s="22">
        <v>134.13999999999999</v>
      </c>
      <c r="V37" s="1"/>
    </row>
    <row r="38" spans="1:22" s="23" customFormat="1" ht="10.5">
      <c r="A38" s="1"/>
      <c r="B38" s="18" t="s">
        <v>30</v>
      </c>
      <c r="C38" s="24"/>
      <c r="D38" s="20">
        <v>19567</v>
      </c>
      <c r="E38" s="20">
        <v>93160</v>
      </c>
      <c r="F38" s="20">
        <v>46457</v>
      </c>
      <c r="G38" s="20">
        <v>46703</v>
      </c>
      <c r="H38" s="21">
        <v>99.5</v>
      </c>
      <c r="I38" s="20">
        <v>10999</v>
      </c>
      <c r="J38" s="22">
        <v>8.4700000000000006</v>
      </c>
      <c r="K38" s="1"/>
      <c r="L38" s="1"/>
      <c r="M38" s="18" t="s">
        <v>66</v>
      </c>
      <c r="N38" s="19"/>
      <c r="O38" s="20">
        <v>262189</v>
      </c>
      <c r="P38" s="20">
        <v>817492</v>
      </c>
      <c r="Q38" s="20">
        <v>403060</v>
      </c>
      <c r="R38" s="20">
        <v>414432</v>
      </c>
      <c r="S38" s="21">
        <v>97.3</v>
      </c>
      <c r="T38" s="20">
        <v>6094</v>
      </c>
      <c r="U38" s="22">
        <v>134.13999999999999</v>
      </c>
      <c r="V38" s="1"/>
    </row>
    <row r="39" spans="1:22" s="23" customFormat="1" ht="10.5">
      <c r="A39" s="1"/>
      <c r="B39" s="18" t="s">
        <v>31</v>
      </c>
      <c r="C39" s="24"/>
      <c r="D39" s="20">
        <v>20242</v>
      </c>
      <c r="E39" s="20">
        <v>95461</v>
      </c>
      <c r="F39" s="20">
        <v>47601</v>
      </c>
      <c r="G39" s="20">
        <v>47860</v>
      </c>
      <c r="H39" s="21">
        <v>99.5</v>
      </c>
      <c r="I39" s="20">
        <v>11270</v>
      </c>
      <c r="J39" s="22">
        <v>8.4700000000000006</v>
      </c>
      <c r="K39" s="1"/>
      <c r="L39" s="1"/>
      <c r="M39" s="18" t="s">
        <v>67</v>
      </c>
      <c r="N39" s="19"/>
      <c r="O39" s="20">
        <v>264214</v>
      </c>
      <c r="P39" s="20">
        <v>816284</v>
      </c>
      <c r="Q39" s="20">
        <v>402152</v>
      </c>
      <c r="R39" s="20">
        <v>414132</v>
      </c>
      <c r="S39" s="21">
        <v>97.1</v>
      </c>
      <c r="T39" s="20">
        <v>5968</v>
      </c>
      <c r="U39" s="22">
        <v>136.77000000000001</v>
      </c>
      <c r="V39" s="1"/>
    </row>
    <row r="40" spans="1:22" s="23" customFormat="1" ht="10.5">
      <c r="A40" s="1"/>
      <c r="B40" s="18" t="s">
        <v>85</v>
      </c>
      <c r="C40" s="24"/>
      <c r="D40" s="20">
        <v>23145</v>
      </c>
      <c r="E40" s="20">
        <v>105009</v>
      </c>
      <c r="F40" s="20">
        <v>52420</v>
      </c>
      <c r="G40" s="20">
        <v>52589</v>
      </c>
      <c r="H40" s="21">
        <v>99.7</v>
      </c>
      <c r="I40" s="20">
        <v>9342</v>
      </c>
      <c r="J40" s="22">
        <v>11.24</v>
      </c>
      <c r="K40" s="1"/>
      <c r="L40" s="1"/>
      <c r="M40" s="18"/>
      <c r="N40" s="19"/>
      <c r="O40" s="20"/>
      <c r="P40" s="20"/>
      <c r="Q40" s="20"/>
      <c r="R40" s="20"/>
      <c r="S40" s="21"/>
      <c r="T40" s="20"/>
      <c r="U40" s="22"/>
      <c r="V40" s="1"/>
    </row>
    <row r="41" spans="1:22" s="23" customFormat="1" ht="10.5">
      <c r="A41" s="1"/>
      <c r="B41" s="18"/>
      <c r="C41" s="24"/>
      <c r="D41" s="20"/>
      <c r="E41" s="20"/>
      <c r="F41" s="20"/>
      <c r="G41" s="20"/>
      <c r="H41" s="21"/>
      <c r="I41" s="20"/>
      <c r="J41" s="22"/>
      <c r="K41" s="1"/>
      <c r="L41" s="1"/>
      <c r="M41" s="18" t="s">
        <v>119</v>
      </c>
      <c r="N41" s="19"/>
      <c r="O41" s="20">
        <v>267972</v>
      </c>
      <c r="P41" s="20">
        <v>807765</v>
      </c>
      <c r="Q41" s="20">
        <v>397078</v>
      </c>
      <c r="R41" s="20">
        <v>410687</v>
      </c>
      <c r="S41" s="21">
        <v>96.7</v>
      </c>
      <c r="T41" s="20">
        <v>5906</v>
      </c>
      <c r="U41" s="22">
        <v>136.77000000000001</v>
      </c>
      <c r="V41" s="1"/>
    </row>
    <row r="42" spans="1:22" s="23" customFormat="1" ht="10.5">
      <c r="A42" s="1"/>
      <c r="B42" s="18" t="s">
        <v>86</v>
      </c>
      <c r="C42" s="24"/>
      <c r="D42" s="20">
        <v>24739</v>
      </c>
      <c r="E42" s="20">
        <v>111240</v>
      </c>
      <c r="F42" s="20">
        <v>54328</v>
      </c>
      <c r="G42" s="20">
        <v>56912</v>
      </c>
      <c r="H42" s="21">
        <v>95.5</v>
      </c>
      <c r="I42" s="20">
        <v>7704</v>
      </c>
      <c r="J42" s="22">
        <v>14.44</v>
      </c>
      <c r="K42" s="1"/>
      <c r="L42" s="1"/>
      <c r="M42" s="18" t="s">
        <v>68</v>
      </c>
      <c r="N42" s="19"/>
      <c r="O42" s="20">
        <v>268572</v>
      </c>
      <c r="P42" s="20">
        <v>807805</v>
      </c>
      <c r="Q42" s="20">
        <v>397038</v>
      </c>
      <c r="R42" s="20">
        <v>410767</v>
      </c>
      <c r="S42" s="21">
        <v>96.7</v>
      </c>
      <c r="T42" s="20">
        <v>5906</v>
      </c>
      <c r="U42" s="22">
        <v>136.77000000000001</v>
      </c>
      <c r="V42" s="1"/>
    </row>
    <row r="43" spans="1:22" s="23" customFormat="1" ht="10.5">
      <c r="A43" s="1"/>
      <c r="B43" s="18" t="s">
        <v>21</v>
      </c>
      <c r="C43" s="24"/>
      <c r="D43" s="20">
        <v>25491</v>
      </c>
      <c r="E43" s="20">
        <v>117269</v>
      </c>
      <c r="F43" s="20">
        <v>57222</v>
      </c>
      <c r="G43" s="20">
        <v>60047</v>
      </c>
      <c r="H43" s="21">
        <v>95.3</v>
      </c>
      <c r="I43" s="20">
        <v>8121</v>
      </c>
      <c r="J43" s="22">
        <v>14.44</v>
      </c>
      <c r="K43" s="1"/>
      <c r="L43" s="1"/>
      <c r="M43" s="18" t="s">
        <v>69</v>
      </c>
      <c r="N43" s="19"/>
      <c r="O43" s="20">
        <v>272654</v>
      </c>
      <c r="P43" s="20">
        <v>808758</v>
      </c>
      <c r="Q43" s="20">
        <v>397393</v>
      </c>
      <c r="R43" s="20">
        <v>411365</v>
      </c>
      <c r="S43" s="21">
        <v>96.6</v>
      </c>
      <c r="T43" s="20">
        <v>5913</v>
      </c>
      <c r="U43" s="22">
        <v>136.77000000000001</v>
      </c>
      <c r="V43" s="1"/>
    </row>
    <row r="44" spans="1:22" s="23" customFormat="1" ht="10.5">
      <c r="A44" s="1"/>
      <c r="B44" s="18" t="s">
        <v>22</v>
      </c>
      <c r="C44" s="24"/>
      <c r="D44" s="20">
        <v>26133</v>
      </c>
      <c r="E44" s="20">
        <v>121812</v>
      </c>
      <c r="F44" s="20">
        <v>59687</v>
      </c>
      <c r="G44" s="20">
        <v>62125</v>
      </c>
      <c r="H44" s="21">
        <v>96.1</v>
      </c>
      <c r="I44" s="20">
        <v>8436</v>
      </c>
      <c r="J44" s="22">
        <v>14.44</v>
      </c>
      <c r="K44" s="1"/>
      <c r="L44" s="1"/>
      <c r="M44" s="37" t="s">
        <v>70</v>
      </c>
      <c r="N44" s="19"/>
      <c r="O44" s="20">
        <v>276007</v>
      </c>
      <c r="P44" s="20">
        <v>808103</v>
      </c>
      <c r="Q44" s="20">
        <v>396982</v>
      </c>
      <c r="R44" s="20">
        <v>411121</v>
      </c>
      <c r="S44" s="21">
        <v>96.6</v>
      </c>
      <c r="T44" s="20">
        <v>5908</v>
      </c>
      <c r="U44" s="22">
        <v>136.77000000000001</v>
      </c>
      <c r="V44" s="1"/>
    </row>
    <row r="45" spans="1:22" s="23" customFormat="1" ht="10.5">
      <c r="A45" s="1"/>
      <c r="B45" s="18" t="s">
        <v>23</v>
      </c>
      <c r="C45" s="24"/>
      <c r="D45" s="20">
        <v>26660</v>
      </c>
      <c r="E45" s="20">
        <v>121770</v>
      </c>
      <c r="F45" s="20">
        <v>58455</v>
      </c>
      <c r="G45" s="20">
        <v>63315</v>
      </c>
      <c r="H45" s="21">
        <v>92.3</v>
      </c>
      <c r="I45" s="20">
        <v>8433</v>
      </c>
      <c r="J45" s="22">
        <v>14.44</v>
      </c>
      <c r="K45" s="1"/>
      <c r="L45" s="1"/>
      <c r="M45" s="18" t="s">
        <v>71</v>
      </c>
      <c r="N45" s="19"/>
      <c r="O45" s="20">
        <v>279204</v>
      </c>
      <c r="P45" s="20">
        <v>806208</v>
      </c>
      <c r="Q45" s="20">
        <v>396063</v>
      </c>
      <c r="R45" s="20">
        <v>410145</v>
      </c>
      <c r="S45" s="21">
        <v>96.6</v>
      </c>
      <c r="T45" s="20">
        <v>5895</v>
      </c>
      <c r="U45" s="22">
        <v>136.77000000000001</v>
      </c>
      <c r="V45" s="1"/>
    </row>
    <row r="46" spans="1:22" s="23" customFormat="1" ht="10.5">
      <c r="A46" s="1"/>
      <c r="B46" s="18" t="s">
        <v>87</v>
      </c>
      <c r="C46" s="24"/>
      <c r="D46" s="20">
        <v>26318</v>
      </c>
      <c r="E46" s="20">
        <v>120348</v>
      </c>
      <c r="F46" s="20">
        <v>61197</v>
      </c>
      <c r="G46" s="20">
        <v>59151</v>
      </c>
      <c r="H46" s="21">
        <v>103.5</v>
      </c>
      <c r="I46" s="20">
        <v>7641</v>
      </c>
      <c r="J46" s="22">
        <v>15.75</v>
      </c>
      <c r="K46" s="1"/>
      <c r="L46" s="1"/>
      <c r="M46" s="18" t="s">
        <v>93</v>
      </c>
      <c r="N46" s="19"/>
      <c r="O46" s="20">
        <v>283762</v>
      </c>
      <c r="P46" s="20">
        <v>802993</v>
      </c>
      <c r="Q46" s="20">
        <v>392887</v>
      </c>
      <c r="R46" s="20">
        <v>410106</v>
      </c>
      <c r="S46" s="21">
        <v>95.8</v>
      </c>
      <c r="T46" s="20">
        <v>5870</v>
      </c>
      <c r="U46" s="22">
        <v>136.79</v>
      </c>
      <c r="V46" s="1"/>
    </row>
    <row r="47" spans="1:22" s="23" customFormat="1" ht="10.5">
      <c r="A47" s="1"/>
      <c r="B47" s="18" t="s">
        <v>32</v>
      </c>
      <c r="C47" s="24"/>
      <c r="D47" s="20">
        <v>27217</v>
      </c>
      <c r="E47" s="20">
        <v>124298</v>
      </c>
      <c r="F47" s="20">
        <v>63193</v>
      </c>
      <c r="G47" s="20">
        <v>61105</v>
      </c>
      <c r="H47" s="21">
        <v>103.4</v>
      </c>
      <c r="I47" s="20">
        <v>7892</v>
      </c>
      <c r="J47" s="22">
        <v>15.75</v>
      </c>
      <c r="K47" s="1"/>
      <c r="L47" s="1"/>
      <c r="M47" s="18" t="s">
        <v>72</v>
      </c>
      <c r="N47" s="19"/>
      <c r="O47" s="20">
        <v>284722</v>
      </c>
      <c r="P47" s="20">
        <v>803528</v>
      </c>
      <c r="Q47" s="20">
        <v>393058</v>
      </c>
      <c r="R47" s="20">
        <v>410470</v>
      </c>
      <c r="S47" s="21">
        <v>95.8</v>
      </c>
      <c r="T47" s="20">
        <v>5874</v>
      </c>
      <c r="U47" s="22">
        <v>136.79</v>
      </c>
      <c r="V47" s="1"/>
    </row>
    <row r="48" spans="1:22" s="23" customFormat="1" ht="10.5">
      <c r="A48" s="1"/>
      <c r="B48" s="18" t="s">
        <v>26</v>
      </c>
      <c r="C48" s="24"/>
      <c r="D48" s="20">
        <v>27810</v>
      </c>
      <c r="E48" s="20">
        <v>125210</v>
      </c>
      <c r="F48" s="20">
        <v>63655</v>
      </c>
      <c r="G48" s="20">
        <v>61555</v>
      </c>
      <c r="H48" s="21">
        <v>103.4</v>
      </c>
      <c r="I48" s="20">
        <v>7950</v>
      </c>
      <c r="J48" s="22">
        <v>15.75</v>
      </c>
      <c r="K48" s="1"/>
      <c r="L48" s="1"/>
      <c r="M48" s="18" t="s">
        <v>73</v>
      </c>
      <c r="N48" s="19"/>
      <c r="O48" s="20">
        <v>287439</v>
      </c>
      <c r="P48" s="20">
        <v>800177</v>
      </c>
      <c r="Q48" s="20">
        <v>391069</v>
      </c>
      <c r="R48" s="20">
        <v>409108</v>
      </c>
      <c r="S48" s="21">
        <v>95.6</v>
      </c>
      <c r="T48" s="20">
        <v>5850</v>
      </c>
      <c r="U48" s="22">
        <v>136.79</v>
      </c>
      <c r="V48" s="1"/>
    </row>
    <row r="49" spans="1:22" s="23" customFormat="1" ht="10.5">
      <c r="A49" s="1"/>
      <c r="B49" s="18" t="s">
        <v>27</v>
      </c>
      <c r="C49" s="24"/>
      <c r="D49" s="20">
        <v>27885</v>
      </c>
      <c r="E49" s="20">
        <v>126524</v>
      </c>
      <c r="F49" s="20">
        <v>64023</v>
      </c>
      <c r="G49" s="20">
        <v>62501</v>
      </c>
      <c r="H49" s="21">
        <v>102.4</v>
      </c>
      <c r="I49" s="20">
        <v>8033</v>
      </c>
      <c r="J49" s="22">
        <v>15.75</v>
      </c>
      <c r="K49" s="1"/>
      <c r="L49" s="1"/>
      <c r="M49" s="18" t="s">
        <v>74</v>
      </c>
      <c r="N49" s="19"/>
      <c r="O49" s="20">
        <v>290878</v>
      </c>
      <c r="P49" s="20">
        <v>797611</v>
      </c>
      <c r="Q49" s="20">
        <v>389180</v>
      </c>
      <c r="R49" s="20">
        <v>408431</v>
      </c>
      <c r="S49" s="21">
        <v>95.3</v>
      </c>
      <c r="T49" s="20">
        <v>5831</v>
      </c>
      <c r="U49" s="22">
        <v>136.79</v>
      </c>
      <c r="V49" s="1"/>
    </row>
    <row r="50" spans="1:22" s="23" customFormat="1" ht="10.5">
      <c r="A50" s="1"/>
      <c r="B50" s="18" t="s">
        <v>33</v>
      </c>
      <c r="C50" s="24"/>
      <c r="D50" s="20">
        <v>30807</v>
      </c>
      <c r="E50" s="20">
        <v>128924</v>
      </c>
      <c r="F50" s="20">
        <v>63173</v>
      </c>
      <c r="G50" s="20">
        <v>65751</v>
      </c>
      <c r="H50" s="21">
        <v>96.1</v>
      </c>
      <c r="I50" s="20">
        <v>8186</v>
      </c>
      <c r="J50" s="22">
        <v>15.75</v>
      </c>
      <c r="K50" s="1"/>
      <c r="L50" s="1"/>
      <c r="M50" s="18" t="s">
        <v>75</v>
      </c>
      <c r="N50" s="19"/>
      <c r="O50" s="20">
        <v>294973</v>
      </c>
      <c r="P50" s="20">
        <v>796725</v>
      </c>
      <c r="Q50" s="20">
        <v>388172</v>
      </c>
      <c r="R50" s="20">
        <v>408553</v>
      </c>
      <c r="S50" s="21">
        <v>95</v>
      </c>
      <c r="T50" s="20">
        <v>5824</v>
      </c>
      <c r="U50" s="22">
        <v>136.79</v>
      </c>
      <c r="V50" s="1"/>
    </row>
    <row r="51" spans="1:22" s="23" customFormat="1" ht="10.5">
      <c r="A51" s="1"/>
      <c r="B51" s="18" t="s">
        <v>88</v>
      </c>
      <c r="C51" s="24"/>
      <c r="D51" s="20">
        <v>29516</v>
      </c>
      <c r="E51" s="20">
        <v>141286</v>
      </c>
      <c r="F51" s="20">
        <v>72327</v>
      </c>
      <c r="G51" s="20">
        <v>68959</v>
      </c>
      <c r="H51" s="21">
        <v>104.9</v>
      </c>
      <c r="I51" s="20">
        <v>8971</v>
      </c>
      <c r="J51" s="22">
        <v>15.75</v>
      </c>
      <c r="K51" s="1"/>
      <c r="L51" s="1"/>
      <c r="M51" s="18" t="s">
        <v>81</v>
      </c>
      <c r="N51" s="19"/>
      <c r="O51" s="20">
        <v>297532</v>
      </c>
      <c r="P51" s="20">
        <v>792018</v>
      </c>
      <c r="Q51" s="20">
        <v>384381</v>
      </c>
      <c r="R51" s="20">
        <v>407637</v>
      </c>
      <c r="S51" s="21">
        <v>94.294924160466294</v>
      </c>
      <c r="T51" s="20">
        <v>5790.0285108560574</v>
      </c>
      <c r="U51" s="22">
        <v>136.79</v>
      </c>
      <c r="V51" s="1"/>
    </row>
    <row r="52" spans="1:22" s="23" customFormat="1" ht="10.5">
      <c r="A52" s="1"/>
      <c r="B52" s="18" t="s">
        <v>34</v>
      </c>
      <c r="C52" s="24"/>
      <c r="D52" s="20">
        <v>32486</v>
      </c>
      <c r="E52" s="20">
        <v>143981</v>
      </c>
      <c r="F52" s="20">
        <v>71775</v>
      </c>
      <c r="G52" s="20">
        <v>72206</v>
      </c>
      <c r="H52" s="21">
        <v>99.4</v>
      </c>
      <c r="I52" s="20">
        <v>9142</v>
      </c>
      <c r="J52" s="22">
        <v>15.75</v>
      </c>
      <c r="K52" s="1"/>
      <c r="L52" s="1"/>
      <c r="M52" s="18" t="s">
        <v>80</v>
      </c>
      <c r="N52" s="19"/>
      <c r="O52" s="20">
        <v>298459</v>
      </c>
      <c r="P52" s="20">
        <v>792373</v>
      </c>
      <c r="Q52" s="20">
        <v>384504</v>
      </c>
      <c r="R52" s="20">
        <v>407869</v>
      </c>
      <c r="S52" s="21">
        <v>94.271444998271505</v>
      </c>
      <c r="T52" s="20">
        <v>5792.6237298048109</v>
      </c>
      <c r="U52" s="22">
        <v>136.79</v>
      </c>
      <c r="V52" s="1"/>
    </row>
    <row r="53" spans="1:22" s="23" customFormat="1" ht="10.5">
      <c r="A53" s="1"/>
      <c r="B53" s="18" t="s">
        <v>30</v>
      </c>
      <c r="C53" s="24"/>
      <c r="D53" s="20">
        <v>33782</v>
      </c>
      <c r="E53" s="20">
        <v>148746</v>
      </c>
      <c r="F53" s="20">
        <v>74057</v>
      </c>
      <c r="G53" s="20">
        <v>74689</v>
      </c>
      <c r="H53" s="21">
        <v>99.2</v>
      </c>
      <c r="I53" s="20">
        <v>9444</v>
      </c>
      <c r="J53" s="22">
        <v>15.75</v>
      </c>
      <c r="K53" s="1"/>
      <c r="L53" s="1"/>
      <c r="M53" s="18" t="s">
        <v>97</v>
      </c>
      <c r="N53" s="19"/>
      <c r="O53" s="20">
        <v>302923</v>
      </c>
      <c r="P53" s="20">
        <v>793847</v>
      </c>
      <c r="Q53" s="20">
        <v>384604</v>
      </c>
      <c r="R53" s="20">
        <v>409243</v>
      </c>
      <c r="S53" s="21">
        <v>94</v>
      </c>
      <c r="T53" s="20">
        <v>5803</v>
      </c>
      <c r="U53" s="22">
        <v>136.79</v>
      </c>
      <c r="V53" s="1"/>
    </row>
    <row r="54" spans="1:22" s="23" customFormat="1" ht="10.5">
      <c r="A54" s="1"/>
      <c r="B54" s="18" t="s">
        <v>31</v>
      </c>
      <c r="C54" s="24"/>
      <c r="D54" s="20">
        <v>38299</v>
      </c>
      <c r="E54" s="20">
        <v>171506</v>
      </c>
      <c r="F54" s="20">
        <v>84503</v>
      </c>
      <c r="G54" s="20">
        <v>87003</v>
      </c>
      <c r="H54" s="21">
        <v>97.1</v>
      </c>
      <c r="I54" s="20">
        <v>5439</v>
      </c>
      <c r="J54" s="22">
        <v>31.53</v>
      </c>
      <c r="K54" s="1"/>
      <c r="L54" s="1"/>
      <c r="M54" s="18" t="s">
        <v>94</v>
      </c>
      <c r="N54" s="19"/>
      <c r="O54" s="20">
        <v>306273</v>
      </c>
      <c r="P54" s="20">
        <v>793376</v>
      </c>
      <c r="Q54" s="20">
        <v>383510</v>
      </c>
      <c r="R54" s="20">
        <v>409866</v>
      </c>
      <c r="S54" s="21">
        <v>93.6</v>
      </c>
      <c r="T54" s="20">
        <v>5800</v>
      </c>
      <c r="U54" s="22">
        <v>136.79</v>
      </c>
      <c r="V54" s="1"/>
    </row>
    <row r="55" spans="1:22" s="23" customFormat="1" ht="10.5">
      <c r="A55" s="1"/>
      <c r="B55" s="18" t="s">
        <v>35</v>
      </c>
      <c r="C55" s="24"/>
      <c r="D55" s="20">
        <v>39449</v>
      </c>
      <c r="E55" s="20">
        <v>179800</v>
      </c>
      <c r="F55" s="20">
        <v>92900</v>
      </c>
      <c r="G55" s="20">
        <v>86900</v>
      </c>
      <c r="H55" s="21">
        <v>106.9</v>
      </c>
      <c r="I55" s="20">
        <v>5703</v>
      </c>
      <c r="J55" s="22">
        <v>31.53</v>
      </c>
      <c r="K55" s="1"/>
      <c r="L55" s="1"/>
      <c r="M55" s="18" t="s">
        <v>95</v>
      </c>
      <c r="N55" s="19"/>
      <c r="O55" s="25">
        <v>309850</v>
      </c>
      <c r="P55" s="25">
        <v>793400</v>
      </c>
      <c r="Q55" s="25">
        <v>382993</v>
      </c>
      <c r="R55" s="25">
        <v>410407</v>
      </c>
      <c r="S55" s="26">
        <v>93.3</v>
      </c>
      <c r="T55" s="25">
        <v>5800</v>
      </c>
      <c r="U55" s="27">
        <v>136.79</v>
      </c>
      <c r="V55" s="1"/>
    </row>
    <row r="56" spans="1:22" s="23" customFormat="1" ht="10.5">
      <c r="A56" s="1"/>
      <c r="B56" s="18" t="s">
        <v>89</v>
      </c>
      <c r="C56" s="24"/>
      <c r="D56" s="20">
        <v>39455</v>
      </c>
      <c r="E56" s="20">
        <v>182147</v>
      </c>
      <c r="F56" s="20">
        <v>92766</v>
      </c>
      <c r="G56" s="20">
        <v>89381</v>
      </c>
      <c r="H56" s="21">
        <v>103.8</v>
      </c>
      <c r="I56" s="20">
        <v>5816</v>
      </c>
      <c r="J56" s="22">
        <v>31.32</v>
      </c>
      <c r="K56" s="1"/>
      <c r="L56" s="1"/>
      <c r="M56" s="18" t="s">
        <v>82</v>
      </c>
      <c r="N56" s="19"/>
      <c r="O56" s="25">
        <v>322936</v>
      </c>
      <c r="P56" s="25">
        <v>830966</v>
      </c>
      <c r="Q56" s="25">
        <v>400294</v>
      </c>
      <c r="R56" s="25">
        <v>430672</v>
      </c>
      <c r="S56" s="26">
        <v>92.9</v>
      </c>
      <c r="T56" s="25">
        <v>5540</v>
      </c>
      <c r="U56" s="27">
        <v>149.99</v>
      </c>
      <c r="V56" s="1"/>
    </row>
    <row r="57" spans="1:22" s="23" customFormat="1" ht="10.5">
      <c r="A57" s="1"/>
      <c r="B57" s="18" t="s">
        <v>36</v>
      </c>
      <c r="C57" s="24"/>
      <c r="D57" s="20">
        <v>40832</v>
      </c>
      <c r="E57" s="20">
        <v>187585</v>
      </c>
      <c r="F57" s="20">
        <v>91782</v>
      </c>
      <c r="G57" s="20">
        <v>95803</v>
      </c>
      <c r="H57" s="21">
        <v>95.8</v>
      </c>
      <c r="I57" s="20">
        <v>5989</v>
      </c>
      <c r="J57" s="22">
        <v>31.32</v>
      </c>
      <c r="K57" s="1"/>
      <c r="L57" s="1"/>
      <c r="M57" s="18" t="s">
        <v>83</v>
      </c>
      <c r="N57" s="19"/>
      <c r="O57" s="25">
        <v>324035</v>
      </c>
      <c r="P57" s="25">
        <v>831347</v>
      </c>
      <c r="Q57" s="25">
        <v>400425</v>
      </c>
      <c r="R57" s="25">
        <v>430922</v>
      </c>
      <c r="S57" s="26">
        <v>92.9</v>
      </c>
      <c r="T57" s="25">
        <v>5543</v>
      </c>
      <c r="U57" s="27">
        <v>149.99</v>
      </c>
      <c r="V57" s="1"/>
    </row>
    <row r="58" spans="1:22" s="23" customFormat="1" ht="10.5">
      <c r="A58" s="1"/>
      <c r="B58" s="18" t="s">
        <v>37</v>
      </c>
      <c r="C58" s="24"/>
      <c r="D58" s="20">
        <v>51189</v>
      </c>
      <c r="E58" s="20">
        <v>239354</v>
      </c>
      <c r="F58" s="20">
        <v>117854</v>
      </c>
      <c r="G58" s="20">
        <v>121500</v>
      </c>
      <c r="H58" s="21">
        <v>97</v>
      </c>
      <c r="I58" s="20">
        <v>4639</v>
      </c>
      <c r="J58" s="22">
        <v>51.6</v>
      </c>
      <c r="K58" s="1"/>
      <c r="L58" s="1"/>
      <c r="M58" s="18" t="s">
        <v>98</v>
      </c>
      <c r="N58" s="19"/>
      <c r="O58" s="25">
        <v>329469</v>
      </c>
      <c r="P58" s="25">
        <v>832825</v>
      </c>
      <c r="Q58" s="25">
        <v>400904</v>
      </c>
      <c r="R58" s="25">
        <v>431921</v>
      </c>
      <c r="S58" s="26">
        <v>92.818825664878531</v>
      </c>
      <c r="T58" s="25">
        <v>5553</v>
      </c>
      <c r="U58" s="27">
        <v>149.99</v>
      </c>
      <c r="V58" s="1"/>
    </row>
    <row r="59" spans="1:22" s="23" customFormat="1" ht="10.5">
      <c r="A59" s="1"/>
      <c r="B59" s="18" t="s">
        <v>38</v>
      </c>
      <c r="C59" s="24"/>
      <c r="D59" s="20">
        <v>59424</v>
      </c>
      <c r="E59" s="20">
        <v>250126</v>
      </c>
      <c r="F59" s="20">
        <v>123748</v>
      </c>
      <c r="G59" s="20">
        <v>126378</v>
      </c>
      <c r="H59" s="21">
        <v>97.9</v>
      </c>
      <c r="I59" s="20">
        <v>4780</v>
      </c>
      <c r="J59" s="22">
        <v>52.33</v>
      </c>
      <c r="K59" s="1"/>
      <c r="L59" s="1"/>
      <c r="M59" s="18" t="s">
        <v>109</v>
      </c>
      <c r="N59" s="19"/>
      <c r="O59" s="25">
        <v>334806</v>
      </c>
      <c r="P59" s="25">
        <v>835333</v>
      </c>
      <c r="Q59" s="25">
        <v>401833</v>
      </c>
      <c r="R59" s="25">
        <v>433500</v>
      </c>
      <c r="S59" s="26">
        <v>92.695040369088815</v>
      </c>
      <c r="T59" s="25">
        <v>5569</v>
      </c>
      <c r="U59" s="27">
        <v>149.99</v>
      </c>
      <c r="V59" s="1"/>
    </row>
    <row r="60" spans="1:22" s="23" customFormat="1" ht="10.5">
      <c r="A60" s="1"/>
      <c r="B60" s="18" t="s">
        <v>107</v>
      </c>
      <c r="C60" s="24"/>
      <c r="D60" s="20">
        <v>50779</v>
      </c>
      <c r="E60" s="20">
        <v>217939</v>
      </c>
      <c r="F60" s="20">
        <v>102843</v>
      </c>
      <c r="G60" s="20">
        <v>115096</v>
      </c>
      <c r="H60" s="21">
        <v>89.4</v>
      </c>
      <c r="I60" s="20">
        <v>4165</v>
      </c>
      <c r="J60" s="22">
        <v>52.33</v>
      </c>
      <c r="K60" s="1"/>
      <c r="L60" s="1"/>
      <c r="M60" s="18" t="s">
        <v>110</v>
      </c>
      <c r="N60" s="19"/>
      <c r="O60" s="25">
        <v>339424</v>
      </c>
      <c r="P60" s="25">
        <v>836581</v>
      </c>
      <c r="Q60" s="25">
        <v>402328</v>
      </c>
      <c r="R60" s="25">
        <v>434253</v>
      </c>
      <c r="S60" s="26">
        <v>92.648294888003079</v>
      </c>
      <c r="T60" s="25">
        <v>5577.5785052336823</v>
      </c>
      <c r="U60" s="27">
        <v>149.99</v>
      </c>
      <c r="V60" s="1"/>
    </row>
    <row r="61" spans="1:22" s="23" customFormat="1" ht="10.5">
      <c r="A61" s="1"/>
      <c r="B61" s="18" t="s">
        <v>130</v>
      </c>
      <c r="C61" s="24"/>
      <c r="D61" s="20">
        <v>40971</v>
      </c>
      <c r="E61" s="20">
        <v>168348</v>
      </c>
      <c r="F61" s="20">
        <v>81271</v>
      </c>
      <c r="G61" s="20">
        <v>87077</v>
      </c>
      <c r="H61" s="21">
        <v>93.3</v>
      </c>
      <c r="I61" s="20">
        <v>3203</v>
      </c>
      <c r="J61" s="22">
        <v>52.56</v>
      </c>
      <c r="K61" s="1"/>
      <c r="L61" s="1"/>
      <c r="M61" s="18" t="s">
        <v>100</v>
      </c>
      <c r="N61" s="29"/>
      <c r="O61" s="30">
        <v>344465</v>
      </c>
      <c r="P61" s="25">
        <v>841966</v>
      </c>
      <c r="Q61" s="25">
        <v>404756</v>
      </c>
      <c r="R61" s="25">
        <v>437210</v>
      </c>
      <c r="S61" s="26">
        <v>92.6</v>
      </c>
      <c r="T61" s="25">
        <v>5613</v>
      </c>
      <c r="U61" s="27">
        <v>149.99</v>
      </c>
      <c r="V61" s="1"/>
    </row>
    <row r="62" spans="1:22" s="23" customFormat="1" ht="10.5">
      <c r="A62" s="1"/>
      <c r="B62" s="18" t="s">
        <v>90</v>
      </c>
      <c r="C62" s="24"/>
      <c r="D62" s="20">
        <v>41456</v>
      </c>
      <c r="E62" s="20">
        <v>173694</v>
      </c>
      <c r="F62" s="20">
        <v>84603</v>
      </c>
      <c r="G62" s="20">
        <v>89091</v>
      </c>
      <c r="H62" s="21">
        <v>95</v>
      </c>
      <c r="I62" s="20">
        <v>3288</v>
      </c>
      <c r="J62" s="22">
        <v>52.83</v>
      </c>
      <c r="K62" s="1"/>
      <c r="L62" s="1"/>
      <c r="M62" s="18" t="s">
        <v>99</v>
      </c>
      <c r="N62" s="33"/>
      <c r="O62" s="30">
        <v>345008</v>
      </c>
      <c r="P62" s="25">
        <v>841763</v>
      </c>
      <c r="Q62" s="25">
        <v>404625</v>
      </c>
      <c r="R62" s="25">
        <v>437138</v>
      </c>
      <c r="S62" s="26">
        <v>92.6</v>
      </c>
      <c r="T62" s="25">
        <v>5612</v>
      </c>
      <c r="U62" s="27">
        <v>149.99</v>
      </c>
      <c r="V62" s="1"/>
    </row>
    <row r="63" spans="1:22" s="23" customFormat="1" ht="10.5">
      <c r="A63" s="1"/>
      <c r="B63" s="18" t="s">
        <v>91</v>
      </c>
      <c r="C63" s="24"/>
      <c r="D63" s="20">
        <v>46004</v>
      </c>
      <c r="E63" s="20">
        <v>194048</v>
      </c>
      <c r="F63" s="20">
        <v>99796</v>
      </c>
      <c r="G63" s="20">
        <v>94252</v>
      </c>
      <c r="H63" s="21">
        <v>105.9</v>
      </c>
      <c r="I63" s="20">
        <v>3692</v>
      </c>
      <c r="J63" s="22">
        <v>52.56</v>
      </c>
      <c r="K63" s="1"/>
      <c r="L63" s="1"/>
      <c r="M63" s="18" t="s">
        <v>113</v>
      </c>
      <c r="N63" s="33"/>
      <c r="O63" s="30">
        <v>348543</v>
      </c>
      <c r="P63" s="25">
        <v>842669</v>
      </c>
      <c r="Q63" s="25">
        <v>404736</v>
      </c>
      <c r="R63" s="25">
        <v>437933</v>
      </c>
      <c r="S63" s="26">
        <v>92.4</v>
      </c>
      <c r="T63" s="25">
        <v>5618</v>
      </c>
      <c r="U63" s="27">
        <v>149.99</v>
      </c>
      <c r="V63" s="1"/>
    </row>
    <row r="64" spans="1:22" s="23" customFormat="1" ht="10.5">
      <c r="A64" s="1"/>
      <c r="B64" s="18" t="s">
        <v>92</v>
      </c>
      <c r="C64" s="24"/>
      <c r="D64" s="25">
        <v>45824</v>
      </c>
      <c r="E64" s="25">
        <v>198794</v>
      </c>
      <c r="F64" s="25">
        <v>101140</v>
      </c>
      <c r="G64" s="25">
        <v>97654</v>
      </c>
      <c r="H64" s="26">
        <v>103.6</v>
      </c>
      <c r="I64" s="25">
        <v>3782</v>
      </c>
      <c r="J64" s="27">
        <v>52.56</v>
      </c>
      <c r="K64" s="1"/>
      <c r="L64" s="1"/>
      <c r="M64" s="18" t="s">
        <v>111</v>
      </c>
      <c r="N64" s="29"/>
      <c r="O64" s="30">
        <v>348869</v>
      </c>
      <c r="P64" s="25">
        <v>842539</v>
      </c>
      <c r="Q64" s="25">
        <v>404430</v>
      </c>
      <c r="R64" s="25">
        <v>438109</v>
      </c>
      <c r="S64" s="26">
        <v>92.3</v>
      </c>
      <c r="T64" s="25">
        <v>5617</v>
      </c>
      <c r="U64" s="27">
        <v>149.99</v>
      </c>
      <c r="V64" s="1"/>
    </row>
    <row r="65" spans="1:22" s="23" customFormat="1" ht="10.5">
      <c r="A65" s="1"/>
      <c r="B65" s="18" t="s">
        <v>124</v>
      </c>
      <c r="C65" s="19"/>
      <c r="D65" s="20">
        <v>48859</v>
      </c>
      <c r="E65" s="20">
        <v>204993</v>
      </c>
      <c r="F65" s="20">
        <v>100954</v>
      </c>
      <c r="G65" s="20">
        <v>104039</v>
      </c>
      <c r="H65" s="21">
        <v>97</v>
      </c>
      <c r="I65" s="20">
        <v>3900</v>
      </c>
      <c r="J65" s="22">
        <v>52.56</v>
      </c>
      <c r="K65" s="1"/>
      <c r="L65" s="1"/>
      <c r="M65" s="18" t="s">
        <v>106</v>
      </c>
      <c r="N65" s="29"/>
      <c r="O65" s="30">
        <v>351139</v>
      </c>
      <c r="P65" s="25">
        <v>841012</v>
      </c>
      <c r="Q65" s="25">
        <v>403508</v>
      </c>
      <c r="R65" s="25">
        <v>437504</v>
      </c>
      <c r="S65" s="26">
        <v>92.2</v>
      </c>
      <c r="T65" s="25">
        <v>5607</v>
      </c>
      <c r="U65" s="27">
        <v>149.99</v>
      </c>
      <c r="V65" s="1"/>
    </row>
    <row r="66" spans="1:22" s="23" customFormat="1" ht="10.5">
      <c r="A66" s="28"/>
      <c r="B66" s="18" t="s">
        <v>96</v>
      </c>
      <c r="C66" s="29"/>
      <c r="D66" s="30">
        <v>47709</v>
      </c>
      <c r="E66" s="20">
        <v>213688</v>
      </c>
      <c r="F66" s="20">
        <v>107107</v>
      </c>
      <c r="G66" s="20">
        <v>106581</v>
      </c>
      <c r="H66" s="21">
        <v>100.5</v>
      </c>
      <c r="I66" s="20">
        <v>4066</v>
      </c>
      <c r="J66" s="22">
        <v>52.56</v>
      </c>
      <c r="K66" s="1"/>
      <c r="L66" s="1"/>
      <c r="M66" s="48" t="s">
        <v>121</v>
      </c>
      <c r="N66" s="29"/>
      <c r="O66" s="30">
        <v>350301</v>
      </c>
      <c r="P66" s="25">
        <v>839310</v>
      </c>
      <c r="Q66" s="25">
        <v>402379</v>
      </c>
      <c r="R66" s="25">
        <v>436931</v>
      </c>
      <c r="S66" s="26">
        <v>92.092115231009018</v>
      </c>
      <c r="T66" s="25">
        <v>5602.1225470564677</v>
      </c>
      <c r="U66" s="27">
        <v>149.82</v>
      </c>
      <c r="V66" s="1"/>
    </row>
    <row r="67" spans="1:22" s="23" customFormat="1" ht="10.5">
      <c r="A67" s="1"/>
      <c r="B67" s="18" t="s">
        <v>125</v>
      </c>
      <c r="C67" s="29"/>
      <c r="D67" s="30">
        <v>51280</v>
      </c>
      <c r="E67" s="20">
        <v>221214</v>
      </c>
      <c r="F67" s="20">
        <v>109209</v>
      </c>
      <c r="G67" s="20">
        <v>112005</v>
      </c>
      <c r="H67" s="21">
        <v>97.5</v>
      </c>
      <c r="I67" s="20">
        <v>4209</v>
      </c>
      <c r="J67" s="22">
        <v>52.56</v>
      </c>
      <c r="K67" s="28"/>
      <c r="L67" s="28"/>
      <c r="M67" s="48" t="s">
        <v>122</v>
      </c>
      <c r="N67" s="29"/>
      <c r="O67" s="30">
        <v>350627</v>
      </c>
      <c r="P67" s="25">
        <v>838882</v>
      </c>
      <c r="Q67" s="25">
        <v>402089</v>
      </c>
      <c r="R67" s="25">
        <v>436793</v>
      </c>
      <c r="S67" s="26">
        <v>92.054817728306077</v>
      </c>
      <c r="T67" s="25">
        <v>5599.2657856093983</v>
      </c>
      <c r="U67" s="27">
        <v>149.82</v>
      </c>
      <c r="V67" s="1"/>
    </row>
    <row r="68" spans="1:22" s="34" customFormat="1" ht="10.5">
      <c r="A68" s="31"/>
      <c r="B68" s="18" t="s">
        <v>127</v>
      </c>
      <c r="C68" s="29"/>
      <c r="D68" s="30">
        <v>53009</v>
      </c>
      <c r="E68" s="20">
        <v>229290</v>
      </c>
      <c r="F68" s="20">
        <v>113257</v>
      </c>
      <c r="G68" s="20">
        <v>116033</v>
      </c>
      <c r="H68" s="21">
        <v>97.6</v>
      </c>
      <c r="I68" s="20">
        <v>4362</v>
      </c>
      <c r="J68" s="22">
        <v>52.56</v>
      </c>
      <c r="K68" s="32"/>
      <c r="L68" s="32"/>
      <c r="M68" s="48" t="s">
        <v>114</v>
      </c>
      <c r="N68" s="29"/>
      <c r="O68" s="30">
        <v>352852</v>
      </c>
      <c r="P68" s="25">
        <v>836952</v>
      </c>
      <c r="Q68" s="25">
        <v>400890</v>
      </c>
      <c r="R68" s="25">
        <v>436062</v>
      </c>
      <c r="S68" s="26">
        <v>91.93417449812182</v>
      </c>
      <c r="T68" s="25">
        <v>5586.383660392471</v>
      </c>
      <c r="U68" s="27">
        <v>149.82</v>
      </c>
      <c r="V68" s="31"/>
    </row>
    <row r="69" spans="1:22" s="23" customFormat="1" ht="10.5">
      <c r="A69" s="1"/>
      <c r="B69" s="18" t="s">
        <v>126</v>
      </c>
      <c r="C69" s="19"/>
      <c r="D69" s="20">
        <v>55007</v>
      </c>
      <c r="E69" s="20">
        <v>237675</v>
      </c>
      <c r="F69" s="20">
        <v>117560</v>
      </c>
      <c r="G69" s="20">
        <v>120115</v>
      </c>
      <c r="H69" s="21">
        <v>97.9</v>
      </c>
      <c r="I69" s="20">
        <v>4522</v>
      </c>
      <c r="J69" s="22">
        <v>52.56</v>
      </c>
      <c r="K69" s="28"/>
      <c r="L69" s="28"/>
      <c r="M69" s="48" t="s">
        <v>115</v>
      </c>
      <c r="N69" s="29"/>
      <c r="O69" s="30">
        <v>354906</v>
      </c>
      <c r="P69" s="25">
        <v>833544</v>
      </c>
      <c r="Q69" s="25">
        <v>398920</v>
      </c>
      <c r="R69" s="25">
        <v>434624</v>
      </c>
      <c r="S69" s="26">
        <v>91.785083198350762</v>
      </c>
      <c r="T69" s="25">
        <v>5563.636363636364</v>
      </c>
      <c r="U69" s="27">
        <v>149.82</v>
      </c>
      <c r="V69" s="1"/>
    </row>
    <row r="70" spans="1:22" s="23" customFormat="1" ht="10.5">
      <c r="A70" s="1"/>
      <c r="B70" s="18" t="s">
        <v>108</v>
      </c>
      <c r="C70" s="19"/>
      <c r="D70" s="20">
        <v>56776</v>
      </c>
      <c r="E70" s="20">
        <v>244899</v>
      </c>
      <c r="F70" s="20">
        <v>120786</v>
      </c>
      <c r="G70" s="20">
        <v>124113</v>
      </c>
      <c r="H70" s="21">
        <v>97.3</v>
      </c>
      <c r="I70" s="20">
        <v>4659</v>
      </c>
      <c r="J70" s="22">
        <v>52.56</v>
      </c>
      <c r="K70" s="28"/>
      <c r="L70" s="28"/>
      <c r="M70" s="48" t="s">
        <v>117</v>
      </c>
      <c r="N70" s="29"/>
      <c r="O70" s="30">
        <v>357267</v>
      </c>
      <c r="P70" s="25">
        <v>830695</v>
      </c>
      <c r="Q70" s="25">
        <v>397338</v>
      </c>
      <c r="R70" s="25">
        <v>433357</v>
      </c>
      <c r="S70" s="26">
        <v>91.688377019408946</v>
      </c>
      <c r="T70" s="25">
        <v>5544.6202109197702</v>
      </c>
      <c r="U70" s="27">
        <v>149.82</v>
      </c>
      <c r="V70" s="1"/>
    </row>
    <row r="71" spans="1:22" s="23" customFormat="1" ht="10.5" customHeight="1">
      <c r="A71" s="1"/>
      <c r="B71" s="18" t="s">
        <v>129</v>
      </c>
      <c r="C71" s="19"/>
      <c r="D71" s="20">
        <v>55237</v>
      </c>
      <c r="E71" s="20">
        <v>251793</v>
      </c>
      <c r="F71" s="20">
        <v>125603</v>
      </c>
      <c r="G71" s="20">
        <v>126190</v>
      </c>
      <c r="H71" s="21">
        <v>99.5</v>
      </c>
      <c r="I71" s="20">
        <v>4798</v>
      </c>
      <c r="J71" s="22">
        <v>52.48</v>
      </c>
      <c r="K71" s="28"/>
      <c r="L71" s="28"/>
      <c r="M71" s="48"/>
      <c r="N71" s="29"/>
      <c r="O71" s="30"/>
      <c r="P71" s="25"/>
      <c r="Q71" s="25"/>
      <c r="R71" s="25"/>
      <c r="S71" s="26"/>
      <c r="T71" s="25"/>
      <c r="U71" s="27"/>
      <c r="V71" s="1"/>
    </row>
    <row r="72" spans="1:22" s="23" customFormat="1" ht="10.5" customHeight="1">
      <c r="A72" s="1"/>
      <c r="B72" s="18" t="s">
        <v>128</v>
      </c>
      <c r="C72" s="19"/>
      <c r="D72" s="20">
        <v>60806</v>
      </c>
      <c r="E72" s="20">
        <v>259942</v>
      </c>
      <c r="F72" s="20">
        <v>128189</v>
      </c>
      <c r="G72" s="20">
        <v>131753</v>
      </c>
      <c r="H72" s="21">
        <v>97.3</v>
      </c>
      <c r="I72" s="20">
        <v>4953</v>
      </c>
      <c r="J72" s="22">
        <v>52.48</v>
      </c>
      <c r="K72" s="28"/>
      <c r="L72" s="28"/>
      <c r="M72" s="18" t="s">
        <v>123</v>
      </c>
      <c r="N72" s="29"/>
      <c r="O72" s="30">
        <v>366079</v>
      </c>
      <c r="P72" s="25">
        <f>SUM(Q72:R72)</f>
        <v>826161</v>
      </c>
      <c r="Q72" s="25">
        <v>393961</v>
      </c>
      <c r="R72" s="25">
        <v>432200</v>
      </c>
      <c r="S72" s="26">
        <v>91.2</v>
      </c>
      <c r="T72" s="25">
        <v>5514</v>
      </c>
      <c r="U72" s="27">
        <v>149.83000000000001</v>
      </c>
      <c r="V72" s="1"/>
    </row>
    <row r="73" spans="1:22" s="23" customFormat="1" ht="10.5" customHeight="1">
      <c r="A73" s="1"/>
      <c r="B73" s="18" t="s">
        <v>118</v>
      </c>
      <c r="C73" s="19"/>
      <c r="D73" s="20">
        <v>63942</v>
      </c>
      <c r="E73" s="20">
        <v>272751</v>
      </c>
      <c r="F73" s="20">
        <v>134848</v>
      </c>
      <c r="G73" s="20">
        <v>137903</v>
      </c>
      <c r="H73" s="21">
        <v>97.8</v>
      </c>
      <c r="I73" s="20">
        <v>4834</v>
      </c>
      <c r="J73" s="22">
        <v>56.42</v>
      </c>
      <c r="K73" s="28"/>
      <c r="L73" s="28"/>
      <c r="M73" s="48" t="s">
        <v>135</v>
      </c>
      <c r="N73" s="29"/>
      <c r="O73" s="30">
        <v>366165</v>
      </c>
      <c r="P73" s="25">
        <f>SUM(Q73:R73)</f>
        <v>825288</v>
      </c>
      <c r="Q73" s="25">
        <v>393484</v>
      </c>
      <c r="R73" s="25">
        <v>431804</v>
      </c>
      <c r="S73" s="26">
        <v>91.1</v>
      </c>
      <c r="T73" s="25">
        <v>5508</v>
      </c>
      <c r="U73" s="27">
        <v>149.83000000000001</v>
      </c>
      <c r="V73" s="1"/>
    </row>
    <row r="74" spans="1:22" s="23" customFormat="1" ht="10.5" customHeight="1">
      <c r="A74" s="1"/>
      <c r="B74" s="18" t="s">
        <v>134</v>
      </c>
      <c r="C74" s="19"/>
      <c r="D74" s="20">
        <v>69271</v>
      </c>
      <c r="E74" s="20">
        <v>292944</v>
      </c>
      <c r="F74" s="20">
        <v>144979</v>
      </c>
      <c r="G74" s="20">
        <v>147965</v>
      </c>
      <c r="H74" s="21">
        <v>98</v>
      </c>
      <c r="I74" s="20">
        <v>4742</v>
      </c>
      <c r="J74" s="22">
        <v>61.78</v>
      </c>
      <c r="K74" s="28"/>
      <c r="L74" s="28"/>
      <c r="M74" s="61" t="s">
        <v>131</v>
      </c>
      <c r="N74" s="62"/>
      <c r="O74" s="63">
        <v>367251</v>
      </c>
      <c r="P74" s="64">
        <v>819965</v>
      </c>
      <c r="Q74" s="64">
        <v>390201</v>
      </c>
      <c r="R74" s="64">
        <v>429764</v>
      </c>
      <c r="S74" s="65">
        <f>(Q74/R74)*100</f>
        <v>90.794249867369075</v>
      </c>
      <c r="T74" s="64">
        <v>5473</v>
      </c>
      <c r="U74" s="66">
        <v>149.83000000000001</v>
      </c>
      <c r="V74" s="1"/>
    </row>
    <row r="75" spans="1:22" ht="3" customHeight="1" thickBot="1">
      <c r="A75" s="3"/>
      <c r="B75" s="42"/>
      <c r="C75" s="42"/>
      <c r="D75" s="43"/>
      <c r="E75" s="42"/>
      <c r="F75" s="42"/>
      <c r="G75" s="42"/>
      <c r="H75" s="42"/>
      <c r="I75" s="42"/>
      <c r="J75" s="42"/>
      <c r="K75" s="44"/>
      <c r="L75" s="44"/>
      <c r="M75" s="42"/>
      <c r="N75" s="42"/>
      <c r="O75" s="43"/>
      <c r="P75" s="42"/>
      <c r="Q75" s="42"/>
      <c r="R75" s="42"/>
      <c r="S75" s="42"/>
      <c r="T75" s="42"/>
      <c r="U75" s="42"/>
    </row>
    <row r="76" spans="1:22" s="10" customFormat="1" ht="10.5" customHeight="1">
      <c r="A76" s="35" t="s">
        <v>120</v>
      </c>
    </row>
    <row r="77" spans="1:22">
      <c r="A77" s="46"/>
    </row>
    <row r="78" spans="1:22">
      <c r="A78" s="46"/>
      <c r="B78" s="45"/>
      <c r="C78" s="45"/>
      <c r="D78" s="45"/>
      <c r="E78" s="45"/>
      <c r="F78" s="45"/>
      <c r="G78" s="45"/>
      <c r="H78" s="45"/>
      <c r="I78" s="45"/>
      <c r="J78" s="45"/>
      <c r="K78" s="46"/>
      <c r="L78" s="46"/>
      <c r="M78" s="45"/>
      <c r="N78" s="45"/>
      <c r="O78" s="45"/>
      <c r="P78" s="46"/>
      <c r="Q78" s="45"/>
      <c r="R78" s="45"/>
      <c r="S78" s="45"/>
      <c r="T78" s="45"/>
      <c r="U78" s="45"/>
      <c r="V78" s="45"/>
    </row>
    <row r="79" spans="1:22">
      <c r="B79" s="45"/>
      <c r="C79" s="45"/>
      <c r="D79" s="45"/>
      <c r="E79" s="45"/>
      <c r="F79" s="45"/>
      <c r="G79" s="45"/>
      <c r="H79" s="45"/>
      <c r="I79" s="45"/>
      <c r="J79" s="45"/>
      <c r="K79" s="46"/>
      <c r="L79" s="46"/>
      <c r="M79" s="45"/>
      <c r="N79" s="45"/>
      <c r="O79" s="45"/>
      <c r="P79" s="46"/>
      <c r="Q79" s="45"/>
      <c r="R79" s="45"/>
      <c r="S79" s="45"/>
      <c r="T79" s="45"/>
      <c r="U79" s="45"/>
      <c r="V79" s="45"/>
    </row>
    <row r="80" spans="1:22">
      <c r="B80" s="45"/>
      <c r="C80" s="45"/>
      <c r="D80" s="45"/>
      <c r="E80" s="45"/>
      <c r="F80" s="45"/>
      <c r="G80" s="45"/>
      <c r="H80" s="45"/>
      <c r="I80" s="45"/>
      <c r="J80" s="45"/>
      <c r="K80" s="46"/>
      <c r="L80" s="46"/>
      <c r="M80" s="45"/>
      <c r="N80" s="45"/>
      <c r="O80" s="45"/>
      <c r="P80" s="45"/>
      <c r="Q80" s="45"/>
      <c r="R80" s="45"/>
      <c r="S80" s="11"/>
      <c r="T80" s="12"/>
      <c r="U80" s="45"/>
      <c r="V80" s="46"/>
    </row>
  </sheetData>
  <mergeCells count="8">
    <mergeCell ref="B6:B7"/>
    <mergeCell ref="D6:D7"/>
    <mergeCell ref="E6:G6"/>
    <mergeCell ref="M1:R1"/>
    <mergeCell ref="M6:M7"/>
    <mergeCell ref="O6:O7"/>
    <mergeCell ref="P6:R6"/>
    <mergeCell ref="A3:J4"/>
  </mergeCells>
  <phoneticPr fontId="4"/>
  <conditionalFormatting sqref="M74 O74:U74">
    <cfRule type="containsBlanks" dxfId="21" priority="1" stopIfTrue="1">
      <formula>LEN(TRIM(M74))=0</formula>
    </cfRule>
  </conditionalFormatting>
  <printOptions horizontalCentered="1"/>
  <pageMargins left="0.59055118110236227" right="0.59055118110236227" top="0.78740157480314965" bottom="0.59055118110236227" header="0.51181102362204722" footer="0.51181102362204722"/>
  <pageSetup paperSize="9" orientation="portrait" horizontalDpi="4294967293"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zoomScaleNormal="100" zoomScaleSheetLayoutView="100" workbookViewId="0">
      <pane xSplit="3" ySplit="7" topLeftCell="D8" activePane="bottomRight" state="frozen"/>
      <selection pane="topRight" activeCell="D1" sqref="D1"/>
      <selection pane="bottomLeft" activeCell="A8" sqref="A8"/>
      <selection pane="bottomRight"/>
    </sheetView>
  </sheetViews>
  <sheetFormatPr defaultRowHeight="13.5"/>
  <cols>
    <col min="1" max="1" width="1.625" style="10" customWidth="1"/>
    <col min="2" max="2" width="10.375" style="9" customWidth="1"/>
    <col min="3" max="3" width="0.625" style="9" hidden="1" customWidth="1"/>
    <col min="4" max="7" width="10" style="9" customWidth="1"/>
    <col min="8" max="11" width="9" style="9"/>
    <col min="12" max="20" width="8.125" style="9" customWidth="1"/>
    <col min="21" max="21" width="8.125" style="10" customWidth="1"/>
    <col min="22" max="22" width="8.375" style="9" customWidth="1"/>
    <col min="23" max="256" width="9" style="9"/>
    <col min="257" max="257" width="1.625" style="9" customWidth="1"/>
    <col min="258" max="258" width="10.375" style="9" customWidth="1"/>
    <col min="259" max="259" width="0" style="9" hidden="1" customWidth="1"/>
    <col min="260" max="263" width="10" style="9" customWidth="1"/>
    <col min="264" max="267" width="9" style="9"/>
    <col min="268" max="277" width="8.125" style="9" customWidth="1"/>
    <col min="278" max="278" width="8.375" style="9" customWidth="1"/>
    <col min="279" max="512" width="9" style="9"/>
    <col min="513" max="513" width="1.625" style="9" customWidth="1"/>
    <col min="514" max="514" width="10.375" style="9" customWidth="1"/>
    <col min="515" max="515" width="0" style="9" hidden="1" customWidth="1"/>
    <col min="516" max="519" width="10" style="9" customWidth="1"/>
    <col min="520" max="523" width="9" style="9"/>
    <col min="524" max="533" width="8.125" style="9" customWidth="1"/>
    <col min="534" max="534" width="8.375" style="9" customWidth="1"/>
    <col min="535" max="768" width="9" style="9"/>
    <col min="769" max="769" width="1.625" style="9" customWidth="1"/>
    <col min="770" max="770" width="10.375" style="9" customWidth="1"/>
    <col min="771" max="771" width="0" style="9" hidden="1" customWidth="1"/>
    <col min="772" max="775" width="10" style="9" customWidth="1"/>
    <col min="776" max="779" width="9" style="9"/>
    <col min="780" max="789" width="8.125" style="9" customWidth="1"/>
    <col min="790" max="790" width="8.375" style="9" customWidth="1"/>
    <col min="791" max="1024" width="9" style="9"/>
    <col min="1025" max="1025" width="1.625" style="9" customWidth="1"/>
    <col min="1026" max="1026" width="10.375" style="9" customWidth="1"/>
    <col min="1027" max="1027" width="0" style="9" hidden="1" customWidth="1"/>
    <col min="1028" max="1031" width="10" style="9" customWidth="1"/>
    <col min="1032" max="1035" width="9" style="9"/>
    <col min="1036" max="1045" width="8.125" style="9" customWidth="1"/>
    <col min="1046" max="1046" width="8.375" style="9" customWidth="1"/>
    <col min="1047" max="1280" width="9" style="9"/>
    <col min="1281" max="1281" width="1.625" style="9" customWidth="1"/>
    <col min="1282" max="1282" width="10.375" style="9" customWidth="1"/>
    <col min="1283" max="1283" width="0" style="9" hidden="1" customWidth="1"/>
    <col min="1284" max="1287" width="10" style="9" customWidth="1"/>
    <col min="1288" max="1291" width="9" style="9"/>
    <col min="1292" max="1301" width="8.125" style="9" customWidth="1"/>
    <col min="1302" max="1302" width="8.375" style="9" customWidth="1"/>
    <col min="1303" max="1536" width="9" style="9"/>
    <col min="1537" max="1537" width="1.625" style="9" customWidth="1"/>
    <col min="1538" max="1538" width="10.375" style="9" customWidth="1"/>
    <col min="1539" max="1539" width="0" style="9" hidden="1" customWidth="1"/>
    <col min="1540" max="1543" width="10" style="9" customWidth="1"/>
    <col min="1544" max="1547" width="9" style="9"/>
    <col min="1548" max="1557" width="8.125" style="9" customWidth="1"/>
    <col min="1558" max="1558" width="8.375" style="9" customWidth="1"/>
    <col min="1559" max="1792" width="9" style="9"/>
    <col min="1793" max="1793" width="1.625" style="9" customWidth="1"/>
    <col min="1794" max="1794" width="10.375" style="9" customWidth="1"/>
    <col min="1795" max="1795" width="0" style="9" hidden="1" customWidth="1"/>
    <col min="1796" max="1799" width="10" style="9" customWidth="1"/>
    <col min="1800" max="1803" width="9" style="9"/>
    <col min="1804" max="1813" width="8.125" style="9" customWidth="1"/>
    <col min="1814" max="1814" width="8.375" style="9" customWidth="1"/>
    <col min="1815" max="2048" width="9" style="9"/>
    <col min="2049" max="2049" width="1.625" style="9" customWidth="1"/>
    <col min="2050" max="2050" width="10.375" style="9" customWidth="1"/>
    <col min="2051" max="2051" width="0" style="9" hidden="1" customWidth="1"/>
    <col min="2052" max="2055" width="10" style="9" customWidth="1"/>
    <col min="2056" max="2059" width="9" style="9"/>
    <col min="2060" max="2069" width="8.125" style="9" customWidth="1"/>
    <col min="2070" max="2070" width="8.375" style="9" customWidth="1"/>
    <col min="2071" max="2304" width="9" style="9"/>
    <col min="2305" max="2305" width="1.625" style="9" customWidth="1"/>
    <col min="2306" max="2306" width="10.375" style="9" customWidth="1"/>
    <col min="2307" max="2307" width="0" style="9" hidden="1" customWidth="1"/>
    <col min="2308" max="2311" width="10" style="9" customWidth="1"/>
    <col min="2312" max="2315" width="9" style="9"/>
    <col min="2316" max="2325" width="8.125" style="9" customWidth="1"/>
    <col min="2326" max="2326" width="8.375" style="9" customWidth="1"/>
    <col min="2327" max="2560" width="9" style="9"/>
    <col min="2561" max="2561" width="1.625" style="9" customWidth="1"/>
    <col min="2562" max="2562" width="10.375" style="9" customWidth="1"/>
    <col min="2563" max="2563" width="0" style="9" hidden="1" customWidth="1"/>
    <col min="2564" max="2567" width="10" style="9" customWidth="1"/>
    <col min="2568" max="2571" width="9" style="9"/>
    <col min="2572" max="2581" width="8.125" style="9" customWidth="1"/>
    <col min="2582" max="2582" width="8.375" style="9" customWidth="1"/>
    <col min="2583" max="2816" width="9" style="9"/>
    <col min="2817" max="2817" width="1.625" style="9" customWidth="1"/>
    <col min="2818" max="2818" width="10.375" style="9" customWidth="1"/>
    <col min="2819" max="2819" width="0" style="9" hidden="1" customWidth="1"/>
    <col min="2820" max="2823" width="10" style="9" customWidth="1"/>
    <col min="2824" max="2827" width="9" style="9"/>
    <col min="2828" max="2837" width="8.125" style="9" customWidth="1"/>
    <col min="2838" max="2838" width="8.375" style="9" customWidth="1"/>
    <col min="2839" max="3072" width="9" style="9"/>
    <col min="3073" max="3073" width="1.625" style="9" customWidth="1"/>
    <col min="3074" max="3074" width="10.375" style="9" customWidth="1"/>
    <col min="3075" max="3075" width="0" style="9" hidden="1" customWidth="1"/>
    <col min="3076" max="3079" width="10" style="9" customWidth="1"/>
    <col min="3080" max="3083" width="9" style="9"/>
    <col min="3084" max="3093" width="8.125" style="9" customWidth="1"/>
    <col min="3094" max="3094" width="8.375" style="9" customWidth="1"/>
    <col min="3095" max="3328" width="9" style="9"/>
    <col min="3329" max="3329" width="1.625" style="9" customWidth="1"/>
    <col min="3330" max="3330" width="10.375" style="9" customWidth="1"/>
    <col min="3331" max="3331" width="0" style="9" hidden="1" customWidth="1"/>
    <col min="3332" max="3335" width="10" style="9" customWidth="1"/>
    <col min="3336" max="3339" width="9" style="9"/>
    <col min="3340" max="3349" width="8.125" style="9" customWidth="1"/>
    <col min="3350" max="3350" width="8.375" style="9" customWidth="1"/>
    <col min="3351" max="3584" width="9" style="9"/>
    <col min="3585" max="3585" width="1.625" style="9" customWidth="1"/>
    <col min="3586" max="3586" width="10.375" style="9" customWidth="1"/>
    <col min="3587" max="3587" width="0" style="9" hidden="1" customWidth="1"/>
    <col min="3588" max="3591" width="10" style="9" customWidth="1"/>
    <col min="3592" max="3595" width="9" style="9"/>
    <col min="3596" max="3605" width="8.125" style="9" customWidth="1"/>
    <col min="3606" max="3606" width="8.375" style="9" customWidth="1"/>
    <col min="3607" max="3840" width="9" style="9"/>
    <col min="3841" max="3841" width="1.625" style="9" customWidth="1"/>
    <col min="3842" max="3842" width="10.375" style="9" customWidth="1"/>
    <col min="3843" max="3843" width="0" style="9" hidden="1" customWidth="1"/>
    <col min="3844" max="3847" width="10" style="9" customWidth="1"/>
    <col min="3848" max="3851" width="9" style="9"/>
    <col min="3852" max="3861" width="8.125" style="9" customWidth="1"/>
    <col min="3862" max="3862" width="8.375" style="9" customWidth="1"/>
    <col min="3863" max="4096" width="9" style="9"/>
    <col min="4097" max="4097" width="1.625" style="9" customWidth="1"/>
    <col min="4098" max="4098" width="10.375" style="9" customWidth="1"/>
    <col min="4099" max="4099" width="0" style="9" hidden="1" customWidth="1"/>
    <col min="4100" max="4103" width="10" style="9" customWidth="1"/>
    <col min="4104" max="4107" width="9" style="9"/>
    <col min="4108" max="4117" width="8.125" style="9" customWidth="1"/>
    <col min="4118" max="4118" width="8.375" style="9" customWidth="1"/>
    <col min="4119" max="4352" width="9" style="9"/>
    <col min="4353" max="4353" width="1.625" style="9" customWidth="1"/>
    <col min="4354" max="4354" width="10.375" style="9" customWidth="1"/>
    <col min="4355" max="4355" width="0" style="9" hidden="1" customWidth="1"/>
    <col min="4356" max="4359" width="10" style="9" customWidth="1"/>
    <col min="4360" max="4363" width="9" style="9"/>
    <col min="4364" max="4373" width="8.125" style="9" customWidth="1"/>
    <col min="4374" max="4374" width="8.375" style="9" customWidth="1"/>
    <col min="4375" max="4608" width="9" style="9"/>
    <col min="4609" max="4609" width="1.625" style="9" customWidth="1"/>
    <col min="4610" max="4610" width="10.375" style="9" customWidth="1"/>
    <col min="4611" max="4611" width="0" style="9" hidden="1" customWidth="1"/>
    <col min="4612" max="4615" width="10" style="9" customWidth="1"/>
    <col min="4616" max="4619" width="9" style="9"/>
    <col min="4620" max="4629" width="8.125" style="9" customWidth="1"/>
    <col min="4630" max="4630" width="8.375" style="9" customWidth="1"/>
    <col min="4631" max="4864" width="9" style="9"/>
    <col min="4865" max="4865" width="1.625" style="9" customWidth="1"/>
    <col min="4866" max="4866" width="10.375" style="9" customWidth="1"/>
    <col min="4867" max="4867" width="0" style="9" hidden="1" customWidth="1"/>
    <col min="4868" max="4871" width="10" style="9" customWidth="1"/>
    <col min="4872" max="4875" width="9" style="9"/>
    <col min="4876" max="4885" width="8.125" style="9" customWidth="1"/>
    <col min="4886" max="4886" width="8.375" style="9" customWidth="1"/>
    <col min="4887" max="5120" width="9" style="9"/>
    <col min="5121" max="5121" width="1.625" style="9" customWidth="1"/>
    <col min="5122" max="5122" width="10.375" style="9" customWidth="1"/>
    <col min="5123" max="5123" width="0" style="9" hidden="1" customWidth="1"/>
    <col min="5124" max="5127" width="10" style="9" customWidth="1"/>
    <col min="5128" max="5131" width="9" style="9"/>
    <col min="5132" max="5141" width="8.125" style="9" customWidth="1"/>
    <col min="5142" max="5142" width="8.375" style="9" customWidth="1"/>
    <col min="5143" max="5376" width="9" style="9"/>
    <col min="5377" max="5377" width="1.625" style="9" customWidth="1"/>
    <col min="5378" max="5378" width="10.375" style="9" customWidth="1"/>
    <col min="5379" max="5379" width="0" style="9" hidden="1" customWidth="1"/>
    <col min="5380" max="5383" width="10" style="9" customWidth="1"/>
    <col min="5384" max="5387" width="9" style="9"/>
    <col min="5388" max="5397" width="8.125" style="9" customWidth="1"/>
    <col min="5398" max="5398" width="8.375" style="9" customWidth="1"/>
    <col min="5399" max="5632" width="9" style="9"/>
    <col min="5633" max="5633" width="1.625" style="9" customWidth="1"/>
    <col min="5634" max="5634" width="10.375" style="9" customWidth="1"/>
    <col min="5635" max="5635" width="0" style="9" hidden="1" customWidth="1"/>
    <col min="5636" max="5639" width="10" style="9" customWidth="1"/>
    <col min="5640" max="5643" width="9" style="9"/>
    <col min="5644" max="5653" width="8.125" style="9" customWidth="1"/>
    <col min="5654" max="5654" width="8.375" style="9" customWidth="1"/>
    <col min="5655" max="5888" width="9" style="9"/>
    <col min="5889" max="5889" width="1.625" style="9" customWidth="1"/>
    <col min="5890" max="5890" width="10.375" style="9" customWidth="1"/>
    <col min="5891" max="5891" width="0" style="9" hidden="1" customWidth="1"/>
    <col min="5892" max="5895" width="10" style="9" customWidth="1"/>
    <col min="5896" max="5899" width="9" style="9"/>
    <col min="5900" max="5909" width="8.125" style="9" customWidth="1"/>
    <col min="5910" max="5910" width="8.375" style="9" customWidth="1"/>
    <col min="5911" max="6144" width="9" style="9"/>
    <col min="6145" max="6145" width="1.625" style="9" customWidth="1"/>
    <col min="6146" max="6146" width="10.375" style="9" customWidth="1"/>
    <col min="6147" max="6147" width="0" style="9" hidden="1" customWidth="1"/>
    <col min="6148" max="6151" width="10" style="9" customWidth="1"/>
    <col min="6152" max="6155" width="9" style="9"/>
    <col min="6156" max="6165" width="8.125" style="9" customWidth="1"/>
    <col min="6166" max="6166" width="8.375" style="9" customWidth="1"/>
    <col min="6167" max="6400" width="9" style="9"/>
    <col min="6401" max="6401" width="1.625" style="9" customWidth="1"/>
    <col min="6402" max="6402" width="10.375" style="9" customWidth="1"/>
    <col min="6403" max="6403" width="0" style="9" hidden="1" customWidth="1"/>
    <col min="6404" max="6407" width="10" style="9" customWidth="1"/>
    <col min="6408" max="6411" width="9" style="9"/>
    <col min="6412" max="6421" width="8.125" style="9" customWidth="1"/>
    <col min="6422" max="6422" width="8.375" style="9" customWidth="1"/>
    <col min="6423" max="6656" width="9" style="9"/>
    <col min="6657" max="6657" width="1.625" style="9" customWidth="1"/>
    <col min="6658" max="6658" width="10.375" style="9" customWidth="1"/>
    <col min="6659" max="6659" width="0" style="9" hidden="1" customWidth="1"/>
    <col min="6660" max="6663" width="10" style="9" customWidth="1"/>
    <col min="6664" max="6667" width="9" style="9"/>
    <col min="6668" max="6677" width="8.125" style="9" customWidth="1"/>
    <col min="6678" max="6678" width="8.375" style="9" customWidth="1"/>
    <col min="6679" max="6912" width="9" style="9"/>
    <col min="6913" max="6913" width="1.625" style="9" customWidth="1"/>
    <col min="6914" max="6914" width="10.375" style="9" customWidth="1"/>
    <col min="6915" max="6915" width="0" style="9" hidden="1" customWidth="1"/>
    <col min="6916" max="6919" width="10" style="9" customWidth="1"/>
    <col min="6920" max="6923" width="9" style="9"/>
    <col min="6924" max="6933" width="8.125" style="9" customWidth="1"/>
    <col min="6934" max="6934" width="8.375" style="9" customWidth="1"/>
    <col min="6935" max="7168" width="9" style="9"/>
    <col min="7169" max="7169" width="1.625" style="9" customWidth="1"/>
    <col min="7170" max="7170" width="10.375" style="9" customWidth="1"/>
    <col min="7171" max="7171" width="0" style="9" hidden="1" customWidth="1"/>
    <col min="7172" max="7175" width="10" style="9" customWidth="1"/>
    <col min="7176" max="7179" width="9" style="9"/>
    <col min="7180" max="7189" width="8.125" style="9" customWidth="1"/>
    <col min="7190" max="7190" width="8.375" style="9" customWidth="1"/>
    <col min="7191" max="7424" width="9" style="9"/>
    <col min="7425" max="7425" width="1.625" style="9" customWidth="1"/>
    <col min="7426" max="7426" width="10.375" style="9" customWidth="1"/>
    <col min="7427" max="7427" width="0" style="9" hidden="1" customWidth="1"/>
    <col min="7428" max="7431" width="10" style="9" customWidth="1"/>
    <col min="7432" max="7435" width="9" style="9"/>
    <col min="7436" max="7445" width="8.125" style="9" customWidth="1"/>
    <col min="7446" max="7446" width="8.375" style="9" customWidth="1"/>
    <col min="7447" max="7680" width="9" style="9"/>
    <col min="7681" max="7681" width="1.625" style="9" customWidth="1"/>
    <col min="7682" max="7682" width="10.375" style="9" customWidth="1"/>
    <col min="7683" max="7683" width="0" style="9" hidden="1" customWidth="1"/>
    <col min="7684" max="7687" width="10" style="9" customWidth="1"/>
    <col min="7688" max="7691" width="9" style="9"/>
    <col min="7692" max="7701" width="8.125" style="9" customWidth="1"/>
    <col min="7702" max="7702" width="8.375" style="9" customWidth="1"/>
    <col min="7703" max="7936" width="9" style="9"/>
    <col min="7937" max="7937" width="1.625" style="9" customWidth="1"/>
    <col min="7938" max="7938" width="10.375" style="9" customWidth="1"/>
    <col min="7939" max="7939" width="0" style="9" hidden="1" customWidth="1"/>
    <col min="7940" max="7943" width="10" style="9" customWidth="1"/>
    <col min="7944" max="7947" width="9" style="9"/>
    <col min="7948" max="7957" width="8.125" style="9" customWidth="1"/>
    <col min="7958" max="7958" width="8.375" style="9" customWidth="1"/>
    <col min="7959" max="8192" width="9" style="9"/>
    <col min="8193" max="8193" width="1.625" style="9" customWidth="1"/>
    <col min="8194" max="8194" width="10.375" style="9" customWidth="1"/>
    <col min="8195" max="8195" width="0" style="9" hidden="1" customWidth="1"/>
    <col min="8196" max="8199" width="10" style="9" customWidth="1"/>
    <col min="8200" max="8203" width="9" style="9"/>
    <col min="8204" max="8213" width="8.125" style="9" customWidth="1"/>
    <col min="8214" max="8214" width="8.375" style="9" customWidth="1"/>
    <col min="8215" max="8448" width="9" style="9"/>
    <col min="8449" max="8449" width="1.625" style="9" customWidth="1"/>
    <col min="8450" max="8450" width="10.375" style="9" customWidth="1"/>
    <col min="8451" max="8451" width="0" style="9" hidden="1" customWidth="1"/>
    <col min="8452" max="8455" width="10" style="9" customWidth="1"/>
    <col min="8456" max="8459" width="9" style="9"/>
    <col min="8460" max="8469" width="8.125" style="9" customWidth="1"/>
    <col min="8470" max="8470" width="8.375" style="9" customWidth="1"/>
    <col min="8471" max="8704" width="9" style="9"/>
    <col min="8705" max="8705" width="1.625" style="9" customWidth="1"/>
    <col min="8706" max="8706" width="10.375" style="9" customWidth="1"/>
    <col min="8707" max="8707" width="0" style="9" hidden="1" customWidth="1"/>
    <col min="8708" max="8711" width="10" style="9" customWidth="1"/>
    <col min="8712" max="8715" width="9" style="9"/>
    <col min="8716" max="8725" width="8.125" style="9" customWidth="1"/>
    <col min="8726" max="8726" width="8.375" style="9" customWidth="1"/>
    <col min="8727" max="8960" width="9" style="9"/>
    <col min="8961" max="8961" width="1.625" style="9" customWidth="1"/>
    <col min="8962" max="8962" width="10.375" style="9" customWidth="1"/>
    <col min="8963" max="8963" width="0" style="9" hidden="1" customWidth="1"/>
    <col min="8964" max="8967" width="10" style="9" customWidth="1"/>
    <col min="8968" max="8971" width="9" style="9"/>
    <col min="8972" max="8981" width="8.125" style="9" customWidth="1"/>
    <col min="8982" max="8982" width="8.375" style="9" customWidth="1"/>
    <col min="8983" max="9216" width="9" style="9"/>
    <col min="9217" max="9217" width="1.625" style="9" customWidth="1"/>
    <col min="9218" max="9218" width="10.375" style="9" customWidth="1"/>
    <col min="9219" max="9219" width="0" style="9" hidden="1" customWidth="1"/>
    <col min="9220" max="9223" width="10" style="9" customWidth="1"/>
    <col min="9224" max="9227" width="9" style="9"/>
    <col min="9228" max="9237" width="8.125" style="9" customWidth="1"/>
    <col min="9238" max="9238" width="8.375" style="9" customWidth="1"/>
    <col min="9239" max="9472" width="9" style="9"/>
    <col min="9473" max="9473" width="1.625" style="9" customWidth="1"/>
    <col min="9474" max="9474" width="10.375" style="9" customWidth="1"/>
    <col min="9475" max="9475" width="0" style="9" hidden="1" customWidth="1"/>
    <col min="9476" max="9479" width="10" style="9" customWidth="1"/>
    <col min="9480" max="9483" width="9" style="9"/>
    <col min="9484" max="9493" width="8.125" style="9" customWidth="1"/>
    <col min="9494" max="9494" width="8.375" style="9" customWidth="1"/>
    <col min="9495" max="9728" width="9" style="9"/>
    <col min="9729" max="9729" width="1.625" style="9" customWidth="1"/>
    <col min="9730" max="9730" width="10.375" style="9" customWidth="1"/>
    <col min="9731" max="9731" width="0" style="9" hidden="1" customWidth="1"/>
    <col min="9732" max="9735" width="10" style="9" customWidth="1"/>
    <col min="9736" max="9739" width="9" style="9"/>
    <col min="9740" max="9749" width="8.125" style="9" customWidth="1"/>
    <col min="9750" max="9750" width="8.375" style="9" customWidth="1"/>
    <col min="9751" max="9984" width="9" style="9"/>
    <col min="9985" max="9985" width="1.625" style="9" customWidth="1"/>
    <col min="9986" max="9986" width="10.375" style="9" customWidth="1"/>
    <col min="9987" max="9987" width="0" style="9" hidden="1" customWidth="1"/>
    <col min="9988" max="9991" width="10" style="9" customWidth="1"/>
    <col min="9992" max="9995" width="9" style="9"/>
    <col min="9996" max="10005" width="8.125" style="9" customWidth="1"/>
    <col min="10006" max="10006" width="8.375" style="9" customWidth="1"/>
    <col min="10007" max="10240" width="9" style="9"/>
    <col min="10241" max="10241" width="1.625" style="9" customWidth="1"/>
    <col min="10242" max="10242" width="10.375" style="9" customWidth="1"/>
    <col min="10243" max="10243" width="0" style="9" hidden="1" customWidth="1"/>
    <col min="10244" max="10247" width="10" style="9" customWidth="1"/>
    <col min="10248" max="10251" width="9" style="9"/>
    <col min="10252" max="10261" width="8.125" style="9" customWidth="1"/>
    <col min="10262" max="10262" width="8.375" style="9" customWidth="1"/>
    <col min="10263" max="10496" width="9" style="9"/>
    <col min="10497" max="10497" width="1.625" style="9" customWidth="1"/>
    <col min="10498" max="10498" width="10.375" style="9" customWidth="1"/>
    <col min="10499" max="10499" width="0" style="9" hidden="1" customWidth="1"/>
    <col min="10500" max="10503" width="10" style="9" customWidth="1"/>
    <col min="10504" max="10507" width="9" style="9"/>
    <col min="10508" max="10517" width="8.125" style="9" customWidth="1"/>
    <col min="10518" max="10518" width="8.375" style="9" customWidth="1"/>
    <col min="10519" max="10752" width="9" style="9"/>
    <col min="10753" max="10753" width="1.625" style="9" customWidth="1"/>
    <col min="10754" max="10754" width="10.375" style="9" customWidth="1"/>
    <col min="10755" max="10755" width="0" style="9" hidden="1" customWidth="1"/>
    <col min="10756" max="10759" width="10" style="9" customWidth="1"/>
    <col min="10760" max="10763" width="9" style="9"/>
    <col min="10764" max="10773" width="8.125" style="9" customWidth="1"/>
    <col min="10774" max="10774" width="8.375" style="9" customWidth="1"/>
    <col min="10775" max="11008" width="9" style="9"/>
    <col min="11009" max="11009" width="1.625" style="9" customWidth="1"/>
    <col min="11010" max="11010" width="10.375" style="9" customWidth="1"/>
    <col min="11011" max="11011" width="0" style="9" hidden="1" customWidth="1"/>
    <col min="11012" max="11015" width="10" style="9" customWidth="1"/>
    <col min="11016" max="11019" width="9" style="9"/>
    <col min="11020" max="11029" width="8.125" style="9" customWidth="1"/>
    <col min="11030" max="11030" width="8.375" style="9" customWidth="1"/>
    <col min="11031" max="11264" width="9" style="9"/>
    <col min="11265" max="11265" width="1.625" style="9" customWidth="1"/>
    <col min="11266" max="11266" width="10.375" style="9" customWidth="1"/>
    <col min="11267" max="11267" width="0" style="9" hidden="1" customWidth="1"/>
    <col min="11268" max="11271" width="10" style="9" customWidth="1"/>
    <col min="11272" max="11275" width="9" style="9"/>
    <col min="11276" max="11285" width="8.125" style="9" customWidth="1"/>
    <col min="11286" max="11286" width="8.375" style="9" customWidth="1"/>
    <col min="11287" max="11520" width="9" style="9"/>
    <col min="11521" max="11521" width="1.625" style="9" customWidth="1"/>
    <col min="11522" max="11522" width="10.375" style="9" customWidth="1"/>
    <col min="11523" max="11523" width="0" style="9" hidden="1" customWidth="1"/>
    <col min="11524" max="11527" width="10" style="9" customWidth="1"/>
    <col min="11528" max="11531" width="9" style="9"/>
    <col min="11532" max="11541" width="8.125" style="9" customWidth="1"/>
    <col min="11542" max="11542" width="8.375" style="9" customWidth="1"/>
    <col min="11543" max="11776" width="9" style="9"/>
    <col min="11777" max="11777" width="1.625" style="9" customWidth="1"/>
    <col min="11778" max="11778" width="10.375" style="9" customWidth="1"/>
    <col min="11779" max="11779" width="0" style="9" hidden="1" customWidth="1"/>
    <col min="11780" max="11783" width="10" style="9" customWidth="1"/>
    <col min="11784" max="11787" width="9" style="9"/>
    <col min="11788" max="11797" width="8.125" style="9" customWidth="1"/>
    <col min="11798" max="11798" width="8.375" style="9" customWidth="1"/>
    <col min="11799" max="12032" width="9" style="9"/>
    <col min="12033" max="12033" width="1.625" style="9" customWidth="1"/>
    <col min="12034" max="12034" width="10.375" style="9" customWidth="1"/>
    <col min="12035" max="12035" width="0" style="9" hidden="1" customWidth="1"/>
    <col min="12036" max="12039" width="10" style="9" customWidth="1"/>
    <col min="12040" max="12043" width="9" style="9"/>
    <col min="12044" max="12053" width="8.125" style="9" customWidth="1"/>
    <col min="12054" max="12054" width="8.375" style="9" customWidth="1"/>
    <col min="12055" max="12288" width="9" style="9"/>
    <col min="12289" max="12289" width="1.625" style="9" customWidth="1"/>
    <col min="12290" max="12290" width="10.375" style="9" customWidth="1"/>
    <col min="12291" max="12291" width="0" style="9" hidden="1" customWidth="1"/>
    <col min="12292" max="12295" width="10" style="9" customWidth="1"/>
    <col min="12296" max="12299" width="9" style="9"/>
    <col min="12300" max="12309" width="8.125" style="9" customWidth="1"/>
    <col min="12310" max="12310" width="8.375" style="9" customWidth="1"/>
    <col min="12311" max="12544" width="9" style="9"/>
    <col min="12545" max="12545" width="1.625" style="9" customWidth="1"/>
    <col min="12546" max="12546" width="10.375" style="9" customWidth="1"/>
    <col min="12547" max="12547" width="0" style="9" hidden="1" customWidth="1"/>
    <col min="12548" max="12551" width="10" style="9" customWidth="1"/>
    <col min="12552" max="12555" width="9" style="9"/>
    <col min="12556" max="12565" width="8.125" style="9" customWidth="1"/>
    <col min="12566" max="12566" width="8.375" style="9" customWidth="1"/>
    <col min="12567" max="12800" width="9" style="9"/>
    <col min="12801" max="12801" width="1.625" style="9" customWidth="1"/>
    <col min="12802" max="12802" width="10.375" style="9" customWidth="1"/>
    <col min="12803" max="12803" width="0" style="9" hidden="1" customWidth="1"/>
    <col min="12804" max="12807" width="10" style="9" customWidth="1"/>
    <col min="12808" max="12811" width="9" style="9"/>
    <col min="12812" max="12821" width="8.125" style="9" customWidth="1"/>
    <col min="12822" max="12822" width="8.375" style="9" customWidth="1"/>
    <col min="12823" max="13056" width="9" style="9"/>
    <col min="13057" max="13057" width="1.625" style="9" customWidth="1"/>
    <col min="13058" max="13058" width="10.375" style="9" customWidth="1"/>
    <col min="13059" max="13059" width="0" style="9" hidden="1" customWidth="1"/>
    <col min="13060" max="13063" width="10" style="9" customWidth="1"/>
    <col min="13064" max="13067" width="9" style="9"/>
    <col min="13068" max="13077" width="8.125" style="9" customWidth="1"/>
    <col min="13078" max="13078" width="8.375" style="9" customWidth="1"/>
    <col min="13079" max="13312" width="9" style="9"/>
    <col min="13313" max="13313" width="1.625" style="9" customWidth="1"/>
    <col min="13314" max="13314" width="10.375" style="9" customWidth="1"/>
    <col min="13315" max="13315" width="0" style="9" hidden="1" customWidth="1"/>
    <col min="13316" max="13319" width="10" style="9" customWidth="1"/>
    <col min="13320" max="13323" width="9" style="9"/>
    <col min="13324" max="13333" width="8.125" style="9" customWidth="1"/>
    <col min="13334" max="13334" width="8.375" style="9" customWidth="1"/>
    <col min="13335" max="13568" width="9" style="9"/>
    <col min="13569" max="13569" width="1.625" style="9" customWidth="1"/>
    <col min="13570" max="13570" width="10.375" style="9" customWidth="1"/>
    <col min="13571" max="13571" width="0" style="9" hidden="1" customWidth="1"/>
    <col min="13572" max="13575" width="10" style="9" customWidth="1"/>
    <col min="13576" max="13579" width="9" style="9"/>
    <col min="13580" max="13589" width="8.125" style="9" customWidth="1"/>
    <col min="13590" max="13590" width="8.375" style="9" customWidth="1"/>
    <col min="13591" max="13824" width="9" style="9"/>
    <col min="13825" max="13825" width="1.625" style="9" customWidth="1"/>
    <col min="13826" max="13826" width="10.375" style="9" customWidth="1"/>
    <col min="13827" max="13827" width="0" style="9" hidden="1" customWidth="1"/>
    <col min="13828" max="13831" width="10" style="9" customWidth="1"/>
    <col min="13832" max="13835" width="9" style="9"/>
    <col min="13836" max="13845" width="8.125" style="9" customWidth="1"/>
    <col min="13846" max="13846" width="8.375" style="9" customWidth="1"/>
    <col min="13847" max="14080" width="9" style="9"/>
    <col min="14081" max="14081" width="1.625" style="9" customWidth="1"/>
    <col min="14082" max="14082" width="10.375" style="9" customWidth="1"/>
    <col min="14083" max="14083" width="0" style="9" hidden="1" customWidth="1"/>
    <col min="14084" max="14087" width="10" style="9" customWidth="1"/>
    <col min="14088" max="14091" width="9" style="9"/>
    <col min="14092" max="14101" width="8.125" style="9" customWidth="1"/>
    <col min="14102" max="14102" width="8.375" style="9" customWidth="1"/>
    <col min="14103" max="14336" width="9" style="9"/>
    <col min="14337" max="14337" width="1.625" style="9" customWidth="1"/>
    <col min="14338" max="14338" width="10.375" style="9" customWidth="1"/>
    <col min="14339" max="14339" width="0" style="9" hidden="1" customWidth="1"/>
    <col min="14340" max="14343" width="10" style="9" customWidth="1"/>
    <col min="14344" max="14347" width="9" style="9"/>
    <col min="14348" max="14357" width="8.125" style="9" customWidth="1"/>
    <col min="14358" max="14358" width="8.375" style="9" customWidth="1"/>
    <col min="14359" max="14592" width="9" style="9"/>
    <col min="14593" max="14593" width="1.625" style="9" customWidth="1"/>
    <col min="14594" max="14594" width="10.375" style="9" customWidth="1"/>
    <col min="14595" max="14595" width="0" style="9" hidden="1" customWidth="1"/>
    <col min="14596" max="14599" width="10" style="9" customWidth="1"/>
    <col min="14600" max="14603" width="9" style="9"/>
    <col min="14604" max="14613" width="8.125" style="9" customWidth="1"/>
    <col min="14614" max="14614" width="8.375" style="9" customWidth="1"/>
    <col min="14615" max="14848" width="9" style="9"/>
    <col min="14849" max="14849" width="1.625" style="9" customWidth="1"/>
    <col min="14850" max="14850" width="10.375" style="9" customWidth="1"/>
    <col min="14851" max="14851" width="0" style="9" hidden="1" customWidth="1"/>
    <col min="14852" max="14855" width="10" style="9" customWidth="1"/>
    <col min="14856" max="14859" width="9" style="9"/>
    <col min="14860" max="14869" width="8.125" style="9" customWidth="1"/>
    <col min="14870" max="14870" width="8.375" style="9" customWidth="1"/>
    <col min="14871" max="15104" width="9" style="9"/>
    <col min="15105" max="15105" width="1.625" style="9" customWidth="1"/>
    <col min="15106" max="15106" width="10.375" style="9" customWidth="1"/>
    <col min="15107" max="15107" width="0" style="9" hidden="1" customWidth="1"/>
    <col min="15108" max="15111" width="10" style="9" customWidth="1"/>
    <col min="15112" max="15115" width="9" style="9"/>
    <col min="15116" max="15125" width="8.125" style="9" customWidth="1"/>
    <col min="15126" max="15126" width="8.375" style="9" customWidth="1"/>
    <col min="15127" max="15360" width="9" style="9"/>
    <col min="15361" max="15361" width="1.625" style="9" customWidth="1"/>
    <col min="15362" max="15362" width="10.375" style="9" customWidth="1"/>
    <col min="15363" max="15363" width="0" style="9" hidden="1" customWidth="1"/>
    <col min="15364" max="15367" width="10" style="9" customWidth="1"/>
    <col min="15368" max="15371" width="9" style="9"/>
    <col min="15372" max="15381" width="8.125" style="9" customWidth="1"/>
    <col min="15382" max="15382" width="8.375" style="9" customWidth="1"/>
    <col min="15383" max="15616" width="9" style="9"/>
    <col min="15617" max="15617" width="1.625" style="9" customWidth="1"/>
    <col min="15618" max="15618" width="10.375" style="9" customWidth="1"/>
    <col min="15619" max="15619" width="0" style="9" hidden="1" customWidth="1"/>
    <col min="15620" max="15623" width="10" style="9" customWidth="1"/>
    <col min="15624" max="15627" width="9" style="9"/>
    <col min="15628" max="15637" width="8.125" style="9" customWidth="1"/>
    <col min="15638" max="15638" width="8.375" style="9" customWidth="1"/>
    <col min="15639" max="15872" width="9" style="9"/>
    <col min="15873" max="15873" width="1.625" style="9" customWidth="1"/>
    <col min="15874" max="15874" width="10.375" style="9" customWidth="1"/>
    <col min="15875" max="15875" width="0" style="9" hidden="1" customWidth="1"/>
    <col min="15876" max="15879" width="10" style="9" customWidth="1"/>
    <col min="15880" max="15883" width="9" style="9"/>
    <col min="15884" max="15893" width="8.125" style="9" customWidth="1"/>
    <col min="15894" max="15894" width="8.375" style="9" customWidth="1"/>
    <col min="15895" max="16128" width="9" style="9"/>
    <col min="16129" max="16129" width="1.625" style="9" customWidth="1"/>
    <col min="16130" max="16130" width="10.375" style="9" customWidth="1"/>
    <col min="16131" max="16131" width="0" style="9" hidden="1" customWidth="1"/>
    <col min="16132" max="16135" width="10" style="9" customWidth="1"/>
    <col min="16136" max="16139" width="9" style="9"/>
    <col min="16140" max="16149" width="8.125" style="9" customWidth="1"/>
    <col min="16150" max="16150" width="8.375" style="9" customWidth="1"/>
    <col min="16151" max="16384" width="9" style="9"/>
  </cols>
  <sheetData>
    <row r="1" spans="1:31" ht="18" customHeight="1">
      <c r="A1" s="73" t="s">
        <v>138</v>
      </c>
      <c r="F1" s="74"/>
      <c r="G1" s="74"/>
      <c r="H1" s="74"/>
      <c r="I1" s="74"/>
      <c r="J1" s="74"/>
      <c r="K1" s="74"/>
      <c r="L1" s="1685"/>
      <c r="M1" s="1685"/>
      <c r="N1" s="1685"/>
      <c r="O1" s="1685"/>
      <c r="P1" s="1685"/>
      <c r="Q1" s="1685"/>
    </row>
    <row r="2" spans="1:31" ht="10.5" customHeight="1">
      <c r="A2" s="2"/>
      <c r="F2" s="74"/>
      <c r="G2" s="74"/>
      <c r="H2" s="74"/>
      <c r="I2" s="74"/>
      <c r="J2" s="74"/>
      <c r="K2" s="74"/>
      <c r="L2" s="74"/>
      <c r="M2" s="74"/>
      <c r="N2" s="74"/>
      <c r="O2" s="74"/>
      <c r="P2" s="74"/>
      <c r="Q2" s="74"/>
    </row>
    <row r="3" spans="1:31" s="1" customFormat="1" ht="11.1" customHeight="1">
      <c r="A3" s="1" t="s">
        <v>139</v>
      </c>
    </row>
    <row r="4" spans="1:31" s="81" customFormat="1" ht="13.5" customHeight="1" thickBot="1">
      <c r="A4" s="75"/>
      <c r="B4" s="75"/>
      <c r="C4" s="75"/>
      <c r="D4" s="75"/>
      <c r="E4" s="76"/>
      <c r="F4" s="76"/>
      <c r="G4" s="76"/>
      <c r="H4" s="77"/>
      <c r="I4" s="77"/>
      <c r="J4" s="77"/>
      <c r="K4" s="77"/>
      <c r="L4" s="77"/>
      <c r="M4" s="77"/>
      <c r="N4" s="78"/>
      <c r="O4" s="78"/>
      <c r="P4" s="78"/>
      <c r="Q4" s="78"/>
      <c r="R4" s="78"/>
      <c r="S4" s="78"/>
      <c r="T4" s="79"/>
      <c r="U4" s="79"/>
      <c r="V4" s="80" t="s">
        <v>140</v>
      </c>
    </row>
    <row r="5" spans="1:31" s="8" customFormat="1" ht="36.950000000000003" customHeight="1">
      <c r="A5" s="1686" t="s">
        <v>141</v>
      </c>
      <c r="B5" s="1686"/>
      <c r="C5" s="1687"/>
      <c r="D5" s="1689" t="s">
        <v>142</v>
      </c>
      <c r="E5" s="1690"/>
      <c r="F5" s="1690"/>
      <c r="G5" s="1691"/>
      <c r="H5" s="1690" t="s">
        <v>143</v>
      </c>
      <c r="I5" s="1691"/>
      <c r="J5" s="1689" t="s">
        <v>144</v>
      </c>
      <c r="K5" s="1691"/>
      <c r="L5" s="1690" t="s">
        <v>145</v>
      </c>
      <c r="M5" s="1691"/>
      <c r="N5" s="1688" t="s">
        <v>146</v>
      </c>
      <c r="O5" s="1682"/>
      <c r="P5" s="1681" t="s">
        <v>147</v>
      </c>
      <c r="Q5" s="1682"/>
      <c r="R5" s="1681" t="s">
        <v>148</v>
      </c>
      <c r="S5" s="1682"/>
      <c r="T5" s="1681" t="s">
        <v>149</v>
      </c>
      <c r="U5" s="1682"/>
      <c r="V5" s="1683" t="s">
        <v>150</v>
      </c>
      <c r="W5" s="7"/>
    </row>
    <row r="6" spans="1:31" s="8" customFormat="1" ht="36.950000000000003" customHeight="1">
      <c r="A6" s="1688"/>
      <c r="B6" s="1688"/>
      <c r="C6" s="1682"/>
      <c r="D6" s="82" t="s">
        <v>76</v>
      </c>
      <c r="E6" s="83" t="s">
        <v>151</v>
      </c>
      <c r="F6" s="83" t="s">
        <v>3</v>
      </c>
      <c r="G6" s="83" t="s">
        <v>4</v>
      </c>
      <c r="H6" s="83" t="s">
        <v>76</v>
      </c>
      <c r="I6" s="83" t="s">
        <v>151</v>
      </c>
      <c r="J6" s="83" t="s">
        <v>76</v>
      </c>
      <c r="K6" s="82" t="s">
        <v>151</v>
      </c>
      <c r="L6" s="83" t="s">
        <v>152</v>
      </c>
      <c r="M6" s="83" t="s">
        <v>151</v>
      </c>
      <c r="N6" s="83" t="s">
        <v>152</v>
      </c>
      <c r="O6" s="83" t="s">
        <v>151</v>
      </c>
      <c r="P6" s="83" t="s">
        <v>152</v>
      </c>
      <c r="Q6" s="83" t="s">
        <v>151</v>
      </c>
      <c r="R6" s="83" t="s">
        <v>152</v>
      </c>
      <c r="S6" s="83" t="s">
        <v>151</v>
      </c>
      <c r="T6" s="83" t="s">
        <v>152</v>
      </c>
      <c r="U6" s="83" t="s">
        <v>151</v>
      </c>
      <c r="V6" s="1684"/>
      <c r="W6" s="7"/>
    </row>
    <row r="7" spans="1:31" s="8" customFormat="1" ht="6.95" customHeight="1">
      <c r="A7" s="7"/>
      <c r="B7" s="84"/>
      <c r="C7" s="84"/>
      <c r="D7" s="85"/>
      <c r="E7" s="86"/>
      <c r="F7" s="86"/>
      <c r="G7" s="86"/>
      <c r="H7" s="86"/>
      <c r="I7" s="86"/>
      <c r="J7" s="86"/>
      <c r="K7" s="86"/>
      <c r="L7" s="86"/>
      <c r="M7" s="86"/>
      <c r="N7" s="86"/>
      <c r="O7" s="86"/>
      <c r="P7" s="86"/>
      <c r="Q7" s="86"/>
      <c r="R7" s="86"/>
      <c r="S7" s="87"/>
      <c r="T7" s="86"/>
      <c r="U7" s="87"/>
      <c r="V7" s="88"/>
      <c r="W7" s="7"/>
    </row>
    <row r="8" spans="1:31" s="8" customFormat="1" ht="24" customHeight="1">
      <c r="A8" s="7"/>
      <c r="B8" s="89" t="s">
        <v>153</v>
      </c>
      <c r="C8" s="90"/>
      <c r="D8" s="91">
        <v>343732</v>
      </c>
      <c r="E8" s="92">
        <v>838455</v>
      </c>
      <c r="F8" s="93">
        <v>403099</v>
      </c>
      <c r="G8" s="93">
        <v>435356</v>
      </c>
      <c r="H8" s="93">
        <v>66037</v>
      </c>
      <c r="I8" s="93">
        <v>147316</v>
      </c>
      <c r="J8" s="93">
        <v>46973</v>
      </c>
      <c r="K8" s="93">
        <v>122256</v>
      </c>
      <c r="L8" s="93">
        <v>34644</v>
      </c>
      <c r="M8" s="93">
        <v>85384</v>
      </c>
      <c r="N8" s="93">
        <v>53692</v>
      </c>
      <c r="O8" s="93">
        <v>133706</v>
      </c>
      <c r="P8" s="93">
        <v>61825</v>
      </c>
      <c r="Q8" s="93">
        <v>154978</v>
      </c>
      <c r="R8" s="93">
        <v>66565</v>
      </c>
      <c r="S8" s="92">
        <v>155563</v>
      </c>
      <c r="T8" s="94">
        <v>13996</v>
      </c>
      <c r="U8" s="94">
        <v>39252</v>
      </c>
      <c r="V8" s="95" t="s">
        <v>154</v>
      </c>
      <c r="W8" s="7"/>
    </row>
    <row r="9" spans="1:31" s="8" customFormat="1" ht="24" customHeight="1">
      <c r="A9" s="7"/>
      <c r="B9" s="89" t="s">
        <v>155</v>
      </c>
      <c r="C9" s="96"/>
      <c r="D9" s="91">
        <v>345008</v>
      </c>
      <c r="E9" s="92">
        <v>841763</v>
      </c>
      <c r="F9" s="92">
        <v>404625</v>
      </c>
      <c r="G9" s="92">
        <v>437138</v>
      </c>
      <c r="H9" s="92">
        <v>67373</v>
      </c>
      <c r="I9" s="92">
        <v>148443</v>
      </c>
      <c r="J9" s="92">
        <v>47507</v>
      </c>
      <c r="K9" s="92">
        <v>124029</v>
      </c>
      <c r="L9" s="92">
        <v>34448</v>
      </c>
      <c r="M9" s="92">
        <v>85338</v>
      </c>
      <c r="N9" s="92">
        <v>53594</v>
      </c>
      <c r="O9" s="92">
        <v>133709</v>
      </c>
      <c r="P9" s="92">
        <v>61019</v>
      </c>
      <c r="Q9" s="92">
        <v>154382</v>
      </c>
      <c r="R9" s="92">
        <v>67204</v>
      </c>
      <c r="S9" s="92">
        <v>156605</v>
      </c>
      <c r="T9" s="92">
        <v>13863</v>
      </c>
      <c r="U9" s="92">
        <v>39257</v>
      </c>
      <c r="V9" s="95" t="s">
        <v>156</v>
      </c>
      <c r="W9" s="7"/>
    </row>
    <row r="10" spans="1:31" s="8" customFormat="1" ht="24" customHeight="1">
      <c r="A10" s="7"/>
      <c r="B10" s="89" t="s">
        <v>157</v>
      </c>
      <c r="C10" s="96"/>
      <c r="D10" s="91">
        <v>348543</v>
      </c>
      <c r="E10" s="92">
        <v>842669</v>
      </c>
      <c r="F10" s="92">
        <v>404736</v>
      </c>
      <c r="G10" s="92">
        <v>437933</v>
      </c>
      <c r="H10" s="92">
        <v>67771</v>
      </c>
      <c r="I10" s="92">
        <v>148034</v>
      </c>
      <c r="J10" s="92">
        <v>47965</v>
      </c>
      <c r="K10" s="92">
        <v>124331</v>
      </c>
      <c r="L10" s="92">
        <v>34735</v>
      </c>
      <c r="M10" s="92">
        <v>85235</v>
      </c>
      <c r="N10" s="92">
        <v>54382</v>
      </c>
      <c r="O10" s="92">
        <v>134335</v>
      </c>
      <c r="P10" s="92">
        <v>61331</v>
      </c>
      <c r="Q10" s="92">
        <v>153548</v>
      </c>
      <c r="R10" s="92">
        <v>68192</v>
      </c>
      <c r="S10" s="92">
        <v>157728</v>
      </c>
      <c r="T10" s="92">
        <v>14167</v>
      </c>
      <c r="U10" s="92">
        <v>39458</v>
      </c>
      <c r="V10" s="95" t="s">
        <v>158</v>
      </c>
      <c r="W10" s="7"/>
    </row>
    <row r="11" spans="1:31" s="8" customFormat="1" ht="24" customHeight="1">
      <c r="A11" s="7"/>
      <c r="B11" s="89" t="s">
        <v>159</v>
      </c>
      <c r="C11" s="97"/>
      <c r="D11" s="91">
        <v>348869</v>
      </c>
      <c r="E11" s="92">
        <v>842539</v>
      </c>
      <c r="F11" s="92">
        <v>404430</v>
      </c>
      <c r="G11" s="92">
        <v>438109</v>
      </c>
      <c r="H11" s="92">
        <v>67587</v>
      </c>
      <c r="I11" s="92">
        <v>147990</v>
      </c>
      <c r="J11" s="92">
        <v>48148</v>
      </c>
      <c r="K11" s="92">
        <v>124410</v>
      </c>
      <c r="L11" s="92">
        <v>34825</v>
      </c>
      <c r="M11" s="92">
        <v>85386</v>
      </c>
      <c r="N11" s="92">
        <v>54872</v>
      </c>
      <c r="O11" s="92">
        <v>135249</v>
      </c>
      <c r="P11" s="92">
        <v>61046</v>
      </c>
      <c r="Q11" s="92">
        <v>152148</v>
      </c>
      <c r="R11" s="92">
        <v>68200</v>
      </c>
      <c r="S11" s="92">
        <v>157942</v>
      </c>
      <c r="T11" s="92">
        <v>14191</v>
      </c>
      <c r="U11" s="92">
        <v>39414</v>
      </c>
      <c r="V11" s="95" t="s">
        <v>160</v>
      </c>
      <c r="W11" s="7"/>
    </row>
    <row r="12" spans="1:31" s="8" customFormat="1" ht="24" customHeight="1">
      <c r="A12" s="7"/>
      <c r="B12" s="89" t="s">
        <v>161</v>
      </c>
      <c r="C12" s="97"/>
      <c r="D12" s="91">
        <v>351139</v>
      </c>
      <c r="E12" s="92">
        <v>841012</v>
      </c>
      <c r="F12" s="92">
        <v>403508</v>
      </c>
      <c r="G12" s="92">
        <v>437504</v>
      </c>
      <c r="H12" s="92">
        <v>68109</v>
      </c>
      <c r="I12" s="92">
        <v>147810</v>
      </c>
      <c r="J12" s="92">
        <v>48542</v>
      </c>
      <c r="K12" s="92">
        <v>124551</v>
      </c>
      <c r="L12" s="92">
        <v>34993</v>
      </c>
      <c r="M12" s="92">
        <v>85410</v>
      </c>
      <c r="N12" s="92">
        <v>55344</v>
      </c>
      <c r="O12" s="92">
        <v>135130</v>
      </c>
      <c r="P12" s="92">
        <v>60896</v>
      </c>
      <c r="Q12" s="92">
        <v>150332</v>
      </c>
      <c r="R12" s="92">
        <v>69000</v>
      </c>
      <c r="S12" s="92">
        <v>158566</v>
      </c>
      <c r="T12" s="92">
        <v>14255</v>
      </c>
      <c r="U12" s="92">
        <v>39213</v>
      </c>
      <c r="V12" s="95" t="s">
        <v>162</v>
      </c>
      <c r="W12" s="7"/>
    </row>
    <row r="13" spans="1:31" s="8" customFormat="1" ht="24" customHeight="1">
      <c r="A13" s="38"/>
      <c r="B13" s="89" t="s">
        <v>163</v>
      </c>
      <c r="C13" s="97"/>
      <c r="D13" s="91">
        <v>354044</v>
      </c>
      <c r="E13" s="92">
        <v>839624</v>
      </c>
      <c r="F13" s="92">
        <v>402643</v>
      </c>
      <c r="G13" s="92">
        <v>436981</v>
      </c>
      <c r="H13" s="92">
        <v>68583</v>
      </c>
      <c r="I13" s="92">
        <v>147450</v>
      </c>
      <c r="J13" s="92">
        <v>49131</v>
      </c>
      <c r="K13" s="92">
        <v>124435</v>
      </c>
      <c r="L13" s="92">
        <v>35325</v>
      </c>
      <c r="M13" s="92">
        <v>85503</v>
      </c>
      <c r="N13" s="92">
        <v>56026</v>
      </c>
      <c r="O13" s="92">
        <v>135415</v>
      </c>
      <c r="P13" s="92">
        <v>60956</v>
      </c>
      <c r="Q13" s="92">
        <v>148717</v>
      </c>
      <c r="R13" s="92">
        <v>69617</v>
      </c>
      <c r="S13" s="92">
        <v>158988</v>
      </c>
      <c r="T13" s="92">
        <v>14406</v>
      </c>
      <c r="U13" s="98">
        <v>39116</v>
      </c>
      <c r="V13" s="99" t="s">
        <v>164</v>
      </c>
      <c r="W13" s="7"/>
    </row>
    <row r="14" spans="1:31" s="8" customFormat="1" ht="24" customHeight="1">
      <c r="A14" s="7"/>
      <c r="B14" s="89" t="s">
        <v>165</v>
      </c>
      <c r="C14" s="100"/>
      <c r="D14" s="91">
        <v>350627</v>
      </c>
      <c r="E14" s="92">
        <v>838882</v>
      </c>
      <c r="F14" s="92">
        <v>402089</v>
      </c>
      <c r="G14" s="92">
        <v>436793</v>
      </c>
      <c r="H14" s="92">
        <v>69138</v>
      </c>
      <c r="I14" s="92">
        <v>148126</v>
      </c>
      <c r="J14" s="92">
        <v>48639</v>
      </c>
      <c r="K14" s="92">
        <v>124476</v>
      </c>
      <c r="L14" s="92">
        <v>34818</v>
      </c>
      <c r="M14" s="92">
        <v>85267</v>
      </c>
      <c r="N14" s="92">
        <v>54647</v>
      </c>
      <c r="O14" s="92">
        <v>135766</v>
      </c>
      <c r="P14" s="92">
        <v>60380</v>
      </c>
      <c r="Q14" s="92">
        <v>147180</v>
      </c>
      <c r="R14" s="92">
        <v>68562</v>
      </c>
      <c r="S14" s="92">
        <v>158897</v>
      </c>
      <c r="T14" s="92">
        <v>14443</v>
      </c>
      <c r="U14" s="98">
        <v>39170</v>
      </c>
      <c r="V14" s="99" t="s">
        <v>166</v>
      </c>
      <c r="W14" s="7"/>
    </row>
    <row r="15" spans="1:31" s="8" customFormat="1" ht="24" customHeight="1">
      <c r="A15" s="7"/>
      <c r="B15" s="89" t="s">
        <v>167</v>
      </c>
      <c r="C15" s="100"/>
      <c r="D15" s="91">
        <v>352852</v>
      </c>
      <c r="E15" s="92">
        <v>836952</v>
      </c>
      <c r="F15" s="92">
        <v>400890</v>
      </c>
      <c r="G15" s="92">
        <v>436062</v>
      </c>
      <c r="H15" s="92">
        <v>69860</v>
      </c>
      <c r="I15" s="92">
        <v>148056</v>
      </c>
      <c r="J15" s="92">
        <v>49015</v>
      </c>
      <c r="K15" s="92">
        <v>124342</v>
      </c>
      <c r="L15" s="92">
        <v>35166</v>
      </c>
      <c r="M15" s="92">
        <v>85199</v>
      </c>
      <c r="N15" s="92">
        <v>55280</v>
      </c>
      <c r="O15" s="92">
        <v>136184</v>
      </c>
      <c r="P15" s="92">
        <v>60046</v>
      </c>
      <c r="Q15" s="92">
        <v>144994</v>
      </c>
      <c r="R15" s="92">
        <v>69007</v>
      </c>
      <c r="S15" s="92">
        <v>159274</v>
      </c>
      <c r="T15" s="92">
        <v>14478</v>
      </c>
      <c r="U15" s="98">
        <v>38903</v>
      </c>
      <c r="V15" s="99" t="s">
        <v>168</v>
      </c>
      <c r="W15" s="7"/>
      <c r="Y15" s="101"/>
      <c r="Z15" s="102"/>
      <c r="AA15" s="103"/>
      <c r="AB15" s="103"/>
      <c r="AC15" s="87"/>
      <c r="AD15" s="87"/>
      <c r="AE15" s="104"/>
    </row>
    <row r="16" spans="1:31" s="8" customFormat="1" ht="24" customHeight="1">
      <c r="A16" s="7"/>
      <c r="B16" s="89" t="s">
        <v>169</v>
      </c>
      <c r="C16" s="100"/>
      <c r="D16" s="91">
        <v>354906</v>
      </c>
      <c r="E16" s="92">
        <v>833544</v>
      </c>
      <c r="F16" s="92">
        <v>398920</v>
      </c>
      <c r="G16" s="92">
        <v>434624</v>
      </c>
      <c r="H16" s="92">
        <v>70410</v>
      </c>
      <c r="I16" s="92">
        <v>147861</v>
      </c>
      <c r="J16" s="92">
        <v>49323</v>
      </c>
      <c r="K16" s="92">
        <v>123725</v>
      </c>
      <c r="L16" s="92">
        <v>35472</v>
      </c>
      <c r="M16" s="92">
        <v>85018</v>
      </c>
      <c r="N16" s="92">
        <v>55749</v>
      </c>
      <c r="O16" s="92">
        <v>136148</v>
      </c>
      <c r="P16" s="92">
        <v>59938</v>
      </c>
      <c r="Q16" s="92">
        <v>143244</v>
      </c>
      <c r="R16" s="92">
        <v>69500</v>
      </c>
      <c r="S16" s="92">
        <v>158999</v>
      </c>
      <c r="T16" s="92">
        <v>14514</v>
      </c>
      <c r="U16" s="98">
        <v>38549</v>
      </c>
      <c r="V16" s="99" t="s">
        <v>170</v>
      </c>
      <c r="W16" s="7"/>
      <c r="Y16" s="101"/>
      <c r="Z16" s="102"/>
      <c r="AA16" s="103"/>
      <c r="AB16" s="103"/>
      <c r="AC16" s="87"/>
      <c r="AD16" s="87"/>
      <c r="AE16" s="104"/>
    </row>
    <row r="17" spans="1:31" s="8" customFormat="1" ht="24" customHeight="1">
      <c r="A17" s="7"/>
      <c r="B17" s="89" t="s">
        <v>171</v>
      </c>
      <c r="C17" s="100"/>
      <c r="D17" s="91">
        <v>357267</v>
      </c>
      <c r="E17" s="92">
        <v>830695</v>
      </c>
      <c r="F17" s="92">
        <v>397338</v>
      </c>
      <c r="G17" s="92">
        <v>433357</v>
      </c>
      <c r="H17" s="92">
        <v>71185</v>
      </c>
      <c r="I17" s="92">
        <v>147874</v>
      </c>
      <c r="J17" s="92">
        <v>49591</v>
      </c>
      <c r="K17" s="92">
        <v>123004</v>
      </c>
      <c r="L17" s="92">
        <v>35881</v>
      </c>
      <c r="M17" s="92">
        <v>84755</v>
      </c>
      <c r="N17" s="92">
        <v>56146</v>
      </c>
      <c r="O17" s="92">
        <v>135659</v>
      </c>
      <c r="P17" s="92">
        <v>59611</v>
      </c>
      <c r="Q17" s="92">
        <v>141363</v>
      </c>
      <c r="R17" s="92">
        <v>70228</v>
      </c>
      <c r="S17" s="92">
        <v>159699</v>
      </c>
      <c r="T17" s="92">
        <v>14625</v>
      </c>
      <c r="U17" s="98">
        <v>38341</v>
      </c>
      <c r="V17" s="99" t="s">
        <v>172</v>
      </c>
      <c r="W17" s="7"/>
      <c r="Y17" s="101"/>
      <c r="Z17" s="102"/>
      <c r="AA17" s="103"/>
      <c r="AB17" s="103"/>
      <c r="AC17" s="87"/>
      <c r="AD17" s="87"/>
      <c r="AE17" s="104"/>
    </row>
    <row r="18" spans="1:31" s="110" customFormat="1" ht="24" customHeight="1">
      <c r="A18" s="105"/>
      <c r="B18" s="89" t="s">
        <v>173</v>
      </c>
      <c r="C18" s="106"/>
      <c r="D18" s="91">
        <v>359979</v>
      </c>
      <c r="E18" s="92">
        <v>827709</v>
      </c>
      <c r="F18" s="92">
        <v>395803</v>
      </c>
      <c r="G18" s="92">
        <v>431906</v>
      </c>
      <c r="H18" s="92">
        <v>72348</v>
      </c>
      <c r="I18" s="92">
        <v>148446</v>
      </c>
      <c r="J18" s="92">
        <v>49930</v>
      </c>
      <c r="K18" s="92">
        <v>122235</v>
      </c>
      <c r="L18" s="92">
        <v>36143</v>
      </c>
      <c r="M18" s="92">
        <v>84501</v>
      </c>
      <c r="N18" s="92">
        <v>56516</v>
      </c>
      <c r="O18" s="92">
        <v>135198</v>
      </c>
      <c r="P18" s="92">
        <v>59457</v>
      </c>
      <c r="Q18" s="92">
        <v>139509</v>
      </c>
      <c r="R18" s="92">
        <v>70842</v>
      </c>
      <c r="S18" s="92">
        <v>159852</v>
      </c>
      <c r="T18" s="107">
        <v>14743</v>
      </c>
      <c r="U18" s="108">
        <v>37968</v>
      </c>
      <c r="V18" s="99" t="s">
        <v>174</v>
      </c>
      <c r="W18" s="109"/>
      <c r="Y18" s="111"/>
      <c r="Z18" s="112"/>
      <c r="AA18" s="106"/>
      <c r="AB18" s="106"/>
      <c r="AC18" s="113"/>
      <c r="AD18" s="113"/>
      <c r="AE18" s="114"/>
    </row>
    <row r="19" spans="1:31" s="8" customFormat="1" ht="7.5" customHeight="1">
      <c r="A19" s="7"/>
      <c r="D19" s="115"/>
      <c r="V19" s="115"/>
      <c r="W19" s="7"/>
    </row>
    <row r="20" spans="1:31" s="8" customFormat="1" ht="24" customHeight="1">
      <c r="A20" s="7"/>
      <c r="B20" s="116" t="s">
        <v>175</v>
      </c>
      <c r="C20" s="97"/>
      <c r="D20" s="117">
        <v>366165</v>
      </c>
      <c r="E20" s="118">
        <v>825288</v>
      </c>
      <c r="F20" s="118">
        <v>393484</v>
      </c>
      <c r="G20" s="118">
        <v>431804</v>
      </c>
      <c r="H20" s="118">
        <v>73807</v>
      </c>
      <c r="I20" s="118">
        <v>148589</v>
      </c>
      <c r="J20" s="118">
        <v>50258</v>
      </c>
      <c r="K20" s="118">
        <v>121052</v>
      </c>
      <c r="L20" s="118">
        <v>36929</v>
      </c>
      <c r="M20" s="118">
        <v>85111</v>
      </c>
      <c r="N20" s="118">
        <v>58095</v>
      </c>
      <c r="O20" s="118">
        <v>135168</v>
      </c>
      <c r="P20" s="118">
        <v>59630</v>
      </c>
      <c r="Q20" s="118">
        <v>138024</v>
      </c>
      <c r="R20" s="118">
        <v>72564</v>
      </c>
      <c r="S20" s="118">
        <v>159809</v>
      </c>
      <c r="T20" s="118">
        <v>14882</v>
      </c>
      <c r="U20" s="119">
        <v>37535</v>
      </c>
      <c r="V20" s="99" t="s">
        <v>176</v>
      </c>
      <c r="W20" s="7"/>
      <c r="Y20" s="101"/>
      <c r="Z20" s="102"/>
      <c r="AA20" s="103"/>
      <c r="AB20" s="103"/>
      <c r="AC20" s="87"/>
      <c r="AD20" s="87"/>
      <c r="AE20" s="104"/>
    </row>
    <row r="21" spans="1:31" s="8" customFormat="1" ht="24" customHeight="1">
      <c r="A21" s="7"/>
      <c r="B21" s="116" t="s">
        <v>177</v>
      </c>
      <c r="C21" s="97"/>
      <c r="D21" s="117">
        <v>366210</v>
      </c>
      <c r="E21" s="118">
        <v>824944</v>
      </c>
      <c r="F21" s="118">
        <v>393298</v>
      </c>
      <c r="G21" s="118">
        <v>431646</v>
      </c>
      <c r="H21" s="118">
        <v>73825</v>
      </c>
      <c r="I21" s="118">
        <v>148558</v>
      </c>
      <c r="J21" s="118">
        <v>50252</v>
      </c>
      <c r="K21" s="118">
        <v>121015</v>
      </c>
      <c r="L21" s="118">
        <v>36945</v>
      </c>
      <c r="M21" s="118">
        <v>85084</v>
      </c>
      <c r="N21" s="118">
        <v>58060</v>
      </c>
      <c r="O21" s="118">
        <v>135045</v>
      </c>
      <c r="P21" s="118">
        <v>59631</v>
      </c>
      <c r="Q21" s="118">
        <v>137924</v>
      </c>
      <c r="R21" s="118">
        <v>72590</v>
      </c>
      <c r="S21" s="118">
        <v>159785</v>
      </c>
      <c r="T21" s="118">
        <v>14907</v>
      </c>
      <c r="U21" s="119">
        <v>37533</v>
      </c>
      <c r="V21" s="99" t="s">
        <v>178</v>
      </c>
      <c r="W21" s="7"/>
      <c r="Y21" s="101"/>
      <c r="Z21" s="102"/>
      <c r="AA21" s="103"/>
      <c r="AB21" s="103"/>
      <c r="AC21" s="87"/>
      <c r="AD21" s="87"/>
      <c r="AE21" s="104"/>
    </row>
    <row r="22" spans="1:31" s="8" customFormat="1" ht="24" customHeight="1">
      <c r="A22" s="7"/>
      <c r="B22" s="116" t="s">
        <v>179</v>
      </c>
      <c r="C22" s="97"/>
      <c r="D22" s="117">
        <v>366225</v>
      </c>
      <c r="E22" s="118">
        <v>824408</v>
      </c>
      <c r="F22" s="118">
        <v>393070</v>
      </c>
      <c r="G22" s="118">
        <v>431338</v>
      </c>
      <c r="H22" s="118">
        <v>73760</v>
      </c>
      <c r="I22" s="118">
        <v>148417</v>
      </c>
      <c r="J22" s="118">
        <v>50292</v>
      </c>
      <c r="K22" s="118">
        <v>120976</v>
      </c>
      <c r="L22" s="118">
        <v>36962</v>
      </c>
      <c r="M22" s="118">
        <v>85055</v>
      </c>
      <c r="N22" s="118">
        <v>58076</v>
      </c>
      <c r="O22" s="118">
        <v>134976</v>
      </c>
      <c r="P22" s="118">
        <v>59639</v>
      </c>
      <c r="Q22" s="118">
        <v>137796</v>
      </c>
      <c r="R22" s="118">
        <v>72578</v>
      </c>
      <c r="S22" s="118">
        <v>159674</v>
      </c>
      <c r="T22" s="118">
        <v>14918</v>
      </c>
      <c r="U22" s="119">
        <v>37514</v>
      </c>
      <c r="V22" s="99" t="s">
        <v>180</v>
      </c>
      <c r="W22" s="7"/>
      <c r="Y22" s="101"/>
      <c r="Z22" s="102"/>
      <c r="AA22" s="103"/>
      <c r="AB22" s="103"/>
      <c r="AC22" s="87"/>
      <c r="AD22" s="87"/>
      <c r="AE22" s="104"/>
    </row>
    <row r="23" spans="1:31" s="8" customFormat="1" ht="24" customHeight="1">
      <c r="A23" s="7"/>
      <c r="B23" s="116" t="s">
        <v>181</v>
      </c>
      <c r="C23" s="97"/>
      <c r="D23" s="117">
        <v>367051</v>
      </c>
      <c r="E23" s="118">
        <v>823731</v>
      </c>
      <c r="F23" s="118">
        <v>392536</v>
      </c>
      <c r="G23" s="118">
        <v>431195</v>
      </c>
      <c r="H23" s="118">
        <v>74075</v>
      </c>
      <c r="I23" s="118">
        <v>148563</v>
      </c>
      <c r="J23" s="118">
        <v>50377</v>
      </c>
      <c r="K23" s="118">
        <v>120816</v>
      </c>
      <c r="L23" s="118">
        <v>36972</v>
      </c>
      <c r="M23" s="118">
        <v>84939</v>
      </c>
      <c r="N23" s="118">
        <v>58203</v>
      </c>
      <c r="O23" s="118">
        <v>134854</v>
      </c>
      <c r="P23" s="118">
        <v>59646</v>
      </c>
      <c r="Q23" s="118">
        <v>137478</v>
      </c>
      <c r="R23" s="118">
        <v>72789</v>
      </c>
      <c r="S23" s="118">
        <v>159540</v>
      </c>
      <c r="T23" s="118">
        <v>14989</v>
      </c>
      <c r="U23" s="119">
        <v>37541</v>
      </c>
      <c r="V23" s="99" t="s">
        <v>182</v>
      </c>
      <c r="W23" s="7"/>
      <c r="Y23" s="101"/>
      <c r="Z23" s="102"/>
      <c r="AA23" s="103"/>
      <c r="AB23" s="103"/>
      <c r="AC23" s="87"/>
      <c r="AD23" s="87"/>
      <c r="AE23" s="104"/>
    </row>
    <row r="24" spans="1:31" s="8" customFormat="1" ht="24" customHeight="1">
      <c r="A24" s="7"/>
      <c r="B24" s="116" t="s">
        <v>183</v>
      </c>
      <c r="C24" s="97"/>
      <c r="D24" s="117">
        <v>367543</v>
      </c>
      <c r="E24" s="118">
        <v>823535</v>
      </c>
      <c r="F24" s="118">
        <v>392323</v>
      </c>
      <c r="G24" s="118">
        <v>431212</v>
      </c>
      <c r="H24" s="118">
        <v>74324</v>
      </c>
      <c r="I24" s="118">
        <v>148905</v>
      </c>
      <c r="J24" s="118">
        <v>50455</v>
      </c>
      <c r="K24" s="118">
        <v>120776</v>
      </c>
      <c r="L24" s="118">
        <v>37006</v>
      </c>
      <c r="M24" s="118">
        <v>84882</v>
      </c>
      <c r="N24" s="118">
        <v>58249</v>
      </c>
      <c r="O24" s="118">
        <v>134727</v>
      </c>
      <c r="P24" s="118">
        <v>59656</v>
      </c>
      <c r="Q24" s="118">
        <v>137327</v>
      </c>
      <c r="R24" s="118">
        <v>72882</v>
      </c>
      <c r="S24" s="118">
        <v>159431</v>
      </c>
      <c r="T24" s="120">
        <v>14971</v>
      </c>
      <c r="U24" s="121">
        <v>37487</v>
      </c>
      <c r="V24" s="99" t="s">
        <v>184</v>
      </c>
      <c r="W24" s="7"/>
      <c r="Y24" s="101"/>
      <c r="Z24" s="102"/>
      <c r="AA24" s="103"/>
      <c r="AB24" s="103"/>
      <c r="AC24" s="87"/>
      <c r="AD24" s="87"/>
      <c r="AE24" s="104"/>
    </row>
    <row r="25" spans="1:31" s="8" customFormat="1" ht="24" customHeight="1">
      <c r="A25" s="7"/>
      <c r="B25" s="116" t="s">
        <v>185</v>
      </c>
      <c r="C25" s="97"/>
      <c r="D25" s="117">
        <v>367545</v>
      </c>
      <c r="E25" s="118">
        <v>823004</v>
      </c>
      <c r="F25" s="118">
        <v>392066</v>
      </c>
      <c r="G25" s="118">
        <v>430938</v>
      </c>
      <c r="H25" s="118">
        <v>74379</v>
      </c>
      <c r="I25" s="118">
        <v>148975</v>
      </c>
      <c r="J25" s="118">
        <v>50449</v>
      </c>
      <c r="K25" s="118">
        <v>120659</v>
      </c>
      <c r="L25" s="118">
        <v>37026</v>
      </c>
      <c r="M25" s="118">
        <v>84858</v>
      </c>
      <c r="N25" s="118">
        <v>58258</v>
      </c>
      <c r="O25" s="118">
        <v>134611</v>
      </c>
      <c r="P25" s="118">
        <v>59599</v>
      </c>
      <c r="Q25" s="118">
        <v>137105</v>
      </c>
      <c r="R25" s="118">
        <v>72875</v>
      </c>
      <c r="S25" s="118">
        <v>159340</v>
      </c>
      <c r="T25" s="118">
        <v>14959</v>
      </c>
      <c r="U25" s="119">
        <v>37456</v>
      </c>
      <c r="V25" s="99" t="s">
        <v>186</v>
      </c>
      <c r="W25" s="7"/>
      <c r="Y25" s="101"/>
      <c r="Z25" s="102"/>
      <c r="AA25" s="103"/>
      <c r="AB25" s="103"/>
      <c r="AC25" s="87"/>
      <c r="AD25" s="87"/>
      <c r="AE25" s="104"/>
    </row>
    <row r="26" spans="1:31" s="8" customFormat="1" ht="24" customHeight="1">
      <c r="A26" s="7"/>
      <c r="B26" s="116" t="s">
        <v>187</v>
      </c>
      <c r="C26" s="97"/>
      <c r="D26" s="117">
        <v>367698</v>
      </c>
      <c r="E26" s="118">
        <v>822743</v>
      </c>
      <c r="F26" s="118">
        <v>391925</v>
      </c>
      <c r="G26" s="118">
        <v>430818</v>
      </c>
      <c r="H26" s="118">
        <v>74453</v>
      </c>
      <c r="I26" s="118">
        <v>148955</v>
      </c>
      <c r="J26" s="118">
        <v>50473</v>
      </c>
      <c r="K26" s="118">
        <v>120595</v>
      </c>
      <c r="L26" s="118">
        <v>37019</v>
      </c>
      <c r="M26" s="118">
        <v>84827</v>
      </c>
      <c r="N26" s="118">
        <v>58262</v>
      </c>
      <c r="O26" s="118">
        <v>134592</v>
      </c>
      <c r="P26" s="118">
        <v>59595</v>
      </c>
      <c r="Q26" s="118">
        <v>136991</v>
      </c>
      <c r="R26" s="118">
        <v>72946</v>
      </c>
      <c r="S26" s="118">
        <v>159363</v>
      </c>
      <c r="T26" s="118">
        <v>14950</v>
      </c>
      <c r="U26" s="119">
        <v>37420</v>
      </c>
      <c r="V26" s="99" t="s">
        <v>188</v>
      </c>
      <c r="W26" s="7"/>
      <c r="Y26" s="101"/>
      <c r="Z26" s="102"/>
      <c r="AA26" s="103"/>
      <c r="AB26" s="103"/>
      <c r="AC26" s="87"/>
      <c r="AD26" s="87"/>
      <c r="AE26" s="104"/>
    </row>
    <row r="27" spans="1:31" s="8" customFormat="1" ht="24" customHeight="1">
      <c r="A27" s="7"/>
      <c r="B27" s="116" t="s">
        <v>189</v>
      </c>
      <c r="C27" s="97"/>
      <c r="D27" s="117">
        <v>367709</v>
      </c>
      <c r="E27" s="118">
        <v>822385</v>
      </c>
      <c r="F27" s="118">
        <v>391666</v>
      </c>
      <c r="G27" s="118">
        <v>430719</v>
      </c>
      <c r="H27" s="118">
        <v>74459</v>
      </c>
      <c r="I27" s="118">
        <v>148966</v>
      </c>
      <c r="J27" s="118">
        <v>50447</v>
      </c>
      <c r="K27" s="118">
        <v>120531</v>
      </c>
      <c r="L27" s="118">
        <v>37011</v>
      </c>
      <c r="M27" s="118">
        <v>84749</v>
      </c>
      <c r="N27" s="118">
        <v>58267</v>
      </c>
      <c r="O27" s="118">
        <v>134538</v>
      </c>
      <c r="P27" s="118">
        <v>59574</v>
      </c>
      <c r="Q27" s="118">
        <v>136844</v>
      </c>
      <c r="R27" s="118">
        <v>72997</v>
      </c>
      <c r="S27" s="118">
        <v>159354</v>
      </c>
      <c r="T27" s="118">
        <v>14954</v>
      </c>
      <c r="U27" s="119">
        <v>37403</v>
      </c>
      <c r="V27" s="99" t="s">
        <v>190</v>
      </c>
      <c r="W27" s="7"/>
      <c r="Y27" s="101"/>
      <c r="Z27" s="102"/>
      <c r="AA27" s="103"/>
      <c r="AB27" s="103"/>
      <c r="AC27" s="87"/>
      <c r="AD27" s="87"/>
      <c r="AE27" s="104"/>
    </row>
    <row r="28" spans="1:31" s="8" customFormat="1" ht="24" customHeight="1">
      <c r="A28" s="7"/>
      <c r="B28" s="122" t="s">
        <v>191</v>
      </c>
      <c r="C28" s="97"/>
      <c r="D28" s="117">
        <v>367689</v>
      </c>
      <c r="E28" s="118">
        <v>821972</v>
      </c>
      <c r="F28" s="118">
        <v>391425</v>
      </c>
      <c r="G28" s="118">
        <v>430547</v>
      </c>
      <c r="H28" s="118">
        <v>74438</v>
      </c>
      <c r="I28" s="118">
        <v>148859</v>
      </c>
      <c r="J28" s="118">
        <v>50450</v>
      </c>
      <c r="K28" s="118">
        <v>120479</v>
      </c>
      <c r="L28" s="118">
        <v>37043</v>
      </c>
      <c r="M28" s="118">
        <v>84755</v>
      </c>
      <c r="N28" s="118">
        <v>58248</v>
      </c>
      <c r="O28" s="118">
        <v>134472</v>
      </c>
      <c r="P28" s="118">
        <v>59526</v>
      </c>
      <c r="Q28" s="118">
        <v>136686</v>
      </c>
      <c r="R28" s="118">
        <v>73028</v>
      </c>
      <c r="S28" s="118">
        <v>159342</v>
      </c>
      <c r="T28" s="118">
        <v>14956</v>
      </c>
      <c r="U28" s="119">
        <v>37379</v>
      </c>
      <c r="V28" s="99" t="s">
        <v>192</v>
      </c>
      <c r="W28" s="7"/>
      <c r="Y28" s="101"/>
      <c r="Z28" s="102"/>
      <c r="AA28" s="103"/>
      <c r="AB28" s="103"/>
      <c r="AC28" s="87"/>
      <c r="AD28" s="87"/>
      <c r="AE28" s="104"/>
    </row>
    <row r="29" spans="1:31" s="8" customFormat="1" ht="24" customHeight="1">
      <c r="A29" s="7"/>
      <c r="B29" s="122" t="s">
        <v>193</v>
      </c>
      <c r="C29" s="97"/>
      <c r="D29" s="117">
        <v>367618</v>
      </c>
      <c r="E29" s="118">
        <v>821598</v>
      </c>
      <c r="F29" s="118">
        <v>391124</v>
      </c>
      <c r="G29" s="118">
        <v>430474</v>
      </c>
      <c r="H29" s="118">
        <v>74378</v>
      </c>
      <c r="I29" s="118">
        <v>148751</v>
      </c>
      <c r="J29" s="118">
        <v>50458</v>
      </c>
      <c r="K29" s="118">
        <v>120435</v>
      </c>
      <c r="L29" s="118">
        <v>37021</v>
      </c>
      <c r="M29" s="118">
        <v>84721</v>
      </c>
      <c r="N29" s="118">
        <v>58249</v>
      </c>
      <c r="O29" s="118">
        <v>134434</v>
      </c>
      <c r="P29" s="118">
        <v>59505</v>
      </c>
      <c r="Q29" s="118">
        <v>136573</v>
      </c>
      <c r="R29" s="118">
        <v>73018</v>
      </c>
      <c r="S29" s="118">
        <v>159285</v>
      </c>
      <c r="T29" s="118">
        <v>14989</v>
      </c>
      <c r="U29" s="119">
        <v>37399</v>
      </c>
      <c r="V29" s="99" t="s">
        <v>194</v>
      </c>
      <c r="W29" s="7"/>
      <c r="Y29" s="101"/>
      <c r="Z29" s="102"/>
      <c r="AA29" s="103"/>
      <c r="AB29" s="103"/>
      <c r="AC29" s="87"/>
      <c r="AD29" s="87"/>
      <c r="AE29" s="104"/>
    </row>
    <row r="30" spans="1:31" s="8" customFormat="1" ht="24" customHeight="1">
      <c r="A30" s="7"/>
      <c r="B30" s="122" t="s">
        <v>195</v>
      </c>
      <c r="C30" s="97"/>
      <c r="D30" s="117">
        <v>367430</v>
      </c>
      <c r="E30" s="118">
        <v>821002</v>
      </c>
      <c r="F30" s="118">
        <v>390782</v>
      </c>
      <c r="G30" s="118">
        <v>430220</v>
      </c>
      <c r="H30" s="118">
        <v>74335</v>
      </c>
      <c r="I30" s="118">
        <v>148648</v>
      </c>
      <c r="J30" s="118">
        <v>50453</v>
      </c>
      <c r="K30" s="118">
        <v>120339</v>
      </c>
      <c r="L30" s="118">
        <v>37021</v>
      </c>
      <c r="M30" s="118">
        <v>84716</v>
      </c>
      <c r="N30" s="118">
        <v>58251</v>
      </c>
      <c r="O30" s="118">
        <v>134405</v>
      </c>
      <c r="P30" s="118">
        <v>59411</v>
      </c>
      <c r="Q30" s="118">
        <v>136338</v>
      </c>
      <c r="R30" s="118">
        <v>72995</v>
      </c>
      <c r="S30" s="118">
        <v>159241</v>
      </c>
      <c r="T30" s="123">
        <v>14964</v>
      </c>
      <c r="U30" s="124">
        <v>37315</v>
      </c>
      <c r="V30" s="99" t="s">
        <v>196</v>
      </c>
      <c r="W30" s="7"/>
      <c r="Y30" s="101"/>
      <c r="Z30" s="102"/>
      <c r="AA30" s="103"/>
      <c r="AB30" s="103"/>
      <c r="AC30" s="87"/>
      <c r="AD30" s="87"/>
      <c r="AE30" s="104"/>
    </row>
    <row r="31" spans="1:31" s="8" customFormat="1" ht="24" customHeight="1">
      <c r="A31" s="38"/>
      <c r="B31" s="122" t="s">
        <v>197</v>
      </c>
      <c r="D31" s="117">
        <v>367297</v>
      </c>
      <c r="E31" s="118">
        <v>820458</v>
      </c>
      <c r="F31" s="118">
        <v>390449</v>
      </c>
      <c r="G31" s="118">
        <v>430009</v>
      </c>
      <c r="H31" s="118">
        <v>74281</v>
      </c>
      <c r="I31" s="118">
        <v>148536</v>
      </c>
      <c r="J31" s="118">
        <v>50456</v>
      </c>
      <c r="K31" s="118">
        <v>120283</v>
      </c>
      <c r="L31" s="118">
        <v>37033</v>
      </c>
      <c r="M31" s="118">
        <v>84730</v>
      </c>
      <c r="N31" s="118">
        <v>58277</v>
      </c>
      <c r="O31" s="118">
        <v>134394</v>
      </c>
      <c r="P31" s="118">
        <v>59347</v>
      </c>
      <c r="Q31" s="118">
        <v>136144</v>
      </c>
      <c r="R31" s="118">
        <v>72959</v>
      </c>
      <c r="S31" s="118">
        <v>159120</v>
      </c>
      <c r="T31" s="123">
        <v>14944</v>
      </c>
      <c r="U31" s="124">
        <v>37251</v>
      </c>
      <c r="V31" s="99" t="s">
        <v>198</v>
      </c>
      <c r="W31" s="7"/>
      <c r="Y31" s="101"/>
      <c r="Z31" s="102"/>
      <c r="AA31" s="103"/>
      <c r="AB31" s="103"/>
      <c r="AC31" s="87"/>
      <c r="AD31" s="87"/>
      <c r="AE31" s="104"/>
    </row>
    <row r="32" spans="1:31" s="8" customFormat="1" ht="7.5" customHeight="1">
      <c r="A32" s="38"/>
      <c r="D32" s="117"/>
      <c r="E32" s="118"/>
      <c r="F32" s="125"/>
      <c r="G32" s="125"/>
      <c r="H32" s="125"/>
      <c r="I32" s="125"/>
      <c r="J32" s="125"/>
      <c r="K32" s="125"/>
      <c r="L32" s="125"/>
      <c r="M32" s="125"/>
      <c r="N32" s="125"/>
      <c r="O32" s="125"/>
      <c r="P32" s="125"/>
      <c r="Q32" s="125"/>
      <c r="R32" s="125"/>
      <c r="S32" s="125"/>
      <c r="T32" s="125"/>
      <c r="U32" s="126"/>
      <c r="V32" s="103"/>
      <c r="W32" s="7"/>
      <c r="Y32" s="101"/>
      <c r="Z32" s="102"/>
      <c r="AA32" s="103"/>
      <c r="AB32" s="103"/>
      <c r="AC32" s="87"/>
      <c r="AD32" s="87"/>
      <c r="AE32" s="104"/>
    </row>
    <row r="33" spans="1:31" s="136" customFormat="1" ht="24" customHeight="1">
      <c r="A33" s="127"/>
      <c r="B33" s="128" t="s">
        <v>199</v>
      </c>
      <c r="C33" s="129"/>
      <c r="D33" s="130">
        <v>367251</v>
      </c>
      <c r="E33" s="131">
        <v>819965</v>
      </c>
      <c r="F33" s="131">
        <v>390201</v>
      </c>
      <c r="G33" s="131">
        <v>429764</v>
      </c>
      <c r="H33" s="131">
        <v>74185</v>
      </c>
      <c r="I33" s="131">
        <v>148353</v>
      </c>
      <c r="J33" s="131">
        <v>50469</v>
      </c>
      <c r="K33" s="131">
        <v>120216</v>
      </c>
      <c r="L33" s="131">
        <v>37040</v>
      </c>
      <c r="M33" s="131">
        <v>84708</v>
      </c>
      <c r="N33" s="131">
        <v>58327</v>
      </c>
      <c r="O33" s="131">
        <v>134389</v>
      </c>
      <c r="P33" s="131">
        <v>59309</v>
      </c>
      <c r="Q33" s="131">
        <v>135992</v>
      </c>
      <c r="R33" s="131">
        <v>72973</v>
      </c>
      <c r="S33" s="131">
        <v>159084</v>
      </c>
      <c r="T33" s="132">
        <v>14948</v>
      </c>
      <c r="U33" s="133">
        <v>37223</v>
      </c>
      <c r="V33" s="134" t="s">
        <v>200</v>
      </c>
      <c r="W33" s="135"/>
      <c r="Y33" s="137"/>
      <c r="Z33" s="138"/>
      <c r="AA33" s="129"/>
      <c r="AB33" s="129"/>
      <c r="AC33" s="139"/>
      <c r="AD33" s="139"/>
      <c r="AE33" s="140"/>
    </row>
    <row r="34" spans="1:31" s="149" customFormat="1" ht="2.25" customHeight="1" thickBot="1">
      <c r="A34" s="141"/>
      <c r="B34" s="142"/>
      <c r="C34" s="143"/>
      <c r="D34" s="144"/>
      <c r="E34" s="145"/>
      <c r="F34" s="145"/>
      <c r="G34" s="145"/>
      <c r="H34" s="145"/>
      <c r="I34" s="145"/>
      <c r="J34" s="145"/>
      <c r="K34" s="145"/>
      <c r="L34" s="145"/>
      <c r="M34" s="145"/>
      <c r="N34" s="145"/>
      <c r="O34" s="145"/>
      <c r="P34" s="145"/>
      <c r="Q34" s="145"/>
      <c r="R34" s="145"/>
      <c r="S34" s="145"/>
      <c r="T34" s="146"/>
      <c r="U34" s="146"/>
      <c r="V34" s="147"/>
      <c r="W34" s="148"/>
      <c r="Y34" s="150"/>
      <c r="Z34" s="151"/>
      <c r="AA34" s="152"/>
      <c r="AB34" s="152"/>
      <c r="AC34" s="153"/>
      <c r="AD34" s="153"/>
      <c r="AE34" s="154"/>
    </row>
    <row r="35" spans="1:31" s="7" customFormat="1" ht="13.5" customHeight="1">
      <c r="A35" s="7" t="s">
        <v>120</v>
      </c>
      <c r="Y35" s="38"/>
      <c r="Z35" s="38"/>
      <c r="AA35" s="38"/>
      <c r="AB35" s="38"/>
      <c r="AC35" s="38"/>
      <c r="AD35" s="38"/>
      <c r="AE35" s="38"/>
    </row>
    <row r="36" spans="1:31">
      <c r="G36" s="155"/>
    </row>
    <row r="37" spans="1:31">
      <c r="D37" s="155"/>
      <c r="E37" s="155"/>
      <c r="G37" s="155"/>
    </row>
  </sheetData>
  <mergeCells count="11">
    <mergeCell ref="R5:S5"/>
    <mergeCell ref="T5:U5"/>
    <mergeCell ref="V5:V6"/>
    <mergeCell ref="L1:Q1"/>
    <mergeCell ref="A5:C6"/>
    <mergeCell ref="D5:G5"/>
    <mergeCell ref="H5:I5"/>
    <mergeCell ref="J5:K5"/>
    <mergeCell ref="L5:M5"/>
    <mergeCell ref="N5:O5"/>
    <mergeCell ref="P5:Q5"/>
  </mergeCells>
  <phoneticPr fontId="4"/>
  <conditionalFormatting sqref="D20:U31 G33:U33">
    <cfRule type="containsBlanks" dxfId="20" priority="1" stopIfTrue="1">
      <formula>LEN(TRIM(D20))=0</formula>
    </cfRule>
  </conditionalFormatting>
  <printOptions horizontalCentered="1"/>
  <pageMargins left="0.59055118110236227" right="0.59055118110236227" top="0.78740157480314965" bottom="0.78740157480314965" header="0.51181102362204722" footer="0.51181102362204722"/>
  <pageSetup paperSize="9" orientation="portrait" horizontalDpi="4294967293" r:id="rId1"/>
  <headerFooter alignWithMargins="0"/>
  <colBreaks count="1" manualBreakCount="1">
    <brk id="11"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zoomScaleNormal="100" zoomScaleSheetLayoutView="100" workbookViewId="0"/>
  </sheetViews>
  <sheetFormatPr defaultRowHeight="13.5"/>
  <cols>
    <col min="1" max="1" width="1.25" style="10" customWidth="1"/>
    <col min="2" max="2" width="10.625" style="9" customWidth="1"/>
    <col min="3" max="3" width="1.5" style="9" customWidth="1"/>
    <col min="4" max="11" width="9.375" style="9" customWidth="1"/>
    <col min="12" max="13" width="1.125" style="10" customWidth="1"/>
    <col min="14" max="14" width="10.625" style="9" customWidth="1"/>
    <col min="15" max="15" width="1.25" style="9" customWidth="1"/>
    <col min="16" max="23" width="9.375" style="9" customWidth="1"/>
    <col min="24" max="24" width="9" style="10"/>
    <col min="25" max="256" width="9" style="9"/>
    <col min="257" max="257" width="1.25" style="9" customWidth="1"/>
    <col min="258" max="258" width="10.625" style="9" customWidth="1"/>
    <col min="259" max="259" width="1.5" style="9" customWidth="1"/>
    <col min="260" max="267" width="9.375" style="9" customWidth="1"/>
    <col min="268" max="269" width="1.125" style="9" customWidth="1"/>
    <col min="270" max="270" width="10.625" style="9" customWidth="1"/>
    <col min="271" max="271" width="1.25" style="9" customWidth="1"/>
    <col min="272" max="279" width="9.375" style="9" customWidth="1"/>
    <col min="280" max="512" width="9" style="9"/>
    <col min="513" max="513" width="1.25" style="9" customWidth="1"/>
    <col min="514" max="514" width="10.625" style="9" customWidth="1"/>
    <col min="515" max="515" width="1.5" style="9" customWidth="1"/>
    <col min="516" max="523" width="9.375" style="9" customWidth="1"/>
    <col min="524" max="525" width="1.125" style="9" customWidth="1"/>
    <col min="526" max="526" width="10.625" style="9" customWidth="1"/>
    <col min="527" max="527" width="1.25" style="9" customWidth="1"/>
    <col min="528" max="535" width="9.375" style="9" customWidth="1"/>
    <col min="536" max="768" width="9" style="9"/>
    <col min="769" max="769" width="1.25" style="9" customWidth="1"/>
    <col min="770" max="770" width="10.625" style="9" customWidth="1"/>
    <col min="771" max="771" width="1.5" style="9" customWidth="1"/>
    <col min="772" max="779" width="9.375" style="9" customWidth="1"/>
    <col min="780" max="781" width="1.125" style="9" customWidth="1"/>
    <col min="782" max="782" width="10.625" style="9" customWidth="1"/>
    <col min="783" max="783" width="1.25" style="9" customWidth="1"/>
    <col min="784" max="791" width="9.375" style="9" customWidth="1"/>
    <col min="792" max="1024" width="9" style="9"/>
    <col min="1025" max="1025" width="1.25" style="9" customWidth="1"/>
    <col min="1026" max="1026" width="10.625" style="9" customWidth="1"/>
    <col min="1027" max="1027" width="1.5" style="9" customWidth="1"/>
    <col min="1028" max="1035" width="9.375" style="9" customWidth="1"/>
    <col min="1036" max="1037" width="1.125" style="9" customWidth="1"/>
    <col min="1038" max="1038" width="10.625" style="9" customWidth="1"/>
    <col min="1039" max="1039" width="1.25" style="9" customWidth="1"/>
    <col min="1040" max="1047" width="9.375" style="9" customWidth="1"/>
    <col min="1048" max="1280" width="9" style="9"/>
    <col min="1281" max="1281" width="1.25" style="9" customWidth="1"/>
    <col min="1282" max="1282" width="10.625" style="9" customWidth="1"/>
    <col min="1283" max="1283" width="1.5" style="9" customWidth="1"/>
    <col min="1284" max="1291" width="9.375" style="9" customWidth="1"/>
    <col min="1292" max="1293" width="1.125" style="9" customWidth="1"/>
    <col min="1294" max="1294" width="10.625" style="9" customWidth="1"/>
    <col min="1295" max="1295" width="1.25" style="9" customWidth="1"/>
    <col min="1296" max="1303" width="9.375" style="9" customWidth="1"/>
    <col min="1304" max="1536" width="9" style="9"/>
    <col min="1537" max="1537" width="1.25" style="9" customWidth="1"/>
    <col min="1538" max="1538" width="10.625" style="9" customWidth="1"/>
    <col min="1539" max="1539" width="1.5" style="9" customWidth="1"/>
    <col min="1540" max="1547" width="9.375" style="9" customWidth="1"/>
    <col min="1548" max="1549" width="1.125" style="9" customWidth="1"/>
    <col min="1550" max="1550" width="10.625" style="9" customWidth="1"/>
    <col min="1551" max="1551" width="1.25" style="9" customWidth="1"/>
    <col min="1552" max="1559" width="9.375" style="9" customWidth="1"/>
    <col min="1560" max="1792" width="9" style="9"/>
    <col min="1793" max="1793" width="1.25" style="9" customWidth="1"/>
    <col min="1794" max="1794" width="10.625" style="9" customWidth="1"/>
    <col min="1795" max="1795" width="1.5" style="9" customWidth="1"/>
    <col min="1796" max="1803" width="9.375" style="9" customWidth="1"/>
    <col min="1804" max="1805" width="1.125" style="9" customWidth="1"/>
    <col min="1806" max="1806" width="10.625" style="9" customWidth="1"/>
    <col min="1807" max="1807" width="1.25" style="9" customWidth="1"/>
    <col min="1808" max="1815" width="9.375" style="9" customWidth="1"/>
    <col min="1816" max="2048" width="9" style="9"/>
    <col min="2049" max="2049" width="1.25" style="9" customWidth="1"/>
    <col min="2050" max="2050" width="10.625" style="9" customWidth="1"/>
    <col min="2051" max="2051" width="1.5" style="9" customWidth="1"/>
    <col min="2052" max="2059" width="9.375" style="9" customWidth="1"/>
    <col min="2060" max="2061" width="1.125" style="9" customWidth="1"/>
    <col min="2062" max="2062" width="10.625" style="9" customWidth="1"/>
    <col min="2063" max="2063" width="1.25" style="9" customWidth="1"/>
    <col min="2064" max="2071" width="9.375" style="9" customWidth="1"/>
    <col min="2072" max="2304" width="9" style="9"/>
    <col min="2305" max="2305" width="1.25" style="9" customWidth="1"/>
    <col min="2306" max="2306" width="10.625" style="9" customWidth="1"/>
    <col min="2307" max="2307" width="1.5" style="9" customWidth="1"/>
    <col min="2308" max="2315" width="9.375" style="9" customWidth="1"/>
    <col min="2316" max="2317" width="1.125" style="9" customWidth="1"/>
    <col min="2318" max="2318" width="10.625" style="9" customWidth="1"/>
    <col min="2319" max="2319" width="1.25" style="9" customWidth="1"/>
    <col min="2320" max="2327" width="9.375" style="9" customWidth="1"/>
    <col min="2328" max="2560" width="9" style="9"/>
    <col min="2561" max="2561" width="1.25" style="9" customWidth="1"/>
    <col min="2562" max="2562" width="10.625" style="9" customWidth="1"/>
    <col min="2563" max="2563" width="1.5" style="9" customWidth="1"/>
    <col min="2564" max="2571" width="9.375" style="9" customWidth="1"/>
    <col min="2572" max="2573" width="1.125" style="9" customWidth="1"/>
    <col min="2574" max="2574" width="10.625" style="9" customWidth="1"/>
    <col min="2575" max="2575" width="1.25" style="9" customWidth="1"/>
    <col min="2576" max="2583" width="9.375" style="9" customWidth="1"/>
    <col min="2584" max="2816" width="9" style="9"/>
    <col min="2817" max="2817" width="1.25" style="9" customWidth="1"/>
    <col min="2818" max="2818" width="10.625" style="9" customWidth="1"/>
    <col min="2819" max="2819" width="1.5" style="9" customWidth="1"/>
    <col min="2820" max="2827" width="9.375" style="9" customWidth="1"/>
    <col min="2828" max="2829" width="1.125" style="9" customWidth="1"/>
    <col min="2830" max="2830" width="10.625" style="9" customWidth="1"/>
    <col min="2831" max="2831" width="1.25" style="9" customWidth="1"/>
    <col min="2832" max="2839" width="9.375" style="9" customWidth="1"/>
    <col min="2840" max="3072" width="9" style="9"/>
    <col min="3073" max="3073" width="1.25" style="9" customWidth="1"/>
    <col min="3074" max="3074" width="10.625" style="9" customWidth="1"/>
    <col min="3075" max="3075" width="1.5" style="9" customWidth="1"/>
    <col min="3076" max="3083" width="9.375" style="9" customWidth="1"/>
    <col min="3084" max="3085" width="1.125" style="9" customWidth="1"/>
    <col min="3086" max="3086" width="10.625" style="9" customWidth="1"/>
    <col min="3087" max="3087" width="1.25" style="9" customWidth="1"/>
    <col min="3088" max="3095" width="9.375" style="9" customWidth="1"/>
    <col min="3096" max="3328" width="9" style="9"/>
    <col min="3329" max="3329" width="1.25" style="9" customWidth="1"/>
    <col min="3330" max="3330" width="10.625" style="9" customWidth="1"/>
    <col min="3331" max="3331" width="1.5" style="9" customWidth="1"/>
    <col min="3332" max="3339" width="9.375" style="9" customWidth="1"/>
    <col min="3340" max="3341" width="1.125" style="9" customWidth="1"/>
    <col min="3342" max="3342" width="10.625" style="9" customWidth="1"/>
    <col min="3343" max="3343" width="1.25" style="9" customWidth="1"/>
    <col min="3344" max="3351" width="9.375" style="9" customWidth="1"/>
    <col min="3352" max="3584" width="9" style="9"/>
    <col min="3585" max="3585" width="1.25" style="9" customWidth="1"/>
    <col min="3586" max="3586" width="10.625" style="9" customWidth="1"/>
    <col min="3587" max="3587" width="1.5" style="9" customWidth="1"/>
    <col min="3588" max="3595" width="9.375" style="9" customWidth="1"/>
    <col min="3596" max="3597" width="1.125" style="9" customWidth="1"/>
    <col min="3598" max="3598" width="10.625" style="9" customWidth="1"/>
    <col min="3599" max="3599" width="1.25" style="9" customWidth="1"/>
    <col min="3600" max="3607" width="9.375" style="9" customWidth="1"/>
    <col min="3608" max="3840" width="9" style="9"/>
    <col min="3841" max="3841" width="1.25" style="9" customWidth="1"/>
    <col min="3842" max="3842" width="10.625" style="9" customWidth="1"/>
    <col min="3843" max="3843" width="1.5" style="9" customWidth="1"/>
    <col min="3844" max="3851" width="9.375" style="9" customWidth="1"/>
    <col min="3852" max="3853" width="1.125" style="9" customWidth="1"/>
    <col min="3854" max="3854" width="10.625" style="9" customWidth="1"/>
    <col min="3855" max="3855" width="1.25" style="9" customWidth="1"/>
    <col min="3856" max="3863" width="9.375" style="9" customWidth="1"/>
    <col min="3864" max="4096" width="9" style="9"/>
    <col min="4097" max="4097" width="1.25" style="9" customWidth="1"/>
    <col min="4098" max="4098" width="10.625" style="9" customWidth="1"/>
    <col min="4099" max="4099" width="1.5" style="9" customWidth="1"/>
    <col min="4100" max="4107" width="9.375" style="9" customWidth="1"/>
    <col min="4108" max="4109" width="1.125" style="9" customWidth="1"/>
    <col min="4110" max="4110" width="10.625" style="9" customWidth="1"/>
    <col min="4111" max="4111" width="1.25" style="9" customWidth="1"/>
    <col min="4112" max="4119" width="9.375" style="9" customWidth="1"/>
    <col min="4120" max="4352" width="9" style="9"/>
    <col min="4353" max="4353" width="1.25" style="9" customWidth="1"/>
    <col min="4354" max="4354" width="10.625" style="9" customWidth="1"/>
    <col min="4355" max="4355" width="1.5" style="9" customWidth="1"/>
    <col min="4356" max="4363" width="9.375" style="9" customWidth="1"/>
    <col min="4364" max="4365" width="1.125" style="9" customWidth="1"/>
    <col min="4366" max="4366" width="10.625" style="9" customWidth="1"/>
    <col min="4367" max="4367" width="1.25" style="9" customWidth="1"/>
    <col min="4368" max="4375" width="9.375" style="9" customWidth="1"/>
    <col min="4376" max="4608" width="9" style="9"/>
    <col min="4609" max="4609" width="1.25" style="9" customWidth="1"/>
    <col min="4610" max="4610" width="10.625" style="9" customWidth="1"/>
    <col min="4611" max="4611" width="1.5" style="9" customWidth="1"/>
    <col min="4612" max="4619" width="9.375" style="9" customWidth="1"/>
    <col min="4620" max="4621" width="1.125" style="9" customWidth="1"/>
    <col min="4622" max="4622" width="10.625" style="9" customWidth="1"/>
    <col min="4623" max="4623" width="1.25" style="9" customWidth="1"/>
    <col min="4624" max="4631" width="9.375" style="9" customWidth="1"/>
    <col min="4632" max="4864" width="9" style="9"/>
    <col min="4865" max="4865" width="1.25" style="9" customWidth="1"/>
    <col min="4866" max="4866" width="10.625" style="9" customWidth="1"/>
    <col min="4867" max="4867" width="1.5" style="9" customWidth="1"/>
    <col min="4868" max="4875" width="9.375" style="9" customWidth="1"/>
    <col min="4876" max="4877" width="1.125" style="9" customWidth="1"/>
    <col min="4878" max="4878" width="10.625" style="9" customWidth="1"/>
    <col min="4879" max="4879" width="1.25" style="9" customWidth="1"/>
    <col min="4880" max="4887" width="9.375" style="9" customWidth="1"/>
    <col min="4888" max="5120" width="9" style="9"/>
    <col min="5121" max="5121" width="1.25" style="9" customWidth="1"/>
    <col min="5122" max="5122" width="10.625" style="9" customWidth="1"/>
    <col min="5123" max="5123" width="1.5" style="9" customWidth="1"/>
    <col min="5124" max="5131" width="9.375" style="9" customWidth="1"/>
    <col min="5132" max="5133" width="1.125" style="9" customWidth="1"/>
    <col min="5134" max="5134" width="10.625" style="9" customWidth="1"/>
    <col min="5135" max="5135" width="1.25" style="9" customWidth="1"/>
    <col min="5136" max="5143" width="9.375" style="9" customWidth="1"/>
    <col min="5144" max="5376" width="9" style="9"/>
    <col min="5377" max="5377" width="1.25" style="9" customWidth="1"/>
    <col min="5378" max="5378" width="10.625" style="9" customWidth="1"/>
    <col min="5379" max="5379" width="1.5" style="9" customWidth="1"/>
    <col min="5380" max="5387" width="9.375" style="9" customWidth="1"/>
    <col min="5388" max="5389" width="1.125" style="9" customWidth="1"/>
    <col min="5390" max="5390" width="10.625" style="9" customWidth="1"/>
    <col min="5391" max="5391" width="1.25" style="9" customWidth="1"/>
    <col min="5392" max="5399" width="9.375" style="9" customWidth="1"/>
    <col min="5400" max="5632" width="9" style="9"/>
    <col min="5633" max="5633" width="1.25" style="9" customWidth="1"/>
    <col min="5634" max="5634" width="10.625" style="9" customWidth="1"/>
    <col min="5635" max="5635" width="1.5" style="9" customWidth="1"/>
    <col min="5636" max="5643" width="9.375" style="9" customWidth="1"/>
    <col min="5644" max="5645" width="1.125" style="9" customWidth="1"/>
    <col min="5646" max="5646" width="10.625" style="9" customWidth="1"/>
    <col min="5647" max="5647" width="1.25" style="9" customWidth="1"/>
    <col min="5648" max="5655" width="9.375" style="9" customWidth="1"/>
    <col min="5656" max="5888" width="9" style="9"/>
    <col min="5889" max="5889" width="1.25" style="9" customWidth="1"/>
    <col min="5890" max="5890" width="10.625" style="9" customWidth="1"/>
    <col min="5891" max="5891" width="1.5" style="9" customWidth="1"/>
    <col min="5892" max="5899" width="9.375" style="9" customWidth="1"/>
    <col min="5900" max="5901" width="1.125" style="9" customWidth="1"/>
    <col min="5902" max="5902" width="10.625" style="9" customWidth="1"/>
    <col min="5903" max="5903" width="1.25" style="9" customWidth="1"/>
    <col min="5904" max="5911" width="9.375" style="9" customWidth="1"/>
    <col min="5912" max="6144" width="9" style="9"/>
    <col min="6145" max="6145" width="1.25" style="9" customWidth="1"/>
    <col min="6146" max="6146" width="10.625" style="9" customWidth="1"/>
    <col min="6147" max="6147" width="1.5" style="9" customWidth="1"/>
    <col min="6148" max="6155" width="9.375" style="9" customWidth="1"/>
    <col min="6156" max="6157" width="1.125" style="9" customWidth="1"/>
    <col min="6158" max="6158" width="10.625" style="9" customWidth="1"/>
    <col min="6159" max="6159" width="1.25" style="9" customWidth="1"/>
    <col min="6160" max="6167" width="9.375" style="9" customWidth="1"/>
    <col min="6168" max="6400" width="9" style="9"/>
    <col min="6401" max="6401" width="1.25" style="9" customWidth="1"/>
    <col min="6402" max="6402" width="10.625" style="9" customWidth="1"/>
    <col min="6403" max="6403" width="1.5" style="9" customWidth="1"/>
    <col min="6404" max="6411" width="9.375" style="9" customWidth="1"/>
    <col min="6412" max="6413" width="1.125" style="9" customWidth="1"/>
    <col min="6414" max="6414" width="10.625" style="9" customWidth="1"/>
    <col min="6415" max="6415" width="1.25" style="9" customWidth="1"/>
    <col min="6416" max="6423" width="9.375" style="9" customWidth="1"/>
    <col min="6424" max="6656" width="9" style="9"/>
    <col min="6657" max="6657" width="1.25" style="9" customWidth="1"/>
    <col min="6658" max="6658" width="10.625" style="9" customWidth="1"/>
    <col min="6659" max="6659" width="1.5" style="9" customWidth="1"/>
    <col min="6660" max="6667" width="9.375" style="9" customWidth="1"/>
    <col min="6668" max="6669" width="1.125" style="9" customWidth="1"/>
    <col min="6670" max="6670" width="10.625" style="9" customWidth="1"/>
    <col min="6671" max="6671" width="1.25" style="9" customWidth="1"/>
    <col min="6672" max="6679" width="9.375" style="9" customWidth="1"/>
    <col min="6680" max="6912" width="9" style="9"/>
    <col min="6913" max="6913" width="1.25" style="9" customWidth="1"/>
    <col min="6914" max="6914" width="10.625" style="9" customWidth="1"/>
    <col min="6915" max="6915" width="1.5" style="9" customWidth="1"/>
    <col min="6916" max="6923" width="9.375" style="9" customWidth="1"/>
    <col min="6924" max="6925" width="1.125" style="9" customWidth="1"/>
    <col min="6926" max="6926" width="10.625" style="9" customWidth="1"/>
    <col min="6927" max="6927" width="1.25" style="9" customWidth="1"/>
    <col min="6928" max="6935" width="9.375" style="9" customWidth="1"/>
    <col min="6936" max="7168" width="9" style="9"/>
    <col min="7169" max="7169" width="1.25" style="9" customWidth="1"/>
    <col min="7170" max="7170" width="10.625" style="9" customWidth="1"/>
    <col min="7171" max="7171" width="1.5" style="9" customWidth="1"/>
    <col min="7172" max="7179" width="9.375" style="9" customWidth="1"/>
    <col min="7180" max="7181" width="1.125" style="9" customWidth="1"/>
    <col min="7182" max="7182" width="10.625" style="9" customWidth="1"/>
    <col min="7183" max="7183" width="1.25" style="9" customWidth="1"/>
    <col min="7184" max="7191" width="9.375" style="9" customWidth="1"/>
    <col min="7192" max="7424" width="9" style="9"/>
    <col min="7425" max="7425" width="1.25" style="9" customWidth="1"/>
    <col min="7426" max="7426" width="10.625" style="9" customWidth="1"/>
    <col min="7427" max="7427" width="1.5" style="9" customWidth="1"/>
    <col min="7428" max="7435" width="9.375" style="9" customWidth="1"/>
    <col min="7436" max="7437" width="1.125" style="9" customWidth="1"/>
    <col min="7438" max="7438" width="10.625" style="9" customWidth="1"/>
    <col min="7439" max="7439" width="1.25" style="9" customWidth="1"/>
    <col min="7440" max="7447" width="9.375" style="9" customWidth="1"/>
    <col min="7448" max="7680" width="9" style="9"/>
    <col min="7681" max="7681" width="1.25" style="9" customWidth="1"/>
    <col min="7682" max="7682" width="10.625" style="9" customWidth="1"/>
    <col min="7683" max="7683" width="1.5" style="9" customWidth="1"/>
    <col min="7684" max="7691" width="9.375" style="9" customWidth="1"/>
    <col min="7692" max="7693" width="1.125" style="9" customWidth="1"/>
    <col min="7694" max="7694" width="10.625" style="9" customWidth="1"/>
    <col min="7695" max="7695" width="1.25" style="9" customWidth="1"/>
    <col min="7696" max="7703" width="9.375" style="9" customWidth="1"/>
    <col min="7704" max="7936" width="9" style="9"/>
    <col min="7937" max="7937" width="1.25" style="9" customWidth="1"/>
    <col min="7938" max="7938" width="10.625" style="9" customWidth="1"/>
    <col min="7939" max="7939" width="1.5" style="9" customWidth="1"/>
    <col min="7940" max="7947" width="9.375" style="9" customWidth="1"/>
    <col min="7948" max="7949" width="1.125" style="9" customWidth="1"/>
    <col min="7950" max="7950" width="10.625" style="9" customWidth="1"/>
    <col min="7951" max="7951" width="1.25" style="9" customWidth="1"/>
    <col min="7952" max="7959" width="9.375" style="9" customWidth="1"/>
    <col min="7960" max="8192" width="9" style="9"/>
    <col min="8193" max="8193" width="1.25" style="9" customWidth="1"/>
    <col min="8194" max="8194" width="10.625" style="9" customWidth="1"/>
    <col min="8195" max="8195" width="1.5" style="9" customWidth="1"/>
    <col min="8196" max="8203" width="9.375" style="9" customWidth="1"/>
    <col min="8204" max="8205" width="1.125" style="9" customWidth="1"/>
    <col min="8206" max="8206" width="10.625" style="9" customWidth="1"/>
    <col min="8207" max="8207" width="1.25" style="9" customWidth="1"/>
    <col min="8208" max="8215" width="9.375" style="9" customWidth="1"/>
    <col min="8216" max="8448" width="9" style="9"/>
    <col min="8449" max="8449" width="1.25" style="9" customWidth="1"/>
    <col min="8450" max="8450" width="10.625" style="9" customWidth="1"/>
    <col min="8451" max="8451" width="1.5" style="9" customWidth="1"/>
    <col min="8452" max="8459" width="9.375" style="9" customWidth="1"/>
    <col min="8460" max="8461" width="1.125" style="9" customWidth="1"/>
    <col min="8462" max="8462" width="10.625" style="9" customWidth="1"/>
    <col min="8463" max="8463" width="1.25" style="9" customWidth="1"/>
    <col min="8464" max="8471" width="9.375" style="9" customWidth="1"/>
    <col min="8472" max="8704" width="9" style="9"/>
    <col min="8705" max="8705" width="1.25" style="9" customWidth="1"/>
    <col min="8706" max="8706" width="10.625" style="9" customWidth="1"/>
    <col min="8707" max="8707" width="1.5" style="9" customWidth="1"/>
    <col min="8708" max="8715" width="9.375" style="9" customWidth="1"/>
    <col min="8716" max="8717" width="1.125" style="9" customWidth="1"/>
    <col min="8718" max="8718" width="10.625" style="9" customWidth="1"/>
    <col min="8719" max="8719" width="1.25" style="9" customWidth="1"/>
    <col min="8720" max="8727" width="9.375" style="9" customWidth="1"/>
    <col min="8728" max="8960" width="9" style="9"/>
    <col min="8961" max="8961" width="1.25" style="9" customWidth="1"/>
    <col min="8962" max="8962" width="10.625" style="9" customWidth="1"/>
    <col min="8963" max="8963" width="1.5" style="9" customWidth="1"/>
    <col min="8964" max="8971" width="9.375" style="9" customWidth="1"/>
    <col min="8972" max="8973" width="1.125" style="9" customWidth="1"/>
    <col min="8974" max="8974" width="10.625" style="9" customWidth="1"/>
    <col min="8975" max="8975" width="1.25" style="9" customWidth="1"/>
    <col min="8976" max="8983" width="9.375" style="9" customWidth="1"/>
    <col min="8984" max="9216" width="9" style="9"/>
    <col min="9217" max="9217" width="1.25" style="9" customWidth="1"/>
    <col min="9218" max="9218" width="10.625" style="9" customWidth="1"/>
    <col min="9219" max="9219" width="1.5" style="9" customWidth="1"/>
    <col min="9220" max="9227" width="9.375" style="9" customWidth="1"/>
    <col min="9228" max="9229" width="1.125" style="9" customWidth="1"/>
    <col min="9230" max="9230" width="10.625" style="9" customWidth="1"/>
    <col min="9231" max="9231" width="1.25" style="9" customWidth="1"/>
    <col min="9232" max="9239" width="9.375" style="9" customWidth="1"/>
    <col min="9240" max="9472" width="9" style="9"/>
    <col min="9473" max="9473" width="1.25" style="9" customWidth="1"/>
    <col min="9474" max="9474" width="10.625" style="9" customWidth="1"/>
    <col min="9475" max="9475" width="1.5" style="9" customWidth="1"/>
    <col min="9476" max="9483" width="9.375" style="9" customWidth="1"/>
    <col min="9484" max="9485" width="1.125" style="9" customWidth="1"/>
    <col min="9486" max="9486" width="10.625" style="9" customWidth="1"/>
    <col min="9487" max="9487" width="1.25" style="9" customWidth="1"/>
    <col min="9488" max="9495" width="9.375" style="9" customWidth="1"/>
    <col min="9496" max="9728" width="9" style="9"/>
    <col min="9729" max="9729" width="1.25" style="9" customWidth="1"/>
    <col min="9730" max="9730" width="10.625" style="9" customWidth="1"/>
    <col min="9731" max="9731" width="1.5" style="9" customWidth="1"/>
    <col min="9732" max="9739" width="9.375" style="9" customWidth="1"/>
    <col min="9740" max="9741" width="1.125" style="9" customWidth="1"/>
    <col min="9742" max="9742" width="10.625" style="9" customWidth="1"/>
    <col min="9743" max="9743" width="1.25" style="9" customWidth="1"/>
    <col min="9744" max="9751" width="9.375" style="9" customWidth="1"/>
    <col min="9752" max="9984" width="9" style="9"/>
    <col min="9985" max="9985" width="1.25" style="9" customWidth="1"/>
    <col min="9986" max="9986" width="10.625" style="9" customWidth="1"/>
    <col min="9987" max="9987" width="1.5" style="9" customWidth="1"/>
    <col min="9988" max="9995" width="9.375" style="9" customWidth="1"/>
    <col min="9996" max="9997" width="1.125" style="9" customWidth="1"/>
    <col min="9998" max="9998" width="10.625" style="9" customWidth="1"/>
    <col min="9999" max="9999" width="1.25" style="9" customWidth="1"/>
    <col min="10000" max="10007" width="9.375" style="9" customWidth="1"/>
    <col min="10008" max="10240" width="9" style="9"/>
    <col min="10241" max="10241" width="1.25" style="9" customWidth="1"/>
    <col min="10242" max="10242" width="10.625" style="9" customWidth="1"/>
    <col min="10243" max="10243" width="1.5" style="9" customWidth="1"/>
    <col min="10244" max="10251" width="9.375" style="9" customWidth="1"/>
    <col min="10252" max="10253" width="1.125" style="9" customWidth="1"/>
    <col min="10254" max="10254" width="10.625" style="9" customWidth="1"/>
    <col min="10255" max="10255" width="1.25" style="9" customWidth="1"/>
    <col min="10256" max="10263" width="9.375" style="9" customWidth="1"/>
    <col min="10264" max="10496" width="9" style="9"/>
    <col min="10497" max="10497" width="1.25" style="9" customWidth="1"/>
    <col min="10498" max="10498" width="10.625" style="9" customWidth="1"/>
    <col min="10499" max="10499" width="1.5" style="9" customWidth="1"/>
    <col min="10500" max="10507" width="9.375" style="9" customWidth="1"/>
    <col min="10508" max="10509" width="1.125" style="9" customWidth="1"/>
    <col min="10510" max="10510" width="10.625" style="9" customWidth="1"/>
    <col min="10511" max="10511" width="1.25" style="9" customWidth="1"/>
    <col min="10512" max="10519" width="9.375" style="9" customWidth="1"/>
    <col min="10520" max="10752" width="9" style="9"/>
    <col min="10753" max="10753" width="1.25" style="9" customWidth="1"/>
    <col min="10754" max="10754" width="10.625" style="9" customWidth="1"/>
    <col min="10755" max="10755" width="1.5" style="9" customWidth="1"/>
    <col min="10756" max="10763" width="9.375" style="9" customWidth="1"/>
    <col min="10764" max="10765" width="1.125" style="9" customWidth="1"/>
    <col min="10766" max="10766" width="10.625" style="9" customWidth="1"/>
    <col min="10767" max="10767" width="1.25" style="9" customWidth="1"/>
    <col min="10768" max="10775" width="9.375" style="9" customWidth="1"/>
    <col min="10776" max="11008" width="9" style="9"/>
    <col min="11009" max="11009" width="1.25" style="9" customWidth="1"/>
    <col min="11010" max="11010" width="10.625" style="9" customWidth="1"/>
    <col min="11011" max="11011" width="1.5" style="9" customWidth="1"/>
    <col min="11012" max="11019" width="9.375" style="9" customWidth="1"/>
    <col min="11020" max="11021" width="1.125" style="9" customWidth="1"/>
    <col min="11022" max="11022" width="10.625" style="9" customWidth="1"/>
    <col min="11023" max="11023" width="1.25" style="9" customWidth="1"/>
    <col min="11024" max="11031" width="9.375" style="9" customWidth="1"/>
    <col min="11032" max="11264" width="9" style="9"/>
    <col min="11265" max="11265" width="1.25" style="9" customWidth="1"/>
    <col min="11266" max="11266" width="10.625" style="9" customWidth="1"/>
    <col min="11267" max="11267" width="1.5" style="9" customWidth="1"/>
    <col min="11268" max="11275" width="9.375" style="9" customWidth="1"/>
    <col min="11276" max="11277" width="1.125" style="9" customWidth="1"/>
    <col min="11278" max="11278" width="10.625" style="9" customWidth="1"/>
    <col min="11279" max="11279" width="1.25" style="9" customWidth="1"/>
    <col min="11280" max="11287" width="9.375" style="9" customWidth="1"/>
    <col min="11288" max="11520" width="9" style="9"/>
    <col min="11521" max="11521" width="1.25" style="9" customWidth="1"/>
    <col min="11522" max="11522" width="10.625" style="9" customWidth="1"/>
    <col min="11523" max="11523" width="1.5" style="9" customWidth="1"/>
    <col min="11524" max="11531" width="9.375" style="9" customWidth="1"/>
    <col min="11532" max="11533" width="1.125" style="9" customWidth="1"/>
    <col min="11534" max="11534" width="10.625" style="9" customWidth="1"/>
    <col min="11535" max="11535" width="1.25" style="9" customWidth="1"/>
    <col min="11536" max="11543" width="9.375" style="9" customWidth="1"/>
    <col min="11544" max="11776" width="9" style="9"/>
    <col min="11777" max="11777" width="1.25" style="9" customWidth="1"/>
    <col min="11778" max="11778" width="10.625" style="9" customWidth="1"/>
    <col min="11779" max="11779" width="1.5" style="9" customWidth="1"/>
    <col min="11780" max="11787" width="9.375" style="9" customWidth="1"/>
    <col min="11788" max="11789" width="1.125" style="9" customWidth="1"/>
    <col min="11790" max="11790" width="10.625" style="9" customWidth="1"/>
    <col min="11791" max="11791" width="1.25" style="9" customWidth="1"/>
    <col min="11792" max="11799" width="9.375" style="9" customWidth="1"/>
    <col min="11800" max="12032" width="9" style="9"/>
    <col min="12033" max="12033" width="1.25" style="9" customWidth="1"/>
    <col min="12034" max="12034" width="10.625" style="9" customWidth="1"/>
    <col min="12035" max="12035" width="1.5" style="9" customWidth="1"/>
    <col min="12036" max="12043" width="9.375" style="9" customWidth="1"/>
    <col min="12044" max="12045" width="1.125" style="9" customWidth="1"/>
    <col min="12046" max="12046" width="10.625" style="9" customWidth="1"/>
    <col min="12047" max="12047" width="1.25" style="9" customWidth="1"/>
    <col min="12048" max="12055" width="9.375" style="9" customWidth="1"/>
    <col min="12056" max="12288" width="9" style="9"/>
    <col min="12289" max="12289" width="1.25" style="9" customWidth="1"/>
    <col min="12290" max="12290" width="10.625" style="9" customWidth="1"/>
    <col min="12291" max="12291" width="1.5" style="9" customWidth="1"/>
    <col min="12292" max="12299" width="9.375" style="9" customWidth="1"/>
    <col min="12300" max="12301" width="1.125" style="9" customWidth="1"/>
    <col min="12302" max="12302" width="10.625" style="9" customWidth="1"/>
    <col min="12303" max="12303" width="1.25" style="9" customWidth="1"/>
    <col min="12304" max="12311" width="9.375" style="9" customWidth="1"/>
    <col min="12312" max="12544" width="9" style="9"/>
    <col min="12545" max="12545" width="1.25" style="9" customWidth="1"/>
    <col min="12546" max="12546" width="10.625" style="9" customWidth="1"/>
    <col min="12547" max="12547" width="1.5" style="9" customWidth="1"/>
    <col min="12548" max="12555" width="9.375" style="9" customWidth="1"/>
    <col min="12556" max="12557" width="1.125" style="9" customWidth="1"/>
    <col min="12558" max="12558" width="10.625" style="9" customWidth="1"/>
    <col min="12559" max="12559" width="1.25" style="9" customWidth="1"/>
    <col min="12560" max="12567" width="9.375" style="9" customWidth="1"/>
    <col min="12568" max="12800" width="9" style="9"/>
    <col min="12801" max="12801" width="1.25" style="9" customWidth="1"/>
    <col min="12802" max="12802" width="10.625" style="9" customWidth="1"/>
    <col min="12803" max="12803" width="1.5" style="9" customWidth="1"/>
    <col min="12804" max="12811" width="9.375" style="9" customWidth="1"/>
    <col min="12812" max="12813" width="1.125" style="9" customWidth="1"/>
    <col min="12814" max="12814" width="10.625" style="9" customWidth="1"/>
    <col min="12815" max="12815" width="1.25" style="9" customWidth="1"/>
    <col min="12816" max="12823" width="9.375" style="9" customWidth="1"/>
    <col min="12824" max="13056" width="9" style="9"/>
    <col min="13057" max="13057" width="1.25" style="9" customWidth="1"/>
    <col min="13058" max="13058" width="10.625" style="9" customWidth="1"/>
    <col min="13059" max="13059" width="1.5" style="9" customWidth="1"/>
    <col min="13060" max="13067" width="9.375" style="9" customWidth="1"/>
    <col min="13068" max="13069" width="1.125" style="9" customWidth="1"/>
    <col min="13070" max="13070" width="10.625" style="9" customWidth="1"/>
    <col min="13071" max="13071" width="1.25" style="9" customWidth="1"/>
    <col min="13072" max="13079" width="9.375" style="9" customWidth="1"/>
    <col min="13080" max="13312" width="9" style="9"/>
    <col min="13313" max="13313" width="1.25" style="9" customWidth="1"/>
    <col min="13314" max="13314" width="10.625" style="9" customWidth="1"/>
    <col min="13315" max="13315" width="1.5" style="9" customWidth="1"/>
    <col min="13316" max="13323" width="9.375" style="9" customWidth="1"/>
    <col min="13324" max="13325" width="1.125" style="9" customWidth="1"/>
    <col min="13326" max="13326" width="10.625" style="9" customWidth="1"/>
    <col min="13327" max="13327" width="1.25" style="9" customWidth="1"/>
    <col min="13328" max="13335" width="9.375" style="9" customWidth="1"/>
    <col min="13336" max="13568" width="9" style="9"/>
    <col min="13569" max="13569" width="1.25" style="9" customWidth="1"/>
    <col min="13570" max="13570" width="10.625" style="9" customWidth="1"/>
    <col min="13571" max="13571" width="1.5" style="9" customWidth="1"/>
    <col min="13572" max="13579" width="9.375" style="9" customWidth="1"/>
    <col min="13580" max="13581" width="1.125" style="9" customWidth="1"/>
    <col min="13582" max="13582" width="10.625" style="9" customWidth="1"/>
    <col min="13583" max="13583" width="1.25" style="9" customWidth="1"/>
    <col min="13584" max="13591" width="9.375" style="9" customWidth="1"/>
    <col min="13592" max="13824" width="9" style="9"/>
    <col min="13825" max="13825" width="1.25" style="9" customWidth="1"/>
    <col min="13826" max="13826" width="10.625" style="9" customWidth="1"/>
    <col min="13827" max="13827" width="1.5" style="9" customWidth="1"/>
    <col min="13828" max="13835" width="9.375" style="9" customWidth="1"/>
    <col min="13836" max="13837" width="1.125" style="9" customWidth="1"/>
    <col min="13838" max="13838" width="10.625" style="9" customWidth="1"/>
    <col min="13839" max="13839" width="1.25" style="9" customWidth="1"/>
    <col min="13840" max="13847" width="9.375" style="9" customWidth="1"/>
    <col min="13848" max="14080" width="9" style="9"/>
    <col min="14081" max="14081" width="1.25" style="9" customWidth="1"/>
    <col min="14082" max="14082" width="10.625" style="9" customWidth="1"/>
    <col min="14083" max="14083" width="1.5" style="9" customWidth="1"/>
    <col min="14084" max="14091" width="9.375" style="9" customWidth="1"/>
    <col min="14092" max="14093" width="1.125" style="9" customWidth="1"/>
    <col min="14094" max="14094" width="10.625" style="9" customWidth="1"/>
    <col min="14095" max="14095" width="1.25" style="9" customWidth="1"/>
    <col min="14096" max="14103" width="9.375" style="9" customWidth="1"/>
    <col min="14104" max="14336" width="9" style="9"/>
    <col min="14337" max="14337" width="1.25" style="9" customWidth="1"/>
    <col min="14338" max="14338" width="10.625" style="9" customWidth="1"/>
    <col min="14339" max="14339" width="1.5" style="9" customWidth="1"/>
    <col min="14340" max="14347" width="9.375" style="9" customWidth="1"/>
    <col min="14348" max="14349" width="1.125" style="9" customWidth="1"/>
    <col min="14350" max="14350" width="10.625" style="9" customWidth="1"/>
    <col min="14351" max="14351" width="1.25" style="9" customWidth="1"/>
    <col min="14352" max="14359" width="9.375" style="9" customWidth="1"/>
    <col min="14360" max="14592" width="9" style="9"/>
    <col min="14593" max="14593" width="1.25" style="9" customWidth="1"/>
    <col min="14594" max="14594" width="10.625" style="9" customWidth="1"/>
    <col min="14595" max="14595" width="1.5" style="9" customWidth="1"/>
    <col min="14596" max="14603" width="9.375" style="9" customWidth="1"/>
    <col min="14604" max="14605" width="1.125" style="9" customWidth="1"/>
    <col min="14606" max="14606" width="10.625" style="9" customWidth="1"/>
    <col min="14607" max="14607" width="1.25" style="9" customWidth="1"/>
    <col min="14608" max="14615" width="9.375" style="9" customWidth="1"/>
    <col min="14616" max="14848" width="9" style="9"/>
    <col min="14849" max="14849" width="1.25" style="9" customWidth="1"/>
    <col min="14850" max="14850" width="10.625" style="9" customWidth="1"/>
    <col min="14851" max="14851" width="1.5" style="9" customWidth="1"/>
    <col min="14852" max="14859" width="9.375" style="9" customWidth="1"/>
    <col min="14860" max="14861" width="1.125" style="9" customWidth="1"/>
    <col min="14862" max="14862" width="10.625" style="9" customWidth="1"/>
    <col min="14863" max="14863" width="1.25" style="9" customWidth="1"/>
    <col min="14864" max="14871" width="9.375" style="9" customWidth="1"/>
    <col min="14872" max="15104" width="9" style="9"/>
    <col min="15105" max="15105" width="1.25" style="9" customWidth="1"/>
    <col min="15106" max="15106" width="10.625" style="9" customWidth="1"/>
    <col min="15107" max="15107" width="1.5" style="9" customWidth="1"/>
    <col min="15108" max="15115" width="9.375" style="9" customWidth="1"/>
    <col min="15116" max="15117" width="1.125" style="9" customWidth="1"/>
    <col min="15118" max="15118" width="10.625" style="9" customWidth="1"/>
    <col min="15119" max="15119" width="1.25" style="9" customWidth="1"/>
    <col min="15120" max="15127" width="9.375" style="9" customWidth="1"/>
    <col min="15128" max="15360" width="9" style="9"/>
    <col min="15361" max="15361" width="1.25" style="9" customWidth="1"/>
    <col min="15362" max="15362" width="10.625" style="9" customWidth="1"/>
    <col min="15363" max="15363" width="1.5" style="9" customWidth="1"/>
    <col min="15364" max="15371" width="9.375" style="9" customWidth="1"/>
    <col min="15372" max="15373" width="1.125" style="9" customWidth="1"/>
    <col min="15374" max="15374" width="10.625" style="9" customWidth="1"/>
    <col min="15375" max="15375" width="1.25" style="9" customWidth="1"/>
    <col min="15376" max="15383" width="9.375" style="9" customWidth="1"/>
    <col min="15384" max="15616" width="9" style="9"/>
    <col min="15617" max="15617" width="1.25" style="9" customWidth="1"/>
    <col min="15618" max="15618" width="10.625" style="9" customWidth="1"/>
    <col min="15619" max="15619" width="1.5" style="9" customWidth="1"/>
    <col min="15620" max="15627" width="9.375" style="9" customWidth="1"/>
    <col min="15628" max="15629" width="1.125" style="9" customWidth="1"/>
    <col min="15630" max="15630" width="10.625" style="9" customWidth="1"/>
    <col min="15631" max="15631" width="1.25" style="9" customWidth="1"/>
    <col min="15632" max="15639" width="9.375" style="9" customWidth="1"/>
    <col min="15640" max="15872" width="9" style="9"/>
    <col min="15873" max="15873" width="1.25" style="9" customWidth="1"/>
    <col min="15874" max="15874" width="10.625" style="9" customWidth="1"/>
    <col min="15875" max="15875" width="1.5" style="9" customWidth="1"/>
    <col min="15876" max="15883" width="9.375" style="9" customWidth="1"/>
    <col min="15884" max="15885" width="1.125" style="9" customWidth="1"/>
    <col min="15886" max="15886" width="10.625" style="9" customWidth="1"/>
    <col min="15887" max="15887" width="1.25" style="9" customWidth="1"/>
    <col min="15888" max="15895" width="9.375" style="9" customWidth="1"/>
    <col min="15896" max="16128" width="9" style="9"/>
    <col min="16129" max="16129" width="1.25" style="9" customWidth="1"/>
    <col min="16130" max="16130" width="10.625" style="9" customWidth="1"/>
    <col min="16131" max="16131" width="1.5" style="9" customWidth="1"/>
    <col min="16132" max="16139" width="9.375" style="9" customWidth="1"/>
    <col min="16140" max="16141" width="1.125" style="9" customWidth="1"/>
    <col min="16142" max="16142" width="10.625" style="9" customWidth="1"/>
    <col min="16143" max="16143" width="1.25" style="9" customWidth="1"/>
    <col min="16144" max="16151" width="9.375" style="9" customWidth="1"/>
    <col min="16152" max="16384" width="9" style="9"/>
  </cols>
  <sheetData>
    <row r="1" spans="1:24" ht="18" customHeight="1">
      <c r="A1" s="73" t="s">
        <v>201</v>
      </c>
      <c r="G1" s="68"/>
      <c r="H1" s="68"/>
      <c r="I1" s="68"/>
      <c r="J1" s="68"/>
      <c r="K1" s="68"/>
      <c r="M1" s="156"/>
      <c r="N1" s="1676"/>
      <c r="O1" s="1676"/>
      <c r="P1" s="1676"/>
      <c r="Q1" s="1676"/>
      <c r="R1" s="1676"/>
      <c r="S1" s="1676"/>
      <c r="T1" s="1676"/>
    </row>
    <row r="2" spans="1:24" ht="7.5" customHeight="1">
      <c r="D2" s="157"/>
      <c r="M2" s="157"/>
    </row>
    <row r="3" spans="1:24" s="1" customFormat="1" ht="11.1" customHeight="1">
      <c r="A3" s="1" t="s">
        <v>202</v>
      </c>
      <c r="V3" s="1695" t="s">
        <v>203</v>
      </c>
      <c r="W3" s="1695"/>
    </row>
    <row r="4" spans="1:24" s="1" customFormat="1" ht="6.75" customHeight="1">
      <c r="V4" s="1695"/>
      <c r="W4" s="1695"/>
    </row>
    <row r="5" spans="1:24" s="81" customFormat="1" ht="3.75" customHeight="1" thickBot="1">
      <c r="A5" s="158"/>
      <c r="V5" s="1696"/>
      <c r="W5" s="1696"/>
    </row>
    <row r="6" spans="1:24" s="8" customFormat="1" ht="17.25" customHeight="1">
      <c r="A6" s="159"/>
      <c r="B6" s="1697" t="s">
        <v>204</v>
      </c>
      <c r="C6" s="160"/>
      <c r="D6" s="1689" t="s">
        <v>205</v>
      </c>
      <c r="E6" s="1691"/>
      <c r="F6" s="1689" t="s">
        <v>206</v>
      </c>
      <c r="G6" s="1691"/>
      <c r="H6" s="1689" t="s">
        <v>207</v>
      </c>
      <c r="I6" s="1690"/>
      <c r="J6" s="1690"/>
      <c r="K6" s="1690"/>
      <c r="L6" s="158"/>
      <c r="M6" s="158"/>
      <c r="N6" s="1697" t="s">
        <v>204</v>
      </c>
      <c r="O6" s="160"/>
      <c r="P6" s="1689" t="s">
        <v>208</v>
      </c>
      <c r="Q6" s="1691"/>
      <c r="R6" s="1689" t="s">
        <v>209</v>
      </c>
      <c r="S6" s="1691"/>
      <c r="T6" s="1689" t="s">
        <v>207</v>
      </c>
      <c r="U6" s="1690"/>
      <c r="V6" s="1690"/>
      <c r="W6" s="1690"/>
      <c r="X6" s="158"/>
    </row>
    <row r="7" spans="1:24" s="8" customFormat="1" ht="17.25" customHeight="1">
      <c r="A7" s="161"/>
      <c r="B7" s="1698"/>
      <c r="C7" s="162"/>
      <c r="D7" s="82" t="s">
        <v>152</v>
      </c>
      <c r="E7" s="83" t="s">
        <v>151</v>
      </c>
      <c r="F7" s="83" t="s">
        <v>152</v>
      </c>
      <c r="G7" s="83" t="s">
        <v>151</v>
      </c>
      <c r="H7" s="83" t="s">
        <v>152</v>
      </c>
      <c r="I7" s="83" t="s">
        <v>151</v>
      </c>
      <c r="J7" s="83" t="s">
        <v>3</v>
      </c>
      <c r="K7" s="163" t="s">
        <v>4</v>
      </c>
      <c r="L7" s="158"/>
      <c r="M7" s="158"/>
      <c r="N7" s="1698"/>
      <c r="O7" s="162"/>
      <c r="P7" s="82" t="s">
        <v>152</v>
      </c>
      <c r="Q7" s="83" t="s">
        <v>151</v>
      </c>
      <c r="R7" s="83" t="s">
        <v>152</v>
      </c>
      <c r="S7" s="83" t="s">
        <v>151</v>
      </c>
      <c r="T7" s="83" t="s">
        <v>152</v>
      </c>
      <c r="U7" s="83" t="s">
        <v>151</v>
      </c>
      <c r="V7" s="83" t="s">
        <v>3</v>
      </c>
      <c r="W7" s="163" t="s">
        <v>4</v>
      </c>
      <c r="X7" s="158"/>
    </row>
    <row r="8" spans="1:24" s="8" customFormat="1" ht="12" customHeight="1">
      <c r="A8" s="158"/>
      <c r="B8" s="164"/>
      <c r="C8" s="165"/>
      <c r="D8" s="166"/>
      <c r="E8" s="167"/>
      <c r="F8" s="167"/>
      <c r="G8" s="167"/>
      <c r="H8" s="167"/>
      <c r="I8" s="167"/>
      <c r="J8" s="167"/>
      <c r="K8" s="167"/>
      <c r="L8" s="158"/>
      <c r="M8" s="158"/>
      <c r="N8" s="168"/>
      <c r="O8" s="169"/>
      <c r="P8" s="170"/>
      <c r="Q8" s="171"/>
      <c r="R8" s="171"/>
      <c r="S8" s="171"/>
      <c r="T8" s="171"/>
      <c r="U8" s="171"/>
      <c r="V8" s="171"/>
      <c r="W8" s="171"/>
      <c r="X8" s="158"/>
    </row>
    <row r="9" spans="1:24" s="8" customFormat="1" ht="12" customHeight="1">
      <c r="A9" s="1692" t="s">
        <v>210</v>
      </c>
      <c r="B9" s="1693"/>
      <c r="C9" s="1694"/>
      <c r="D9" s="172">
        <v>393895</v>
      </c>
      <c r="E9" s="172">
        <v>834787</v>
      </c>
      <c r="F9" s="173">
        <f>SUM(F11:F61,R9:R58)</f>
        <v>396151</v>
      </c>
      <c r="G9" s="173">
        <f>SUM(G11:G61,S9:S58)</f>
        <v>831481</v>
      </c>
      <c r="H9" s="174">
        <v>397237</v>
      </c>
      <c r="I9" s="174">
        <v>826158</v>
      </c>
      <c r="J9" s="174">
        <v>395818</v>
      </c>
      <c r="K9" s="174">
        <v>430340</v>
      </c>
      <c r="L9" s="175"/>
      <c r="M9" s="175"/>
      <c r="N9" s="168" t="s">
        <v>211</v>
      </c>
      <c r="O9" s="176"/>
      <c r="P9" s="177">
        <v>2888</v>
      </c>
      <c r="Q9" s="177">
        <v>6494</v>
      </c>
      <c r="R9" s="177">
        <v>2860</v>
      </c>
      <c r="S9" s="177">
        <v>6435</v>
      </c>
      <c r="T9" s="178">
        <v>2834</v>
      </c>
      <c r="U9" s="178">
        <v>6308</v>
      </c>
      <c r="V9" s="178">
        <v>2839</v>
      </c>
      <c r="W9" s="178">
        <v>3469</v>
      </c>
      <c r="X9" s="179"/>
    </row>
    <row r="10" spans="1:24" s="8" customFormat="1" ht="12" customHeight="1">
      <c r="A10" s="158"/>
      <c r="B10" s="168"/>
      <c r="C10" s="180"/>
      <c r="D10" s="177"/>
      <c r="E10" s="177"/>
      <c r="H10" s="181"/>
      <c r="I10" s="181"/>
      <c r="J10" s="182"/>
      <c r="K10" s="182"/>
      <c r="L10" s="175"/>
      <c r="M10" s="175"/>
      <c r="N10" s="168" t="s">
        <v>212</v>
      </c>
      <c r="O10" s="176"/>
      <c r="P10" s="177">
        <v>2330</v>
      </c>
      <c r="Q10" s="177">
        <v>4597</v>
      </c>
      <c r="R10" s="177">
        <v>2328</v>
      </c>
      <c r="S10" s="177">
        <v>4533</v>
      </c>
      <c r="T10" s="178">
        <v>2299</v>
      </c>
      <c r="U10" s="178">
        <v>4428</v>
      </c>
      <c r="V10" s="178">
        <v>2041</v>
      </c>
      <c r="W10" s="178">
        <v>2387</v>
      </c>
      <c r="X10" s="179"/>
    </row>
    <row r="11" spans="1:24" s="8" customFormat="1" ht="12" customHeight="1">
      <c r="A11" s="158"/>
      <c r="B11" s="168" t="s">
        <v>213</v>
      </c>
      <c r="C11" s="180"/>
      <c r="D11" s="177">
        <v>7070</v>
      </c>
      <c r="E11" s="177">
        <v>14431</v>
      </c>
      <c r="F11" s="183">
        <v>7095</v>
      </c>
      <c r="G11" s="183">
        <v>14293</v>
      </c>
      <c r="H11" s="184">
        <v>7003</v>
      </c>
      <c r="I11" s="184">
        <v>14066</v>
      </c>
      <c r="J11" s="185">
        <v>7162</v>
      </c>
      <c r="K11" s="185">
        <v>6904</v>
      </c>
      <c r="L11" s="175"/>
      <c r="M11" s="175"/>
      <c r="N11" s="168" t="s">
        <v>214</v>
      </c>
      <c r="O11" s="176"/>
      <c r="P11" s="177">
        <v>2566</v>
      </c>
      <c r="Q11" s="177">
        <v>4883</v>
      </c>
      <c r="R11" s="177">
        <v>2544</v>
      </c>
      <c r="S11" s="177">
        <v>4765</v>
      </c>
      <c r="T11" s="178">
        <v>2502</v>
      </c>
      <c r="U11" s="178">
        <v>4646</v>
      </c>
      <c r="V11" s="178">
        <v>2037</v>
      </c>
      <c r="W11" s="178">
        <v>2609</v>
      </c>
      <c r="X11" s="158"/>
    </row>
    <row r="12" spans="1:24" s="8" customFormat="1" ht="12" customHeight="1">
      <c r="A12" s="158"/>
      <c r="B12" s="168" t="s">
        <v>215</v>
      </c>
      <c r="C12" s="180"/>
      <c r="D12" s="177">
        <v>3669</v>
      </c>
      <c r="E12" s="177">
        <v>7180</v>
      </c>
      <c r="F12" s="183">
        <v>3719</v>
      </c>
      <c r="G12" s="183">
        <v>7124</v>
      </c>
      <c r="H12" s="184">
        <v>3736</v>
      </c>
      <c r="I12" s="184">
        <v>7080</v>
      </c>
      <c r="J12" s="185">
        <v>3406</v>
      </c>
      <c r="K12" s="185">
        <v>3674</v>
      </c>
      <c r="L12" s="175"/>
      <c r="M12" s="175"/>
      <c r="N12" s="168" t="s">
        <v>216</v>
      </c>
      <c r="O12" s="176"/>
      <c r="P12" s="177">
        <v>2626</v>
      </c>
      <c r="Q12" s="177">
        <v>5434</v>
      </c>
      <c r="R12" s="177">
        <v>2644</v>
      </c>
      <c r="S12" s="177">
        <v>5411</v>
      </c>
      <c r="T12" s="178">
        <v>2631</v>
      </c>
      <c r="U12" s="178">
        <v>5356</v>
      </c>
      <c r="V12" s="178">
        <v>2361</v>
      </c>
      <c r="W12" s="178">
        <v>2995</v>
      </c>
      <c r="X12" s="158"/>
    </row>
    <row r="13" spans="1:24" s="8" customFormat="1" ht="12" customHeight="1">
      <c r="A13" s="158"/>
      <c r="B13" s="168" t="s">
        <v>217</v>
      </c>
      <c r="C13" s="180"/>
      <c r="D13" s="177">
        <v>5526</v>
      </c>
      <c r="E13" s="177">
        <v>9626</v>
      </c>
      <c r="F13" s="183">
        <v>5591</v>
      </c>
      <c r="G13" s="183">
        <v>9640</v>
      </c>
      <c r="H13" s="184">
        <v>5507</v>
      </c>
      <c r="I13" s="184">
        <v>9423</v>
      </c>
      <c r="J13" s="185">
        <v>4480</v>
      </c>
      <c r="K13" s="185">
        <v>4943</v>
      </c>
      <c r="L13" s="175"/>
      <c r="M13" s="175"/>
      <c r="N13" s="168" t="s">
        <v>218</v>
      </c>
      <c r="O13" s="176"/>
      <c r="P13" s="177">
        <v>5248</v>
      </c>
      <c r="Q13" s="177">
        <v>12107</v>
      </c>
      <c r="R13" s="177">
        <v>5227</v>
      </c>
      <c r="S13" s="177">
        <v>11966</v>
      </c>
      <c r="T13" s="178">
        <v>5203</v>
      </c>
      <c r="U13" s="178">
        <v>11793</v>
      </c>
      <c r="V13" s="178">
        <v>5451</v>
      </c>
      <c r="W13" s="178">
        <v>6342</v>
      </c>
      <c r="X13" s="158"/>
    </row>
    <row r="14" spans="1:24" s="8" customFormat="1" ht="12" customHeight="1">
      <c r="A14" s="158"/>
      <c r="B14" s="168" t="s">
        <v>219</v>
      </c>
      <c r="C14" s="180"/>
      <c r="D14" s="177">
        <v>2825</v>
      </c>
      <c r="E14" s="177">
        <v>5373</v>
      </c>
      <c r="F14" s="183">
        <v>2887</v>
      </c>
      <c r="G14" s="183">
        <v>5384</v>
      </c>
      <c r="H14" s="184">
        <v>2909</v>
      </c>
      <c r="I14" s="184">
        <v>5319</v>
      </c>
      <c r="J14" s="185">
        <v>2669</v>
      </c>
      <c r="K14" s="185">
        <v>2650</v>
      </c>
      <c r="L14" s="175"/>
      <c r="M14" s="175"/>
      <c r="N14" s="168" t="s">
        <v>220</v>
      </c>
      <c r="O14" s="176"/>
      <c r="P14" s="177">
        <v>3310</v>
      </c>
      <c r="Q14" s="177">
        <v>6155</v>
      </c>
      <c r="R14" s="177">
        <v>3356</v>
      </c>
      <c r="S14" s="177">
        <v>6167</v>
      </c>
      <c r="T14" s="178">
        <v>3370</v>
      </c>
      <c r="U14" s="178">
        <v>6136</v>
      </c>
      <c r="V14" s="178">
        <v>2883</v>
      </c>
      <c r="W14" s="178">
        <v>3253</v>
      </c>
      <c r="X14" s="158"/>
    </row>
    <row r="15" spans="1:24" s="8" customFormat="1" ht="12" customHeight="1">
      <c r="A15" s="158"/>
      <c r="B15" s="168" t="s">
        <v>221</v>
      </c>
      <c r="C15" s="180"/>
      <c r="D15" s="177">
        <v>6139</v>
      </c>
      <c r="E15" s="177">
        <v>11881</v>
      </c>
      <c r="F15" s="183">
        <v>6186</v>
      </c>
      <c r="G15" s="183">
        <v>11908</v>
      </c>
      <c r="H15" s="184">
        <v>6202</v>
      </c>
      <c r="I15" s="184">
        <v>11876</v>
      </c>
      <c r="J15" s="185">
        <v>5648</v>
      </c>
      <c r="K15" s="185">
        <v>6228</v>
      </c>
      <c r="L15" s="175"/>
      <c r="M15" s="175"/>
      <c r="N15" s="168"/>
      <c r="O15" s="176"/>
      <c r="P15" s="177"/>
      <c r="Q15" s="177"/>
      <c r="R15" s="177"/>
      <c r="S15" s="177"/>
      <c r="T15" s="178"/>
      <c r="U15" s="178"/>
      <c r="V15" s="178"/>
      <c r="W15" s="178"/>
      <c r="X15" s="158"/>
    </row>
    <row r="16" spans="1:24" s="8" customFormat="1" ht="12" customHeight="1">
      <c r="A16" s="158"/>
      <c r="B16" s="168" t="s">
        <v>222</v>
      </c>
      <c r="C16" s="180"/>
      <c r="D16" s="177">
        <v>2788</v>
      </c>
      <c r="E16" s="177">
        <v>5456</v>
      </c>
      <c r="F16" s="183">
        <v>2798</v>
      </c>
      <c r="G16" s="183">
        <v>5416</v>
      </c>
      <c r="H16" s="184">
        <v>2765</v>
      </c>
      <c r="I16" s="184">
        <v>5319</v>
      </c>
      <c r="J16" s="185">
        <v>2596</v>
      </c>
      <c r="K16" s="185">
        <v>2723</v>
      </c>
      <c r="L16" s="175"/>
      <c r="M16" s="175"/>
      <c r="N16" s="168" t="s">
        <v>223</v>
      </c>
      <c r="O16" s="176"/>
      <c r="P16" s="177">
        <v>7837</v>
      </c>
      <c r="Q16" s="177">
        <v>17403</v>
      </c>
      <c r="R16" s="177">
        <v>7934</v>
      </c>
      <c r="S16" s="177">
        <v>17400</v>
      </c>
      <c r="T16" s="178">
        <v>7960</v>
      </c>
      <c r="U16" s="178">
        <v>17344</v>
      </c>
      <c r="V16" s="178">
        <v>8349</v>
      </c>
      <c r="W16" s="178">
        <v>8995</v>
      </c>
      <c r="X16" s="158"/>
    </row>
    <row r="17" spans="1:24" s="8" customFormat="1" ht="12" customHeight="1">
      <c r="A17" s="158"/>
      <c r="B17" s="168" t="s">
        <v>224</v>
      </c>
      <c r="C17" s="180"/>
      <c r="D17" s="177">
        <v>5344</v>
      </c>
      <c r="E17" s="177">
        <v>8597</v>
      </c>
      <c r="F17" s="183">
        <v>5502</v>
      </c>
      <c r="G17" s="183">
        <v>8738</v>
      </c>
      <c r="H17" s="184">
        <v>5630</v>
      </c>
      <c r="I17" s="184">
        <v>8851</v>
      </c>
      <c r="J17" s="185">
        <v>4533</v>
      </c>
      <c r="K17" s="185">
        <v>4318</v>
      </c>
      <c r="L17" s="175"/>
      <c r="M17" s="175"/>
      <c r="N17" s="168" t="s">
        <v>225</v>
      </c>
      <c r="O17" s="176"/>
      <c r="P17" s="177">
        <v>3286</v>
      </c>
      <c r="Q17" s="177">
        <v>7023</v>
      </c>
      <c r="R17" s="177">
        <v>3252</v>
      </c>
      <c r="S17" s="177">
        <v>6858</v>
      </c>
      <c r="T17" s="178">
        <v>3283</v>
      </c>
      <c r="U17" s="178">
        <v>6790</v>
      </c>
      <c r="V17" s="178">
        <v>3151</v>
      </c>
      <c r="W17" s="178">
        <v>3639</v>
      </c>
      <c r="X17" s="158"/>
    </row>
    <row r="18" spans="1:24" s="8" customFormat="1" ht="12" customHeight="1">
      <c r="A18" s="158"/>
      <c r="B18" s="168" t="s">
        <v>226</v>
      </c>
      <c r="C18" s="180"/>
      <c r="D18" s="177">
        <v>7833</v>
      </c>
      <c r="E18" s="177">
        <v>16108</v>
      </c>
      <c r="F18" s="183">
        <v>7911</v>
      </c>
      <c r="G18" s="183">
        <v>16208</v>
      </c>
      <c r="H18" s="184">
        <v>8252</v>
      </c>
      <c r="I18" s="184">
        <v>16782</v>
      </c>
      <c r="J18" s="185">
        <v>8045</v>
      </c>
      <c r="K18" s="185">
        <v>8737</v>
      </c>
      <c r="L18" s="175"/>
      <c r="M18" s="175"/>
      <c r="N18" s="168" t="s">
        <v>227</v>
      </c>
      <c r="O18" s="176"/>
      <c r="P18" s="177">
        <v>3385</v>
      </c>
      <c r="Q18" s="177">
        <v>7668</v>
      </c>
      <c r="R18" s="177">
        <v>3374</v>
      </c>
      <c r="S18" s="177">
        <v>7641</v>
      </c>
      <c r="T18" s="178">
        <v>3380</v>
      </c>
      <c r="U18" s="178">
        <v>7610</v>
      </c>
      <c r="V18" s="178">
        <v>3528</v>
      </c>
      <c r="W18" s="178">
        <v>4082</v>
      </c>
      <c r="X18" s="158"/>
    </row>
    <row r="19" spans="1:24" s="8" customFormat="1" ht="12" customHeight="1">
      <c r="A19" s="158"/>
      <c r="B19" s="168" t="s">
        <v>228</v>
      </c>
      <c r="C19" s="180"/>
      <c r="D19" s="177">
        <v>6282</v>
      </c>
      <c r="E19" s="177">
        <v>13423</v>
      </c>
      <c r="F19" s="183">
        <v>6397</v>
      </c>
      <c r="G19" s="183">
        <v>13537</v>
      </c>
      <c r="H19" s="184">
        <v>6529</v>
      </c>
      <c r="I19" s="184">
        <v>13944</v>
      </c>
      <c r="J19" s="185">
        <v>6738</v>
      </c>
      <c r="K19" s="185">
        <v>7206</v>
      </c>
      <c r="L19" s="175"/>
      <c r="M19" s="175"/>
      <c r="N19" s="168" t="s">
        <v>229</v>
      </c>
      <c r="O19" s="176"/>
      <c r="P19" s="177">
        <v>5325</v>
      </c>
      <c r="Q19" s="177">
        <v>11939</v>
      </c>
      <c r="R19" s="177">
        <v>5385</v>
      </c>
      <c r="S19" s="177">
        <v>11963</v>
      </c>
      <c r="T19" s="178">
        <v>5408</v>
      </c>
      <c r="U19" s="178">
        <v>11897</v>
      </c>
      <c r="V19" s="178">
        <v>5614</v>
      </c>
      <c r="W19" s="178">
        <v>6283</v>
      </c>
      <c r="X19" s="158"/>
    </row>
    <row r="20" spans="1:24" s="8" customFormat="1" ht="12" customHeight="1">
      <c r="A20" s="158"/>
      <c r="B20" s="168" t="s">
        <v>230</v>
      </c>
      <c r="C20" s="180"/>
      <c r="D20" s="177">
        <v>7537</v>
      </c>
      <c r="E20" s="177">
        <v>15113</v>
      </c>
      <c r="F20" s="183">
        <v>7543</v>
      </c>
      <c r="G20" s="183">
        <v>15066</v>
      </c>
      <c r="H20" s="184">
        <v>7610</v>
      </c>
      <c r="I20" s="184">
        <v>15036</v>
      </c>
      <c r="J20" s="185">
        <v>7208</v>
      </c>
      <c r="K20" s="185">
        <v>7828</v>
      </c>
      <c r="L20" s="175"/>
      <c r="M20" s="175"/>
      <c r="N20" s="168" t="s">
        <v>231</v>
      </c>
      <c r="O20" s="176"/>
      <c r="P20" s="177">
        <v>2359</v>
      </c>
      <c r="Q20" s="177">
        <v>4551</v>
      </c>
      <c r="R20" s="177">
        <v>2418</v>
      </c>
      <c r="S20" s="177">
        <v>4571</v>
      </c>
      <c r="T20" s="178">
        <v>2406</v>
      </c>
      <c r="U20" s="178">
        <v>4518</v>
      </c>
      <c r="V20" s="178">
        <v>2104</v>
      </c>
      <c r="W20" s="178">
        <v>2414</v>
      </c>
      <c r="X20" s="158"/>
    </row>
    <row r="21" spans="1:24" s="8" customFormat="1" ht="12" customHeight="1">
      <c r="A21" s="158"/>
      <c r="B21" s="168"/>
      <c r="C21" s="180"/>
      <c r="D21" s="177"/>
      <c r="E21" s="177"/>
      <c r="H21" s="181"/>
      <c r="I21" s="181"/>
      <c r="J21" s="185"/>
      <c r="K21" s="185"/>
      <c r="L21" s="175"/>
      <c r="M21" s="175"/>
      <c r="N21" s="168" t="s">
        <v>232</v>
      </c>
      <c r="O21" s="176"/>
      <c r="P21" s="177">
        <v>9134</v>
      </c>
      <c r="Q21" s="177">
        <v>17661</v>
      </c>
      <c r="R21" s="177">
        <v>9255</v>
      </c>
      <c r="S21" s="177">
        <v>17743</v>
      </c>
      <c r="T21" s="178">
        <v>9351</v>
      </c>
      <c r="U21" s="178">
        <v>17608</v>
      </c>
      <c r="V21" s="178">
        <v>8421</v>
      </c>
      <c r="W21" s="178">
        <v>9187</v>
      </c>
      <c r="X21" s="158"/>
    </row>
    <row r="22" spans="1:24" s="8" customFormat="1" ht="12" customHeight="1">
      <c r="A22" s="158"/>
      <c r="B22" s="168" t="s">
        <v>233</v>
      </c>
      <c r="C22" s="180"/>
      <c r="D22" s="177">
        <v>5437</v>
      </c>
      <c r="E22" s="177">
        <v>11618</v>
      </c>
      <c r="F22" s="183">
        <v>5523</v>
      </c>
      <c r="G22" s="183">
        <v>11698</v>
      </c>
      <c r="H22" s="184">
        <v>5534</v>
      </c>
      <c r="I22" s="184">
        <v>11623</v>
      </c>
      <c r="J22" s="185">
        <v>5589</v>
      </c>
      <c r="K22" s="185">
        <v>6034</v>
      </c>
      <c r="L22" s="175"/>
      <c r="M22" s="175"/>
      <c r="N22" s="168" t="s">
        <v>234</v>
      </c>
      <c r="O22" s="176"/>
      <c r="P22" s="177">
        <v>2332</v>
      </c>
      <c r="Q22" s="177">
        <v>4384</v>
      </c>
      <c r="R22" s="177">
        <v>2267</v>
      </c>
      <c r="S22" s="177">
        <v>4180</v>
      </c>
      <c r="T22" s="178">
        <v>2183</v>
      </c>
      <c r="U22" s="178">
        <v>4016</v>
      </c>
      <c r="V22" s="178">
        <v>1867</v>
      </c>
      <c r="W22" s="178">
        <v>2149</v>
      </c>
      <c r="X22" s="158"/>
    </row>
    <row r="23" spans="1:24" s="8" customFormat="1" ht="12" customHeight="1">
      <c r="A23" s="158"/>
      <c r="B23" s="168" t="s">
        <v>235</v>
      </c>
      <c r="C23" s="180"/>
      <c r="D23" s="177">
        <v>3808</v>
      </c>
      <c r="E23" s="177">
        <v>8889</v>
      </c>
      <c r="F23" s="183">
        <v>3853</v>
      </c>
      <c r="G23" s="183">
        <v>8878</v>
      </c>
      <c r="H23" s="184">
        <v>3898</v>
      </c>
      <c r="I23" s="184">
        <v>8860</v>
      </c>
      <c r="J23" s="185">
        <v>4269</v>
      </c>
      <c r="K23" s="185">
        <v>4591</v>
      </c>
      <c r="L23" s="175"/>
      <c r="M23" s="175"/>
      <c r="N23" s="168" t="s">
        <v>236</v>
      </c>
      <c r="O23" s="176"/>
      <c r="P23" s="177">
        <v>3449</v>
      </c>
      <c r="Q23" s="177">
        <v>7440</v>
      </c>
      <c r="R23" s="177">
        <v>3443</v>
      </c>
      <c r="S23" s="177">
        <v>7350</v>
      </c>
      <c r="T23" s="178">
        <v>3473</v>
      </c>
      <c r="U23" s="178">
        <v>7276</v>
      </c>
      <c r="V23" s="178">
        <v>3410</v>
      </c>
      <c r="W23" s="178">
        <v>3866</v>
      </c>
      <c r="X23" s="158"/>
    </row>
    <row r="24" spans="1:24" s="8" customFormat="1" ht="12" customHeight="1">
      <c r="A24" s="158"/>
      <c r="B24" s="168" t="s">
        <v>237</v>
      </c>
      <c r="C24" s="180"/>
      <c r="D24" s="177">
        <v>3789</v>
      </c>
      <c r="E24" s="177">
        <v>8253</v>
      </c>
      <c r="F24" s="183">
        <v>3799</v>
      </c>
      <c r="G24" s="183">
        <v>8323</v>
      </c>
      <c r="H24" s="184">
        <v>3762</v>
      </c>
      <c r="I24" s="184">
        <v>8194</v>
      </c>
      <c r="J24" s="185">
        <v>3766</v>
      </c>
      <c r="K24" s="185">
        <v>4428</v>
      </c>
      <c r="L24" s="175"/>
      <c r="M24" s="175"/>
      <c r="N24" s="168" t="s">
        <v>238</v>
      </c>
      <c r="O24" s="176"/>
      <c r="P24" s="177">
        <v>5123</v>
      </c>
      <c r="Q24" s="177">
        <v>10412</v>
      </c>
      <c r="R24" s="177">
        <v>5178</v>
      </c>
      <c r="S24" s="177">
        <v>10413</v>
      </c>
      <c r="T24" s="178">
        <v>5139</v>
      </c>
      <c r="U24" s="178">
        <v>10256</v>
      </c>
      <c r="V24" s="178">
        <v>4770</v>
      </c>
      <c r="W24" s="178">
        <v>5486</v>
      </c>
      <c r="X24" s="158"/>
    </row>
    <row r="25" spans="1:24" s="8" customFormat="1" ht="12" customHeight="1">
      <c r="A25" s="158"/>
      <c r="B25" s="168" t="s">
        <v>239</v>
      </c>
      <c r="C25" s="180"/>
      <c r="D25" s="177">
        <v>7480</v>
      </c>
      <c r="E25" s="177">
        <v>17121</v>
      </c>
      <c r="F25" s="183">
        <v>7579</v>
      </c>
      <c r="G25" s="183">
        <v>17252</v>
      </c>
      <c r="H25" s="184">
        <v>7538</v>
      </c>
      <c r="I25" s="184">
        <v>17111</v>
      </c>
      <c r="J25" s="185">
        <v>8219</v>
      </c>
      <c r="K25" s="185">
        <v>8892</v>
      </c>
      <c r="L25" s="175"/>
      <c r="M25" s="175"/>
      <c r="N25" s="168"/>
      <c r="O25" s="176"/>
      <c r="P25" s="177"/>
      <c r="Q25" s="177"/>
      <c r="R25" s="177"/>
      <c r="S25" s="177"/>
      <c r="T25" s="178"/>
      <c r="U25" s="178"/>
      <c r="V25" s="178"/>
      <c r="W25" s="178"/>
      <c r="X25" s="158"/>
    </row>
    <row r="26" spans="1:24" s="8" customFormat="1" ht="12" customHeight="1">
      <c r="A26" s="158"/>
      <c r="B26" s="168" t="s">
        <v>240</v>
      </c>
      <c r="C26" s="180"/>
      <c r="D26" s="177">
        <v>3696</v>
      </c>
      <c r="E26" s="177">
        <v>8317</v>
      </c>
      <c r="F26" s="183">
        <v>3714</v>
      </c>
      <c r="G26" s="183">
        <v>8262</v>
      </c>
      <c r="H26" s="184">
        <v>3771</v>
      </c>
      <c r="I26" s="184">
        <v>8332</v>
      </c>
      <c r="J26" s="185">
        <v>4064</v>
      </c>
      <c r="K26" s="185">
        <v>4268</v>
      </c>
      <c r="L26" s="175"/>
      <c r="M26" s="175"/>
      <c r="N26" s="168" t="s">
        <v>241</v>
      </c>
      <c r="O26" s="176"/>
      <c r="P26" s="177">
        <v>3591</v>
      </c>
      <c r="Q26" s="177">
        <v>7900</v>
      </c>
      <c r="R26" s="177">
        <v>3590</v>
      </c>
      <c r="S26" s="177">
        <v>7803</v>
      </c>
      <c r="T26" s="178">
        <v>3565</v>
      </c>
      <c r="U26" s="178">
        <v>7694</v>
      </c>
      <c r="V26" s="178">
        <v>3573</v>
      </c>
      <c r="W26" s="178">
        <v>4121</v>
      </c>
      <c r="X26" s="158"/>
    </row>
    <row r="27" spans="1:24" s="8" customFormat="1" ht="12" customHeight="1">
      <c r="A27" s="158"/>
      <c r="B27" s="168" t="s">
        <v>242</v>
      </c>
      <c r="C27" s="180"/>
      <c r="D27" s="177">
        <v>3336</v>
      </c>
      <c r="E27" s="177">
        <v>7927</v>
      </c>
      <c r="F27" s="183">
        <v>3337</v>
      </c>
      <c r="G27" s="183">
        <v>7920</v>
      </c>
      <c r="H27" s="184">
        <v>3312</v>
      </c>
      <c r="I27" s="184">
        <v>7823</v>
      </c>
      <c r="J27" s="185">
        <v>3801</v>
      </c>
      <c r="K27" s="185">
        <v>4022</v>
      </c>
      <c r="L27" s="175"/>
      <c r="M27" s="175"/>
      <c r="N27" s="168" t="s">
        <v>243</v>
      </c>
      <c r="O27" s="176"/>
      <c r="P27" s="177">
        <v>5579</v>
      </c>
      <c r="Q27" s="177">
        <v>11854</v>
      </c>
      <c r="R27" s="177">
        <v>5670</v>
      </c>
      <c r="S27" s="177">
        <v>11932</v>
      </c>
      <c r="T27" s="178">
        <v>5680</v>
      </c>
      <c r="U27" s="178">
        <v>11781</v>
      </c>
      <c r="V27" s="178">
        <v>5692</v>
      </c>
      <c r="W27" s="178">
        <v>6089</v>
      </c>
      <c r="X27" s="158"/>
    </row>
    <row r="28" spans="1:24" s="8" customFormat="1" ht="12" customHeight="1">
      <c r="A28" s="158"/>
      <c r="B28" s="168" t="s">
        <v>244</v>
      </c>
      <c r="C28" s="180"/>
      <c r="D28" s="177">
        <v>4470</v>
      </c>
      <c r="E28" s="177">
        <v>8507</v>
      </c>
      <c r="F28" s="183">
        <v>4636</v>
      </c>
      <c r="G28" s="183">
        <v>8878</v>
      </c>
      <c r="H28" s="184">
        <v>4733</v>
      </c>
      <c r="I28" s="184">
        <v>9067</v>
      </c>
      <c r="J28" s="185">
        <v>4367</v>
      </c>
      <c r="K28" s="185">
        <v>4700</v>
      </c>
      <c r="L28" s="175"/>
      <c r="M28" s="175"/>
      <c r="N28" s="168" t="s">
        <v>245</v>
      </c>
      <c r="O28" s="176"/>
      <c r="P28" s="177">
        <v>4264</v>
      </c>
      <c r="Q28" s="177">
        <v>9419</v>
      </c>
      <c r="R28" s="177">
        <v>4297</v>
      </c>
      <c r="S28" s="177">
        <v>9358</v>
      </c>
      <c r="T28" s="178">
        <v>4342</v>
      </c>
      <c r="U28" s="178">
        <v>9357</v>
      </c>
      <c r="V28" s="178">
        <v>4477</v>
      </c>
      <c r="W28" s="178">
        <v>4880</v>
      </c>
      <c r="X28" s="158"/>
    </row>
    <row r="29" spans="1:24" s="8" customFormat="1" ht="12" customHeight="1">
      <c r="A29" s="158"/>
      <c r="B29" s="168" t="s">
        <v>246</v>
      </c>
      <c r="C29" s="180"/>
      <c r="D29" s="177">
        <v>5836</v>
      </c>
      <c r="E29" s="177">
        <v>12535</v>
      </c>
      <c r="F29" s="183">
        <v>5857</v>
      </c>
      <c r="G29" s="183">
        <v>12454</v>
      </c>
      <c r="H29" s="184">
        <v>5880</v>
      </c>
      <c r="I29" s="184">
        <v>12487</v>
      </c>
      <c r="J29" s="185">
        <v>5973</v>
      </c>
      <c r="K29" s="185">
        <v>6514</v>
      </c>
      <c r="L29" s="175"/>
      <c r="M29" s="175"/>
      <c r="N29" s="168" t="s">
        <v>247</v>
      </c>
      <c r="O29" s="176"/>
      <c r="P29" s="177">
        <v>2982</v>
      </c>
      <c r="Q29" s="177">
        <v>6925</v>
      </c>
      <c r="R29" s="177">
        <v>2953</v>
      </c>
      <c r="S29" s="177">
        <v>6798</v>
      </c>
      <c r="T29" s="178">
        <v>2946</v>
      </c>
      <c r="U29" s="178">
        <v>6683</v>
      </c>
      <c r="V29" s="178">
        <v>3166</v>
      </c>
      <c r="W29" s="178">
        <v>3517</v>
      </c>
      <c r="X29" s="158"/>
    </row>
    <row r="30" spans="1:24" s="8" customFormat="1" ht="12" customHeight="1">
      <c r="A30" s="158"/>
      <c r="B30" s="168" t="s">
        <v>248</v>
      </c>
      <c r="C30" s="180"/>
      <c r="D30" s="177">
        <v>4015</v>
      </c>
      <c r="E30" s="177">
        <v>8702</v>
      </c>
      <c r="F30" s="183">
        <v>4085</v>
      </c>
      <c r="G30" s="183">
        <v>8757</v>
      </c>
      <c r="H30" s="184">
        <v>4084</v>
      </c>
      <c r="I30" s="184">
        <v>8665</v>
      </c>
      <c r="J30" s="185">
        <v>4076</v>
      </c>
      <c r="K30" s="185">
        <v>4589</v>
      </c>
      <c r="L30" s="175"/>
      <c r="M30" s="175"/>
      <c r="N30" s="168" t="s">
        <v>249</v>
      </c>
      <c r="O30" s="176"/>
      <c r="P30" s="177">
        <v>2448</v>
      </c>
      <c r="Q30" s="177">
        <v>4977</v>
      </c>
      <c r="R30" s="177">
        <v>2564</v>
      </c>
      <c r="S30" s="177">
        <v>5192</v>
      </c>
      <c r="T30" s="178">
        <v>2590</v>
      </c>
      <c r="U30" s="178">
        <v>5201</v>
      </c>
      <c r="V30" s="178">
        <v>2399</v>
      </c>
      <c r="W30" s="178">
        <v>2802</v>
      </c>
      <c r="X30" s="158"/>
    </row>
    <row r="31" spans="1:24" s="8" customFormat="1" ht="12" customHeight="1">
      <c r="A31" s="158"/>
      <c r="B31" s="168" t="s">
        <v>250</v>
      </c>
      <c r="C31" s="180"/>
      <c r="D31" s="177">
        <v>5152</v>
      </c>
      <c r="E31" s="177">
        <v>11726</v>
      </c>
      <c r="F31" s="183">
        <v>5156</v>
      </c>
      <c r="G31" s="183">
        <v>11663</v>
      </c>
      <c r="H31" s="184">
        <v>5177</v>
      </c>
      <c r="I31" s="184">
        <v>11585</v>
      </c>
      <c r="J31" s="185">
        <v>5430</v>
      </c>
      <c r="K31" s="185">
        <v>6155</v>
      </c>
      <c r="L31" s="175"/>
      <c r="M31" s="175"/>
      <c r="N31" s="168" t="s">
        <v>251</v>
      </c>
      <c r="O31" s="176"/>
      <c r="P31" s="177">
        <v>3039</v>
      </c>
      <c r="Q31" s="177">
        <v>7261</v>
      </c>
      <c r="R31" s="177">
        <v>3059</v>
      </c>
      <c r="S31" s="177">
        <v>7185</v>
      </c>
      <c r="T31" s="178">
        <v>3046</v>
      </c>
      <c r="U31" s="178">
        <v>7063</v>
      </c>
      <c r="V31" s="178">
        <v>3427</v>
      </c>
      <c r="W31" s="178">
        <v>3636</v>
      </c>
      <c r="X31" s="158"/>
    </row>
    <row r="32" spans="1:24" s="8" customFormat="1" ht="12" customHeight="1">
      <c r="A32" s="158"/>
      <c r="B32" s="168"/>
      <c r="C32" s="180"/>
      <c r="D32" s="177"/>
      <c r="E32" s="177"/>
      <c r="H32" s="181"/>
      <c r="I32" s="181"/>
      <c r="J32" s="185"/>
      <c r="K32" s="185"/>
      <c r="L32" s="175"/>
      <c r="M32" s="175"/>
      <c r="N32" s="168" t="s">
        <v>252</v>
      </c>
      <c r="O32" s="176"/>
      <c r="P32" s="177">
        <v>3423</v>
      </c>
      <c r="Q32" s="177">
        <v>7728</v>
      </c>
      <c r="R32" s="177">
        <v>3431</v>
      </c>
      <c r="S32" s="177">
        <v>7666</v>
      </c>
      <c r="T32" s="178">
        <v>3459</v>
      </c>
      <c r="U32" s="178">
        <v>7607</v>
      </c>
      <c r="V32" s="178">
        <v>3652</v>
      </c>
      <c r="W32" s="178">
        <v>3955</v>
      </c>
      <c r="X32" s="158"/>
    </row>
    <row r="33" spans="1:24" s="8" customFormat="1" ht="12" customHeight="1">
      <c r="A33" s="158"/>
      <c r="B33" s="168" t="s">
        <v>253</v>
      </c>
      <c r="C33" s="180"/>
      <c r="D33" s="177">
        <v>7616</v>
      </c>
      <c r="E33" s="177">
        <v>13327</v>
      </c>
      <c r="F33" s="183">
        <v>7516</v>
      </c>
      <c r="G33" s="183">
        <v>13126</v>
      </c>
      <c r="H33" s="184">
        <v>7524</v>
      </c>
      <c r="I33" s="184">
        <v>12904</v>
      </c>
      <c r="J33" s="185">
        <v>6493</v>
      </c>
      <c r="K33" s="185">
        <v>6411</v>
      </c>
      <c r="L33" s="175"/>
      <c r="M33" s="175"/>
      <c r="N33" s="168" t="s">
        <v>254</v>
      </c>
      <c r="O33" s="176"/>
      <c r="P33" s="177">
        <v>3648</v>
      </c>
      <c r="Q33" s="177">
        <v>8908</v>
      </c>
      <c r="R33" s="177">
        <v>3657</v>
      </c>
      <c r="S33" s="177">
        <v>8804</v>
      </c>
      <c r="T33" s="178">
        <v>3661</v>
      </c>
      <c r="U33" s="178">
        <v>8700</v>
      </c>
      <c r="V33" s="178">
        <v>4117</v>
      </c>
      <c r="W33" s="178">
        <v>4583</v>
      </c>
      <c r="X33" s="158"/>
    </row>
    <row r="34" spans="1:24" s="8" customFormat="1" ht="12" customHeight="1">
      <c r="A34" s="158"/>
      <c r="B34" s="168" t="s">
        <v>255</v>
      </c>
      <c r="C34" s="180"/>
      <c r="D34" s="177">
        <v>5836</v>
      </c>
      <c r="E34" s="177">
        <v>11215</v>
      </c>
      <c r="F34" s="183">
        <v>5881</v>
      </c>
      <c r="G34" s="183">
        <v>11169</v>
      </c>
      <c r="H34" s="184">
        <v>5827</v>
      </c>
      <c r="I34" s="184">
        <v>10998</v>
      </c>
      <c r="J34" s="185">
        <v>5442</v>
      </c>
      <c r="K34" s="185">
        <v>5556</v>
      </c>
      <c r="L34" s="175"/>
      <c r="M34" s="175"/>
      <c r="N34" s="168" t="s">
        <v>256</v>
      </c>
      <c r="O34" s="176"/>
      <c r="P34" s="177">
        <v>3877</v>
      </c>
      <c r="Q34" s="177">
        <v>8673</v>
      </c>
      <c r="R34" s="177">
        <v>3898</v>
      </c>
      <c r="S34" s="177">
        <v>8637</v>
      </c>
      <c r="T34" s="178">
        <v>3884</v>
      </c>
      <c r="U34" s="178">
        <v>8528</v>
      </c>
      <c r="V34" s="178">
        <v>3911</v>
      </c>
      <c r="W34" s="178">
        <v>4617</v>
      </c>
      <c r="X34" s="158"/>
    </row>
    <row r="35" spans="1:24" s="8" customFormat="1" ht="12" customHeight="1">
      <c r="A35" s="158"/>
      <c r="B35" s="168" t="s">
        <v>257</v>
      </c>
      <c r="C35" s="180"/>
      <c r="D35" s="177">
        <v>2890</v>
      </c>
      <c r="E35" s="177">
        <v>4716</v>
      </c>
      <c r="F35" s="183">
        <v>2884</v>
      </c>
      <c r="G35" s="183">
        <v>4670</v>
      </c>
      <c r="H35" s="184">
        <v>2903</v>
      </c>
      <c r="I35" s="184">
        <v>4671</v>
      </c>
      <c r="J35" s="185">
        <v>2389</v>
      </c>
      <c r="K35" s="185">
        <v>2282</v>
      </c>
      <c r="L35" s="175"/>
      <c r="M35" s="175"/>
      <c r="N35" s="168"/>
      <c r="O35" s="176"/>
      <c r="P35" s="177"/>
      <c r="Q35" s="177"/>
      <c r="R35" s="177"/>
      <c r="S35" s="177"/>
      <c r="T35" s="178"/>
      <c r="U35" s="178"/>
      <c r="V35" s="178"/>
      <c r="W35" s="178"/>
      <c r="X35" s="158"/>
    </row>
    <row r="36" spans="1:24" s="8" customFormat="1" ht="12" customHeight="1">
      <c r="A36" s="158"/>
      <c r="B36" s="168" t="s">
        <v>258</v>
      </c>
      <c r="C36" s="180"/>
      <c r="D36" s="177">
        <v>3886</v>
      </c>
      <c r="E36" s="177">
        <v>6402</v>
      </c>
      <c r="F36" s="183">
        <v>3881</v>
      </c>
      <c r="G36" s="183">
        <v>6361</v>
      </c>
      <c r="H36" s="184">
        <v>3910</v>
      </c>
      <c r="I36" s="184">
        <v>6325</v>
      </c>
      <c r="J36" s="185">
        <v>3155</v>
      </c>
      <c r="K36" s="185">
        <v>3170</v>
      </c>
      <c r="L36" s="175"/>
      <c r="M36" s="175"/>
      <c r="N36" s="168" t="s">
        <v>259</v>
      </c>
      <c r="O36" s="176"/>
      <c r="P36" s="177">
        <v>5755</v>
      </c>
      <c r="Q36" s="177">
        <v>13985</v>
      </c>
      <c r="R36" s="177">
        <v>5738</v>
      </c>
      <c r="S36" s="177">
        <v>13964</v>
      </c>
      <c r="T36" s="178">
        <v>5784</v>
      </c>
      <c r="U36" s="178">
        <v>13942</v>
      </c>
      <c r="V36" s="178">
        <v>6489</v>
      </c>
      <c r="W36" s="178">
        <v>7453</v>
      </c>
      <c r="X36" s="158"/>
    </row>
    <row r="37" spans="1:24" s="8" customFormat="1" ht="12" customHeight="1">
      <c r="A37" s="158"/>
      <c r="B37" s="168" t="s">
        <v>260</v>
      </c>
      <c r="C37" s="180"/>
      <c r="D37" s="177">
        <v>1739</v>
      </c>
      <c r="E37" s="177">
        <v>3078</v>
      </c>
      <c r="F37" s="183">
        <v>1722</v>
      </c>
      <c r="G37" s="183">
        <v>3024</v>
      </c>
      <c r="H37" s="184">
        <v>1712</v>
      </c>
      <c r="I37" s="184">
        <v>2945</v>
      </c>
      <c r="J37" s="185">
        <v>1325</v>
      </c>
      <c r="K37" s="185">
        <v>1620</v>
      </c>
      <c r="L37" s="175"/>
      <c r="M37" s="175"/>
      <c r="N37" s="168" t="s">
        <v>261</v>
      </c>
      <c r="O37" s="176"/>
      <c r="P37" s="177">
        <v>2769</v>
      </c>
      <c r="Q37" s="177">
        <v>5083</v>
      </c>
      <c r="R37" s="177">
        <v>2736</v>
      </c>
      <c r="S37" s="177">
        <v>4945</v>
      </c>
      <c r="T37" s="178">
        <v>2936</v>
      </c>
      <c r="U37" s="178">
        <v>5377</v>
      </c>
      <c r="V37" s="178">
        <v>2331</v>
      </c>
      <c r="W37" s="178">
        <v>3046</v>
      </c>
      <c r="X37" s="158"/>
    </row>
    <row r="38" spans="1:24" s="8" customFormat="1" ht="12" customHeight="1">
      <c r="A38" s="158"/>
      <c r="B38" s="168" t="s">
        <v>262</v>
      </c>
      <c r="C38" s="180"/>
      <c r="D38" s="177">
        <v>3060</v>
      </c>
      <c r="E38" s="177">
        <v>6188</v>
      </c>
      <c r="F38" s="183">
        <v>3070</v>
      </c>
      <c r="G38" s="183">
        <v>6149</v>
      </c>
      <c r="H38" s="184">
        <v>3049</v>
      </c>
      <c r="I38" s="184">
        <v>6103</v>
      </c>
      <c r="J38" s="185">
        <v>2914</v>
      </c>
      <c r="K38" s="185">
        <v>3189</v>
      </c>
      <c r="L38" s="175"/>
      <c r="M38" s="175"/>
      <c r="N38" s="168" t="s">
        <v>263</v>
      </c>
      <c r="O38" s="176"/>
      <c r="P38" s="177">
        <v>3806</v>
      </c>
      <c r="Q38" s="177">
        <v>8185</v>
      </c>
      <c r="R38" s="177">
        <v>3833</v>
      </c>
      <c r="S38" s="177">
        <v>8155</v>
      </c>
      <c r="T38" s="178">
        <v>3830</v>
      </c>
      <c r="U38" s="178">
        <v>8069</v>
      </c>
      <c r="V38" s="178">
        <v>3905</v>
      </c>
      <c r="W38" s="178">
        <v>4164</v>
      </c>
      <c r="X38" s="158"/>
    </row>
    <row r="39" spans="1:24" s="8" customFormat="1" ht="12" customHeight="1">
      <c r="A39" s="158"/>
      <c r="B39" s="168" t="s">
        <v>264</v>
      </c>
      <c r="C39" s="180"/>
      <c r="D39" s="177">
        <v>5127</v>
      </c>
      <c r="E39" s="177">
        <v>10000</v>
      </c>
      <c r="F39" s="183">
        <v>5079</v>
      </c>
      <c r="G39" s="183">
        <v>9843</v>
      </c>
      <c r="H39" s="184">
        <v>5039</v>
      </c>
      <c r="I39" s="184">
        <v>9748</v>
      </c>
      <c r="J39" s="185">
        <v>4788</v>
      </c>
      <c r="K39" s="185">
        <v>4960</v>
      </c>
      <c r="L39" s="175"/>
      <c r="M39" s="175"/>
      <c r="N39" s="168" t="s">
        <v>265</v>
      </c>
      <c r="O39" s="176"/>
      <c r="P39" s="177">
        <v>2915</v>
      </c>
      <c r="Q39" s="177">
        <v>6041</v>
      </c>
      <c r="R39" s="177">
        <v>2885</v>
      </c>
      <c r="S39" s="177">
        <v>5907</v>
      </c>
      <c r="T39" s="178">
        <v>2880</v>
      </c>
      <c r="U39" s="178">
        <v>5836</v>
      </c>
      <c r="V39" s="178">
        <v>2787</v>
      </c>
      <c r="W39" s="178">
        <v>3049</v>
      </c>
      <c r="X39" s="158"/>
    </row>
    <row r="40" spans="1:24" s="8" customFormat="1" ht="12" customHeight="1">
      <c r="A40" s="158"/>
      <c r="B40" s="168" t="s">
        <v>266</v>
      </c>
      <c r="C40" s="180"/>
      <c r="D40" s="177">
        <v>6185</v>
      </c>
      <c r="E40" s="177">
        <v>11073</v>
      </c>
      <c r="F40" s="183">
        <v>6194</v>
      </c>
      <c r="G40" s="183">
        <v>10962</v>
      </c>
      <c r="H40" s="184">
        <v>6228</v>
      </c>
      <c r="I40" s="184">
        <v>10842</v>
      </c>
      <c r="J40" s="185">
        <v>5572</v>
      </c>
      <c r="K40" s="185">
        <v>5270</v>
      </c>
      <c r="L40" s="175"/>
      <c r="M40" s="175"/>
      <c r="N40" s="168" t="s">
        <v>267</v>
      </c>
      <c r="O40" s="176"/>
      <c r="P40" s="177">
        <v>1655</v>
      </c>
      <c r="Q40" s="177">
        <v>2931</v>
      </c>
      <c r="R40" s="177">
        <v>1620</v>
      </c>
      <c r="S40" s="177">
        <v>2827</v>
      </c>
      <c r="T40" s="178">
        <v>1593</v>
      </c>
      <c r="U40" s="178">
        <v>2751</v>
      </c>
      <c r="V40" s="178">
        <v>1338</v>
      </c>
      <c r="W40" s="178">
        <v>1413</v>
      </c>
      <c r="X40" s="158"/>
    </row>
    <row r="41" spans="1:24" s="8" customFormat="1" ht="12" customHeight="1">
      <c r="A41" s="158"/>
      <c r="B41" s="168"/>
      <c r="C41" s="180"/>
      <c r="D41" s="177"/>
      <c r="E41" s="177"/>
      <c r="H41" s="181"/>
      <c r="I41" s="181"/>
      <c r="J41" s="185"/>
      <c r="K41" s="185"/>
      <c r="L41" s="175"/>
      <c r="M41" s="175"/>
      <c r="N41" s="168" t="s">
        <v>268</v>
      </c>
      <c r="O41" s="176"/>
      <c r="P41" s="177">
        <v>2590</v>
      </c>
      <c r="Q41" s="177">
        <v>5780</v>
      </c>
      <c r="R41" s="177">
        <v>2647</v>
      </c>
      <c r="S41" s="177">
        <v>5852</v>
      </c>
      <c r="T41" s="178">
        <v>2638</v>
      </c>
      <c r="U41" s="178">
        <v>5806</v>
      </c>
      <c r="V41" s="178">
        <v>2754</v>
      </c>
      <c r="W41" s="178">
        <v>3052</v>
      </c>
      <c r="X41" s="158"/>
    </row>
    <row r="42" spans="1:24" s="8" customFormat="1" ht="12" customHeight="1">
      <c r="A42" s="158"/>
      <c r="B42" s="168" t="s">
        <v>269</v>
      </c>
      <c r="C42" s="180"/>
      <c r="D42" s="177">
        <v>4499</v>
      </c>
      <c r="E42" s="177">
        <v>9384</v>
      </c>
      <c r="F42" s="183">
        <v>4539</v>
      </c>
      <c r="G42" s="183">
        <v>9357</v>
      </c>
      <c r="H42" s="184">
        <v>4566</v>
      </c>
      <c r="I42" s="184">
        <v>9338</v>
      </c>
      <c r="J42" s="185">
        <v>4423</v>
      </c>
      <c r="K42" s="185">
        <v>4915</v>
      </c>
      <c r="L42" s="175"/>
      <c r="M42" s="175"/>
      <c r="N42" s="168" t="s">
        <v>270</v>
      </c>
      <c r="O42" s="176"/>
      <c r="P42" s="177">
        <v>3590</v>
      </c>
      <c r="Q42" s="177">
        <v>7911</v>
      </c>
      <c r="R42" s="177">
        <v>3582</v>
      </c>
      <c r="S42" s="177">
        <v>7865</v>
      </c>
      <c r="T42" s="178">
        <v>3558</v>
      </c>
      <c r="U42" s="178">
        <v>7712</v>
      </c>
      <c r="V42" s="178">
        <v>3716</v>
      </c>
      <c r="W42" s="178">
        <v>3996</v>
      </c>
      <c r="X42" s="158"/>
    </row>
    <row r="43" spans="1:24" s="8" customFormat="1" ht="12" customHeight="1">
      <c r="A43" s="158"/>
      <c r="B43" s="168" t="s">
        <v>271</v>
      </c>
      <c r="C43" s="180"/>
      <c r="D43" s="177">
        <v>4957</v>
      </c>
      <c r="E43" s="177">
        <v>11604</v>
      </c>
      <c r="F43" s="183">
        <v>4973</v>
      </c>
      <c r="G43" s="183">
        <v>11520</v>
      </c>
      <c r="H43" s="184">
        <v>5016</v>
      </c>
      <c r="I43" s="184">
        <v>11522</v>
      </c>
      <c r="J43" s="185">
        <v>5470</v>
      </c>
      <c r="K43" s="185">
        <v>6052</v>
      </c>
      <c r="L43" s="175"/>
      <c r="M43" s="175"/>
      <c r="N43" s="168" t="s">
        <v>272</v>
      </c>
      <c r="O43" s="176"/>
      <c r="P43" s="177">
        <v>6200</v>
      </c>
      <c r="Q43" s="177">
        <v>13067</v>
      </c>
      <c r="R43" s="177">
        <v>6265</v>
      </c>
      <c r="S43" s="177">
        <v>13032</v>
      </c>
      <c r="T43" s="178">
        <v>6241</v>
      </c>
      <c r="U43" s="178">
        <v>12854</v>
      </c>
      <c r="V43" s="178">
        <v>6235</v>
      </c>
      <c r="W43" s="178">
        <v>6619</v>
      </c>
      <c r="X43" s="158"/>
    </row>
    <row r="44" spans="1:24" s="8" customFormat="1" ht="12" customHeight="1">
      <c r="A44" s="158"/>
      <c r="B44" s="168" t="s">
        <v>273</v>
      </c>
      <c r="C44" s="180"/>
      <c r="D44" s="177">
        <v>3630</v>
      </c>
      <c r="E44" s="177">
        <v>7950</v>
      </c>
      <c r="F44" s="183">
        <v>3657</v>
      </c>
      <c r="G44" s="183">
        <v>7901</v>
      </c>
      <c r="H44" s="184">
        <v>3728</v>
      </c>
      <c r="I44" s="184">
        <v>7968</v>
      </c>
      <c r="J44" s="185">
        <v>3857</v>
      </c>
      <c r="K44" s="185">
        <v>4111</v>
      </c>
      <c r="L44" s="175"/>
      <c r="M44" s="175"/>
      <c r="N44" s="168" t="s">
        <v>274</v>
      </c>
      <c r="O44" s="176"/>
      <c r="P44" s="186">
        <v>3840</v>
      </c>
      <c r="Q44" s="186">
        <v>7833</v>
      </c>
      <c r="R44" s="186">
        <v>3817</v>
      </c>
      <c r="S44" s="186">
        <v>7695</v>
      </c>
      <c r="T44" s="187">
        <v>3778</v>
      </c>
      <c r="U44" s="187">
        <v>7553</v>
      </c>
      <c r="V44" s="187">
        <v>3449</v>
      </c>
      <c r="W44" s="187">
        <v>4104</v>
      </c>
      <c r="X44" s="158"/>
    </row>
    <row r="45" spans="1:24" s="8" customFormat="1" ht="12" customHeight="1">
      <c r="A45" s="158"/>
      <c r="B45" s="168" t="s">
        <v>275</v>
      </c>
      <c r="C45" s="180"/>
      <c r="D45" s="177">
        <v>6498</v>
      </c>
      <c r="E45" s="177">
        <v>13804</v>
      </c>
      <c r="F45" s="183">
        <v>6494</v>
      </c>
      <c r="G45" s="183">
        <v>13676</v>
      </c>
      <c r="H45" s="184">
        <v>6518</v>
      </c>
      <c r="I45" s="184">
        <v>13587</v>
      </c>
      <c r="J45" s="185">
        <v>6475</v>
      </c>
      <c r="K45" s="185">
        <v>7112</v>
      </c>
      <c r="L45" s="175"/>
      <c r="M45" s="175"/>
      <c r="N45" s="168"/>
      <c r="O45" s="176"/>
      <c r="P45" s="186"/>
      <c r="Q45" s="186"/>
      <c r="R45" s="186"/>
      <c r="S45" s="186"/>
      <c r="T45" s="187"/>
      <c r="U45" s="187"/>
      <c r="V45" s="187"/>
      <c r="W45" s="187"/>
      <c r="X45" s="158"/>
    </row>
    <row r="46" spans="1:24" s="8" customFormat="1" ht="12" customHeight="1">
      <c r="A46" s="158"/>
      <c r="B46" s="168" t="s">
        <v>276</v>
      </c>
      <c r="C46" s="180"/>
      <c r="D46" s="177">
        <v>5102</v>
      </c>
      <c r="E46" s="177">
        <v>11019</v>
      </c>
      <c r="F46" s="183">
        <v>5127</v>
      </c>
      <c r="G46" s="183">
        <v>10934</v>
      </c>
      <c r="H46" s="184">
        <v>5206</v>
      </c>
      <c r="I46" s="184">
        <v>10938</v>
      </c>
      <c r="J46" s="185">
        <v>5327</v>
      </c>
      <c r="K46" s="185">
        <v>5611</v>
      </c>
      <c r="L46" s="175"/>
      <c r="M46" s="175"/>
      <c r="N46" s="168" t="s">
        <v>277</v>
      </c>
      <c r="O46" s="176"/>
      <c r="P46" s="177">
        <v>4971</v>
      </c>
      <c r="Q46" s="177">
        <v>10992</v>
      </c>
      <c r="R46" s="177">
        <v>4998</v>
      </c>
      <c r="S46" s="177">
        <v>10961</v>
      </c>
      <c r="T46" s="178">
        <v>4983</v>
      </c>
      <c r="U46" s="178">
        <v>10801</v>
      </c>
      <c r="V46" s="187">
        <v>5183</v>
      </c>
      <c r="W46" s="187">
        <v>5618</v>
      </c>
      <c r="X46" s="158"/>
    </row>
    <row r="47" spans="1:24" s="8" customFormat="1" ht="12" customHeight="1">
      <c r="A47" s="158"/>
      <c r="B47" s="168" t="s">
        <v>278</v>
      </c>
      <c r="C47" s="180"/>
      <c r="D47" s="177">
        <v>4426</v>
      </c>
      <c r="E47" s="177">
        <v>9915</v>
      </c>
      <c r="F47" s="183">
        <v>4506</v>
      </c>
      <c r="G47" s="183">
        <v>10000</v>
      </c>
      <c r="H47" s="184">
        <v>4541</v>
      </c>
      <c r="I47" s="184">
        <v>10040</v>
      </c>
      <c r="J47" s="185">
        <v>4744</v>
      </c>
      <c r="K47" s="185">
        <v>5296</v>
      </c>
      <c r="L47" s="175"/>
      <c r="M47" s="175"/>
      <c r="N47" s="168" t="s">
        <v>279</v>
      </c>
      <c r="O47" s="176"/>
      <c r="P47" s="177">
        <v>3809</v>
      </c>
      <c r="Q47" s="177">
        <v>8716</v>
      </c>
      <c r="R47" s="177">
        <v>3866</v>
      </c>
      <c r="S47" s="177">
        <v>8757</v>
      </c>
      <c r="T47" s="178">
        <v>3894</v>
      </c>
      <c r="U47" s="178">
        <v>8769</v>
      </c>
      <c r="V47" s="187">
        <v>4334</v>
      </c>
      <c r="W47" s="187">
        <v>4435</v>
      </c>
      <c r="X47" s="158"/>
    </row>
    <row r="48" spans="1:24" s="8" customFormat="1" ht="12" customHeight="1">
      <c r="A48" s="158"/>
      <c r="B48" s="168" t="s">
        <v>280</v>
      </c>
      <c r="C48" s="180"/>
      <c r="D48" s="177">
        <v>2718</v>
      </c>
      <c r="E48" s="177">
        <v>5964</v>
      </c>
      <c r="F48" s="183">
        <v>2717</v>
      </c>
      <c r="G48" s="183">
        <v>5930</v>
      </c>
      <c r="H48" s="184">
        <v>2721</v>
      </c>
      <c r="I48" s="184">
        <v>5889</v>
      </c>
      <c r="J48" s="185">
        <v>2806</v>
      </c>
      <c r="K48" s="185">
        <v>3083</v>
      </c>
      <c r="L48" s="175"/>
      <c r="M48" s="175"/>
      <c r="N48" s="168" t="s">
        <v>281</v>
      </c>
      <c r="O48" s="176"/>
      <c r="P48" s="177">
        <v>3084</v>
      </c>
      <c r="Q48" s="177">
        <v>6839</v>
      </c>
      <c r="R48" s="188">
        <v>3107</v>
      </c>
      <c r="S48" s="188">
        <v>6746</v>
      </c>
      <c r="T48" s="189">
        <v>3096</v>
      </c>
      <c r="U48" s="189">
        <v>6682</v>
      </c>
      <c r="V48" s="178">
        <v>3199</v>
      </c>
      <c r="W48" s="178">
        <v>3483</v>
      </c>
      <c r="X48" s="158"/>
    </row>
    <row r="49" spans="1:24" s="8" customFormat="1" ht="12" customHeight="1">
      <c r="A49" s="158"/>
      <c r="B49" s="168" t="s">
        <v>282</v>
      </c>
      <c r="C49" s="180"/>
      <c r="D49" s="177">
        <v>5045</v>
      </c>
      <c r="E49" s="177">
        <v>10616</v>
      </c>
      <c r="F49" s="183">
        <v>5031</v>
      </c>
      <c r="G49" s="183">
        <v>10526</v>
      </c>
      <c r="H49" s="184">
        <v>5076</v>
      </c>
      <c r="I49" s="184">
        <v>10516</v>
      </c>
      <c r="J49" s="185">
        <v>5082</v>
      </c>
      <c r="K49" s="185">
        <v>5434</v>
      </c>
      <c r="L49" s="175"/>
      <c r="M49" s="175"/>
      <c r="N49" s="168" t="s">
        <v>283</v>
      </c>
      <c r="O49" s="176"/>
      <c r="P49" s="177">
        <v>2825</v>
      </c>
      <c r="Q49" s="177">
        <v>5850</v>
      </c>
      <c r="R49" s="177">
        <v>2781</v>
      </c>
      <c r="S49" s="177">
        <v>5715</v>
      </c>
      <c r="T49" s="178">
        <v>2731</v>
      </c>
      <c r="U49" s="178">
        <v>5571</v>
      </c>
      <c r="V49" s="178">
        <v>2498</v>
      </c>
      <c r="W49" s="178">
        <v>3073</v>
      </c>
      <c r="X49" s="158"/>
    </row>
    <row r="50" spans="1:24" s="8" customFormat="1" ht="12" customHeight="1">
      <c r="A50" s="158"/>
      <c r="B50" s="168" t="s">
        <v>284</v>
      </c>
      <c r="C50" s="180"/>
      <c r="D50" s="177">
        <v>8587</v>
      </c>
      <c r="E50" s="177">
        <v>17792</v>
      </c>
      <c r="F50" s="183">
        <v>8577</v>
      </c>
      <c r="G50" s="183">
        <v>17721</v>
      </c>
      <c r="H50" s="184">
        <v>8623</v>
      </c>
      <c r="I50" s="184">
        <v>17606</v>
      </c>
      <c r="J50" s="185">
        <v>8408</v>
      </c>
      <c r="K50" s="185">
        <v>9198</v>
      </c>
      <c r="L50" s="175"/>
      <c r="M50" s="175"/>
      <c r="N50" s="168" t="s">
        <v>285</v>
      </c>
      <c r="O50" s="176"/>
      <c r="P50" s="177">
        <v>4505</v>
      </c>
      <c r="Q50" s="177">
        <v>10233</v>
      </c>
      <c r="R50" s="177">
        <v>4588</v>
      </c>
      <c r="S50" s="177">
        <v>10272</v>
      </c>
      <c r="T50" s="178">
        <v>4578</v>
      </c>
      <c r="U50" s="178">
        <v>10164</v>
      </c>
      <c r="V50" s="178">
        <v>4784</v>
      </c>
      <c r="W50" s="178">
        <v>5380</v>
      </c>
      <c r="X50" s="158"/>
    </row>
    <row r="51" spans="1:24" s="8" customFormat="1" ht="12" customHeight="1">
      <c r="A51" s="158"/>
      <c r="B51" s="168" t="s">
        <v>286</v>
      </c>
      <c r="C51" s="190"/>
      <c r="D51" s="177">
        <v>6658</v>
      </c>
      <c r="E51" s="177">
        <v>15618</v>
      </c>
      <c r="F51" s="183">
        <v>6703</v>
      </c>
      <c r="G51" s="183">
        <v>15574</v>
      </c>
      <c r="H51" s="184">
        <v>6739</v>
      </c>
      <c r="I51" s="184">
        <v>15521</v>
      </c>
      <c r="J51" s="185">
        <v>7600</v>
      </c>
      <c r="K51" s="185">
        <v>7921</v>
      </c>
      <c r="L51" s="175"/>
      <c r="M51" s="175"/>
      <c r="N51" s="168" t="s">
        <v>287</v>
      </c>
      <c r="O51" s="176"/>
      <c r="P51" s="177">
        <v>2578</v>
      </c>
      <c r="Q51" s="177">
        <v>5703</v>
      </c>
      <c r="R51" s="177">
        <v>2578</v>
      </c>
      <c r="S51" s="177">
        <v>5658</v>
      </c>
      <c r="T51" s="178">
        <v>2603</v>
      </c>
      <c r="U51" s="178">
        <v>5652</v>
      </c>
      <c r="V51" s="178">
        <v>2751</v>
      </c>
      <c r="W51" s="178">
        <v>2901</v>
      </c>
      <c r="X51" s="158"/>
    </row>
    <row r="52" spans="1:24" s="8" customFormat="1" ht="12" customHeight="1">
      <c r="A52" s="158"/>
      <c r="B52" s="168"/>
      <c r="C52" s="190"/>
      <c r="D52" s="177"/>
      <c r="E52" s="177"/>
      <c r="H52" s="181"/>
      <c r="I52" s="181"/>
      <c r="J52" s="185"/>
      <c r="K52" s="185"/>
      <c r="L52" s="175"/>
      <c r="M52" s="175"/>
      <c r="N52" s="168"/>
      <c r="O52" s="176"/>
      <c r="P52" s="177"/>
      <c r="Q52" s="177"/>
      <c r="R52" s="177"/>
      <c r="S52" s="177"/>
      <c r="T52" s="178"/>
      <c r="U52" s="178"/>
      <c r="V52" s="178"/>
      <c r="W52" s="178"/>
      <c r="X52" s="158"/>
    </row>
    <row r="53" spans="1:24" s="8" customFormat="1" ht="12" customHeight="1">
      <c r="A53" s="158"/>
      <c r="B53" s="168" t="s">
        <v>288</v>
      </c>
      <c r="C53" s="190"/>
      <c r="D53" s="177">
        <v>6772</v>
      </c>
      <c r="E53" s="177">
        <v>15334</v>
      </c>
      <c r="F53" s="183">
        <v>6921</v>
      </c>
      <c r="G53" s="183">
        <v>15434</v>
      </c>
      <c r="H53" s="184">
        <v>7000</v>
      </c>
      <c r="I53" s="184">
        <v>15432</v>
      </c>
      <c r="J53" s="185">
        <v>7521</v>
      </c>
      <c r="K53" s="185">
        <v>7911</v>
      </c>
      <c r="L53" s="175"/>
      <c r="M53" s="175"/>
      <c r="N53" s="168" t="s">
        <v>289</v>
      </c>
      <c r="O53" s="176"/>
      <c r="P53" s="177">
        <v>3057</v>
      </c>
      <c r="Q53" s="177">
        <v>7056</v>
      </c>
      <c r="R53" s="177">
        <v>3096</v>
      </c>
      <c r="S53" s="177">
        <v>7007</v>
      </c>
      <c r="T53" s="178">
        <v>3141</v>
      </c>
      <c r="U53" s="178">
        <v>7005</v>
      </c>
      <c r="V53" s="178">
        <v>3448</v>
      </c>
      <c r="W53" s="178">
        <v>3557</v>
      </c>
      <c r="X53" s="158"/>
    </row>
    <row r="54" spans="1:24" s="8" customFormat="1" ht="12" customHeight="1">
      <c r="A54" s="158"/>
      <c r="B54" s="168" t="s">
        <v>290</v>
      </c>
      <c r="C54" s="190"/>
      <c r="D54" s="177">
        <v>5726</v>
      </c>
      <c r="E54" s="177">
        <v>13128</v>
      </c>
      <c r="F54" s="183">
        <v>5782</v>
      </c>
      <c r="G54" s="183">
        <v>13092</v>
      </c>
      <c r="H54" s="184">
        <v>5784</v>
      </c>
      <c r="I54" s="184">
        <v>12939</v>
      </c>
      <c r="J54" s="185">
        <v>6294</v>
      </c>
      <c r="K54" s="185">
        <v>6645</v>
      </c>
      <c r="L54" s="175"/>
      <c r="M54" s="175"/>
      <c r="N54" s="168" t="s">
        <v>291</v>
      </c>
      <c r="O54" s="191"/>
      <c r="P54" s="177">
        <v>3008</v>
      </c>
      <c r="Q54" s="177">
        <v>6557</v>
      </c>
      <c r="R54" s="177">
        <v>3063</v>
      </c>
      <c r="S54" s="177">
        <v>6541</v>
      </c>
      <c r="T54" s="178">
        <v>3059</v>
      </c>
      <c r="U54" s="178">
        <v>6485</v>
      </c>
      <c r="V54" s="178">
        <v>3195</v>
      </c>
      <c r="W54" s="178">
        <v>3290</v>
      </c>
      <c r="X54" s="158"/>
    </row>
    <row r="55" spans="1:24" s="8" customFormat="1" ht="12" customHeight="1">
      <c r="A55" s="158"/>
      <c r="B55" s="168" t="s">
        <v>292</v>
      </c>
      <c r="C55" s="190"/>
      <c r="D55" s="177">
        <v>2965</v>
      </c>
      <c r="E55" s="177">
        <v>6561</v>
      </c>
      <c r="F55" s="183">
        <v>2955</v>
      </c>
      <c r="G55" s="183">
        <v>6468</v>
      </c>
      <c r="H55" s="184">
        <v>2975</v>
      </c>
      <c r="I55" s="184">
        <v>6400</v>
      </c>
      <c r="J55" s="185">
        <v>3101</v>
      </c>
      <c r="K55" s="185">
        <v>3299</v>
      </c>
      <c r="L55" s="175"/>
      <c r="M55" s="175"/>
      <c r="N55" s="168" t="s">
        <v>293</v>
      </c>
      <c r="O55" s="191"/>
      <c r="P55" s="177">
        <v>3563</v>
      </c>
      <c r="Q55" s="177">
        <v>8273</v>
      </c>
      <c r="R55" s="177">
        <v>3593</v>
      </c>
      <c r="S55" s="177">
        <v>8263</v>
      </c>
      <c r="T55" s="178">
        <v>3614</v>
      </c>
      <c r="U55" s="178">
        <v>8203</v>
      </c>
      <c r="V55" s="178">
        <v>4099</v>
      </c>
      <c r="W55" s="178">
        <v>4104</v>
      </c>
      <c r="X55" s="158"/>
    </row>
    <row r="56" spans="1:24" s="8" customFormat="1" ht="12" customHeight="1">
      <c r="A56" s="158"/>
      <c r="B56" s="168" t="s">
        <v>294</v>
      </c>
      <c r="C56" s="190"/>
      <c r="D56" s="177">
        <v>2187</v>
      </c>
      <c r="E56" s="177">
        <v>5211</v>
      </c>
      <c r="F56" s="183">
        <v>2204</v>
      </c>
      <c r="G56" s="183">
        <v>5140</v>
      </c>
      <c r="H56" s="184">
        <v>2207</v>
      </c>
      <c r="I56" s="184">
        <v>5088</v>
      </c>
      <c r="J56" s="185">
        <v>2502</v>
      </c>
      <c r="K56" s="185">
        <v>2586</v>
      </c>
      <c r="L56" s="175"/>
      <c r="M56" s="175"/>
      <c r="N56" s="168" t="s">
        <v>295</v>
      </c>
      <c r="O56" s="176"/>
      <c r="P56" s="177">
        <v>3188</v>
      </c>
      <c r="Q56" s="177">
        <v>7013</v>
      </c>
      <c r="R56" s="177">
        <v>3259</v>
      </c>
      <c r="S56" s="177">
        <v>7049</v>
      </c>
      <c r="T56" s="178">
        <v>3263</v>
      </c>
      <c r="U56" s="178">
        <v>6981</v>
      </c>
      <c r="V56" s="178">
        <v>3276</v>
      </c>
      <c r="W56" s="178">
        <v>3705</v>
      </c>
      <c r="X56" s="158"/>
    </row>
    <row r="57" spans="1:24" s="8" customFormat="1" ht="12" customHeight="1">
      <c r="A57" s="158"/>
      <c r="B57" s="168" t="s">
        <v>296</v>
      </c>
      <c r="C57" s="190"/>
      <c r="D57" s="177">
        <v>7158</v>
      </c>
      <c r="E57" s="177">
        <v>17155</v>
      </c>
      <c r="F57" s="183">
        <v>7204</v>
      </c>
      <c r="G57" s="183">
        <v>17066</v>
      </c>
      <c r="H57" s="184">
        <v>7180</v>
      </c>
      <c r="I57" s="184">
        <v>16891</v>
      </c>
      <c r="J57" s="185">
        <v>8370</v>
      </c>
      <c r="K57" s="185">
        <v>8521</v>
      </c>
      <c r="L57" s="175"/>
      <c r="M57" s="175"/>
      <c r="N57" s="168" t="s">
        <v>297</v>
      </c>
      <c r="O57" s="176"/>
      <c r="P57" s="177">
        <v>2011</v>
      </c>
      <c r="Q57" s="177">
        <v>4632</v>
      </c>
      <c r="R57" s="177">
        <v>1985</v>
      </c>
      <c r="S57" s="177">
        <v>4537</v>
      </c>
      <c r="T57" s="178">
        <v>1976</v>
      </c>
      <c r="U57" s="178">
        <v>4471</v>
      </c>
      <c r="V57" s="178">
        <v>2171</v>
      </c>
      <c r="W57" s="178">
        <v>2300</v>
      </c>
      <c r="X57" s="158"/>
    </row>
    <row r="58" spans="1:24" s="8" customFormat="1" ht="12" customHeight="1">
      <c r="A58" s="158"/>
      <c r="B58" s="168" t="s">
        <v>298</v>
      </c>
      <c r="C58" s="176"/>
      <c r="D58" s="177">
        <v>3569</v>
      </c>
      <c r="E58" s="177">
        <v>8151</v>
      </c>
      <c r="F58" s="183">
        <v>3584</v>
      </c>
      <c r="G58" s="183">
        <v>8072</v>
      </c>
      <c r="H58" s="184">
        <v>3556</v>
      </c>
      <c r="I58" s="184">
        <v>7956</v>
      </c>
      <c r="J58" s="185">
        <v>3849</v>
      </c>
      <c r="K58" s="185">
        <v>4107</v>
      </c>
      <c r="L58" s="175"/>
      <c r="M58" s="175"/>
      <c r="N58" s="168" t="s">
        <v>299</v>
      </c>
      <c r="O58" s="176"/>
      <c r="P58" s="177">
        <v>2113</v>
      </c>
      <c r="Q58" s="177">
        <v>4977</v>
      </c>
      <c r="R58" s="177">
        <v>2114</v>
      </c>
      <c r="S58" s="177">
        <v>4916</v>
      </c>
      <c r="T58" s="178">
        <v>2123</v>
      </c>
      <c r="U58" s="178">
        <v>4856</v>
      </c>
      <c r="V58" s="178">
        <v>2323</v>
      </c>
      <c r="W58" s="178">
        <v>2533</v>
      </c>
      <c r="X58" s="158"/>
    </row>
    <row r="59" spans="1:24" ht="12" customHeight="1">
      <c r="A59" s="158"/>
      <c r="B59" s="168" t="s">
        <v>300</v>
      </c>
      <c r="C59" s="176"/>
      <c r="D59" s="177">
        <v>5104</v>
      </c>
      <c r="E59" s="177">
        <v>12107</v>
      </c>
      <c r="F59" s="183">
        <v>5111</v>
      </c>
      <c r="G59" s="183">
        <v>12008</v>
      </c>
      <c r="H59" s="184">
        <v>5055</v>
      </c>
      <c r="I59" s="184">
        <v>11775</v>
      </c>
      <c r="J59" s="185">
        <v>5555</v>
      </c>
      <c r="K59" s="185">
        <v>6220</v>
      </c>
      <c r="M59" s="192"/>
      <c r="N59" s="168"/>
      <c r="O59" s="176"/>
      <c r="P59" s="177"/>
      <c r="Q59" s="177"/>
      <c r="R59" s="177"/>
      <c r="S59" s="177"/>
      <c r="T59" s="178"/>
      <c r="U59" s="178"/>
      <c r="V59" s="178"/>
      <c r="W59" s="178"/>
      <c r="X59" s="192"/>
    </row>
    <row r="60" spans="1:24" s="8" customFormat="1" ht="12" customHeight="1">
      <c r="A60" s="193"/>
      <c r="B60" s="168" t="s">
        <v>301</v>
      </c>
      <c r="C60" s="176"/>
      <c r="D60" s="177">
        <v>2267</v>
      </c>
      <c r="E60" s="177">
        <v>4221</v>
      </c>
      <c r="F60" s="183">
        <v>2246</v>
      </c>
      <c r="G60" s="183">
        <v>4092</v>
      </c>
      <c r="H60" s="184">
        <v>2189</v>
      </c>
      <c r="I60" s="184">
        <v>3931</v>
      </c>
      <c r="J60" s="185">
        <v>1680</v>
      </c>
      <c r="K60" s="185">
        <v>2251</v>
      </c>
      <c r="L60" s="7"/>
      <c r="M60" s="7"/>
      <c r="N60" s="168"/>
      <c r="O60" s="176"/>
      <c r="P60" s="177"/>
      <c r="Q60" s="177"/>
      <c r="R60" s="177"/>
      <c r="S60" s="177"/>
      <c r="T60" s="177"/>
      <c r="U60" s="177"/>
      <c r="V60" s="177"/>
      <c r="W60" s="177"/>
      <c r="X60" s="7"/>
    </row>
    <row r="61" spans="1:24" ht="12" customHeight="1">
      <c r="A61" s="193"/>
      <c r="B61" s="168" t="s">
        <v>302</v>
      </c>
      <c r="C61" s="176"/>
      <c r="D61" s="177">
        <v>1775</v>
      </c>
      <c r="E61" s="177">
        <v>3018</v>
      </c>
      <c r="F61" s="183">
        <v>1690</v>
      </c>
      <c r="G61" s="183">
        <v>2832</v>
      </c>
      <c r="H61" s="184">
        <v>1639</v>
      </c>
      <c r="I61" s="184">
        <v>2706</v>
      </c>
      <c r="J61" s="185">
        <v>1132</v>
      </c>
      <c r="K61" s="185">
        <v>1574</v>
      </c>
      <c r="N61" s="168"/>
      <c r="O61" s="176"/>
      <c r="P61" s="177"/>
      <c r="Q61" s="177"/>
      <c r="R61" s="177"/>
      <c r="S61" s="177"/>
      <c r="T61" s="177"/>
      <c r="U61" s="177"/>
      <c r="V61" s="177"/>
      <c r="W61" s="177"/>
    </row>
    <row r="62" spans="1:24" ht="5.25" customHeight="1" thickBot="1">
      <c r="A62" s="194"/>
      <c r="B62" s="194"/>
      <c r="C62" s="195"/>
      <c r="D62" s="196"/>
      <c r="E62" s="196"/>
      <c r="F62" s="196"/>
      <c r="G62" s="196"/>
      <c r="H62" s="197"/>
      <c r="I62" s="197"/>
      <c r="J62" s="197"/>
      <c r="K62" s="197"/>
      <c r="M62" s="44"/>
      <c r="N62" s="194"/>
      <c r="O62" s="194"/>
      <c r="P62" s="198"/>
      <c r="Q62" s="196"/>
      <c r="R62" s="196"/>
      <c r="S62" s="196"/>
      <c r="T62" s="196"/>
      <c r="U62" s="196"/>
      <c r="V62" s="196"/>
      <c r="W62" s="196"/>
    </row>
    <row r="63" spans="1:24">
      <c r="A63" s="7" t="s">
        <v>120</v>
      </c>
      <c r="B63" s="7"/>
      <c r="C63" s="7"/>
      <c r="D63" s="7"/>
      <c r="E63" s="7"/>
      <c r="F63" s="7"/>
      <c r="G63" s="7"/>
      <c r="H63" s="7"/>
      <c r="I63" s="7"/>
      <c r="J63" s="7"/>
      <c r="K63" s="7"/>
      <c r="L63" s="44"/>
      <c r="M63" s="44"/>
      <c r="N63" s="10"/>
      <c r="O63" s="10"/>
      <c r="P63" s="10"/>
      <c r="Q63" s="10"/>
      <c r="R63" s="10"/>
      <c r="S63" s="10"/>
      <c r="T63" s="199"/>
      <c r="U63" s="199"/>
      <c r="V63" s="199"/>
      <c r="W63" s="199"/>
    </row>
  </sheetData>
  <mergeCells count="11">
    <mergeCell ref="A9:C9"/>
    <mergeCell ref="N1:T1"/>
    <mergeCell ref="V3:W5"/>
    <mergeCell ref="B6:B7"/>
    <mergeCell ref="D6:E6"/>
    <mergeCell ref="F6:G6"/>
    <mergeCell ref="H6:K6"/>
    <mergeCell ref="N6:N7"/>
    <mergeCell ref="P6:Q6"/>
    <mergeCell ref="R6:S6"/>
    <mergeCell ref="T6:W6"/>
  </mergeCells>
  <phoneticPr fontId="4"/>
  <printOptions horizontalCentered="1"/>
  <pageMargins left="0.59055118110236227" right="0.59055118110236227" top="0.78740157480314965" bottom="0.78740157480314965" header="0.51181102362204722" footer="0.51181102362204722"/>
  <pageSetup paperSize="9" orientation="portrait" horizontalDpi="4294967293" r:id="rId1"/>
  <headerFooter alignWithMargins="0"/>
  <colBreaks count="1" manualBreakCount="1">
    <brk id="12" max="6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3"/>
  <sheetViews>
    <sheetView zoomScaleNormal="100" zoomScaleSheetLayoutView="100" workbookViewId="0"/>
  </sheetViews>
  <sheetFormatPr defaultRowHeight="11.25"/>
  <cols>
    <col min="1" max="1" width="0.375" style="181" customWidth="1"/>
    <col min="2" max="2" width="12.5" style="181" customWidth="1"/>
    <col min="3" max="3" width="0.625" style="181" customWidth="1"/>
    <col min="4" max="7" width="7.75" style="181" customWidth="1"/>
    <col min="8" max="8" width="0.625" style="181" customWidth="1"/>
    <col min="9" max="9" width="12.5" style="181" customWidth="1"/>
    <col min="10" max="10" width="0.625" style="181" customWidth="1"/>
    <col min="11" max="14" width="7.75" style="181" customWidth="1"/>
    <col min="15" max="15" width="8.625" style="181" customWidth="1"/>
    <col min="16" max="240" width="9" style="181"/>
    <col min="241" max="241" width="0.375" style="181" customWidth="1"/>
    <col min="242" max="242" width="12.5" style="181" customWidth="1"/>
    <col min="243" max="243" width="0.625" style="181" customWidth="1"/>
    <col min="244" max="247" width="7.75" style="181" customWidth="1"/>
    <col min="248" max="248" width="0.625" style="181" customWidth="1"/>
    <col min="249" max="249" width="12.5" style="181" customWidth="1"/>
    <col min="250" max="250" width="0.625" style="181" customWidth="1"/>
    <col min="251" max="254" width="7.75" style="181" customWidth="1"/>
    <col min="255" max="257" width="0.625" style="181" customWidth="1"/>
    <col min="258" max="258" width="12.5" style="181" customWidth="1"/>
    <col min="259" max="259" width="0.625" style="181" customWidth="1"/>
    <col min="260" max="263" width="7.75" style="181" customWidth="1"/>
    <col min="264" max="264" width="0.625" style="181" customWidth="1"/>
    <col min="265" max="265" width="12.5" style="181" customWidth="1"/>
    <col min="266" max="266" width="0.625" style="181" customWidth="1"/>
    <col min="267" max="270" width="7.75" style="181" customWidth="1"/>
    <col min="271" max="496" width="9" style="181"/>
    <col min="497" max="497" width="0.375" style="181" customWidth="1"/>
    <col min="498" max="498" width="12.5" style="181" customWidth="1"/>
    <col min="499" max="499" width="0.625" style="181" customWidth="1"/>
    <col min="500" max="503" width="7.75" style="181" customWidth="1"/>
    <col min="504" max="504" width="0.625" style="181" customWidth="1"/>
    <col min="505" max="505" width="12.5" style="181" customWidth="1"/>
    <col min="506" max="506" width="0.625" style="181" customWidth="1"/>
    <col min="507" max="510" width="7.75" style="181" customWidth="1"/>
    <col min="511" max="513" width="0.625" style="181" customWidth="1"/>
    <col min="514" max="514" width="12.5" style="181" customWidth="1"/>
    <col min="515" max="515" width="0.625" style="181" customWidth="1"/>
    <col min="516" max="519" width="7.75" style="181" customWidth="1"/>
    <col min="520" max="520" width="0.625" style="181" customWidth="1"/>
    <col min="521" max="521" width="12.5" style="181" customWidth="1"/>
    <col min="522" max="522" width="0.625" style="181" customWidth="1"/>
    <col min="523" max="526" width="7.75" style="181" customWidth="1"/>
    <col min="527" max="752" width="9" style="181"/>
    <col min="753" max="753" width="0.375" style="181" customWidth="1"/>
    <col min="754" max="754" width="12.5" style="181" customWidth="1"/>
    <col min="755" max="755" width="0.625" style="181" customWidth="1"/>
    <col min="756" max="759" width="7.75" style="181" customWidth="1"/>
    <col min="760" max="760" width="0.625" style="181" customWidth="1"/>
    <col min="761" max="761" width="12.5" style="181" customWidth="1"/>
    <col min="762" max="762" width="0.625" style="181" customWidth="1"/>
    <col min="763" max="766" width="7.75" style="181" customWidth="1"/>
    <col min="767" max="769" width="0.625" style="181" customWidth="1"/>
    <col min="770" max="770" width="12.5" style="181" customWidth="1"/>
    <col min="771" max="771" width="0.625" style="181" customWidth="1"/>
    <col min="772" max="775" width="7.75" style="181" customWidth="1"/>
    <col min="776" max="776" width="0.625" style="181" customWidth="1"/>
    <col min="777" max="777" width="12.5" style="181" customWidth="1"/>
    <col min="778" max="778" width="0.625" style="181" customWidth="1"/>
    <col min="779" max="782" width="7.75" style="181" customWidth="1"/>
    <col min="783" max="1008" width="9" style="181"/>
    <col min="1009" max="1009" width="0.375" style="181" customWidth="1"/>
    <col min="1010" max="1010" width="12.5" style="181" customWidth="1"/>
    <col min="1011" max="1011" width="0.625" style="181" customWidth="1"/>
    <col min="1012" max="1015" width="7.75" style="181" customWidth="1"/>
    <col min="1016" max="1016" width="0.625" style="181" customWidth="1"/>
    <col min="1017" max="1017" width="12.5" style="181" customWidth="1"/>
    <col min="1018" max="1018" width="0.625" style="181" customWidth="1"/>
    <col min="1019" max="1022" width="7.75" style="181" customWidth="1"/>
    <col min="1023" max="1025" width="0.625" style="181" customWidth="1"/>
    <col min="1026" max="1026" width="12.5" style="181" customWidth="1"/>
    <col min="1027" max="1027" width="0.625" style="181" customWidth="1"/>
    <col min="1028" max="1031" width="7.75" style="181" customWidth="1"/>
    <col min="1032" max="1032" width="0.625" style="181" customWidth="1"/>
    <col min="1033" max="1033" width="12.5" style="181" customWidth="1"/>
    <col min="1034" max="1034" width="0.625" style="181" customWidth="1"/>
    <col min="1035" max="1038" width="7.75" style="181" customWidth="1"/>
    <col min="1039" max="1264" width="9" style="181"/>
    <col min="1265" max="1265" width="0.375" style="181" customWidth="1"/>
    <col min="1266" max="1266" width="12.5" style="181" customWidth="1"/>
    <col min="1267" max="1267" width="0.625" style="181" customWidth="1"/>
    <col min="1268" max="1271" width="7.75" style="181" customWidth="1"/>
    <col min="1272" max="1272" width="0.625" style="181" customWidth="1"/>
    <col min="1273" max="1273" width="12.5" style="181" customWidth="1"/>
    <col min="1274" max="1274" width="0.625" style="181" customWidth="1"/>
    <col min="1275" max="1278" width="7.75" style="181" customWidth="1"/>
    <col min="1279" max="1281" width="0.625" style="181" customWidth="1"/>
    <col min="1282" max="1282" width="12.5" style="181" customWidth="1"/>
    <col min="1283" max="1283" width="0.625" style="181" customWidth="1"/>
    <col min="1284" max="1287" width="7.75" style="181" customWidth="1"/>
    <col min="1288" max="1288" width="0.625" style="181" customWidth="1"/>
    <col min="1289" max="1289" width="12.5" style="181" customWidth="1"/>
    <col min="1290" max="1290" width="0.625" style="181" customWidth="1"/>
    <col min="1291" max="1294" width="7.75" style="181" customWidth="1"/>
    <col min="1295" max="1520" width="9" style="181"/>
    <col min="1521" max="1521" width="0.375" style="181" customWidth="1"/>
    <col min="1522" max="1522" width="12.5" style="181" customWidth="1"/>
    <col min="1523" max="1523" width="0.625" style="181" customWidth="1"/>
    <col min="1524" max="1527" width="7.75" style="181" customWidth="1"/>
    <col min="1528" max="1528" width="0.625" style="181" customWidth="1"/>
    <col min="1529" max="1529" width="12.5" style="181" customWidth="1"/>
    <col min="1530" max="1530" width="0.625" style="181" customWidth="1"/>
    <col min="1531" max="1534" width="7.75" style="181" customWidth="1"/>
    <col min="1535" max="1537" width="0.625" style="181" customWidth="1"/>
    <col min="1538" max="1538" width="12.5" style="181" customWidth="1"/>
    <col min="1539" max="1539" width="0.625" style="181" customWidth="1"/>
    <col min="1540" max="1543" width="7.75" style="181" customWidth="1"/>
    <col min="1544" max="1544" width="0.625" style="181" customWidth="1"/>
    <col min="1545" max="1545" width="12.5" style="181" customWidth="1"/>
    <col min="1546" max="1546" width="0.625" style="181" customWidth="1"/>
    <col min="1547" max="1550" width="7.75" style="181" customWidth="1"/>
    <col min="1551" max="1776" width="9" style="181"/>
    <col min="1777" max="1777" width="0.375" style="181" customWidth="1"/>
    <col min="1778" max="1778" width="12.5" style="181" customWidth="1"/>
    <col min="1779" max="1779" width="0.625" style="181" customWidth="1"/>
    <col min="1780" max="1783" width="7.75" style="181" customWidth="1"/>
    <col min="1784" max="1784" width="0.625" style="181" customWidth="1"/>
    <col min="1785" max="1785" width="12.5" style="181" customWidth="1"/>
    <col min="1786" max="1786" width="0.625" style="181" customWidth="1"/>
    <col min="1787" max="1790" width="7.75" style="181" customWidth="1"/>
    <col min="1791" max="1793" width="0.625" style="181" customWidth="1"/>
    <col min="1794" max="1794" width="12.5" style="181" customWidth="1"/>
    <col min="1795" max="1795" width="0.625" style="181" customWidth="1"/>
    <col min="1796" max="1799" width="7.75" style="181" customWidth="1"/>
    <col min="1800" max="1800" width="0.625" style="181" customWidth="1"/>
    <col min="1801" max="1801" width="12.5" style="181" customWidth="1"/>
    <col min="1802" max="1802" width="0.625" style="181" customWidth="1"/>
    <col min="1803" max="1806" width="7.75" style="181" customWidth="1"/>
    <col min="1807" max="2032" width="9" style="181"/>
    <col min="2033" max="2033" width="0.375" style="181" customWidth="1"/>
    <col min="2034" max="2034" width="12.5" style="181" customWidth="1"/>
    <col min="2035" max="2035" width="0.625" style="181" customWidth="1"/>
    <col min="2036" max="2039" width="7.75" style="181" customWidth="1"/>
    <col min="2040" max="2040" width="0.625" style="181" customWidth="1"/>
    <col min="2041" max="2041" width="12.5" style="181" customWidth="1"/>
    <col min="2042" max="2042" width="0.625" style="181" customWidth="1"/>
    <col min="2043" max="2046" width="7.75" style="181" customWidth="1"/>
    <col min="2047" max="2049" width="0.625" style="181" customWidth="1"/>
    <col min="2050" max="2050" width="12.5" style="181" customWidth="1"/>
    <col min="2051" max="2051" width="0.625" style="181" customWidth="1"/>
    <col min="2052" max="2055" width="7.75" style="181" customWidth="1"/>
    <col min="2056" max="2056" width="0.625" style="181" customWidth="1"/>
    <col min="2057" max="2057" width="12.5" style="181" customWidth="1"/>
    <col min="2058" max="2058" width="0.625" style="181" customWidth="1"/>
    <col min="2059" max="2062" width="7.75" style="181" customWidth="1"/>
    <col min="2063" max="2288" width="9" style="181"/>
    <col min="2289" max="2289" width="0.375" style="181" customWidth="1"/>
    <col min="2290" max="2290" width="12.5" style="181" customWidth="1"/>
    <col min="2291" max="2291" width="0.625" style="181" customWidth="1"/>
    <col min="2292" max="2295" width="7.75" style="181" customWidth="1"/>
    <col min="2296" max="2296" width="0.625" style="181" customWidth="1"/>
    <col min="2297" max="2297" width="12.5" style="181" customWidth="1"/>
    <col min="2298" max="2298" width="0.625" style="181" customWidth="1"/>
    <col min="2299" max="2302" width="7.75" style="181" customWidth="1"/>
    <col min="2303" max="2305" width="0.625" style="181" customWidth="1"/>
    <col min="2306" max="2306" width="12.5" style="181" customWidth="1"/>
    <col min="2307" max="2307" width="0.625" style="181" customWidth="1"/>
    <col min="2308" max="2311" width="7.75" style="181" customWidth="1"/>
    <col min="2312" max="2312" width="0.625" style="181" customWidth="1"/>
    <col min="2313" max="2313" width="12.5" style="181" customWidth="1"/>
    <col min="2314" max="2314" width="0.625" style="181" customWidth="1"/>
    <col min="2315" max="2318" width="7.75" style="181" customWidth="1"/>
    <col min="2319" max="2544" width="9" style="181"/>
    <col min="2545" max="2545" width="0.375" style="181" customWidth="1"/>
    <col min="2546" max="2546" width="12.5" style="181" customWidth="1"/>
    <col min="2547" max="2547" width="0.625" style="181" customWidth="1"/>
    <col min="2548" max="2551" width="7.75" style="181" customWidth="1"/>
    <col min="2552" max="2552" width="0.625" style="181" customWidth="1"/>
    <col min="2553" max="2553" width="12.5" style="181" customWidth="1"/>
    <col min="2554" max="2554" width="0.625" style="181" customWidth="1"/>
    <col min="2555" max="2558" width="7.75" style="181" customWidth="1"/>
    <col min="2559" max="2561" width="0.625" style="181" customWidth="1"/>
    <col min="2562" max="2562" width="12.5" style="181" customWidth="1"/>
    <col min="2563" max="2563" width="0.625" style="181" customWidth="1"/>
    <col min="2564" max="2567" width="7.75" style="181" customWidth="1"/>
    <col min="2568" max="2568" width="0.625" style="181" customWidth="1"/>
    <col min="2569" max="2569" width="12.5" style="181" customWidth="1"/>
    <col min="2570" max="2570" width="0.625" style="181" customWidth="1"/>
    <col min="2571" max="2574" width="7.75" style="181" customWidth="1"/>
    <col min="2575" max="2800" width="9" style="181"/>
    <col min="2801" max="2801" width="0.375" style="181" customWidth="1"/>
    <col min="2802" max="2802" width="12.5" style="181" customWidth="1"/>
    <col min="2803" max="2803" width="0.625" style="181" customWidth="1"/>
    <col min="2804" max="2807" width="7.75" style="181" customWidth="1"/>
    <col min="2808" max="2808" width="0.625" style="181" customWidth="1"/>
    <col min="2809" max="2809" width="12.5" style="181" customWidth="1"/>
    <col min="2810" max="2810" width="0.625" style="181" customWidth="1"/>
    <col min="2811" max="2814" width="7.75" style="181" customWidth="1"/>
    <col min="2815" max="2817" width="0.625" style="181" customWidth="1"/>
    <col min="2818" max="2818" width="12.5" style="181" customWidth="1"/>
    <col min="2819" max="2819" width="0.625" style="181" customWidth="1"/>
    <col min="2820" max="2823" width="7.75" style="181" customWidth="1"/>
    <col min="2824" max="2824" width="0.625" style="181" customWidth="1"/>
    <col min="2825" max="2825" width="12.5" style="181" customWidth="1"/>
    <col min="2826" max="2826" width="0.625" style="181" customWidth="1"/>
    <col min="2827" max="2830" width="7.75" style="181" customWidth="1"/>
    <col min="2831" max="3056" width="9" style="181"/>
    <col min="3057" max="3057" width="0.375" style="181" customWidth="1"/>
    <col min="3058" max="3058" width="12.5" style="181" customWidth="1"/>
    <col min="3059" max="3059" width="0.625" style="181" customWidth="1"/>
    <col min="3060" max="3063" width="7.75" style="181" customWidth="1"/>
    <col min="3064" max="3064" width="0.625" style="181" customWidth="1"/>
    <col min="3065" max="3065" width="12.5" style="181" customWidth="1"/>
    <col min="3066" max="3066" width="0.625" style="181" customWidth="1"/>
    <col min="3067" max="3070" width="7.75" style="181" customWidth="1"/>
    <col min="3071" max="3073" width="0.625" style="181" customWidth="1"/>
    <col min="3074" max="3074" width="12.5" style="181" customWidth="1"/>
    <col min="3075" max="3075" width="0.625" style="181" customWidth="1"/>
    <col min="3076" max="3079" width="7.75" style="181" customWidth="1"/>
    <col min="3080" max="3080" width="0.625" style="181" customWidth="1"/>
    <col min="3081" max="3081" width="12.5" style="181" customWidth="1"/>
    <col min="3082" max="3082" width="0.625" style="181" customWidth="1"/>
    <col min="3083" max="3086" width="7.75" style="181" customWidth="1"/>
    <col min="3087" max="3312" width="9" style="181"/>
    <col min="3313" max="3313" width="0.375" style="181" customWidth="1"/>
    <col min="3314" max="3314" width="12.5" style="181" customWidth="1"/>
    <col min="3315" max="3315" width="0.625" style="181" customWidth="1"/>
    <col min="3316" max="3319" width="7.75" style="181" customWidth="1"/>
    <col min="3320" max="3320" width="0.625" style="181" customWidth="1"/>
    <col min="3321" max="3321" width="12.5" style="181" customWidth="1"/>
    <col min="3322" max="3322" width="0.625" style="181" customWidth="1"/>
    <col min="3323" max="3326" width="7.75" style="181" customWidth="1"/>
    <col min="3327" max="3329" width="0.625" style="181" customWidth="1"/>
    <col min="3330" max="3330" width="12.5" style="181" customWidth="1"/>
    <col min="3331" max="3331" width="0.625" style="181" customWidth="1"/>
    <col min="3332" max="3335" width="7.75" style="181" customWidth="1"/>
    <col min="3336" max="3336" width="0.625" style="181" customWidth="1"/>
    <col min="3337" max="3337" width="12.5" style="181" customWidth="1"/>
    <col min="3338" max="3338" width="0.625" style="181" customWidth="1"/>
    <col min="3339" max="3342" width="7.75" style="181" customWidth="1"/>
    <col min="3343" max="3568" width="9" style="181"/>
    <col min="3569" max="3569" width="0.375" style="181" customWidth="1"/>
    <col min="3570" max="3570" width="12.5" style="181" customWidth="1"/>
    <col min="3571" max="3571" width="0.625" style="181" customWidth="1"/>
    <col min="3572" max="3575" width="7.75" style="181" customWidth="1"/>
    <col min="3576" max="3576" width="0.625" style="181" customWidth="1"/>
    <col min="3577" max="3577" width="12.5" style="181" customWidth="1"/>
    <col min="3578" max="3578" width="0.625" style="181" customWidth="1"/>
    <col min="3579" max="3582" width="7.75" style="181" customWidth="1"/>
    <col min="3583" max="3585" width="0.625" style="181" customWidth="1"/>
    <col min="3586" max="3586" width="12.5" style="181" customWidth="1"/>
    <col min="3587" max="3587" width="0.625" style="181" customWidth="1"/>
    <col min="3588" max="3591" width="7.75" style="181" customWidth="1"/>
    <col min="3592" max="3592" width="0.625" style="181" customWidth="1"/>
    <col min="3593" max="3593" width="12.5" style="181" customWidth="1"/>
    <col min="3594" max="3594" width="0.625" style="181" customWidth="1"/>
    <col min="3595" max="3598" width="7.75" style="181" customWidth="1"/>
    <col min="3599" max="3824" width="9" style="181"/>
    <col min="3825" max="3825" width="0.375" style="181" customWidth="1"/>
    <col min="3826" max="3826" width="12.5" style="181" customWidth="1"/>
    <col min="3827" max="3827" width="0.625" style="181" customWidth="1"/>
    <col min="3828" max="3831" width="7.75" style="181" customWidth="1"/>
    <col min="3832" max="3832" width="0.625" style="181" customWidth="1"/>
    <col min="3833" max="3833" width="12.5" style="181" customWidth="1"/>
    <col min="3834" max="3834" width="0.625" style="181" customWidth="1"/>
    <col min="3835" max="3838" width="7.75" style="181" customWidth="1"/>
    <col min="3839" max="3841" width="0.625" style="181" customWidth="1"/>
    <col min="3842" max="3842" width="12.5" style="181" customWidth="1"/>
    <col min="3843" max="3843" width="0.625" style="181" customWidth="1"/>
    <col min="3844" max="3847" width="7.75" style="181" customWidth="1"/>
    <col min="3848" max="3848" width="0.625" style="181" customWidth="1"/>
    <col min="3849" max="3849" width="12.5" style="181" customWidth="1"/>
    <col min="3850" max="3850" width="0.625" style="181" customWidth="1"/>
    <col min="3851" max="3854" width="7.75" style="181" customWidth="1"/>
    <col min="3855" max="4080" width="9" style="181"/>
    <col min="4081" max="4081" width="0.375" style="181" customWidth="1"/>
    <col min="4082" max="4082" width="12.5" style="181" customWidth="1"/>
    <col min="4083" max="4083" width="0.625" style="181" customWidth="1"/>
    <col min="4084" max="4087" width="7.75" style="181" customWidth="1"/>
    <col min="4088" max="4088" width="0.625" style="181" customWidth="1"/>
    <col min="4089" max="4089" width="12.5" style="181" customWidth="1"/>
    <col min="4090" max="4090" width="0.625" style="181" customWidth="1"/>
    <col min="4091" max="4094" width="7.75" style="181" customWidth="1"/>
    <col min="4095" max="4097" width="0.625" style="181" customWidth="1"/>
    <col min="4098" max="4098" width="12.5" style="181" customWidth="1"/>
    <col min="4099" max="4099" width="0.625" style="181" customWidth="1"/>
    <col min="4100" max="4103" width="7.75" style="181" customWidth="1"/>
    <col min="4104" max="4104" width="0.625" style="181" customWidth="1"/>
    <col min="4105" max="4105" width="12.5" style="181" customWidth="1"/>
    <col min="4106" max="4106" width="0.625" style="181" customWidth="1"/>
    <col min="4107" max="4110" width="7.75" style="181" customWidth="1"/>
    <col min="4111" max="4336" width="9" style="181"/>
    <col min="4337" max="4337" width="0.375" style="181" customWidth="1"/>
    <col min="4338" max="4338" width="12.5" style="181" customWidth="1"/>
    <col min="4339" max="4339" width="0.625" style="181" customWidth="1"/>
    <col min="4340" max="4343" width="7.75" style="181" customWidth="1"/>
    <col min="4344" max="4344" width="0.625" style="181" customWidth="1"/>
    <col min="4345" max="4345" width="12.5" style="181" customWidth="1"/>
    <col min="4346" max="4346" width="0.625" style="181" customWidth="1"/>
    <col min="4347" max="4350" width="7.75" style="181" customWidth="1"/>
    <col min="4351" max="4353" width="0.625" style="181" customWidth="1"/>
    <col min="4354" max="4354" width="12.5" style="181" customWidth="1"/>
    <col min="4355" max="4355" width="0.625" style="181" customWidth="1"/>
    <col min="4356" max="4359" width="7.75" style="181" customWidth="1"/>
    <col min="4360" max="4360" width="0.625" style="181" customWidth="1"/>
    <col min="4361" max="4361" width="12.5" style="181" customWidth="1"/>
    <col min="4362" max="4362" width="0.625" style="181" customWidth="1"/>
    <col min="4363" max="4366" width="7.75" style="181" customWidth="1"/>
    <col min="4367" max="4592" width="9" style="181"/>
    <col min="4593" max="4593" width="0.375" style="181" customWidth="1"/>
    <col min="4594" max="4594" width="12.5" style="181" customWidth="1"/>
    <col min="4595" max="4595" width="0.625" style="181" customWidth="1"/>
    <col min="4596" max="4599" width="7.75" style="181" customWidth="1"/>
    <col min="4600" max="4600" width="0.625" style="181" customWidth="1"/>
    <col min="4601" max="4601" width="12.5" style="181" customWidth="1"/>
    <col min="4602" max="4602" width="0.625" style="181" customWidth="1"/>
    <col min="4603" max="4606" width="7.75" style="181" customWidth="1"/>
    <col min="4607" max="4609" width="0.625" style="181" customWidth="1"/>
    <col min="4610" max="4610" width="12.5" style="181" customWidth="1"/>
    <col min="4611" max="4611" width="0.625" style="181" customWidth="1"/>
    <col min="4612" max="4615" width="7.75" style="181" customWidth="1"/>
    <col min="4616" max="4616" width="0.625" style="181" customWidth="1"/>
    <col min="4617" max="4617" width="12.5" style="181" customWidth="1"/>
    <col min="4618" max="4618" width="0.625" style="181" customWidth="1"/>
    <col min="4619" max="4622" width="7.75" style="181" customWidth="1"/>
    <col min="4623" max="4848" width="9" style="181"/>
    <col min="4849" max="4849" width="0.375" style="181" customWidth="1"/>
    <col min="4850" max="4850" width="12.5" style="181" customWidth="1"/>
    <col min="4851" max="4851" width="0.625" style="181" customWidth="1"/>
    <col min="4852" max="4855" width="7.75" style="181" customWidth="1"/>
    <col min="4856" max="4856" width="0.625" style="181" customWidth="1"/>
    <col min="4857" max="4857" width="12.5" style="181" customWidth="1"/>
    <col min="4858" max="4858" width="0.625" style="181" customWidth="1"/>
    <col min="4859" max="4862" width="7.75" style="181" customWidth="1"/>
    <col min="4863" max="4865" width="0.625" style="181" customWidth="1"/>
    <col min="4866" max="4866" width="12.5" style="181" customWidth="1"/>
    <col min="4867" max="4867" width="0.625" style="181" customWidth="1"/>
    <col min="4868" max="4871" width="7.75" style="181" customWidth="1"/>
    <col min="4872" max="4872" width="0.625" style="181" customWidth="1"/>
    <col min="4873" max="4873" width="12.5" style="181" customWidth="1"/>
    <col min="4874" max="4874" width="0.625" style="181" customWidth="1"/>
    <col min="4875" max="4878" width="7.75" style="181" customWidth="1"/>
    <col min="4879" max="5104" width="9" style="181"/>
    <col min="5105" max="5105" width="0.375" style="181" customWidth="1"/>
    <col min="5106" max="5106" width="12.5" style="181" customWidth="1"/>
    <col min="5107" max="5107" width="0.625" style="181" customWidth="1"/>
    <col min="5108" max="5111" width="7.75" style="181" customWidth="1"/>
    <col min="5112" max="5112" width="0.625" style="181" customWidth="1"/>
    <col min="5113" max="5113" width="12.5" style="181" customWidth="1"/>
    <col min="5114" max="5114" width="0.625" style="181" customWidth="1"/>
    <col min="5115" max="5118" width="7.75" style="181" customWidth="1"/>
    <col min="5119" max="5121" width="0.625" style="181" customWidth="1"/>
    <col min="5122" max="5122" width="12.5" style="181" customWidth="1"/>
    <col min="5123" max="5123" width="0.625" style="181" customWidth="1"/>
    <col min="5124" max="5127" width="7.75" style="181" customWidth="1"/>
    <col min="5128" max="5128" width="0.625" style="181" customWidth="1"/>
    <col min="5129" max="5129" width="12.5" style="181" customWidth="1"/>
    <col min="5130" max="5130" width="0.625" style="181" customWidth="1"/>
    <col min="5131" max="5134" width="7.75" style="181" customWidth="1"/>
    <col min="5135" max="5360" width="9" style="181"/>
    <col min="5361" max="5361" width="0.375" style="181" customWidth="1"/>
    <col min="5362" max="5362" width="12.5" style="181" customWidth="1"/>
    <col min="5363" max="5363" width="0.625" style="181" customWidth="1"/>
    <col min="5364" max="5367" width="7.75" style="181" customWidth="1"/>
    <col min="5368" max="5368" width="0.625" style="181" customWidth="1"/>
    <col min="5369" max="5369" width="12.5" style="181" customWidth="1"/>
    <col min="5370" max="5370" width="0.625" style="181" customWidth="1"/>
    <col min="5371" max="5374" width="7.75" style="181" customWidth="1"/>
    <col min="5375" max="5377" width="0.625" style="181" customWidth="1"/>
    <col min="5378" max="5378" width="12.5" style="181" customWidth="1"/>
    <col min="5379" max="5379" width="0.625" style="181" customWidth="1"/>
    <col min="5380" max="5383" width="7.75" style="181" customWidth="1"/>
    <col min="5384" max="5384" width="0.625" style="181" customWidth="1"/>
    <col min="5385" max="5385" width="12.5" style="181" customWidth="1"/>
    <col min="5386" max="5386" width="0.625" style="181" customWidth="1"/>
    <col min="5387" max="5390" width="7.75" style="181" customWidth="1"/>
    <col min="5391" max="5616" width="9" style="181"/>
    <col min="5617" max="5617" width="0.375" style="181" customWidth="1"/>
    <col min="5618" max="5618" width="12.5" style="181" customWidth="1"/>
    <col min="5619" max="5619" width="0.625" style="181" customWidth="1"/>
    <col min="5620" max="5623" width="7.75" style="181" customWidth="1"/>
    <col min="5624" max="5624" width="0.625" style="181" customWidth="1"/>
    <col min="5625" max="5625" width="12.5" style="181" customWidth="1"/>
    <col min="5626" max="5626" width="0.625" style="181" customWidth="1"/>
    <col min="5627" max="5630" width="7.75" style="181" customWidth="1"/>
    <col min="5631" max="5633" width="0.625" style="181" customWidth="1"/>
    <col min="5634" max="5634" width="12.5" style="181" customWidth="1"/>
    <col min="5635" max="5635" width="0.625" style="181" customWidth="1"/>
    <col min="5636" max="5639" width="7.75" style="181" customWidth="1"/>
    <col min="5640" max="5640" width="0.625" style="181" customWidth="1"/>
    <col min="5641" max="5641" width="12.5" style="181" customWidth="1"/>
    <col min="5642" max="5642" width="0.625" style="181" customWidth="1"/>
    <col min="5643" max="5646" width="7.75" style="181" customWidth="1"/>
    <col min="5647" max="5872" width="9" style="181"/>
    <col min="5873" max="5873" width="0.375" style="181" customWidth="1"/>
    <col min="5874" max="5874" width="12.5" style="181" customWidth="1"/>
    <col min="5875" max="5875" width="0.625" style="181" customWidth="1"/>
    <col min="5876" max="5879" width="7.75" style="181" customWidth="1"/>
    <col min="5880" max="5880" width="0.625" style="181" customWidth="1"/>
    <col min="5881" max="5881" width="12.5" style="181" customWidth="1"/>
    <col min="5882" max="5882" width="0.625" style="181" customWidth="1"/>
    <col min="5883" max="5886" width="7.75" style="181" customWidth="1"/>
    <col min="5887" max="5889" width="0.625" style="181" customWidth="1"/>
    <col min="5890" max="5890" width="12.5" style="181" customWidth="1"/>
    <col min="5891" max="5891" width="0.625" style="181" customWidth="1"/>
    <col min="5892" max="5895" width="7.75" style="181" customWidth="1"/>
    <col min="5896" max="5896" width="0.625" style="181" customWidth="1"/>
    <col min="5897" max="5897" width="12.5" style="181" customWidth="1"/>
    <col min="5898" max="5898" width="0.625" style="181" customWidth="1"/>
    <col min="5899" max="5902" width="7.75" style="181" customWidth="1"/>
    <col min="5903" max="6128" width="9" style="181"/>
    <col min="6129" max="6129" width="0.375" style="181" customWidth="1"/>
    <col min="6130" max="6130" width="12.5" style="181" customWidth="1"/>
    <col min="6131" max="6131" width="0.625" style="181" customWidth="1"/>
    <col min="6132" max="6135" width="7.75" style="181" customWidth="1"/>
    <col min="6136" max="6136" width="0.625" style="181" customWidth="1"/>
    <col min="6137" max="6137" width="12.5" style="181" customWidth="1"/>
    <col min="6138" max="6138" width="0.625" style="181" customWidth="1"/>
    <col min="6139" max="6142" width="7.75" style="181" customWidth="1"/>
    <col min="6143" max="6145" width="0.625" style="181" customWidth="1"/>
    <col min="6146" max="6146" width="12.5" style="181" customWidth="1"/>
    <col min="6147" max="6147" width="0.625" style="181" customWidth="1"/>
    <col min="6148" max="6151" width="7.75" style="181" customWidth="1"/>
    <col min="6152" max="6152" width="0.625" style="181" customWidth="1"/>
    <col min="6153" max="6153" width="12.5" style="181" customWidth="1"/>
    <col min="6154" max="6154" width="0.625" style="181" customWidth="1"/>
    <col min="6155" max="6158" width="7.75" style="181" customWidth="1"/>
    <col min="6159" max="6384" width="9" style="181"/>
    <col min="6385" max="6385" width="0.375" style="181" customWidth="1"/>
    <col min="6386" max="6386" width="12.5" style="181" customWidth="1"/>
    <col min="6387" max="6387" width="0.625" style="181" customWidth="1"/>
    <col min="6388" max="6391" width="7.75" style="181" customWidth="1"/>
    <col min="6392" max="6392" width="0.625" style="181" customWidth="1"/>
    <col min="6393" max="6393" width="12.5" style="181" customWidth="1"/>
    <col min="6394" max="6394" width="0.625" style="181" customWidth="1"/>
    <col min="6395" max="6398" width="7.75" style="181" customWidth="1"/>
    <col min="6399" max="6401" width="0.625" style="181" customWidth="1"/>
    <col min="6402" max="6402" width="12.5" style="181" customWidth="1"/>
    <col min="6403" max="6403" width="0.625" style="181" customWidth="1"/>
    <col min="6404" max="6407" width="7.75" style="181" customWidth="1"/>
    <col min="6408" max="6408" width="0.625" style="181" customWidth="1"/>
    <col min="6409" max="6409" width="12.5" style="181" customWidth="1"/>
    <col min="6410" max="6410" width="0.625" style="181" customWidth="1"/>
    <col min="6411" max="6414" width="7.75" style="181" customWidth="1"/>
    <col min="6415" max="6640" width="9" style="181"/>
    <col min="6641" max="6641" width="0.375" style="181" customWidth="1"/>
    <col min="6642" max="6642" width="12.5" style="181" customWidth="1"/>
    <col min="6643" max="6643" width="0.625" style="181" customWidth="1"/>
    <col min="6644" max="6647" width="7.75" style="181" customWidth="1"/>
    <col min="6648" max="6648" width="0.625" style="181" customWidth="1"/>
    <col min="6649" max="6649" width="12.5" style="181" customWidth="1"/>
    <col min="6650" max="6650" width="0.625" style="181" customWidth="1"/>
    <col min="6651" max="6654" width="7.75" style="181" customWidth="1"/>
    <col min="6655" max="6657" width="0.625" style="181" customWidth="1"/>
    <col min="6658" max="6658" width="12.5" style="181" customWidth="1"/>
    <col min="6659" max="6659" width="0.625" style="181" customWidth="1"/>
    <col min="6660" max="6663" width="7.75" style="181" customWidth="1"/>
    <col min="6664" max="6664" width="0.625" style="181" customWidth="1"/>
    <col min="6665" max="6665" width="12.5" style="181" customWidth="1"/>
    <col min="6666" max="6666" width="0.625" style="181" customWidth="1"/>
    <col min="6667" max="6670" width="7.75" style="181" customWidth="1"/>
    <col min="6671" max="6896" width="9" style="181"/>
    <col min="6897" max="6897" width="0.375" style="181" customWidth="1"/>
    <col min="6898" max="6898" width="12.5" style="181" customWidth="1"/>
    <col min="6899" max="6899" width="0.625" style="181" customWidth="1"/>
    <col min="6900" max="6903" width="7.75" style="181" customWidth="1"/>
    <col min="6904" max="6904" width="0.625" style="181" customWidth="1"/>
    <col min="6905" max="6905" width="12.5" style="181" customWidth="1"/>
    <col min="6906" max="6906" width="0.625" style="181" customWidth="1"/>
    <col min="6907" max="6910" width="7.75" style="181" customWidth="1"/>
    <col min="6911" max="6913" width="0.625" style="181" customWidth="1"/>
    <col min="6914" max="6914" width="12.5" style="181" customWidth="1"/>
    <col min="6915" max="6915" width="0.625" style="181" customWidth="1"/>
    <col min="6916" max="6919" width="7.75" style="181" customWidth="1"/>
    <col min="6920" max="6920" width="0.625" style="181" customWidth="1"/>
    <col min="6921" max="6921" width="12.5" style="181" customWidth="1"/>
    <col min="6922" max="6922" width="0.625" style="181" customWidth="1"/>
    <col min="6923" max="6926" width="7.75" style="181" customWidth="1"/>
    <col min="6927" max="7152" width="9" style="181"/>
    <col min="7153" max="7153" width="0.375" style="181" customWidth="1"/>
    <col min="7154" max="7154" width="12.5" style="181" customWidth="1"/>
    <col min="7155" max="7155" width="0.625" style="181" customWidth="1"/>
    <col min="7156" max="7159" width="7.75" style="181" customWidth="1"/>
    <col min="7160" max="7160" width="0.625" style="181" customWidth="1"/>
    <col min="7161" max="7161" width="12.5" style="181" customWidth="1"/>
    <col min="7162" max="7162" width="0.625" style="181" customWidth="1"/>
    <col min="7163" max="7166" width="7.75" style="181" customWidth="1"/>
    <col min="7167" max="7169" width="0.625" style="181" customWidth="1"/>
    <col min="7170" max="7170" width="12.5" style="181" customWidth="1"/>
    <col min="7171" max="7171" width="0.625" style="181" customWidth="1"/>
    <col min="7172" max="7175" width="7.75" style="181" customWidth="1"/>
    <col min="7176" max="7176" width="0.625" style="181" customWidth="1"/>
    <col min="7177" max="7177" width="12.5" style="181" customWidth="1"/>
    <col min="7178" max="7178" width="0.625" style="181" customWidth="1"/>
    <col min="7179" max="7182" width="7.75" style="181" customWidth="1"/>
    <col min="7183" max="7408" width="9" style="181"/>
    <col min="7409" max="7409" width="0.375" style="181" customWidth="1"/>
    <col min="7410" max="7410" width="12.5" style="181" customWidth="1"/>
    <col min="7411" max="7411" width="0.625" style="181" customWidth="1"/>
    <col min="7412" max="7415" width="7.75" style="181" customWidth="1"/>
    <col min="7416" max="7416" width="0.625" style="181" customWidth="1"/>
    <col min="7417" max="7417" width="12.5" style="181" customWidth="1"/>
    <col min="7418" max="7418" width="0.625" style="181" customWidth="1"/>
    <col min="7419" max="7422" width="7.75" style="181" customWidth="1"/>
    <col min="7423" max="7425" width="0.625" style="181" customWidth="1"/>
    <col min="7426" max="7426" width="12.5" style="181" customWidth="1"/>
    <col min="7427" max="7427" width="0.625" style="181" customWidth="1"/>
    <col min="7428" max="7431" width="7.75" style="181" customWidth="1"/>
    <col min="7432" max="7432" width="0.625" style="181" customWidth="1"/>
    <col min="7433" max="7433" width="12.5" style="181" customWidth="1"/>
    <col min="7434" max="7434" width="0.625" style="181" customWidth="1"/>
    <col min="7435" max="7438" width="7.75" style="181" customWidth="1"/>
    <col min="7439" max="7664" width="9" style="181"/>
    <col min="7665" max="7665" width="0.375" style="181" customWidth="1"/>
    <col min="7666" max="7666" width="12.5" style="181" customWidth="1"/>
    <col min="7667" max="7667" width="0.625" style="181" customWidth="1"/>
    <col min="7668" max="7671" width="7.75" style="181" customWidth="1"/>
    <col min="7672" max="7672" width="0.625" style="181" customWidth="1"/>
    <col min="7673" max="7673" width="12.5" style="181" customWidth="1"/>
    <col min="7674" max="7674" width="0.625" style="181" customWidth="1"/>
    <col min="7675" max="7678" width="7.75" style="181" customWidth="1"/>
    <col min="7679" max="7681" width="0.625" style="181" customWidth="1"/>
    <col min="7682" max="7682" width="12.5" style="181" customWidth="1"/>
    <col min="7683" max="7683" width="0.625" style="181" customWidth="1"/>
    <col min="7684" max="7687" width="7.75" style="181" customWidth="1"/>
    <col min="7688" max="7688" width="0.625" style="181" customWidth="1"/>
    <col min="7689" max="7689" width="12.5" style="181" customWidth="1"/>
    <col min="7690" max="7690" width="0.625" style="181" customWidth="1"/>
    <col min="7691" max="7694" width="7.75" style="181" customWidth="1"/>
    <col min="7695" max="7920" width="9" style="181"/>
    <col min="7921" max="7921" width="0.375" style="181" customWidth="1"/>
    <col min="7922" max="7922" width="12.5" style="181" customWidth="1"/>
    <col min="7923" max="7923" width="0.625" style="181" customWidth="1"/>
    <col min="7924" max="7927" width="7.75" style="181" customWidth="1"/>
    <col min="7928" max="7928" width="0.625" style="181" customWidth="1"/>
    <col min="7929" max="7929" width="12.5" style="181" customWidth="1"/>
    <col min="7930" max="7930" width="0.625" style="181" customWidth="1"/>
    <col min="7931" max="7934" width="7.75" style="181" customWidth="1"/>
    <col min="7935" max="7937" width="0.625" style="181" customWidth="1"/>
    <col min="7938" max="7938" width="12.5" style="181" customWidth="1"/>
    <col min="7939" max="7939" width="0.625" style="181" customWidth="1"/>
    <col min="7940" max="7943" width="7.75" style="181" customWidth="1"/>
    <col min="7944" max="7944" width="0.625" style="181" customWidth="1"/>
    <col min="7945" max="7945" width="12.5" style="181" customWidth="1"/>
    <col min="7946" max="7946" width="0.625" style="181" customWidth="1"/>
    <col min="7947" max="7950" width="7.75" style="181" customWidth="1"/>
    <col min="7951" max="8176" width="9" style="181"/>
    <col min="8177" max="8177" width="0.375" style="181" customWidth="1"/>
    <col min="8178" max="8178" width="12.5" style="181" customWidth="1"/>
    <col min="8179" max="8179" width="0.625" style="181" customWidth="1"/>
    <col min="8180" max="8183" width="7.75" style="181" customWidth="1"/>
    <col min="8184" max="8184" width="0.625" style="181" customWidth="1"/>
    <col min="8185" max="8185" width="12.5" style="181" customWidth="1"/>
    <col min="8186" max="8186" width="0.625" style="181" customWidth="1"/>
    <col min="8187" max="8190" width="7.75" style="181" customWidth="1"/>
    <col min="8191" max="8193" width="0.625" style="181" customWidth="1"/>
    <col min="8194" max="8194" width="12.5" style="181" customWidth="1"/>
    <col min="8195" max="8195" width="0.625" style="181" customWidth="1"/>
    <col min="8196" max="8199" width="7.75" style="181" customWidth="1"/>
    <col min="8200" max="8200" width="0.625" style="181" customWidth="1"/>
    <col min="8201" max="8201" width="12.5" style="181" customWidth="1"/>
    <col min="8202" max="8202" width="0.625" style="181" customWidth="1"/>
    <col min="8203" max="8206" width="7.75" style="181" customWidth="1"/>
    <col min="8207" max="8432" width="9" style="181"/>
    <col min="8433" max="8433" width="0.375" style="181" customWidth="1"/>
    <col min="8434" max="8434" width="12.5" style="181" customWidth="1"/>
    <col min="8435" max="8435" width="0.625" style="181" customWidth="1"/>
    <col min="8436" max="8439" width="7.75" style="181" customWidth="1"/>
    <col min="8440" max="8440" width="0.625" style="181" customWidth="1"/>
    <col min="8441" max="8441" width="12.5" style="181" customWidth="1"/>
    <col min="8442" max="8442" width="0.625" style="181" customWidth="1"/>
    <col min="8443" max="8446" width="7.75" style="181" customWidth="1"/>
    <col min="8447" max="8449" width="0.625" style="181" customWidth="1"/>
    <col min="8450" max="8450" width="12.5" style="181" customWidth="1"/>
    <col min="8451" max="8451" width="0.625" style="181" customWidth="1"/>
    <col min="8452" max="8455" width="7.75" style="181" customWidth="1"/>
    <col min="8456" max="8456" width="0.625" style="181" customWidth="1"/>
    <col min="8457" max="8457" width="12.5" style="181" customWidth="1"/>
    <col min="8458" max="8458" width="0.625" style="181" customWidth="1"/>
    <col min="8459" max="8462" width="7.75" style="181" customWidth="1"/>
    <col min="8463" max="8688" width="9" style="181"/>
    <col min="8689" max="8689" width="0.375" style="181" customWidth="1"/>
    <col min="8690" max="8690" width="12.5" style="181" customWidth="1"/>
    <col min="8691" max="8691" width="0.625" style="181" customWidth="1"/>
    <col min="8692" max="8695" width="7.75" style="181" customWidth="1"/>
    <col min="8696" max="8696" width="0.625" style="181" customWidth="1"/>
    <col min="8697" max="8697" width="12.5" style="181" customWidth="1"/>
    <col min="8698" max="8698" width="0.625" style="181" customWidth="1"/>
    <col min="8699" max="8702" width="7.75" style="181" customWidth="1"/>
    <col min="8703" max="8705" width="0.625" style="181" customWidth="1"/>
    <col min="8706" max="8706" width="12.5" style="181" customWidth="1"/>
    <col min="8707" max="8707" width="0.625" style="181" customWidth="1"/>
    <col min="8708" max="8711" width="7.75" style="181" customWidth="1"/>
    <col min="8712" max="8712" width="0.625" style="181" customWidth="1"/>
    <col min="8713" max="8713" width="12.5" style="181" customWidth="1"/>
    <col min="8714" max="8714" width="0.625" style="181" customWidth="1"/>
    <col min="8715" max="8718" width="7.75" style="181" customWidth="1"/>
    <col min="8719" max="8944" width="9" style="181"/>
    <col min="8945" max="8945" width="0.375" style="181" customWidth="1"/>
    <col min="8946" max="8946" width="12.5" style="181" customWidth="1"/>
    <col min="8947" max="8947" width="0.625" style="181" customWidth="1"/>
    <col min="8948" max="8951" width="7.75" style="181" customWidth="1"/>
    <col min="8952" max="8952" width="0.625" style="181" customWidth="1"/>
    <col min="8953" max="8953" width="12.5" style="181" customWidth="1"/>
    <col min="8954" max="8954" width="0.625" style="181" customWidth="1"/>
    <col min="8955" max="8958" width="7.75" style="181" customWidth="1"/>
    <col min="8959" max="8961" width="0.625" style="181" customWidth="1"/>
    <col min="8962" max="8962" width="12.5" style="181" customWidth="1"/>
    <col min="8963" max="8963" width="0.625" style="181" customWidth="1"/>
    <col min="8964" max="8967" width="7.75" style="181" customWidth="1"/>
    <col min="8968" max="8968" width="0.625" style="181" customWidth="1"/>
    <col min="8969" max="8969" width="12.5" style="181" customWidth="1"/>
    <col min="8970" max="8970" width="0.625" style="181" customWidth="1"/>
    <col min="8971" max="8974" width="7.75" style="181" customWidth="1"/>
    <col min="8975" max="9200" width="9" style="181"/>
    <col min="9201" max="9201" width="0.375" style="181" customWidth="1"/>
    <col min="9202" max="9202" width="12.5" style="181" customWidth="1"/>
    <col min="9203" max="9203" width="0.625" style="181" customWidth="1"/>
    <col min="9204" max="9207" width="7.75" style="181" customWidth="1"/>
    <col min="9208" max="9208" width="0.625" style="181" customWidth="1"/>
    <col min="9209" max="9209" width="12.5" style="181" customWidth="1"/>
    <col min="9210" max="9210" width="0.625" style="181" customWidth="1"/>
    <col min="9211" max="9214" width="7.75" style="181" customWidth="1"/>
    <col min="9215" max="9217" width="0.625" style="181" customWidth="1"/>
    <col min="9218" max="9218" width="12.5" style="181" customWidth="1"/>
    <col min="9219" max="9219" width="0.625" style="181" customWidth="1"/>
    <col min="9220" max="9223" width="7.75" style="181" customWidth="1"/>
    <col min="9224" max="9224" width="0.625" style="181" customWidth="1"/>
    <col min="9225" max="9225" width="12.5" style="181" customWidth="1"/>
    <col min="9226" max="9226" width="0.625" style="181" customWidth="1"/>
    <col min="9227" max="9230" width="7.75" style="181" customWidth="1"/>
    <col min="9231" max="9456" width="9" style="181"/>
    <col min="9457" max="9457" width="0.375" style="181" customWidth="1"/>
    <col min="9458" max="9458" width="12.5" style="181" customWidth="1"/>
    <col min="9459" max="9459" width="0.625" style="181" customWidth="1"/>
    <col min="9460" max="9463" width="7.75" style="181" customWidth="1"/>
    <col min="9464" max="9464" width="0.625" style="181" customWidth="1"/>
    <col min="9465" max="9465" width="12.5" style="181" customWidth="1"/>
    <col min="9466" max="9466" width="0.625" style="181" customWidth="1"/>
    <col min="9467" max="9470" width="7.75" style="181" customWidth="1"/>
    <col min="9471" max="9473" width="0.625" style="181" customWidth="1"/>
    <col min="9474" max="9474" width="12.5" style="181" customWidth="1"/>
    <col min="9475" max="9475" width="0.625" style="181" customWidth="1"/>
    <col min="9476" max="9479" width="7.75" style="181" customWidth="1"/>
    <col min="9480" max="9480" width="0.625" style="181" customWidth="1"/>
    <col min="9481" max="9481" width="12.5" style="181" customWidth="1"/>
    <col min="9482" max="9482" width="0.625" style="181" customWidth="1"/>
    <col min="9483" max="9486" width="7.75" style="181" customWidth="1"/>
    <col min="9487" max="9712" width="9" style="181"/>
    <col min="9713" max="9713" width="0.375" style="181" customWidth="1"/>
    <col min="9714" max="9714" width="12.5" style="181" customWidth="1"/>
    <col min="9715" max="9715" width="0.625" style="181" customWidth="1"/>
    <col min="9716" max="9719" width="7.75" style="181" customWidth="1"/>
    <col min="9720" max="9720" width="0.625" style="181" customWidth="1"/>
    <col min="9721" max="9721" width="12.5" style="181" customWidth="1"/>
    <col min="9722" max="9722" width="0.625" style="181" customWidth="1"/>
    <col min="9723" max="9726" width="7.75" style="181" customWidth="1"/>
    <col min="9727" max="9729" width="0.625" style="181" customWidth="1"/>
    <col min="9730" max="9730" width="12.5" style="181" customWidth="1"/>
    <col min="9731" max="9731" width="0.625" style="181" customWidth="1"/>
    <col min="9732" max="9735" width="7.75" style="181" customWidth="1"/>
    <col min="9736" max="9736" width="0.625" style="181" customWidth="1"/>
    <col min="9737" max="9737" width="12.5" style="181" customWidth="1"/>
    <col min="9738" max="9738" width="0.625" style="181" customWidth="1"/>
    <col min="9739" max="9742" width="7.75" style="181" customWidth="1"/>
    <col min="9743" max="9968" width="9" style="181"/>
    <col min="9969" max="9969" width="0.375" style="181" customWidth="1"/>
    <col min="9970" max="9970" width="12.5" style="181" customWidth="1"/>
    <col min="9971" max="9971" width="0.625" style="181" customWidth="1"/>
    <col min="9972" max="9975" width="7.75" style="181" customWidth="1"/>
    <col min="9976" max="9976" width="0.625" style="181" customWidth="1"/>
    <col min="9977" max="9977" width="12.5" style="181" customWidth="1"/>
    <col min="9978" max="9978" width="0.625" style="181" customWidth="1"/>
    <col min="9979" max="9982" width="7.75" style="181" customWidth="1"/>
    <col min="9983" max="9985" width="0.625" style="181" customWidth="1"/>
    <col min="9986" max="9986" width="12.5" style="181" customWidth="1"/>
    <col min="9987" max="9987" width="0.625" style="181" customWidth="1"/>
    <col min="9988" max="9991" width="7.75" style="181" customWidth="1"/>
    <col min="9992" max="9992" width="0.625" style="181" customWidth="1"/>
    <col min="9993" max="9993" width="12.5" style="181" customWidth="1"/>
    <col min="9994" max="9994" width="0.625" style="181" customWidth="1"/>
    <col min="9995" max="9998" width="7.75" style="181" customWidth="1"/>
    <col min="9999" max="10224" width="9" style="181"/>
    <col min="10225" max="10225" width="0.375" style="181" customWidth="1"/>
    <col min="10226" max="10226" width="12.5" style="181" customWidth="1"/>
    <col min="10227" max="10227" width="0.625" style="181" customWidth="1"/>
    <col min="10228" max="10231" width="7.75" style="181" customWidth="1"/>
    <col min="10232" max="10232" width="0.625" style="181" customWidth="1"/>
    <col min="10233" max="10233" width="12.5" style="181" customWidth="1"/>
    <col min="10234" max="10234" width="0.625" style="181" customWidth="1"/>
    <col min="10235" max="10238" width="7.75" style="181" customWidth="1"/>
    <col min="10239" max="10241" width="0.625" style="181" customWidth="1"/>
    <col min="10242" max="10242" width="12.5" style="181" customWidth="1"/>
    <col min="10243" max="10243" width="0.625" style="181" customWidth="1"/>
    <col min="10244" max="10247" width="7.75" style="181" customWidth="1"/>
    <col min="10248" max="10248" width="0.625" style="181" customWidth="1"/>
    <col min="10249" max="10249" width="12.5" style="181" customWidth="1"/>
    <col min="10250" max="10250" width="0.625" style="181" customWidth="1"/>
    <col min="10251" max="10254" width="7.75" style="181" customWidth="1"/>
    <col min="10255" max="10480" width="9" style="181"/>
    <col min="10481" max="10481" width="0.375" style="181" customWidth="1"/>
    <col min="10482" max="10482" width="12.5" style="181" customWidth="1"/>
    <col min="10483" max="10483" width="0.625" style="181" customWidth="1"/>
    <col min="10484" max="10487" width="7.75" style="181" customWidth="1"/>
    <col min="10488" max="10488" width="0.625" style="181" customWidth="1"/>
    <col min="10489" max="10489" width="12.5" style="181" customWidth="1"/>
    <col min="10490" max="10490" width="0.625" style="181" customWidth="1"/>
    <col min="10491" max="10494" width="7.75" style="181" customWidth="1"/>
    <col min="10495" max="10497" width="0.625" style="181" customWidth="1"/>
    <col min="10498" max="10498" width="12.5" style="181" customWidth="1"/>
    <col min="10499" max="10499" width="0.625" style="181" customWidth="1"/>
    <col min="10500" max="10503" width="7.75" style="181" customWidth="1"/>
    <col min="10504" max="10504" width="0.625" style="181" customWidth="1"/>
    <col min="10505" max="10505" width="12.5" style="181" customWidth="1"/>
    <col min="10506" max="10506" width="0.625" style="181" customWidth="1"/>
    <col min="10507" max="10510" width="7.75" style="181" customWidth="1"/>
    <col min="10511" max="10736" width="9" style="181"/>
    <col min="10737" max="10737" width="0.375" style="181" customWidth="1"/>
    <col min="10738" max="10738" width="12.5" style="181" customWidth="1"/>
    <col min="10739" max="10739" width="0.625" style="181" customWidth="1"/>
    <col min="10740" max="10743" width="7.75" style="181" customWidth="1"/>
    <col min="10744" max="10744" width="0.625" style="181" customWidth="1"/>
    <col min="10745" max="10745" width="12.5" style="181" customWidth="1"/>
    <col min="10746" max="10746" width="0.625" style="181" customWidth="1"/>
    <col min="10747" max="10750" width="7.75" style="181" customWidth="1"/>
    <col min="10751" max="10753" width="0.625" style="181" customWidth="1"/>
    <col min="10754" max="10754" width="12.5" style="181" customWidth="1"/>
    <col min="10755" max="10755" width="0.625" style="181" customWidth="1"/>
    <col min="10756" max="10759" width="7.75" style="181" customWidth="1"/>
    <col min="10760" max="10760" width="0.625" style="181" customWidth="1"/>
    <col min="10761" max="10761" width="12.5" style="181" customWidth="1"/>
    <col min="10762" max="10762" width="0.625" style="181" customWidth="1"/>
    <col min="10763" max="10766" width="7.75" style="181" customWidth="1"/>
    <col min="10767" max="10992" width="9" style="181"/>
    <col min="10993" max="10993" width="0.375" style="181" customWidth="1"/>
    <col min="10994" max="10994" width="12.5" style="181" customWidth="1"/>
    <col min="10995" max="10995" width="0.625" style="181" customWidth="1"/>
    <col min="10996" max="10999" width="7.75" style="181" customWidth="1"/>
    <col min="11000" max="11000" width="0.625" style="181" customWidth="1"/>
    <col min="11001" max="11001" width="12.5" style="181" customWidth="1"/>
    <col min="11002" max="11002" width="0.625" style="181" customWidth="1"/>
    <col min="11003" max="11006" width="7.75" style="181" customWidth="1"/>
    <col min="11007" max="11009" width="0.625" style="181" customWidth="1"/>
    <col min="11010" max="11010" width="12.5" style="181" customWidth="1"/>
    <col min="11011" max="11011" width="0.625" style="181" customWidth="1"/>
    <col min="11012" max="11015" width="7.75" style="181" customWidth="1"/>
    <col min="11016" max="11016" width="0.625" style="181" customWidth="1"/>
    <col min="11017" max="11017" width="12.5" style="181" customWidth="1"/>
    <col min="11018" max="11018" width="0.625" style="181" customWidth="1"/>
    <col min="11019" max="11022" width="7.75" style="181" customWidth="1"/>
    <col min="11023" max="11248" width="9" style="181"/>
    <col min="11249" max="11249" width="0.375" style="181" customWidth="1"/>
    <col min="11250" max="11250" width="12.5" style="181" customWidth="1"/>
    <col min="11251" max="11251" width="0.625" style="181" customWidth="1"/>
    <col min="11252" max="11255" width="7.75" style="181" customWidth="1"/>
    <col min="11256" max="11256" width="0.625" style="181" customWidth="1"/>
    <col min="11257" max="11257" width="12.5" style="181" customWidth="1"/>
    <col min="11258" max="11258" width="0.625" style="181" customWidth="1"/>
    <col min="11259" max="11262" width="7.75" style="181" customWidth="1"/>
    <col min="11263" max="11265" width="0.625" style="181" customWidth="1"/>
    <col min="11266" max="11266" width="12.5" style="181" customWidth="1"/>
    <col min="11267" max="11267" width="0.625" style="181" customWidth="1"/>
    <col min="11268" max="11271" width="7.75" style="181" customWidth="1"/>
    <col min="11272" max="11272" width="0.625" style="181" customWidth="1"/>
    <col min="11273" max="11273" width="12.5" style="181" customWidth="1"/>
    <col min="11274" max="11274" width="0.625" style="181" customWidth="1"/>
    <col min="11275" max="11278" width="7.75" style="181" customWidth="1"/>
    <col min="11279" max="11504" width="9" style="181"/>
    <col min="11505" max="11505" width="0.375" style="181" customWidth="1"/>
    <col min="11506" max="11506" width="12.5" style="181" customWidth="1"/>
    <col min="11507" max="11507" width="0.625" style="181" customWidth="1"/>
    <col min="11508" max="11511" width="7.75" style="181" customWidth="1"/>
    <col min="11512" max="11512" width="0.625" style="181" customWidth="1"/>
    <col min="11513" max="11513" width="12.5" style="181" customWidth="1"/>
    <col min="11514" max="11514" width="0.625" style="181" customWidth="1"/>
    <col min="11515" max="11518" width="7.75" style="181" customWidth="1"/>
    <col min="11519" max="11521" width="0.625" style="181" customWidth="1"/>
    <col min="11522" max="11522" width="12.5" style="181" customWidth="1"/>
    <col min="11523" max="11523" width="0.625" style="181" customWidth="1"/>
    <col min="11524" max="11527" width="7.75" style="181" customWidth="1"/>
    <col min="11528" max="11528" width="0.625" style="181" customWidth="1"/>
    <col min="11529" max="11529" width="12.5" style="181" customWidth="1"/>
    <col min="11530" max="11530" width="0.625" style="181" customWidth="1"/>
    <col min="11531" max="11534" width="7.75" style="181" customWidth="1"/>
    <col min="11535" max="11760" width="9" style="181"/>
    <col min="11761" max="11761" width="0.375" style="181" customWidth="1"/>
    <col min="11762" max="11762" width="12.5" style="181" customWidth="1"/>
    <col min="11763" max="11763" width="0.625" style="181" customWidth="1"/>
    <col min="11764" max="11767" width="7.75" style="181" customWidth="1"/>
    <col min="11768" max="11768" width="0.625" style="181" customWidth="1"/>
    <col min="11769" max="11769" width="12.5" style="181" customWidth="1"/>
    <col min="11770" max="11770" width="0.625" style="181" customWidth="1"/>
    <col min="11771" max="11774" width="7.75" style="181" customWidth="1"/>
    <col min="11775" max="11777" width="0.625" style="181" customWidth="1"/>
    <col min="11778" max="11778" width="12.5" style="181" customWidth="1"/>
    <col min="11779" max="11779" width="0.625" style="181" customWidth="1"/>
    <col min="11780" max="11783" width="7.75" style="181" customWidth="1"/>
    <col min="11784" max="11784" width="0.625" style="181" customWidth="1"/>
    <col min="11785" max="11785" width="12.5" style="181" customWidth="1"/>
    <col min="11786" max="11786" width="0.625" style="181" customWidth="1"/>
    <col min="11787" max="11790" width="7.75" style="181" customWidth="1"/>
    <col min="11791" max="12016" width="9" style="181"/>
    <col min="12017" max="12017" width="0.375" style="181" customWidth="1"/>
    <col min="12018" max="12018" width="12.5" style="181" customWidth="1"/>
    <col min="12019" max="12019" width="0.625" style="181" customWidth="1"/>
    <col min="12020" max="12023" width="7.75" style="181" customWidth="1"/>
    <col min="12024" max="12024" width="0.625" style="181" customWidth="1"/>
    <col min="12025" max="12025" width="12.5" style="181" customWidth="1"/>
    <col min="12026" max="12026" width="0.625" style="181" customWidth="1"/>
    <col min="12027" max="12030" width="7.75" style="181" customWidth="1"/>
    <col min="12031" max="12033" width="0.625" style="181" customWidth="1"/>
    <col min="12034" max="12034" width="12.5" style="181" customWidth="1"/>
    <col min="12035" max="12035" width="0.625" style="181" customWidth="1"/>
    <col min="12036" max="12039" width="7.75" style="181" customWidth="1"/>
    <col min="12040" max="12040" width="0.625" style="181" customWidth="1"/>
    <col min="12041" max="12041" width="12.5" style="181" customWidth="1"/>
    <col min="12042" max="12042" width="0.625" style="181" customWidth="1"/>
    <col min="12043" max="12046" width="7.75" style="181" customWidth="1"/>
    <col min="12047" max="12272" width="9" style="181"/>
    <col min="12273" max="12273" width="0.375" style="181" customWidth="1"/>
    <col min="12274" max="12274" width="12.5" style="181" customWidth="1"/>
    <col min="12275" max="12275" width="0.625" style="181" customWidth="1"/>
    <col min="12276" max="12279" width="7.75" style="181" customWidth="1"/>
    <col min="12280" max="12280" width="0.625" style="181" customWidth="1"/>
    <col min="12281" max="12281" width="12.5" style="181" customWidth="1"/>
    <col min="12282" max="12282" width="0.625" style="181" customWidth="1"/>
    <col min="12283" max="12286" width="7.75" style="181" customWidth="1"/>
    <col min="12287" max="12289" width="0.625" style="181" customWidth="1"/>
    <col min="12290" max="12290" width="12.5" style="181" customWidth="1"/>
    <col min="12291" max="12291" width="0.625" style="181" customWidth="1"/>
    <col min="12292" max="12295" width="7.75" style="181" customWidth="1"/>
    <col min="12296" max="12296" width="0.625" style="181" customWidth="1"/>
    <col min="12297" max="12297" width="12.5" style="181" customWidth="1"/>
    <col min="12298" max="12298" width="0.625" style="181" customWidth="1"/>
    <col min="12299" max="12302" width="7.75" style="181" customWidth="1"/>
    <col min="12303" max="12528" width="9" style="181"/>
    <col min="12529" max="12529" width="0.375" style="181" customWidth="1"/>
    <col min="12530" max="12530" width="12.5" style="181" customWidth="1"/>
    <col min="12531" max="12531" width="0.625" style="181" customWidth="1"/>
    <col min="12532" max="12535" width="7.75" style="181" customWidth="1"/>
    <col min="12536" max="12536" width="0.625" style="181" customWidth="1"/>
    <col min="12537" max="12537" width="12.5" style="181" customWidth="1"/>
    <col min="12538" max="12538" width="0.625" style="181" customWidth="1"/>
    <col min="12539" max="12542" width="7.75" style="181" customWidth="1"/>
    <col min="12543" max="12545" width="0.625" style="181" customWidth="1"/>
    <col min="12546" max="12546" width="12.5" style="181" customWidth="1"/>
    <col min="12547" max="12547" width="0.625" style="181" customWidth="1"/>
    <col min="12548" max="12551" width="7.75" style="181" customWidth="1"/>
    <col min="12552" max="12552" width="0.625" style="181" customWidth="1"/>
    <col min="12553" max="12553" width="12.5" style="181" customWidth="1"/>
    <col min="12554" max="12554" width="0.625" style="181" customWidth="1"/>
    <col min="12555" max="12558" width="7.75" style="181" customWidth="1"/>
    <col min="12559" max="12784" width="9" style="181"/>
    <col min="12785" max="12785" width="0.375" style="181" customWidth="1"/>
    <col min="12786" max="12786" width="12.5" style="181" customWidth="1"/>
    <col min="12787" max="12787" width="0.625" style="181" customWidth="1"/>
    <col min="12788" max="12791" width="7.75" style="181" customWidth="1"/>
    <col min="12792" max="12792" width="0.625" style="181" customWidth="1"/>
    <col min="12793" max="12793" width="12.5" style="181" customWidth="1"/>
    <col min="12794" max="12794" width="0.625" style="181" customWidth="1"/>
    <col min="12795" max="12798" width="7.75" style="181" customWidth="1"/>
    <col min="12799" max="12801" width="0.625" style="181" customWidth="1"/>
    <col min="12802" max="12802" width="12.5" style="181" customWidth="1"/>
    <col min="12803" max="12803" width="0.625" style="181" customWidth="1"/>
    <col min="12804" max="12807" width="7.75" style="181" customWidth="1"/>
    <col min="12808" max="12808" width="0.625" style="181" customWidth="1"/>
    <col min="12809" max="12809" width="12.5" style="181" customWidth="1"/>
    <col min="12810" max="12810" width="0.625" style="181" customWidth="1"/>
    <col min="12811" max="12814" width="7.75" style="181" customWidth="1"/>
    <col min="12815" max="13040" width="9" style="181"/>
    <col min="13041" max="13041" width="0.375" style="181" customWidth="1"/>
    <col min="13042" max="13042" width="12.5" style="181" customWidth="1"/>
    <col min="13043" max="13043" width="0.625" style="181" customWidth="1"/>
    <col min="13044" max="13047" width="7.75" style="181" customWidth="1"/>
    <col min="13048" max="13048" width="0.625" style="181" customWidth="1"/>
    <col min="13049" max="13049" width="12.5" style="181" customWidth="1"/>
    <col min="13050" max="13050" width="0.625" style="181" customWidth="1"/>
    <col min="13051" max="13054" width="7.75" style="181" customWidth="1"/>
    <col min="13055" max="13057" width="0.625" style="181" customWidth="1"/>
    <col min="13058" max="13058" width="12.5" style="181" customWidth="1"/>
    <col min="13059" max="13059" width="0.625" style="181" customWidth="1"/>
    <col min="13060" max="13063" width="7.75" style="181" customWidth="1"/>
    <col min="13064" max="13064" width="0.625" style="181" customWidth="1"/>
    <col min="13065" max="13065" width="12.5" style="181" customWidth="1"/>
    <col min="13066" max="13066" width="0.625" style="181" customWidth="1"/>
    <col min="13067" max="13070" width="7.75" style="181" customWidth="1"/>
    <col min="13071" max="13296" width="9" style="181"/>
    <col min="13297" max="13297" width="0.375" style="181" customWidth="1"/>
    <col min="13298" max="13298" width="12.5" style="181" customWidth="1"/>
    <col min="13299" max="13299" width="0.625" style="181" customWidth="1"/>
    <col min="13300" max="13303" width="7.75" style="181" customWidth="1"/>
    <col min="13304" max="13304" width="0.625" style="181" customWidth="1"/>
    <col min="13305" max="13305" width="12.5" style="181" customWidth="1"/>
    <col min="13306" max="13306" width="0.625" style="181" customWidth="1"/>
    <col min="13307" max="13310" width="7.75" style="181" customWidth="1"/>
    <col min="13311" max="13313" width="0.625" style="181" customWidth="1"/>
    <col min="13314" max="13314" width="12.5" style="181" customWidth="1"/>
    <col min="13315" max="13315" width="0.625" style="181" customWidth="1"/>
    <col min="13316" max="13319" width="7.75" style="181" customWidth="1"/>
    <col min="13320" max="13320" width="0.625" style="181" customWidth="1"/>
    <col min="13321" max="13321" width="12.5" style="181" customWidth="1"/>
    <col min="13322" max="13322" width="0.625" style="181" customWidth="1"/>
    <col min="13323" max="13326" width="7.75" style="181" customWidth="1"/>
    <col min="13327" max="13552" width="9" style="181"/>
    <col min="13553" max="13553" width="0.375" style="181" customWidth="1"/>
    <col min="13554" max="13554" width="12.5" style="181" customWidth="1"/>
    <col min="13555" max="13555" width="0.625" style="181" customWidth="1"/>
    <col min="13556" max="13559" width="7.75" style="181" customWidth="1"/>
    <col min="13560" max="13560" width="0.625" style="181" customWidth="1"/>
    <col min="13561" max="13561" width="12.5" style="181" customWidth="1"/>
    <col min="13562" max="13562" width="0.625" style="181" customWidth="1"/>
    <col min="13563" max="13566" width="7.75" style="181" customWidth="1"/>
    <col min="13567" max="13569" width="0.625" style="181" customWidth="1"/>
    <col min="13570" max="13570" width="12.5" style="181" customWidth="1"/>
    <col min="13571" max="13571" width="0.625" style="181" customWidth="1"/>
    <col min="13572" max="13575" width="7.75" style="181" customWidth="1"/>
    <col min="13576" max="13576" width="0.625" style="181" customWidth="1"/>
    <col min="13577" max="13577" width="12.5" style="181" customWidth="1"/>
    <col min="13578" max="13578" width="0.625" style="181" customWidth="1"/>
    <col min="13579" max="13582" width="7.75" style="181" customWidth="1"/>
    <col min="13583" max="13808" width="9" style="181"/>
    <col min="13809" max="13809" width="0.375" style="181" customWidth="1"/>
    <col min="13810" max="13810" width="12.5" style="181" customWidth="1"/>
    <col min="13811" max="13811" width="0.625" style="181" customWidth="1"/>
    <col min="13812" max="13815" width="7.75" style="181" customWidth="1"/>
    <col min="13816" max="13816" width="0.625" style="181" customWidth="1"/>
    <col min="13817" max="13817" width="12.5" style="181" customWidth="1"/>
    <col min="13818" max="13818" width="0.625" style="181" customWidth="1"/>
    <col min="13819" max="13822" width="7.75" style="181" customWidth="1"/>
    <col min="13823" max="13825" width="0.625" style="181" customWidth="1"/>
    <col min="13826" max="13826" width="12.5" style="181" customWidth="1"/>
    <col min="13827" max="13827" width="0.625" style="181" customWidth="1"/>
    <col min="13828" max="13831" width="7.75" style="181" customWidth="1"/>
    <col min="13832" max="13832" width="0.625" style="181" customWidth="1"/>
    <col min="13833" max="13833" width="12.5" style="181" customWidth="1"/>
    <col min="13834" max="13834" width="0.625" style="181" customWidth="1"/>
    <col min="13835" max="13838" width="7.75" style="181" customWidth="1"/>
    <col min="13839" max="14064" width="9" style="181"/>
    <col min="14065" max="14065" width="0.375" style="181" customWidth="1"/>
    <col min="14066" max="14066" width="12.5" style="181" customWidth="1"/>
    <col min="14067" max="14067" width="0.625" style="181" customWidth="1"/>
    <col min="14068" max="14071" width="7.75" style="181" customWidth="1"/>
    <col min="14072" max="14072" width="0.625" style="181" customWidth="1"/>
    <col min="14073" max="14073" width="12.5" style="181" customWidth="1"/>
    <col min="14074" max="14074" width="0.625" style="181" customWidth="1"/>
    <col min="14075" max="14078" width="7.75" style="181" customWidth="1"/>
    <col min="14079" max="14081" width="0.625" style="181" customWidth="1"/>
    <col min="14082" max="14082" width="12.5" style="181" customWidth="1"/>
    <col min="14083" max="14083" width="0.625" style="181" customWidth="1"/>
    <col min="14084" max="14087" width="7.75" style="181" customWidth="1"/>
    <col min="14088" max="14088" width="0.625" style="181" customWidth="1"/>
    <col min="14089" max="14089" width="12.5" style="181" customWidth="1"/>
    <col min="14090" max="14090" width="0.625" style="181" customWidth="1"/>
    <col min="14091" max="14094" width="7.75" style="181" customWidth="1"/>
    <col min="14095" max="14320" width="9" style="181"/>
    <col min="14321" max="14321" width="0.375" style="181" customWidth="1"/>
    <col min="14322" max="14322" width="12.5" style="181" customWidth="1"/>
    <col min="14323" max="14323" width="0.625" style="181" customWidth="1"/>
    <col min="14324" max="14327" width="7.75" style="181" customWidth="1"/>
    <col min="14328" max="14328" width="0.625" style="181" customWidth="1"/>
    <col min="14329" max="14329" width="12.5" style="181" customWidth="1"/>
    <col min="14330" max="14330" width="0.625" style="181" customWidth="1"/>
    <col min="14331" max="14334" width="7.75" style="181" customWidth="1"/>
    <col min="14335" max="14337" width="0.625" style="181" customWidth="1"/>
    <col min="14338" max="14338" width="12.5" style="181" customWidth="1"/>
    <col min="14339" max="14339" width="0.625" style="181" customWidth="1"/>
    <col min="14340" max="14343" width="7.75" style="181" customWidth="1"/>
    <col min="14344" max="14344" width="0.625" style="181" customWidth="1"/>
    <col min="14345" max="14345" width="12.5" style="181" customWidth="1"/>
    <col min="14346" max="14346" width="0.625" style="181" customWidth="1"/>
    <col min="14347" max="14350" width="7.75" style="181" customWidth="1"/>
    <col min="14351" max="14576" width="9" style="181"/>
    <col min="14577" max="14577" width="0.375" style="181" customWidth="1"/>
    <col min="14578" max="14578" width="12.5" style="181" customWidth="1"/>
    <col min="14579" max="14579" width="0.625" style="181" customWidth="1"/>
    <col min="14580" max="14583" width="7.75" style="181" customWidth="1"/>
    <col min="14584" max="14584" width="0.625" style="181" customWidth="1"/>
    <col min="14585" max="14585" width="12.5" style="181" customWidth="1"/>
    <col min="14586" max="14586" width="0.625" style="181" customWidth="1"/>
    <col min="14587" max="14590" width="7.75" style="181" customWidth="1"/>
    <col min="14591" max="14593" width="0.625" style="181" customWidth="1"/>
    <col min="14594" max="14594" width="12.5" style="181" customWidth="1"/>
    <col min="14595" max="14595" width="0.625" style="181" customWidth="1"/>
    <col min="14596" max="14599" width="7.75" style="181" customWidth="1"/>
    <col min="14600" max="14600" width="0.625" style="181" customWidth="1"/>
    <col min="14601" max="14601" width="12.5" style="181" customWidth="1"/>
    <col min="14602" max="14602" width="0.625" style="181" customWidth="1"/>
    <col min="14603" max="14606" width="7.75" style="181" customWidth="1"/>
    <col min="14607" max="14832" width="9" style="181"/>
    <col min="14833" max="14833" width="0.375" style="181" customWidth="1"/>
    <col min="14834" max="14834" width="12.5" style="181" customWidth="1"/>
    <col min="14835" max="14835" width="0.625" style="181" customWidth="1"/>
    <col min="14836" max="14839" width="7.75" style="181" customWidth="1"/>
    <col min="14840" max="14840" width="0.625" style="181" customWidth="1"/>
    <col min="14841" max="14841" width="12.5" style="181" customWidth="1"/>
    <col min="14842" max="14842" width="0.625" style="181" customWidth="1"/>
    <col min="14843" max="14846" width="7.75" style="181" customWidth="1"/>
    <col min="14847" max="14849" width="0.625" style="181" customWidth="1"/>
    <col min="14850" max="14850" width="12.5" style="181" customWidth="1"/>
    <col min="14851" max="14851" width="0.625" style="181" customWidth="1"/>
    <col min="14852" max="14855" width="7.75" style="181" customWidth="1"/>
    <col min="14856" max="14856" width="0.625" style="181" customWidth="1"/>
    <col min="14857" max="14857" width="12.5" style="181" customWidth="1"/>
    <col min="14858" max="14858" width="0.625" style="181" customWidth="1"/>
    <col min="14859" max="14862" width="7.75" style="181" customWidth="1"/>
    <col min="14863" max="15088" width="9" style="181"/>
    <col min="15089" max="15089" width="0.375" style="181" customWidth="1"/>
    <col min="15090" max="15090" width="12.5" style="181" customWidth="1"/>
    <col min="15091" max="15091" width="0.625" style="181" customWidth="1"/>
    <col min="15092" max="15095" width="7.75" style="181" customWidth="1"/>
    <col min="15096" max="15096" width="0.625" style="181" customWidth="1"/>
    <col min="15097" max="15097" width="12.5" style="181" customWidth="1"/>
    <col min="15098" max="15098" width="0.625" style="181" customWidth="1"/>
    <col min="15099" max="15102" width="7.75" style="181" customWidth="1"/>
    <col min="15103" max="15105" width="0.625" style="181" customWidth="1"/>
    <col min="15106" max="15106" width="12.5" style="181" customWidth="1"/>
    <col min="15107" max="15107" width="0.625" style="181" customWidth="1"/>
    <col min="15108" max="15111" width="7.75" style="181" customWidth="1"/>
    <col min="15112" max="15112" width="0.625" style="181" customWidth="1"/>
    <col min="15113" max="15113" width="12.5" style="181" customWidth="1"/>
    <col min="15114" max="15114" width="0.625" style="181" customWidth="1"/>
    <col min="15115" max="15118" width="7.75" style="181" customWidth="1"/>
    <col min="15119" max="15344" width="9" style="181"/>
    <col min="15345" max="15345" width="0.375" style="181" customWidth="1"/>
    <col min="15346" max="15346" width="12.5" style="181" customWidth="1"/>
    <col min="15347" max="15347" width="0.625" style="181" customWidth="1"/>
    <col min="15348" max="15351" width="7.75" style="181" customWidth="1"/>
    <col min="15352" max="15352" width="0.625" style="181" customWidth="1"/>
    <col min="15353" max="15353" width="12.5" style="181" customWidth="1"/>
    <col min="15354" max="15354" width="0.625" style="181" customWidth="1"/>
    <col min="15355" max="15358" width="7.75" style="181" customWidth="1"/>
    <col min="15359" max="15361" width="0.625" style="181" customWidth="1"/>
    <col min="15362" max="15362" width="12.5" style="181" customWidth="1"/>
    <col min="15363" max="15363" width="0.625" style="181" customWidth="1"/>
    <col min="15364" max="15367" width="7.75" style="181" customWidth="1"/>
    <col min="15368" max="15368" width="0.625" style="181" customWidth="1"/>
    <col min="15369" max="15369" width="12.5" style="181" customWidth="1"/>
    <col min="15370" max="15370" width="0.625" style="181" customWidth="1"/>
    <col min="15371" max="15374" width="7.75" style="181" customWidth="1"/>
    <col min="15375" max="15600" width="9" style="181"/>
    <col min="15601" max="15601" width="0.375" style="181" customWidth="1"/>
    <col min="15602" max="15602" width="12.5" style="181" customWidth="1"/>
    <col min="15603" max="15603" width="0.625" style="181" customWidth="1"/>
    <col min="15604" max="15607" width="7.75" style="181" customWidth="1"/>
    <col min="15608" max="15608" width="0.625" style="181" customWidth="1"/>
    <col min="15609" max="15609" width="12.5" style="181" customWidth="1"/>
    <col min="15610" max="15610" width="0.625" style="181" customWidth="1"/>
    <col min="15611" max="15614" width="7.75" style="181" customWidth="1"/>
    <col min="15615" max="15617" width="0.625" style="181" customWidth="1"/>
    <col min="15618" max="15618" width="12.5" style="181" customWidth="1"/>
    <col min="15619" max="15619" width="0.625" style="181" customWidth="1"/>
    <col min="15620" max="15623" width="7.75" style="181" customWidth="1"/>
    <col min="15624" max="15624" width="0.625" style="181" customWidth="1"/>
    <col min="15625" max="15625" width="12.5" style="181" customWidth="1"/>
    <col min="15626" max="15626" width="0.625" style="181" customWidth="1"/>
    <col min="15627" max="15630" width="7.75" style="181" customWidth="1"/>
    <col min="15631" max="15856" width="9" style="181"/>
    <col min="15857" max="15857" width="0.375" style="181" customWidth="1"/>
    <col min="15858" max="15858" width="12.5" style="181" customWidth="1"/>
    <col min="15859" max="15859" width="0.625" style="181" customWidth="1"/>
    <col min="15860" max="15863" width="7.75" style="181" customWidth="1"/>
    <col min="15864" max="15864" width="0.625" style="181" customWidth="1"/>
    <col min="15865" max="15865" width="12.5" style="181" customWidth="1"/>
    <col min="15866" max="15866" width="0.625" style="181" customWidth="1"/>
    <col min="15867" max="15870" width="7.75" style="181" customWidth="1"/>
    <col min="15871" max="15873" width="0.625" style="181" customWidth="1"/>
    <col min="15874" max="15874" width="12.5" style="181" customWidth="1"/>
    <col min="15875" max="15875" width="0.625" style="181" customWidth="1"/>
    <col min="15876" max="15879" width="7.75" style="181" customWidth="1"/>
    <col min="15880" max="15880" width="0.625" style="181" customWidth="1"/>
    <col min="15881" max="15881" width="12.5" style="181" customWidth="1"/>
    <col min="15882" max="15882" width="0.625" style="181" customWidth="1"/>
    <col min="15883" max="15886" width="7.75" style="181" customWidth="1"/>
    <col min="15887" max="16112" width="9" style="181"/>
    <col min="16113" max="16113" width="0.375" style="181" customWidth="1"/>
    <col min="16114" max="16114" width="12.5" style="181" customWidth="1"/>
    <col min="16115" max="16115" width="0.625" style="181" customWidth="1"/>
    <col min="16116" max="16119" width="7.75" style="181" customWidth="1"/>
    <col min="16120" max="16120" width="0.625" style="181" customWidth="1"/>
    <col min="16121" max="16121" width="12.5" style="181" customWidth="1"/>
    <col min="16122" max="16122" width="0.625" style="181" customWidth="1"/>
    <col min="16123" max="16126" width="7.75" style="181" customWidth="1"/>
    <col min="16127" max="16129" width="0.625" style="181" customWidth="1"/>
    <col min="16130" max="16130" width="12.5" style="181" customWidth="1"/>
    <col min="16131" max="16131" width="0.625" style="181" customWidth="1"/>
    <col min="16132" max="16135" width="7.75" style="181" customWidth="1"/>
    <col min="16136" max="16136" width="0.625" style="181" customWidth="1"/>
    <col min="16137" max="16137" width="12.5" style="181" customWidth="1"/>
    <col min="16138" max="16138" width="0.625" style="181" customWidth="1"/>
    <col min="16139" max="16142" width="7.75" style="181" customWidth="1"/>
    <col min="16143" max="16384" width="9" style="181"/>
  </cols>
  <sheetData>
    <row r="1" spans="1:14" ht="24" customHeight="1">
      <c r="B1" s="200" t="s">
        <v>303</v>
      </c>
      <c r="F1" s="201"/>
      <c r="G1" s="201"/>
      <c r="H1" s="201"/>
      <c r="I1" s="201"/>
      <c r="J1" s="201"/>
      <c r="K1" s="201"/>
      <c r="L1" s="201"/>
      <c r="M1" s="201"/>
      <c r="N1" s="201"/>
    </row>
    <row r="2" spans="1:14" ht="4.5" customHeight="1">
      <c r="B2" s="202"/>
      <c r="F2" s="201"/>
      <c r="G2" s="201"/>
      <c r="H2" s="201"/>
      <c r="I2" s="201"/>
      <c r="J2" s="201"/>
      <c r="K2" s="201"/>
      <c r="L2" s="201"/>
      <c r="M2" s="201"/>
      <c r="N2" s="201"/>
    </row>
    <row r="3" spans="1:14" ht="12.75" customHeight="1">
      <c r="B3" s="1699" t="s">
        <v>304</v>
      </c>
      <c r="C3" s="1699"/>
      <c r="D3" s="1699"/>
      <c r="E3" s="1699"/>
      <c r="F3" s="1699"/>
      <c r="G3" s="1699"/>
      <c r="H3" s="1699"/>
      <c r="I3" s="1699"/>
      <c r="J3" s="1699"/>
      <c r="K3" s="1699"/>
      <c r="L3" s="1699"/>
      <c r="M3" s="1699"/>
      <c r="N3" s="1699"/>
    </row>
    <row r="4" spans="1:14" ht="12.75" customHeight="1">
      <c r="B4" s="204" t="s">
        <v>305</v>
      </c>
      <c r="M4" s="1700" t="s">
        <v>306</v>
      </c>
      <c r="N4" s="1700"/>
    </row>
    <row r="5" spans="1:14" s="205" customFormat="1" ht="4.5" customHeight="1" thickBot="1">
      <c r="M5" s="1701"/>
      <c r="N5" s="1701"/>
    </row>
    <row r="6" spans="1:14" ht="12.75" customHeight="1">
      <c r="A6" s="206"/>
      <c r="B6" s="1702" t="s">
        <v>307</v>
      </c>
      <c r="C6" s="207"/>
      <c r="D6" s="1704" t="s">
        <v>76</v>
      </c>
      <c r="E6" s="1704" t="s">
        <v>308</v>
      </c>
      <c r="F6" s="1704"/>
      <c r="G6" s="1704"/>
      <c r="H6" s="208"/>
      <c r="I6" s="1702" t="s">
        <v>307</v>
      </c>
      <c r="J6" s="207"/>
      <c r="K6" s="1704" t="s">
        <v>76</v>
      </c>
      <c r="L6" s="1704" t="s">
        <v>308</v>
      </c>
      <c r="M6" s="1704"/>
      <c r="N6" s="1706"/>
    </row>
    <row r="7" spans="1:14" ht="12.75" customHeight="1">
      <c r="A7" s="209"/>
      <c r="B7" s="1703"/>
      <c r="C7" s="210"/>
      <c r="D7" s="1705"/>
      <c r="E7" s="211" t="s">
        <v>309</v>
      </c>
      <c r="F7" s="211" t="s">
        <v>310</v>
      </c>
      <c r="G7" s="211" t="s">
        <v>311</v>
      </c>
      <c r="H7" s="212"/>
      <c r="I7" s="1703"/>
      <c r="J7" s="210"/>
      <c r="K7" s="1705"/>
      <c r="L7" s="211" t="s">
        <v>309</v>
      </c>
      <c r="M7" s="211" t="s">
        <v>310</v>
      </c>
      <c r="N7" s="213" t="s">
        <v>311</v>
      </c>
    </row>
    <row r="8" spans="1:14" ht="3.95" customHeight="1">
      <c r="B8" s="214"/>
      <c r="C8" s="214"/>
      <c r="D8" s="215"/>
      <c r="E8" s="216"/>
      <c r="F8" s="216"/>
      <c r="G8" s="217"/>
      <c r="H8" s="218"/>
      <c r="I8" s="214"/>
      <c r="J8" s="214"/>
      <c r="K8" s="219"/>
      <c r="L8" s="220"/>
      <c r="M8" s="220"/>
      <c r="N8" s="220"/>
    </row>
    <row r="9" spans="1:14" ht="12" customHeight="1">
      <c r="B9" s="224" t="s">
        <v>309</v>
      </c>
      <c r="C9" s="224"/>
      <c r="D9" s="225">
        <v>397237</v>
      </c>
      <c r="E9" s="226">
        <v>826158</v>
      </c>
      <c r="F9" s="226">
        <v>395818</v>
      </c>
      <c r="G9" s="227">
        <v>430340</v>
      </c>
      <c r="H9" s="228"/>
      <c r="I9" s="229" t="s">
        <v>312</v>
      </c>
      <c r="J9" s="229"/>
      <c r="K9" s="230">
        <v>277</v>
      </c>
      <c r="L9" s="231">
        <v>546</v>
      </c>
      <c r="M9" s="231">
        <v>265</v>
      </c>
      <c r="N9" s="231">
        <v>281</v>
      </c>
    </row>
    <row r="10" spans="1:14" ht="12" customHeight="1">
      <c r="B10" s="236"/>
      <c r="C10" s="236"/>
      <c r="D10" s="237"/>
      <c r="E10" s="238"/>
      <c r="F10" s="238"/>
      <c r="G10" s="239"/>
      <c r="H10" s="228"/>
      <c r="I10" s="229" t="s">
        <v>315</v>
      </c>
      <c r="J10" s="229"/>
      <c r="K10" s="230">
        <v>372</v>
      </c>
      <c r="L10" s="231">
        <v>684</v>
      </c>
      <c r="M10" s="231">
        <v>309</v>
      </c>
      <c r="N10" s="231">
        <v>375</v>
      </c>
    </row>
    <row r="11" spans="1:14" ht="12" customHeight="1">
      <c r="B11" s="224" t="s">
        <v>143</v>
      </c>
      <c r="C11" s="244"/>
      <c r="D11" s="245">
        <v>78497</v>
      </c>
      <c r="E11" s="246">
        <v>146354</v>
      </c>
      <c r="F11" s="246">
        <v>71783</v>
      </c>
      <c r="G11" s="247">
        <v>74571</v>
      </c>
      <c r="H11" s="233"/>
      <c r="I11" s="229" t="s">
        <v>317</v>
      </c>
      <c r="J11" s="229"/>
      <c r="K11" s="230">
        <v>603</v>
      </c>
      <c r="L11" s="231">
        <v>1289</v>
      </c>
      <c r="M11" s="231">
        <v>573</v>
      </c>
      <c r="N11" s="231">
        <v>716</v>
      </c>
    </row>
    <row r="12" spans="1:14" ht="12" customHeight="1">
      <c r="B12" s="234"/>
      <c r="C12" s="233"/>
      <c r="D12" s="250"/>
      <c r="E12" s="251"/>
      <c r="F12" s="251"/>
      <c r="G12" s="252"/>
      <c r="H12" s="233"/>
      <c r="I12" s="253" t="s">
        <v>319</v>
      </c>
      <c r="J12" s="232"/>
      <c r="K12" s="230">
        <v>1252</v>
      </c>
      <c r="L12" s="231">
        <v>2519</v>
      </c>
      <c r="M12" s="231">
        <v>1147</v>
      </c>
      <c r="N12" s="231">
        <v>1372</v>
      </c>
    </row>
    <row r="13" spans="1:14" ht="12" customHeight="1">
      <c r="B13" s="229" t="s">
        <v>322</v>
      </c>
      <c r="C13" s="232"/>
      <c r="D13" s="254">
        <v>67</v>
      </c>
      <c r="E13" s="255">
        <v>134</v>
      </c>
      <c r="F13" s="255">
        <v>68</v>
      </c>
      <c r="G13" s="256">
        <v>66</v>
      </c>
      <c r="H13" s="233"/>
      <c r="I13" s="253"/>
      <c r="J13" s="232"/>
      <c r="K13" s="257"/>
      <c r="L13" s="258"/>
      <c r="M13" s="258"/>
      <c r="N13" s="258"/>
    </row>
    <row r="14" spans="1:14" ht="12" customHeight="1">
      <c r="B14" s="229" t="s">
        <v>325</v>
      </c>
      <c r="C14" s="232"/>
      <c r="D14" s="254">
        <v>23</v>
      </c>
      <c r="E14" s="255">
        <v>40</v>
      </c>
      <c r="F14" s="255">
        <v>19</v>
      </c>
      <c r="G14" s="256">
        <v>21</v>
      </c>
      <c r="H14" s="233"/>
      <c r="I14" s="229" t="s">
        <v>326</v>
      </c>
      <c r="J14" s="232"/>
      <c r="K14" s="230">
        <v>271</v>
      </c>
      <c r="L14" s="231">
        <v>558</v>
      </c>
      <c r="M14" s="231">
        <v>269</v>
      </c>
      <c r="N14" s="231">
        <v>289</v>
      </c>
    </row>
    <row r="15" spans="1:14" ht="12" customHeight="1">
      <c r="B15" s="229" t="s">
        <v>328</v>
      </c>
      <c r="C15" s="232"/>
      <c r="D15" s="254">
        <v>13</v>
      </c>
      <c r="E15" s="255">
        <v>18</v>
      </c>
      <c r="F15" s="255">
        <v>10</v>
      </c>
      <c r="G15" s="256">
        <v>8</v>
      </c>
      <c r="H15" s="233"/>
      <c r="I15" s="229" t="s">
        <v>329</v>
      </c>
      <c r="J15" s="232"/>
      <c r="K15" s="230">
        <v>156</v>
      </c>
      <c r="L15" s="231">
        <v>277</v>
      </c>
      <c r="M15" s="231">
        <v>136</v>
      </c>
      <c r="N15" s="231">
        <v>141</v>
      </c>
    </row>
    <row r="16" spans="1:14" ht="12" customHeight="1">
      <c r="B16" s="229" t="s">
        <v>330</v>
      </c>
      <c r="C16" s="232"/>
      <c r="D16" s="254">
        <v>7</v>
      </c>
      <c r="E16" s="255">
        <v>14</v>
      </c>
      <c r="F16" s="255">
        <v>8</v>
      </c>
      <c r="G16" s="256">
        <v>6</v>
      </c>
      <c r="H16" s="233"/>
      <c r="I16" s="253" t="s">
        <v>319</v>
      </c>
      <c r="J16" s="232"/>
      <c r="K16" s="230">
        <v>427</v>
      </c>
      <c r="L16" s="231">
        <v>835</v>
      </c>
      <c r="M16" s="231">
        <v>405</v>
      </c>
      <c r="N16" s="231">
        <v>430</v>
      </c>
    </row>
    <row r="17" spans="2:14" ht="12" customHeight="1">
      <c r="B17" s="253" t="s">
        <v>319</v>
      </c>
      <c r="C17" s="232"/>
      <c r="D17" s="254">
        <v>110</v>
      </c>
      <c r="E17" s="255">
        <v>206</v>
      </c>
      <c r="F17" s="255">
        <v>105</v>
      </c>
      <c r="G17" s="256">
        <v>101</v>
      </c>
      <c r="H17" s="233"/>
      <c r="I17" s="253"/>
      <c r="J17" s="232"/>
      <c r="K17" s="257"/>
      <c r="L17" s="258"/>
      <c r="M17" s="258"/>
      <c r="N17" s="258"/>
    </row>
    <row r="18" spans="2:14" ht="12" customHeight="1">
      <c r="B18" s="243"/>
      <c r="C18" s="233"/>
      <c r="D18" s="262"/>
      <c r="E18" s="251"/>
      <c r="F18" s="251"/>
      <c r="G18" s="252"/>
      <c r="H18" s="233"/>
      <c r="I18" s="229" t="s">
        <v>334</v>
      </c>
      <c r="J18" s="232"/>
      <c r="K18" s="230">
        <v>125</v>
      </c>
      <c r="L18" s="231">
        <v>244</v>
      </c>
      <c r="M18" s="231">
        <v>109</v>
      </c>
      <c r="N18" s="231">
        <v>135</v>
      </c>
    </row>
    <row r="19" spans="2:14" ht="12" customHeight="1">
      <c r="B19" s="234" t="s">
        <v>337</v>
      </c>
      <c r="C19" s="233"/>
      <c r="D19" s="254">
        <v>315</v>
      </c>
      <c r="E19" s="255">
        <v>630</v>
      </c>
      <c r="F19" s="255">
        <v>305</v>
      </c>
      <c r="G19" s="256">
        <v>325</v>
      </c>
      <c r="H19" s="233"/>
      <c r="I19" s="229" t="s">
        <v>338</v>
      </c>
      <c r="J19" s="232"/>
      <c r="K19" s="230">
        <v>34</v>
      </c>
      <c r="L19" s="231">
        <v>55</v>
      </c>
      <c r="M19" s="231">
        <v>22</v>
      </c>
      <c r="N19" s="231">
        <v>33</v>
      </c>
    </row>
    <row r="20" spans="2:14" ht="12" customHeight="1">
      <c r="B20" s="234" t="s">
        <v>340</v>
      </c>
      <c r="C20" s="233"/>
      <c r="D20" s="254">
        <v>115</v>
      </c>
      <c r="E20" s="255">
        <v>235</v>
      </c>
      <c r="F20" s="255">
        <v>101</v>
      </c>
      <c r="G20" s="256">
        <v>134</v>
      </c>
      <c r="H20" s="233"/>
      <c r="I20" s="253" t="s">
        <v>319</v>
      </c>
      <c r="J20" s="232"/>
      <c r="K20" s="230">
        <v>159</v>
      </c>
      <c r="L20" s="231">
        <v>299</v>
      </c>
      <c r="M20" s="231">
        <v>131</v>
      </c>
      <c r="N20" s="231">
        <v>168</v>
      </c>
    </row>
    <row r="21" spans="2:14" ht="12" customHeight="1">
      <c r="B21" s="234" t="s">
        <v>342</v>
      </c>
      <c r="C21" s="233"/>
      <c r="D21" s="254">
        <v>139</v>
      </c>
      <c r="E21" s="255">
        <v>243</v>
      </c>
      <c r="F21" s="255">
        <v>126</v>
      </c>
      <c r="G21" s="256">
        <v>117</v>
      </c>
      <c r="H21" s="233"/>
      <c r="I21" s="253"/>
      <c r="J21" s="232"/>
      <c r="K21" s="257"/>
      <c r="L21" s="258"/>
      <c r="M21" s="258"/>
      <c r="N21" s="258"/>
    </row>
    <row r="22" spans="2:14" ht="12" customHeight="1">
      <c r="B22" s="243" t="s">
        <v>319</v>
      </c>
      <c r="C22" s="233"/>
      <c r="D22" s="254">
        <v>569</v>
      </c>
      <c r="E22" s="231">
        <v>1108</v>
      </c>
      <c r="F22" s="255">
        <v>532</v>
      </c>
      <c r="G22" s="256">
        <v>576</v>
      </c>
      <c r="H22" s="233"/>
      <c r="I22" s="229" t="s">
        <v>345</v>
      </c>
      <c r="J22" s="232"/>
      <c r="K22" s="230">
        <v>244</v>
      </c>
      <c r="L22" s="231">
        <v>398</v>
      </c>
      <c r="M22" s="231">
        <v>204</v>
      </c>
      <c r="N22" s="231">
        <v>194</v>
      </c>
    </row>
    <row r="23" spans="2:14" ht="12" customHeight="1">
      <c r="B23" s="243"/>
      <c r="C23" s="233"/>
      <c r="D23" s="262"/>
      <c r="E23" s="251"/>
      <c r="F23" s="251"/>
      <c r="G23" s="252"/>
      <c r="H23" s="233"/>
      <c r="I23" s="229" t="s">
        <v>348</v>
      </c>
      <c r="J23" s="232"/>
      <c r="K23" s="230">
        <v>32</v>
      </c>
      <c r="L23" s="231">
        <v>64</v>
      </c>
      <c r="M23" s="231">
        <v>29</v>
      </c>
      <c r="N23" s="231">
        <v>35</v>
      </c>
    </row>
    <row r="24" spans="2:14" ht="12" customHeight="1">
      <c r="B24" s="234" t="s">
        <v>350</v>
      </c>
      <c r="C24" s="233"/>
      <c r="D24" s="263">
        <v>0</v>
      </c>
      <c r="E24" s="264">
        <v>0</v>
      </c>
      <c r="F24" s="264">
        <v>0</v>
      </c>
      <c r="G24" s="265">
        <v>0</v>
      </c>
      <c r="H24" s="233"/>
      <c r="I24" s="253" t="s">
        <v>319</v>
      </c>
      <c r="J24" s="232"/>
      <c r="K24" s="230">
        <v>276</v>
      </c>
      <c r="L24" s="231">
        <v>462</v>
      </c>
      <c r="M24" s="231">
        <v>233</v>
      </c>
      <c r="N24" s="231">
        <v>229</v>
      </c>
    </row>
    <row r="25" spans="2:14" ht="12" customHeight="1">
      <c r="B25" s="234" t="s">
        <v>352</v>
      </c>
      <c r="C25" s="233"/>
      <c r="D25" s="230">
        <v>35</v>
      </c>
      <c r="E25" s="231">
        <v>54</v>
      </c>
      <c r="F25" s="231">
        <v>27</v>
      </c>
      <c r="G25" s="235">
        <v>27</v>
      </c>
      <c r="H25" s="233"/>
      <c r="I25" s="253"/>
      <c r="J25" s="232"/>
      <c r="K25" s="257"/>
      <c r="L25" s="258"/>
      <c r="M25" s="258"/>
      <c r="N25" s="258"/>
    </row>
    <row r="26" spans="2:14" ht="12" customHeight="1">
      <c r="B26" s="234" t="s">
        <v>354</v>
      </c>
      <c r="C26" s="233"/>
      <c r="D26" s="230">
        <v>100</v>
      </c>
      <c r="E26" s="231">
        <v>171</v>
      </c>
      <c r="F26" s="231">
        <v>101</v>
      </c>
      <c r="G26" s="235">
        <v>70</v>
      </c>
      <c r="H26" s="233"/>
      <c r="I26" s="229" t="s">
        <v>355</v>
      </c>
      <c r="J26" s="232"/>
      <c r="K26" s="230">
        <v>228</v>
      </c>
      <c r="L26" s="231">
        <v>443</v>
      </c>
      <c r="M26" s="231">
        <v>209</v>
      </c>
      <c r="N26" s="231">
        <v>234</v>
      </c>
    </row>
    <row r="27" spans="2:14" ht="12" customHeight="1">
      <c r="B27" s="243" t="s">
        <v>319</v>
      </c>
      <c r="C27" s="233"/>
      <c r="D27" s="230">
        <v>135</v>
      </c>
      <c r="E27" s="231">
        <v>225</v>
      </c>
      <c r="F27" s="231">
        <v>128</v>
      </c>
      <c r="G27" s="235">
        <v>97</v>
      </c>
      <c r="H27" s="233"/>
      <c r="I27" s="229" t="s">
        <v>357</v>
      </c>
      <c r="J27" s="232"/>
      <c r="K27" s="230">
        <v>20</v>
      </c>
      <c r="L27" s="231">
        <v>31</v>
      </c>
      <c r="M27" s="231">
        <v>12</v>
      </c>
      <c r="N27" s="231">
        <v>19</v>
      </c>
    </row>
    <row r="28" spans="2:14" ht="12" customHeight="1">
      <c r="B28" s="243"/>
      <c r="C28" s="233"/>
      <c r="D28" s="257"/>
      <c r="E28" s="258"/>
      <c r="F28" s="258"/>
      <c r="G28" s="266"/>
      <c r="H28" s="233"/>
      <c r="I28" s="253" t="s">
        <v>319</v>
      </c>
      <c r="J28" s="232"/>
      <c r="K28" s="230">
        <v>248</v>
      </c>
      <c r="L28" s="231">
        <v>474</v>
      </c>
      <c r="M28" s="231">
        <v>221</v>
      </c>
      <c r="N28" s="231">
        <v>253</v>
      </c>
    </row>
    <row r="29" spans="2:14" ht="12" customHeight="1">
      <c r="B29" s="234" t="s">
        <v>361</v>
      </c>
      <c r="C29" s="233"/>
      <c r="D29" s="230">
        <v>184</v>
      </c>
      <c r="E29" s="231">
        <v>291</v>
      </c>
      <c r="F29" s="231">
        <v>143</v>
      </c>
      <c r="G29" s="235">
        <v>148</v>
      </c>
      <c r="H29" s="233"/>
      <c r="I29" s="253"/>
      <c r="J29" s="232"/>
      <c r="K29" s="257"/>
      <c r="L29" s="258"/>
      <c r="M29" s="258"/>
      <c r="N29" s="258"/>
    </row>
    <row r="30" spans="2:14" ht="12" customHeight="1">
      <c r="B30" s="234" t="s">
        <v>363</v>
      </c>
      <c r="C30" s="233"/>
      <c r="D30" s="230">
        <v>72</v>
      </c>
      <c r="E30" s="231">
        <v>142</v>
      </c>
      <c r="F30" s="231">
        <v>60</v>
      </c>
      <c r="G30" s="235">
        <v>82</v>
      </c>
      <c r="H30" s="233"/>
      <c r="I30" s="229" t="s">
        <v>364</v>
      </c>
      <c r="J30" s="232"/>
      <c r="K30" s="230">
        <v>332</v>
      </c>
      <c r="L30" s="231">
        <v>731</v>
      </c>
      <c r="M30" s="231">
        <v>352</v>
      </c>
      <c r="N30" s="231">
        <v>379</v>
      </c>
    </row>
    <row r="31" spans="2:14" ht="12" customHeight="1">
      <c r="B31" s="234" t="s">
        <v>367</v>
      </c>
      <c r="C31" s="233"/>
      <c r="D31" s="230">
        <v>130</v>
      </c>
      <c r="E31" s="231">
        <v>239</v>
      </c>
      <c r="F31" s="231">
        <v>125</v>
      </c>
      <c r="G31" s="235">
        <v>114</v>
      </c>
      <c r="H31" s="233"/>
      <c r="I31" s="229" t="s">
        <v>368</v>
      </c>
      <c r="J31" s="232"/>
      <c r="K31" s="230">
        <v>366</v>
      </c>
      <c r="L31" s="231">
        <v>505</v>
      </c>
      <c r="M31" s="231">
        <v>319</v>
      </c>
      <c r="N31" s="231">
        <v>186</v>
      </c>
    </row>
    <row r="32" spans="2:14" ht="12" customHeight="1">
      <c r="B32" s="243" t="s">
        <v>319</v>
      </c>
      <c r="C32" s="233"/>
      <c r="D32" s="230">
        <v>386</v>
      </c>
      <c r="E32" s="231">
        <v>672</v>
      </c>
      <c r="F32" s="231">
        <v>328</v>
      </c>
      <c r="G32" s="235">
        <v>344</v>
      </c>
      <c r="H32" s="233"/>
      <c r="I32" s="229" t="s">
        <v>371</v>
      </c>
      <c r="J32" s="232"/>
      <c r="K32" s="230">
        <v>51</v>
      </c>
      <c r="L32" s="231">
        <v>77</v>
      </c>
      <c r="M32" s="231">
        <v>40</v>
      </c>
      <c r="N32" s="231">
        <v>37</v>
      </c>
    </row>
    <row r="33" spans="2:14" ht="12" customHeight="1">
      <c r="B33" s="243"/>
      <c r="C33" s="233"/>
      <c r="D33" s="257"/>
      <c r="E33" s="258"/>
      <c r="F33" s="258"/>
      <c r="G33" s="266"/>
      <c r="H33" s="233"/>
      <c r="I33" s="253" t="s">
        <v>319</v>
      </c>
      <c r="J33" s="232"/>
      <c r="K33" s="230">
        <v>749</v>
      </c>
      <c r="L33" s="231">
        <v>1313</v>
      </c>
      <c r="M33" s="231">
        <v>711</v>
      </c>
      <c r="N33" s="231">
        <v>602</v>
      </c>
    </row>
    <row r="34" spans="2:14" ht="12" customHeight="1">
      <c r="B34" s="234" t="s">
        <v>374</v>
      </c>
      <c r="C34" s="233"/>
      <c r="D34" s="230">
        <v>91</v>
      </c>
      <c r="E34" s="231">
        <v>223</v>
      </c>
      <c r="F34" s="231">
        <v>101</v>
      </c>
      <c r="G34" s="235">
        <v>122</v>
      </c>
      <c r="H34" s="233"/>
      <c r="I34" s="253"/>
      <c r="J34" s="232"/>
      <c r="K34" s="257"/>
      <c r="L34" s="258"/>
      <c r="M34" s="258"/>
      <c r="N34" s="258"/>
    </row>
    <row r="35" spans="2:14" ht="12" customHeight="1">
      <c r="B35" s="234" t="s">
        <v>376</v>
      </c>
      <c r="C35" s="233"/>
      <c r="D35" s="230">
        <v>25</v>
      </c>
      <c r="E35" s="231">
        <v>39</v>
      </c>
      <c r="F35" s="231">
        <v>17</v>
      </c>
      <c r="G35" s="235">
        <v>22</v>
      </c>
      <c r="H35" s="233"/>
      <c r="I35" s="229" t="s">
        <v>377</v>
      </c>
      <c r="J35" s="232"/>
      <c r="K35" s="230">
        <v>80</v>
      </c>
      <c r="L35" s="231">
        <v>107</v>
      </c>
      <c r="M35" s="231">
        <v>55</v>
      </c>
      <c r="N35" s="231">
        <v>52</v>
      </c>
    </row>
    <row r="36" spans="2:14" ht="12" customHeight="1">
      <c r="B36" s="234" t="s">
        <v>379</v>
      </c>
      <c r="C36" s="233"/>
      <c r="D36" s="230">
        <v>242</v>
      </c>
      <c r="E36" s="231">
        <v>421</v>
      </c>
      <c r="F36" s="231">
        <v>223</v>
      </c>
      <c r="G36" s="235">
        <v>198</v>
      </c>
      <c r="H36" s="233"/>
      <c r="I36" s="229" t="s">
        <v>380</v>
      </c>
      <c r="J36" s="232"/>
      <c r="K36" s="230">
        <v>71</v>
      </c>
      <c r="L36" s="231">
        <v>96</v>
      </c>
      <c r="M36" s="231">
        <v>41</v>
      </c>
      <c r="N36" s="231">
        <v>55</v>
      </c>
    </row>
    <row r="37" spans="2:14" ht="12" customHeight="1">
      <c r="B37" s="243" t="s">
        <v>319</v>
      </c>
      <c r="C37" s="233"/>
      <c r="D37" s="230">
        <v>358</v>
      </c>
      <c r="E37" s="231">
        <v>683</v>
      </c>
      <c r="F37" s="231">
        <v>341</v>
      </c>
      <c r="G37" s="235">
        <v>342</v>
      </c>
      <c r="H37" s="233"/>
      <c r="I37" s="253" t="s">
        <v>319</v>
      </c>
      <c r="J37" s="232"/>
      <c r="K37" s="230">
        <v>151</v>
      </c>
      <c r="L37" s="231">
        <v>203</v>
      </c>
      <c r="M37" s="231">
        <v>96</v>
      </c>
      <c r="N37" s="231">
        <v>107</v>
      </c>
    </row>
    <row r="38" spans="2:14" ht="12" customHeight="1">
      <c r="B38" s="243"/>
      <c r="C38" s="233"/>
      <c r="D38" s="257"/>
      <c r="E38" s="258"/>
      <c r="F38" s="258"/>
      <c r="G38" s="266"/>
      <c r="H38" s="233"/>
      <c r="I38" s="253"/>
      <c r="J38" s="232"/>
      <c r="K38" s="257"/>
      <c r="L38" s="258"/>
      <c r="M38" s="258"/>
      <c r="N38" s="258"/>
    </row>
    <row r="39" spans="2:14" ht="12" customHeight="1">
      <c r="B39" s="234" t="s">
        <v>385</v>
      </c>
      <c r="C39" s="233"/>
      <c r="D39" s="230">
        <v>318</v>
      </c>
      <c r="E39" s="231">
        <v>575</v>
      </c>
      <c r="F39" s="231">
        <v>295</v>
      </c>
      <c r="G39" s="235">
        <v>280</v>
      </c>
      <c r="H39" s="233"/>
      <c r="I39" s="229" t="s">
        <v>386</v>
      </c>
      <c r="J39" s="232"/>
      <c r="K39" s="230">
        <v>149</v>
      </c>
      <c r="L39" s="231">
        <v>248</v>
      </c>
      <c r="M39" s="231">
        <v>116</v>
      </c>
      <c r="N39" s="231">
        <v>132</v>
      </c>
    </row>
    <row r="40" spans="2:14" ht="12" customHeight="1">
      <c r="B40" s="234" t="s">
        <v>389</v>
      </c>
      <c r="C40" s="233"/>
      <c r="D40" s="230">
        <v>62</v>
      </c>
      <c r="E40" s="231">
        <v>91</v>
      </c>
      <c r="F40" s="231">
        <v>51</v>
      </c>
      <c r="G40" s="235">
        <v>40</v>
      </c>
      <c r="H40" s="233"/>
      <c r="I40" s="229" t="s">
        <v>390</v>
      </c>
      <c r="J40" s="232"/>
      <c r="K40" s="230">
        <v>60</v>
      </c>
      <c r="L40" s="231">
        <v>79</v>
      </c>
      <c r="M40" s="231">
        <v>33</v>
      </c>
      <c r="N40" s="231">
        <v>46</v>
      </c>
    </row>
    <row r="41" spans="2:14" ht="12" customHeight="1">
      <c r="B41" s="234" t="s">
        <v>393</v>
      </c>
      <c r="C41" s="233"/>
      <c r="D41" s="230">
        <v>208</v>
      </c>
      <c r="E41" s="231">
        <v>393</v>
      </c>
      <c r="F41" s="231">
        <v>196</v>
      </c>
      <c r="G41" s="235">
        <v>197</v>
      </c>
      <c r="H41" s="233"/>
      <c r="I41" s="253" t="s">
        <v>319</v>
      </c>
      <c r="J41" s="232"/>
      <c r="K41" s="230">
        <v>209</v>
      </c>
      <c r="L41" s="231">
        <v>327</v>
      </c>
      <c r="M41" s="231">
        <v>149</v>
      </c>
      <c r="N41" s="231">
        <v>178</v>
      </c>
    </row>
    <row r="42" spans="2:14" ht="12" customHeight="1">
      <c r="B42" s="243" t="s">
        <v>319</v>
      </c>
      <c r="C42" s="233"/>
      <c r="D42" s="230">
        <v>588</v>
      </c>
      <c r="E42" s="231">
        <v>1059</v>
      </c>
      <c r="F42" s="231">
        <v>542</v>
      </c>
      <c r="G42" s="235">
        <v>517</v>
      </c>
      <c r="H42" s="233"/>
      <c r="I42" s="253"/>
      <c r="J42" s="232"/>
      <c r="K42" s="257"/>
      <c r="L42" s="258"/>
      <c r="M42" s="258"/>
      <c r="N42" s="258"/>
    </row>
    <row r="43" spans="2:14" ht="12" customHeight="1">
      <c r="B43" s="243"/>
      <c r="C43" s="233"/>
      <c r="D43" s="257"/>
      <c r="E43" s="258"/>
      <c r="F43" s="258"/>
      <c r="G43" s="266"/>
      <c r="H43" s="233"/>
      <c r="I43" s="229" t="s">
        <v>396</v>
      </c>
      <c r="J43" s="232"/>
      <c r="K43" s="230">
        <v>77</v>
      </c>
      <c r="L43" s="231">
        <v>99</v>
      </c>
      <c r="M43" s="231">
        <v>46</v>
      </c>
      <c r="N43" s="231">
        <v>53</v>
      </c>
    </row>
    <row r="44" spans="2:14" ht="12" customHeight="1">
      <c r="B44" s="234" t="s">
        <v>397</v>
      </c>
      <c r="C44" s="233"/>
      <c r="D44" s="230">
        <v>593</v>
      </c>
      <c r="E44" s="231">
        <v>1077</v>
      </c>
      <c r="F44" s="231">
        <v>542</v>
      </c>
      <c r="G44" s="235">
        <v>535</v>
      </c>
      <c r="H44" s="233"/>
      <c r="I44" s="229" t="s">
        <v>398</v>
      </c>
      <c r="J44" s="232"/>
      <c r="K44" s="230">
        <v>12</v>
      </c>
      <c r="L44" s="231">
        <v>22</v>
      </c>
      <c r="M44" s="231">
        <v>9</v>
      </c>
      <c r="N44" s="231">
        <v>13</v>
      </c>
    </row>
    <row r="45" spans="2:14" ht="12" customHeight="1">
      <c r="B45" s="234" t="s">
        <v>401</v>
      </c>
      <c r="C45" s="233"/>
      <c r="D45" s="230">
        <v>73</v>
      </c>
      <c r="E45" s="231">
        <v>117</v>
      </c>
      <c r="F45" s="231">
        <v>56</v>
      </c>
      <c r="G45" s="235">
        <v>61</v>
      </c>
      <c r="H45" s="233"/>
      <c r="I45" s="253" t="s">
        <v>319</v>
      </c>
      <c r="J45" s="232"/>
      <c r="K45" s="230">
        <v>89</v>
      </c>
      <c r="L45" s="231">
        <v>121</v>
      </c>
      <c r="M45" s="231">
        <v>55</v>
      </c>
      <c r="N45" s="231">
        <v>66</v>
      </c>
    </row>
    <row r="46" spans="2:14" ht="12" customHeight="1">
      <c r="B46" s="234" t="s">
        <v>404</v>
      </c>
      <c r="C46" s="233"/>
      <c r="D46" s="230">
        <v>97</v>
      </c>
      <c r="E46" s="231">
        <v>172</v>
      </c>
      <c r="F46" s="231">
        <v>95</v>
      </c>
      <c r="G46" s="235">
        <v>77</v>
      </c>
      <c r="H46" s="233"/>
      <c r="I46" s="253"/>
      <c r="J46" s="232"/>
      <c r="K46" s="257"/>
      <c r="L46" s="258"/>
      <c r="M46" s="258"/>
      <c r="N46" s="258"/>
    </row>
    <row r="47" spans="2:14" ht="12" customHeight="1">
      <c r="B47" s="243" t="s">
        <v>319</v>
      </c>
      <c r="C47" s="233"/>
      <c r="D47" s="230">
        <v>763</v>
      </c>
      <c r="E47" s="231">
        <v>1366</v>
      </c>
      <c r="F47" s="231">
        <v>693</v>
      </c>
      <c r="G47" s="235">
        <v>673</v>
      </c>
      <c r="H47" s="233"/>
      <c r="I47" s="229" t="s">
        <v>407</v>
      </c>
      <c r="J47" s="232"/>
      <c r="K47" s="230">
        <v>157</v>
      </c>
      <c r="L47" s="231">
        <v>290</v>
      </c>
      <c r="M47" s="231">
        <v>144</v>
      </c>
      <c r="N47" s="231">
        <v>146</v>
      </c>
    </row>
    <row r="48" spans="2:14" ht="12" customHeight="1">
      <c r="B48" s="243"/>
      <c r="C48" s="233"/>
      <c r="D48" s="257"/>
      <c r="E48" s="258"/>
      <c r="F48" s="258"/>
      <c r="G48" s="266"/>
      <c r="H48" s="233"/>
      <c r="I48" s="229" t="s">
        <v>408</v>
      </c>
      <c r="J48" s="232"/>
      <c r="K48" s="230">
        <v>78</v>
      </c>
      <c r="L48" s="231">
        <v>180</v>
      </c>
      <c r="M48" s="231">
        <v>87</v>
      </c>
      <c r="N48" s="231">
        <v>93</v>
      </c>
    </row>
    <row r="49" spans="1:14" ht="12" customHeight="1">
      <c r="B49" s="234" t="s">
        <v>409</v>
      </c>
      <c r="C49" s="233"/>
      <c r="D49" s="230">
        <v>768</v>
      </c>
      <c r="E49" s="231">
        <v>1248</v>
      </c>
      <c r="F49" s="231">
        <v>648</v>
      </c>
      <c r="G49" s="235">
        <v>600</v>
      </c>
      <c r="H49" s="233"/>
      <c r="I49" s="229" t="s">
        <v>410</v>
      </c>
      <c r="J49" s="232"/>
      <c r="K49" s="230">
        <v>191</v>
      </c>
      <c r="L49" s="231">
        <v>416</v>
      </c>
      <c r="M49" s="231">
        <v>223</v>
      </c>
      <c r="N49" s="231">
        <v>193</v>
      </c>
    </row>
    <row r="50" spans="1:14" ht="12" customHeight="1">
      <c r="B50" s="234" t="s">
        <v>413</v>
      </c>
      <c r="C50" s="233"/>
      <c r="D50" s="230">
        <v>358</v>
      </c>
      <c r="E50" s="231">
        <v>767</v>
      </c>
      <c r="F50" s="231">
        <v>371</v>
      </c>
      <c r="G50" s="235">
        <v>396</v>
      </c>
      <c r="H50" s="233"/>
      <c r="I50" s="253" t="s">
        <v>319</v>
      </c>
      <c r="J50" s="232"/>
      <c r="K50" s="230">
        <v>426</v>
      </c>
      <c r="L50" s="231">
        <v>886</v>
      </c>
      <c r="M50" s="231">
        <v>454</v>
      </c>
      <c r="N50" s="231">
        <v>432</v>
      </c>
    </row>
    <row r="51" spans="1:14" ht="12" customHeight="1">
      <c r="B51" s="234" t="s">
        <v>416</v>
      </c>
      <c r="C51" s="233"/>
      <c r="D51" s="230">
        <v>330</v>
      </c>
      <c r="E51" s="231">
        <v>618</v>
      </c>
      <c r="F51" s="231">
        <v>299</v>
      </c>
      <c r="G51" s="235">
        <v>319</v>
      </c>
      <c r="H51" s="233"/>
      <c r="I51" s="253"/>
      <c r="J51" s="232"/>
      <c r="K51" s="257"/>
      <c r="L51" s="258"/>
      <c r="M51" s="258"/>
      <c r="N51" s="258"/>
    </row>
    <row r="52" spans="1:14" ht="12" customHeight="1">
      <c r="B52" s="234" t="s">
        <v>418</v>
      </c>
      <c r="C52" s="233"/>
      <c r="D52" s="230">
        <v>472</v>
      </c>
      <c r="E52" s="231">
        <v>841</v>
      </c>
      <c r="F52" s="231">
        <v>406</v>
      </c>
      <c r="G52" s="235">
        <v>435</v>
      </c>
      <c r="H52" s="233"/>
      <c r="I52" s="229" t="s">
        <v>419</v>
      </c>
      <c r="J52" s="232"/>
      <c r="K52" s="230">
        <v>111</v>
      </c>
      <c r="L52" s="231">
        <v>236</v>
      </c>
      <c r="M52" s="231">
        <v>113</v>
      </c>
      <c r="N52" s="231">
        <v>123</v>
      </c>
    </row>
    <row r="53" spans="1:14" ht="12" customHeight="1">
      <c r="B53" s="234" t="s">
        <v>420</v>
      </c>
      <c r="C53" s="233"/>
      <c r="D53" s="230">
        <v>279</v>
      </c>
      <c r="E53" s="231">
        <v>658</v>
      </c>
      <c r="F53" s="231">
        <v>305</v>
      </c>
      <c r="G53" s="235">
        <v>353</v>
      </c>
      <c r="H53" s="233"/>
      <c r="I53" s="229" t="s">
        <v>421</v>
      </c>
      <c r="J53" s="232"/>
      <c r="K53" s="230">
        <v>143</v>
      </c>
      <c r="L53" s="231">
        <v>280</v>
      </c>
      <c r="M53" s="231">
        <v>133</v>
      </c>
      <c r="N53" s="231">
        <v>147</v>
      </c>
    </row>
    <row r="54" spans="1:14" ht="12" customHeight="1">
      <c r="B54" s="243" t="s">
        <v>319</v>
      </c>
      <c r="C54" s="233"/>
      <c r="D54" s="230">
        <v>2207</v>
      </c>
      <c r="E54" s="231">
        <v>4132</v>
      </c>
      <c r="F54" s="231">
        <v>2029</v>
      </c>
      <c r="G54" s="235">
        <v>2103</v>
      </c>
      <c r="H54" s="233"/>
      <c r="I54" s="229" t="s">
        <v>423</v>
      </c>
      <c r="J54" s="232"/>
      <c r="K54" s="230">
        <v>195</v>
      </c>
      <c r="L54" s="231">
        <v>411</v>
      </c>
      <c r="M54" s="231">
        <v>193</v>
      </c>
      <c r="N54" s="231">
        <v>218</v>
      </c>
    </row>
    <row r="55" spans="1:14" ht="12" customHeight="1">
      <c r="B55" s="243"/>
      <c r="C55" s="233"/>
      <c r="D55" s="257"/>
      <c r="E55" s="258"/>
      <c r="F55" s="258"/>
      <c r="G55" s="266"/>
      <c r="H55" s="233"/>
      <c r="I55" s="253" t="s">
        <v>319</v>
      </c>
      <c r="J55" s="232"/>
      <c r="K55" s="230">
        <v>449</v>
      </c>
      <c r="L55" s="231">
        <v>927</v>
      </c>
      <c r="M55" s="231">
        <v>439</v>
      </c>
      <c r="N55" s="231">
        <v>488</v>
      </c>
    </row>
    <row r="56" spans="1:14" ht="12" customHeight="1">
      <c r="B56" s="234" t="s">
        <v>428</v>
      </c>
      <c r="C56" s="233"/>
      <c r="D56" s="230">
        <v>313</v>
      </c>
      <c r="E56" s="231">
        <v>587</v>
      </c>
      <c r="F56" s="231">
        <v>265</v>
      </c>
      <c r="G56" s="235">
        <v>322</v>
      </c>
      <c r="H56" s="233"/>
      <c r="I56" s="253"/>
      <c r="J56" s="232"/>
      <c r="K56" s="257"/>
      <c r="L56" s="258"/>
      <c r="M56" s="258"/>
      <c r="N56" s="258"/>
    </row>
    <row r="57" spans="1:14" ht="12" customHeight="1">
      <c r="B57" s="234" t="s">
        <v>430</v>
      </c>
      <c r="C57" s="233"/>
      <c r="D57" s="230">
        <v>324</v>
      </c>
      <c r="E57" s="231">
        <v>642</v>
      </c>
      <c r="F57" s="231">
        <v>303</v>
      </c>
      <c r="G57" s="235">
        <v>339</v>
      </c>
      <c r="H57" s="233"/>
      <c r="I57" s="229" t="s">
        <v>431</v>
      </c>
      <c r="J57" s="232"/>
      <c r="K57" s="230">
        <v>119</v>
      </c>
      <c r="L57" s="231">
        <v>223</v>
      </c>
      <c r="M57" s="231">
        <v>108</v>
      </c>
      <c r="N57" s="231">
        <v>115</v>
      </c>
    </row>
    <row r="58" spans="1:14" ht="12" customHeight="1">
      <c r="B58" s="234" t="s">
        <v>432</v>
      </c>
      <c r="C58" s="233"/>
      <c r="D58" s="230">
        <v>233</v>
      </c>
      <c r="E58" s="231">
        <v>328</v>
      </c>
      <c r="F58" s="231">
        <v>147</v>
      </c>
      <c r="G58" s="235">
        <v>181</v>
      </c>
      <c r="H58" s="233"/>
      <c r="I58" s="229" t="s">
        <v>433</v>
      </c>
      <c r="J58" s="232"/>
      <c r="K58" s="230">
        <v>76</v>
      </c>
      <c r="L58" s="231">
        <v>126</v>
      </c>
      <c r="M58" s="231">
        <v>61</v>
      </c>
      <c r="N58" s="231">
        <v>65</v>
      </c>
    </row>
    <row r="59" spans="1:14" ht="12" customHeight="1">
      <c r="B59" s="234" t="s">
        <v>435</v>
      </c>
      <c r="C59" s="233"/>
      <c r="D59" s="230">
        <v>354</v>
      </c>
      <c r="E59" s="231">
        <v>660</v>
      </c>
      <c r="F59" s="231">
        <v>290</v>
      </c>
      <c r="G59" s="235">
        <v>370</v>
      </c>
      <c r="H59" s="233"/>
      <c r="I59" s="229" t="s">
        <v>436</v>
      </c>
      <c r="J59" s="232"/>
      <c r="K59" s="230">
        <v>83</v>
      </c>
      <c r="L59" s="231">
        <v>180</v>
      </c>
      <c r="M59" s="231">
        <v>82</v>
      </c>
      <c r="N59" s="231">
        <v>98</v>
      </c>
    </row>
    <row r="60" spans="1:14" ht="12" customHeight="1">
      <c r="B60" s="234" t="s">
        <v>439</v>
      </c>
      <c r="C60" s="233"/>
      <c r="D60" s="230">
        <v>68</v>
      </c>
      <c r="E60" s="231">
        <v>171</v>
      </c>
      <c r="F60" s="231">
        <v>89</v>
      </c>
      <c r="G60" s="235">
        <v>82</v>
      </c>
      <c r="H60" s="233"/>
      <c r="I60" s="229" t="s">
        <v>440</v>
      </c>
      <c r="J60" s="232"/>
      <c r="K60" s="230">
        <v>144</v>
      </c>
      <c r="L60" s="231">
        <v>324</v>
      </c>
      <c r="M60" s="231">
        <v>150</v>
      </c>
      <c r="N60" s="231">
        <v>174</v>
      </c>
    </row>
    <row r="61" spans="1:14" ht="12" customHeight="1">
      <c r="B61" s="234" t="s">
        <v>442</v>
      </c>
      <c r="C61" s="233"/>
      <c r="D61" s="230">
        <v>489</v>
      </c>
      <c r="E61" s="231">
        <v>1042</v>
      </c>
      <c r="F61" s="231">
        <v>490</v>
      </c>
      <c r="G61" s="235">
        <v>552</v>
      </c>
      <c r="H61" s="233"/>
      <c r="I61" s="253" t="s">
        <v>319</v>
      </c>
      <c r="J61" s="232"/>
      <c r="K61" s="230">
        <v>422</v>
      </c>
      <c r="L61" s="231">
        <v>853</v>
      </c>
      <c r="M61" s="231">
        <v>401</v>
      </c>
      <c r="N61" s="231">
        <v>452</v>
      </c>
    </row>
    <row r="62" spans="1:14" ht="12" customHeight="1">
      <c r="B62" s="253" t="s">
        <v>319</v>
      </c>
      <c r="C62" s="232"/>
      <c r="D62" s="230">
        <v>1781</v>
      </c>
      <c r="E62" s="231">
        <v>3430</v>
      </c>
      <c r="F62" s="231">
        <v>1584</v>
      </c>
      <c r="G62" s="235">
        <v>1846</v>
      </c>
      <c r="H62" s="233"/>
      <c r="I62" s="253"/>
      <c r="J62" s="232"/>
      <c r="K62" s="230"/>
      <c r="L62" s="231"/>
      <c r="M62" s="231"/>
      <c r="N62" s="231"/>
    </row>
    <row r="63" spans="1:14" ht="3.95" customHeight="1" thickBot="1">
      <c r="A63" s="267"/>
      <c r="B63" s="267"/>
      <c r="C63" s="267"/>
      <c r="D63" s="268"/>
      <c r="E63" s="267"/>
      <c r="F63" s="267"/>
      <c r="G63" s="269"/>
      <c r="H63" s="267"/>
      <c r="I63" s="267"/>
      <c r="J63" s="267"/>
      <c r="K63" s="268"/>
      <c r="L63" s="267"/>
      <c r="M63" s="267"/>
      <c r="N63" s="267"/>
    </row>
    <row r="64" spans="1:14" s="277" customFormat="1" ht="12" customHeight="1">
      <c r="B64" s="277" t="s">
        <v>446</v>
      </c>
    </row>
    <row r="65" spans="1:14" ht="24" customHeight="1">
      <c r="B65" s="200" t="s">
        <v>2669</v>
      </c>
      <c r="F65" s="201"/>
      <c r="G65" s="201"/>
      <c r="H65" s="201"/>
      <c r="I65" s="201"/>
      <c r="J65" s="201"/>
      <c r="K65" s="201"/>
      <c r="L65" s="201"/>
      <c r="M65" s="201"/>
      <c r="N65" s="201"/>
    </row>
    <row r="66" spans="1:14" ht="4.5" customHeight="1">
      <c r="B66" s="202"/>
      <c r="F66" s="201"/>
      <c r="G66" s="201"/>
      <c r="H66" s="201"/>
      <c r="I66" s="201"/>
      <c r="J66" s="201"/>
      <c r="K66" s="201"/>
      <c r="L66" s="201"/>
      <c r="M66" s="201"/>
      <c r="N66" s="201"/>
    </row>
    <row r="67" spans="1:14" ht="12.75" customHeight="1">
      <c r="B67" s="1699" t="s">
        <v>2670</v>
      </c>
      <c r="C67" s="1699"/>
      <c r="D67" s="1699"/>
      <c r="E67" s="1699"/>
      <c r="F67" s="1699"/>
      <c r="G67" s="1699"/>
      <c r="H67" s="1699"/>
      <c r="I67" s="1699"/>
      <c r="J67" s="1699"/>
      <c r="K67" s="1699"/>
      <c r="L67" s="1699"/>
      <c r="M67" s="1699"/>
      <c r="N67" s="1699"/>
    </row>
    <row r="68" spans="1:14" ht="12.75" customHeight="1">
      <c r="B68" s="204"/>
      <c r="M68" s="1700" t="s">
        <v>306</v>
      </c>
      <c r="N68" s="1700"/>
    </row>
    <row r="69" spans="1:14" s="205" customFormat="1" ht="4.5" customHeight="1" thickBot="1">
      <c r="M69" s="1701"/>
      <c r="N69" s="1701"/>
    </row>
    <row r="70" spans="1:14" ht="12" customHeight="1">
      <c r="A70" s="206"/>
      <c r="B70" s="1702" t="s">
        <v>307</v>
      </c>
      <c r="C70" s="207"/>
      <c r="D70" s="1704" t="s">
        <v>76</v>
      </c>
      <c r="E70" s="1704" t="s">
        <v>308</v>
      </c>
      <c r="F70" s="1704"/>
      <c r="G70" s="1704"/>
      <c r="H70" s="207"/>
      <c r="I70" s="1702" t="s">
        <v>307</v>
      </c>
      <c r="J70" s="207"/>
      <c r="K70" s="1704" t="s">
        <v>76</v>
      </c>
      <c r="L70" s="1704" t="s">
        <v>308</v>
      </c>
      <c r="M70" s="1704"/>
      <c r="N70" s="1706"/>
    </row>
    <row r="71" spans="1:14" ht="12" customHeight="1">
      <c r="A71" s="209"/>
      <c r="B71" s="1703"/>
      <c r="C71" s="210"/>
      <c r="D71" s="1705"/>
      <c r="E71" s="211" t="s">
        <v>309</v>
      </c>
      <c r="F71" s="211" t="s">
        <v>310</v>
      </c>
      <c r="G71" s="211" t="s">
        <v>311</v>
      </c>
      <c r="H71" s="210"/>
      <c r="I71" s="1703"/>
      <c r="J71" s="210"/>
      <c r="K71" s="1705"/>
      <c r="L71" s="211" t="s">
        <v>309</v>
      </c>
      <c r="M71" s="211" t="s">
        <v>310</v>
      </c>
      <c r="N71" s="213" t="s">
        <v>311</v>
      </c>
    </row>
    <row r="72" spans="1:14" ht="3.95" customHeight="1">
      <c r="D72" s="221"/>
      <c r="E72" s="222"/>
      <c r="F72" s="222"/>
      <c r="G72" s="223"/>
      <c r="K72" s="221"/>
      <c r="L72" s="222"/>
      <c r="M72" s="222"/>
      <c r="N72" s="222"/>
    </row>
    <row r="73" spans="1:14" ht="12" customHeight="1">
      <c r="A73" s="233"/>
      <c r="B73" s="234" t="s">
        <v>313</v>
      </c>
      <c r="C73" s="233"/>
      <c r="D73" s="230">
        <v>1612</v>
      </c>
      <c r="E73" s="231">
        <v>3440</v>
      </c>
      <c r="F73" s="231">
        <v>1734</v>
      </c>
      <c r="G73" s="235">
        <v>1706</v>
      </c>
      <c r="H73" s="233"/>
      <c r="I73" s="234" t="s">
        <v>314</v>
      </c>
      <c r="J73" s="233"/>
      <c r="K73" s="230">
        <v>105</v>
      </c>
      <c r="L73" s="231">
        <v>203</v>
      </c>
      <c r="M73" s="231">
        <v>98</v>
      </c>
      <c r="N73" s="231">
        <v>105</v>
      </c>
    </row>
    <row r="74" spans="1:14" ht="12" customHeight="1">
      <c r="A74" s="233"/>
      <c r="B74" s="234"/>
      <c r="C74" s="233"/>
      <c r="D74" s="240"/>
      <c r="E74" s="241"/>
      <c r="F74" s="241"/>
      <c r="G74" s="242"/>
      <c r="H74" s="233"/>
      <c r="I74" s="243" t="s">
        <v>316</v>
      </c>
      <c r="J74" s="233"/>
      <c r="K74" s="230">
        <v>279</v>
      </c>
      <c r="L74" s="231">
        <v>585</v>
      </c>
      <c r="M74" s="231">
        <v>275</v>
      </c>
      <c r="N74" s="231">
        <v>310</v>
      </c>
    </row>
    <row r="75" spans="1:14" ht="12" customHeight="1">
      <c r="A75" s="233"/>
      <c r="B75" s="234" t="s">
        <v>318</v>
      </c>
      <c r="C75" s="233"/>
      <c r="D75" s="230">
        <v>331</v>
      </c>
      <c r="E75" s="231">
        <v>564</v>
      </c>
      <c r="F75" s="231">
        <v>282</v>
      </c>
      <c r="G75" s="235">
        <v>282</v>
      </c>
      <c r="H75" s="233"/>
      <c r="I75" s="234"/>
      <c r="J75" s="233"/>
      <c r="K75" s="248"/>
      <c r="L75" s="249"/>
      <c r="M75" s="249"/>
      <c r="N75" s="249"/>
    </row>
    <row r="76" spans="1:14" ht="12" customHeight="1">
      <c r="A76" s="233"/>
      <c r="B76" s="234" t="s">
        <v>320</v>
      </c>
      <c r="C76" s="233"/>
      <c r="D76" s="230">
        <v>336</v>
      </c>
      <c r="E76" s="231">
        <v>655</v>
      </c>
      <c r="F76" s="231">
        <v>328</v>
      </c>
      <c r="G76" s="235">
        <v>327</v>
      </c>
      <c r="H76" s="233"/>
      <c r="I76" s="234" t="s">
        <v>321</v>
      </c>
      <c r="J76" s="233"/>
      <c r="K76" s="230">
        <v>132</v>
      </c>
      <c r="L76" s="231">
        <v>281</v>
      </c>
      <c r="M76" s="231">
        <v>147</v>
      </c>
      <c r="N76" s="231">
        <v>134</v>
      </c>
    </row>
    <row r="77" spans="1:14" ht="12" customHeight="1">
      <c r="A77" s="233"/>
      <c r="B77" s="234" t="s">
        <v>323</v>
      </c>
      <c r="C77" s="233"/>
      <c r="D77" s="230">
        <v>308</v>
      </c>
      <c r="E77" s="231">
        <v>541</v>
      </c>
      <c r="F77" s="231">
        <v>266</v>
      </c>
      <c r="G77" s="235">
        <v>275</v>
      </c>
      <c r="H77" s="233"/>
      <c r="I77" s="234" t="s">
        <v>324</v>
      </c>
      <c r="J77" s="233"/>
      <c r="K77" s="230">
        <v>24</v>
      </c>
      <c r="L77" s="231">
        <v>49</v>
      </c>
      <c r="M77" s="231">
        <v>25</v>
      </c>
      <c r="N77" s="231">
        <v>24</v>
      </c>
    </row>
    <row r="78" spans="1:14" ht="12" customHeight="1">
      <c r="A78" s="233"/>
      <c r="B78" s="234" t="s">
        <v>327</v>
      </c>
      <c r="C78" s="233"/>
      <c r="D78" s="230">
        <v>318</v>
      </c>
      <c r="E78" s="231">
        <v>599</v>
      </c>
      <c r="F78" s="231">
        <v>294</v>
      </c>
      <c r="G78" s="235">
        <v>305</v>
      </c>
      <c r="H78" s="233"/>
      <c r="I78" s="243" t="s">
        <v>316</v>
      </c>
      <c r="J78" s="233"/>
      <c r="K78" s="230">
        <v>156</v>
      </c>
      <c r="L78" s="231">
        <v>330</v>
      </c>
      <c r="M78" s="231">
        <v>172</v>
      </c>
      <c r="N78" s="231">
        <v>158</v>
      </c>
    </row>
    <row r="79" spans="1:14" ht="12" customHeight="1">
      <c r="A79" s="233"/>
      <c r="B79" s="243" t="s">
        <v>316</v>
      </c>
      <c r="C79" s="233"/>
      <c r="D79" s="230">
        <v>1293</v>
      </c>
      <c r="E79" s="231">
        <v>2359</v>
      </c>
      <c r="F79" s="231">
        <v>1170</v>
      </c>
      <c r="G79" s="235">
        <v>1189</v>
      </c>
      <c r="H79" s="233"/>
      <c r="I79" s="234"/>
      <c r="J79" s="233"/>
      <c r="K79" s="259"/>
      <c r="L79" s="260"/>
      <c r="M79" s="260"/>
      <c r="N79" s="260"/>
    </row>
    <row r="80" spans="1:14" ht="12" customHeight="1">
      <c r="A80" s="233"/>
      <c r="B80" s="234"/>
      <c r="C80" s="233"/>
      <c r="D80" s="240"/>
      <c r="E80" s="241"/>
      <c r="F80" s="241"/>
      <c r="G80" s="242"/>
      <c r="H80" s="233"/>
      <c r="I80" s="234" t="s">
        <v>331</v>
      </c>
      <c r="J80" s="233"/>
      <c r="K80" s="230">
        <v>94</v>
      </c>
      <c r="L80" s="231">
        <v>130</v>
      </c>
      <c r="M80" s="231">
        <v>59</v>
      </c>
      <c r="N80" s="231">
        <v>71</v>
      </c>
    </row>
    <row r="81" spans="1:14" ht="12" customHeight="1">
      <c r="A81" s="233"/>
      <c r="B81" s="261" t="s">
        <v>332</v>
      </c>
      <c r="C81" s="233"/>
      <c r="D81" s="230">
        <v>132</v>
      </c>
      <c r="E81" s="231">
        <v>314</v>
      </c>
      <c r="F81" s="231">
        <v>152</v>
      </c>
      <c r="G81" s="235">
        <v>162</v>
      </c>
      <c r="H81" s="233"/>
      <c r="I81" s="234" t="s">
        <v>333</v>
      </c>
      <c r="J81" s="233"/>
      <c r="K81" s="230">
        <v>26</v>
      </c>
      <c r="L81" s="231">
        <v>68</v>
      </c>
      <c r="M81" s="231">
        <v>37</v>
      </c>
      <c r="N81" s="231">
        <v>31</v>
      </c>
    </row>
    <row r="82" spans="1:14" ht="12" customHeight="1">
      <c r="A82" s="233"/>
      <c r="B82" s="261" t="s">
        <v>335</v>
      </c>
      <c r="C82" s="233"/>
      <c r="D82" s="230">
        <v>31</v>
      </c>
      <c r="E82" s="231">
        <v>61</v>
      </c>
      <c r="F82" s="231">
        <v>24</v>
      </c>
      <c r="G82" s="235">
        <v>37</v>
      </c>
      <c r="H82" s="233"/>
      <c r="I82" s="234" t="s">
        <v>336</v>
      </c>
      <c r="J82" s="233"/>
      <c r="K82" s="230">
        <v>31</v>
      </c>
      <c r="L82" s="231">
        <v>64</v>
      </c>
      <c r="M82" s="231">
        <v>29</v>
      </c>
      <c r="N82" s="231">
        <v>35</v>
      </c>
    </row>
    <row r="83" spans="1:14" ht="12" customHeight="1">
      <c r="A83" s="233"/>
      <c r="B83" s="261" t="s">
        <v>339</v>
      </c>
      <c r="C83" s="233"/>
      <c r="D83" s="230">
        <v>97</v>
      </c>
      <c r="E83" s="231">
        <v>186</v>
      </c>
      <c r="F83" s="231">
        <v>81</v>
      </c>
      <c r="G83" s="235">
        <v>105</v>
      </c>
      <c r="H83" s="233"/>
      <c r="I83" s="243" t="s">
        <v>316</v>
      </c>
      <c r="J83" s="233"/>
      <c r="K83" s="230">
        <v>151</v>
      </c>
      <c r="L83" s="231">
        <v>262</v>
      </c>
      <c r="M83" s="231">
        <v>125</v>
      </c>
      <c r="N83" s="231">
        <v>137</v>
      </c>
    </row>
    <row r="84" spans="1:14" ht="12" customHeight="1">
      <c r="A84" s="233"/>
      <c r="B84" s="261" t="s">
        <v>341</v>
      </c>
      <c r="C84" s="233"/>
      <c r="D84" s="230">
        <v>94</v>
      </c>
      <c r="E84" s="231">
        <v>203</v>
      </c>
      <c r="F84" s="231">
        <v>93</v>
      </c>
      <c r="G84" s="235">
        <v>110</v>
      </c>
      <c r="H84" s="233"/>
      <c r="I84" s="234"/>
      <c r="J84" s="233"/>
      <c r="K84" s="248"/>
      <c r="L84" s="249"/>
      <c r="M84" s="249"/>
      <c r="N84" s="249"/>
    </row>
    <row r="85" spans="1:14" ht="12" customHeight="1">
      <c r="A85" s="233"/>
      <c r="B85" s="261" t="s">
        <v>343</v>
      </c>
      <c r="C85" s="233"/>
      <c r="D85" s="230">
        <v>93</v>
      </c>
      <c r="E85" s="231">
        <v>187</v>
      </c>
      <c r="F85" s="231">
        <v>84</v>
      </c>
      <c r="G85" s="235">
        <v>103</v>
      </c>
      <c r="H85" s="233"/>
      <c r="I85" s="234" t="s">
        <v>344</v>
      </c>
      <c r="J85" s="233"/>
      <c r="K85" s="230">
        <v>64</v>
      </c>
      <c r="L85" s="231">
        <v>120</v>
      </c>
      <c r="M85" s="231">
        <v>65</v>
      </c>
      <c r="N85" s="231">
        <v>55</v>
      </c>
    </row>
    <row r="86" spans="1:14" ht="12" customHeight="1">
      <c r="A86" s="233"/>
      <c r="B86" s="261" t="s">
        <v>346</v>
      </c>
      <c r="C86" s="233"/>
      <c r="D86" s="230">
        <v>218</v>
      </c>
      <c r="E86" s="231">
        <v>424</v>
      </c>
      <c r="F86" s="231">
        <v>204</v>
      </c>
      <c r="G86" s="235">
        <v>220</v>
      </c>
      <c r="H86" s="233"/>
      <c r="I86" s="234" t="s">
        <v>347</v>
      </c>
      <c r="J86" s="233"/>
      <c r="K86" s="230">
        <v>51</v>
      </c>
      <c r="L86" s="231">
        <v>118</v>
      </c>
      <c r="M86" s="231">
        <v>58</v>
      </c>
      <c r="N86" s="231">
        <v>60</v>
      </c>
    </row>
    <row r="87" spans="1:14" ht="12" customHeight="1">
      <c r="A87" s="233"/>
      <c r="B87" s="261" t="s">
        <v>349</v>
      </c>
      <c r="C87" s="233"/>
      <c r="D87" s="230">
        <v>129</v>
      </c>
      <c r="E87" s="231">
        <v>275</v>
      </c>
      <c r="F87" s="231">
        <v>120</v>
      </c>
      <c r="G87" s="235">
        <v>155</v>
      </c>
      <c r="H87" s="233"/>
      <c r="I87" s="243" t="s">
        <v>316</v>
      </c>
      <c r="J87" s="233"/>
      <c r="K87" s="230">
        <v>115</v>
      </c>
      <c r="L87" s="231">
        <v>238</v>
      </c>
      <c r="M87" s="231">
        <v>123</v>
      </c>
      <c r="N87" s="231">
        <v>115</v>
      </c>
    </row>
    <row r="88" spans="1:14" ht="12" customHeight="1">
      <c r="A88" s="233"/>
      <c r="B88" s="261" t="s">
        <v>351</v>
      </c>
      <c r="C88" s="233"/>
      <c r="D88" s="230">
        <v>391</v>
      </c>
      <c r="E88" s="231">
        <v>753</v>
      </c>
      <c r="F88" s="231">
        <v>371</v>
      </c>
      <c r="G88" s="235">
        <v>382</v>
      </c>
      <c r="H88" s="233"/>
      <c r="I88" s="234"/>
      <c r="J88" s="233"/>
      <c r="K88" s="259"/>
      <c r="L88" s="260"/>
      <c r="M88" s="260"/>
      <c r="N88" s="260"/>
    </row>
    <row r="89" spans="1:14" ht="12" customHeight="1">
      <c r="A89" s="233"/>
      <c r="B89" s="243" t="s">
        <v>316</v>
      </c>
      <c r="C89" s="233"/>
      <c r="D89" s="230">
        <v>1185</v>
      </c>
      <c r="E89" s="231">
        <v>2403</v>
      </c>
      <c r="F89" s="231">
        <v>1129</v>
      </c>
      <c r="G89" s="235">
        <v>1274</v>
      </c>
      <c r="H89" s="233"/>
      <c r="I89" s="234" t="s">
        <v>353</v>
      </c>
      <c r="J89" s="233"/>
      <c r="K89" s="230">
        <v>92</v>
      </c>
      <c r="L89" s="231">
        <v>228</v>
      </c>
      <c r="M89" s="231">
        <v>99</v>
      </c>
      <c r="N89" s="231">
        <v>129</v>
      </c>
    </row>
    <row r="90" spans="1:14" ht="12" customHeight="1">
      <c r="A90" s="233"/>
      <c r="B90" s="234"/>
      <c r="C90" s="233"/>
      <c r="D90" s="240"/>
      <c r="E90" s="241"/>
      <c r="F90" s="241"/>
      <c r="G90" s="242"/>
      <c r="H90" s="233"/>
      <c r="I90" s="234" t="s">
        <v>356</v>
      </c>
      <c r="J90" s="233"/>
      <c r="K90" s="230">
        <v>41</v>
      </c>
      <c r="L90" s="231">
        <v>79</v>
      </c>
      <c r="M90" s="231">
        <v>36</v>
      </c>
      <c r="N90" s="231">
        <v>43</v>
      </c>
    </row>
    <row r="91" spans="1:14" ht="12" customHeight="1">
      <c r="A91" s="233"/>
      <c r="B91" s="261" t="s">
        <v>358</v>
      </c>
      <c r="C91" s="233"/>
      <c r="D91" s="230">
        <v>104</v>
      </c>
      <c r="E91" s="231">
        <v>230</v>
      </c>
      <c r="F91" s="231">
        <v>101</v>
      </c>
      <c r="G91" s="235">
        <v>129</v>
      </c>
      <c r="H91" s="233"/>
      <c r="I91" s="234" t="s">
        <v>359</v>
      </c>
      <c r="J91" s="233"/>
      <c r="K91" s="230">
        <v>105</v>
      </c>
      <c r="L91" s="231">
        <v>231</v>
      </c>
      <c r="M91" s="231">
        <v>113</v>
      </c>
      <c r="N91" s="231">
        <v>118</v>
      </c>
    </row>
    <row r="92" spans="1:14" ht="12" customHeight="1">
      <c r="A92" s="233"/>
      <c r="B92" s="261" t="s">
        <v>360</v>
      </c>
      <c r="C92" s="233"/>
      <c r="D92" s="230">
        <v>45</v>
      </c>
      <c r="E92" s="231">
        <v>108</v>
      </c>
      <c r="F92" s="231">
        <v>47</v>
      </c>
      <c r="G92" s="235">
        <v>61</v>
      </c>
      <c r="H92" s="233"/>
      <c r="I92" s="243" t="s">
        <v>316</v>
      </c>
      <c r="J92" s="233"/>
      <c r="K92" s="230">
        <v>238</v>
      </c>
      <c r="L92" s="231">
        <v>538</v>
      </c>
      <c r="M92" s="231">
        <v>248</v>
      </c>
      <c r="N92" s="231">
        <v>290</v>
      </c>
    </row>
    <row r="93" spans="1:14" ht="12" customHeight="1">
      <c r="A93" s="233"/>
      <c r="B93" s="261" t="s">
        <v>362</v>
      </c>
      <c r="C93" s="233"/>
      <c r="D93" s="230">
        <v>64</v>
      </c>
      <c r="E93" s="231">
        <v>148</v>
      </c>
      <c r="F93" s="231">
        <v>79</v>
      </c>
      <c r="G93" s="235">
        <v>69</v>
      </c>
      <c r="H93" s="233"/>
      <c r="I93" s="234"/>
      <c r="J93" s="233"/>
      <c r="K93" s="248"/>
      <c r="L93" s="249"/>
      <c r="M93" s="249"/>
      <c r="N93" s="249"/>
    </row>
    <row r="94" spans="1:14" ht="12" customHeight="1">
      <c r="A94" s="233"/>
      <c r="B94" s="261" t="s">
        <v>365</v>
      </c>
      <c r="C94" s="233"/>
      <c r="D94" s="230">
        <v>161</v>
      </c>
      <c r="E94" s="231">
        <v>368</v>
      </c>
      <c r="F94" s="231">
        <v>170</v>
      </c>
      <c r="G94" s="235">
        <v>198</v>
      </c>
      <c r="H94" s="233"/>
      <c r="I94" s="234" t="s">
        <v>366</v>
      </c>
      <c r="J94" s="233"/>
      <c r="K94" s="230">
        <v>139</v>
      </c>
      <c r="L94" s="231">
        <v>313</v>
      </c>
      <c r="M94" s="231">
        <v>153</v>
      </c>
      <c r="N94" s="231">
        <v>160</v>
      </c>
    </row>
    <row r="95" spans="1:14" ht="12" customHeight="1">
      <c r="A95" s="233"/>
      <c r="B95" s="261" t="s">
        <v>369</v>
      </c>
      <c r="C95" s="233"/>
      <c r="D95" s="230">
        <v>108</v>
      </c>
      <c r="E95" s="231">
        <v>253</v>
      </c>
      <c r="F95" s="231">
        <v>123</v>
      </c>
      <c r="G95" s="235">
        <v>130</v>
      </c>
      <c r="H95" s="233"/>
      <c r="I95" s="234" t="s">
        <v>370</v>
      </c>
      <c r="J95" s="233"/>
      <c r="K95" s="230">
        <v>82</v>
      </c>
      <c r="L95" s="231">
        <v>147</v>
      </c>
      <c r="M95" s="231">
        <v>73</v>
      </c>
      <c r="N95" s="231">
        <v>74</v>
      </c>
    </row>
    <row r="96" spans="1:14" ht="12" customHeight="1">
      <c r="A96" s="233"/>
      <c r="B96" s="261" t="s">
        <v>372</v>
      </c>
      <c r="C96" s="233"/>
      <c r="D96" s="230">
        <v>304</v>
      </c>
      <c r="E96" s="231">
        <v>814</v>
      </c>
      <c r="F96" s="231">
        <v>384</v>
      </c>
      <c r="G96" s="235">
        <v>430</v>
      </c>
      <c r="H96" s="233"/>
      <c r="I96" s="243" t="s">
        <v>316</v>
      </c>
      <c r="J96" s="233"/>
      <c r="K96" s="230">
        <v>221</v>
      </c>
      <c r="L96" s="231">
        <v>460</v>
      </c>
      <c r="M96" s="231">
        <v>226</v>
      </c>
      <c r="N96" s="231">
        <v>234</v>
      </c>
    </row>
    <row r="97" spans="1:14" ht="12" customHeight="1">
      <c r="A97" s="233"/>
      <c r="B97" s="261" t="s">
        <v>373</v>
      </c>
      <c r="C97" s="233"/>
      <c r="D97" s="230">
        <v>157</v>
      </c>
      <c r="E97" s="231">
        <v>305</v>
      </c>
      <c r="F97" s="231">
        <v>137</v>
      </c>
      <c r="G97" s="235">
        <v>168</v>
      </c>
      <c r="H97" s="233"/>
      <c r="I97" s="234"/>
      <c r="J97" s="233"/>
      <c r="K97" s="259"/>
      <c r="L97" s="260"/>
      <c r="M97" s="260"/>
      <c r="N97" s="260"/>
    </row>
    <row r="98" spans="1:14" ht="12" customHeight="1">
      <c r="A98" s="233"/>
      <c r="B98" s="243" t="s">
        <v>316</v>
      </c>
      <c r="C98" s="233"/>
      <c r="D98" s="230">
        <v>943</v>
      </c>
      <c r="E98" s="231">
        <v>2226</v>
      </c>
      <c r="F98" s="231">
        <v>1041</v>
      </c>
      <c r="G98" s="235">
        <v>1185</v>
      </c>
      <c r="H98" s="233"/>
      <c r="I98" s="234" t="s">
        <v>375</v>
      </c>
      <c r="J98" s="233"/>
      <c r="K98" s="230">
        <v>61</v>
      </c>
      <c r="L98" s="231">
        <v>96</v>
      </c>
      <c r="M98" s="231">
        <v>54</v>
      </c>
      <c r="N98" s="231">
        <v>42</v>
      </c>
    </row>
    <row r="99" spans="1:14" ht="12" customHeight="1">
      <c r="A99" s="233"/>
      <c r="B99" s="261"/>
      <c r="C99" s="233"/>
      <c r="D99" s="240"/>
      <c r="E99" s="241"/>
      <c r="F99" s="241"/>
      <c r="G99" s="242"/>
      <c r="H99" s="233"/>
      <c r="I99" s="234" t="s">
        <v>378</v>
      </c>
      <c r="J99" s="233"/>
      <c r="K99" s="230">
        <v>110</v>
      </c>
      <c r="L99" s="231">
        <v>216</v>
      </c>
      <c r="M99" s="231">
        <v>118</v>
      </c>
      <c r="N99" s="231">
        <v>98</v>
      </c>
    </row>
    <row r="100" spans="1:14" ht="12" customHeight="1">
      <c r="A100" s="233"/>
      <c r="B100" s="261" t="s">
        <v>381</v>
      </c>
      <c r="C100" s="233"/>
      <c r="D100" s="230">
        <v>150</v>
      </c>
      <c r="E100" s="231">
        <v>304</v>
      </c>
      <c r="F100" s="231">
        <v>140</v>
      </c>
      <c r="G100" s="235">
        <v>164</v>
      </c>
      <c r="H100" s="233"/>
      <c r="I100" s="234" t="s">
        <v>382</v>
      </c>
      <c r="J100" s="233"/>
      <c r="K100" s="230">
        <v>170</v>
      </c>
      <c r="L100" s="231">
        <v>321</v>
      </c>
      <c r="M100" s="231">
        <v>154</v>
      </c>
      <c r="N100" s="231">
        <v>167</v>
      </c>
    </row>
    <row r="101" spans="1:14" ht="12" customHeight="1">
      <c r="A101" s="233"/>
      <c r="B101" s="261" t="s">
        <v>383</v>
      </c>
      <c r="C101" s="233"/>
      <c r="D101" s="230">
        <v>98</v>
      </c>
      <c r="E101" s="231">
        <v>187</v>
      </c>
      <c r="F101" s="231">
        <v>95</v>
      </c>
      <c r="G101" s="235">
        <v>92</v>
      </c>
      <c r="H101" s="233"/>
      <c r="I101" s="243" t="s">
        <v>316</v>
      </c>
      <c r="J101" s="233"/>
      <c r="K101" s="230">
        <v>341</v>
      </c>
      <c r="L101" s="231">
        <v>633</v>
      </c>
      <c r="M101" s="231">
        <v>326</v>
      </c>
      <c r="N101" s="231">
        <v>307</v>
      </c>
    </row>
    <row r="102" spans="1:14" ht="12" customHeight="1">
      <c r="A102" s="233"/>
      <c r="B102" s="261" t="s">
        <v>384</v>
      </c>
      <c r="C102" s="233"/>
      <c r="D102" s="230">
        <v>157</v>
      </c>
      <c r="E102" s="231">
        <v>358</v>
      </c>
      <c r="F102" s="231">
        <v>165</v>
      </c>
      <c r="G102" s="235">
        <v>193</v>
      </c>
      <c r="H102" s="233"/>
      <c r="I102" s="234"/>
      <c r="J102" s="233"/>
      <c r="K102" s="259"/>
      <c r="L102" s="260"/>
      <c r="M102" s="260"/>
      <c r="N102" s="260"/>
    </row>
    <row r="103" spans="1:14" ht="12" customHeight="1">
      <c r="A103" s="233"/>
      <c r="B103" s="261" t="s">
        <v>387</v>
      </c>
      <c r="C103" s="233"/>
      <c r="D103" s="230">
        <v>191</v>
      </c>
      <c r="E103" s="231">
        <v>425</v>
      </c>
      <c r="F103" s="231">
        <v>198</v>
      </c>
      <c r="G103" s="235">
        <v>227</v>
      </c>
      <c r="H103" s="233"/>
      <c r="I103" s="234" t="s">
        <v>388</v>
      </c>
      <c r="J103" s="233"/>
      <c r="K103" s="230">
        <v>51</v>
      </c>
      <c r="L103" s="231">
        <v>118</v>
      </c>
      <c r="M103" s="231">
        <v>55</v>
      </c>
      <c r="N103" s="231">
        <v>63</v>
      </c>
    </row>
    <row r="104" spans="1:14" ht="12" customHeight="1">
      <c r="A104" s="233"/>
      <c r="B104" s="261" t="s">
        <v>391</v>
      </c>
      <c r="C104" s="233"/>
      <c r="D104" s="230">
        <v>187</v>
      </c>
      <c r="E104" s="231">
        <v>453</v>
      </c>
      <c r="F104" s="231">
        <v>223</v>
      </c>
      <c r="G104" s="235">
        <v>230</v>
      </c>
      <c r="H104" s="233"/>
      <c r="I104" s="234" t="s">
        <v>392</v>
      </c>
      <c r="J104" s="233"/>
      <c r="K104" s="230">
        <v>68</v>
      </c>
      <c r="L104" s="231">
        <v>152</v>
      </c>
      <c r="M104" s="231">
        <v>74</v>
      </c>
      <c r="N104" s="231">
        <v>78</v>
      </c>
    </row>
    <row r="105" spans="1:14" ht="12" customHeight="1">
      <c r="A105" s="233"/>
      <c r="B105" s="261" t="s">
        <v>394</v>
      </c>
      <c r="C105" s="233"/>
      <c r="D105" s="230">
        <v>286</v>
      </c>
      <c r="E105" s="231">
        <v>606</v>
      </c>
      <c r="F105" s="231">
        <v>295</v>
      </c>
      <c r="G105" s="235">
        <v>311</v>
      </c>
      <c r="H105" s="233"/>
      <c r="I105" s="234" t="s">
        <v>395</v>
      </c>
      <c r="J105" s="233"/>
      <c r="K105" s="230">
        <v>20</v>
      </c>
      <c r="L105" s="231">
        <v>48</v>
      </c>
      <c r="M105" s="231">
        <v>26</v>
      </c>
      <c r="N105" s="231">
        <v>22</v>
      </c>
    </row>
    <row r="106" spans="1:14" ht="12" customHeight="1">
      <c r="A106" s="233"/>
      <c r="B106" s="243" t="s">
        <v>316</v>
      </c>
      <c r="C106" s="233"/>
      <c r="D106" s="230">
        <v>1069</v>
      </c>
      <c r="E106" s="231">
        <v>2333</v>
      </c>
      <c r="F106" s="231">
        <v>1116</v>
      </c>
      <c r="G106" s="235">
        <v>1217</v>
      </c>
      <c r="H106" s="233"/>
      <c r="I106" s="243" t="s">
        <v>316</v>
      </c>
      <c r="J106" s="233"/>
      <c r="K106" s="230">
        <v>139</v>
      </c>
      <c r="L106" s="231">
        <v>318</v>
      </c>
      <c r="M106" s="231">
        <v>155</v>
      </c>
      <c r="N106" s="231">
        <v>163</v>
      </c>
    </row>
    <row r="107" spans="1:14" ht="12" customHeight="1">
      <c r="A107" s="233"/>
      <c r="B107" s="234"/>
      <c r="C107" s="233"/>
      <c r="D107" s="240"/>
      <c r="E107" s="241"/>
      <c r="F107" s="241"/>
      <c r="G107" s="242"/>
      <c r="H107" s="233"/>
      <c r="I107" s="234"/>
      <c r="J107" s="233"/>
      <c r="K107" s="259"/>
      <c r="L107" s="260"/>
      <c r="M107" s="260"/>
      <c r="N107" s="260"/>
    </row>
    <row r="108" spans="1:14" ht="12" customHeight="1">
      <c r="A108" s="233"/>
      <c r="B108" s="234" t="s">
        <v>399</v>
      </c>
      <c r="C108" s="233"/>
      <c r="D108" s="230">
        <v>392</v>
      </c>
      <c r="E108" s="231">
        <v>702</v>
      </c>
      <c r="F108" s="231">
        <v>302</v>
      </c>
      <c r="G108" s="235">
        <v>400</v>
      </c>
      <c r="H108" s="233"/>
      <c r="I108" s="234" t="s">
        <v>400</v>
      </c>
      <c r="J108" s="233"/>
      <c r="K108" s="230">
        <v>24</v>
      </c>
      <c r="L108" s="231">
        <v>62</v>
      </c>
      <c r="M108" s="231">
        <v>22</v>
      </c>
      <c r="N108" s="231">
        <v>40</v>
      </c>
    </row>
    <row r="109" spans="1:14" ht="12" customHeight="1">
      <c r="A109" s="233"/>
      <c r="B109" s="234" t="s">
        <v>402</v>
      </c>
      <c r="C109" s="233"/>
      <c r="D109" s="230">
        <v>736</v>
      </c>
      <c r="E109" s="231">
        <v>1344</v>
      </c>
      <c r="F109" s="231">
        <v>625</v>
      </c>
      <c r="G109" s="235">
        <v>719</v>
      </c>
      <c r="H109" s="233"/>
      <c r="I109" s="234" t="s">
        <v>403</v>
      </c>
      <c r="J109" s="233"/>
      <c r="K109" s="230">
        <v>171</v>
      </c>
      <c r="L109" s="231">
        <v>390</v>
      </c>
      <c r="M109" s="231">
        <v>187</v>
      </c>
      <c r="N109" s="231">
        <v>203</v>
      </c>
    </row>
    <row r="110" spans="1:14" ht="12" customHeight="1">
      <c r="A110" s="233"/>
      <c r="B110" s="234" t="s">
        <v>405</v>
      </c>
      <c r="C110" s="233"/>
      <c r="D110" s="230">
        <v>84</v>
      </c>
      <c r="E110" s="231">
        <v>136</v>
      </c>
      <c r="F110" s="231">
        <v>62</v>
      </c>
      <c r="G110" s="235">
        <v>74</v>
      </c>
      <c r="H110" s="233"/>
      <c r="I110" s="234" t="s">
        <v>406</v>
      </c>
      <c r="J110" s="233"/>
      <c r="K110" s="230">
        <v>12</v>
      </c>
      <c r="L110" s="231">
        <v>15</v>
      </c>
      <c r="M110" s="231">
        <v>8</v>
      </c>
      <c r="N110" s="231">
        <v>7</v>
      </c>
    </row>
    <row r="111" spans="1:14" ht="12" customHeight="1">
      <c r="A111" s="233"/>
      <c r="B111" s="234" t="s">
        <v>319</v>
      </c>
      <c r="C111" s="233"/>
      <c r="D111" s="230">
        <v>1212</v>
      </c>
      <c r="E111" s="231">
        <v>2182</v>
      </c>
      <c r="F111" s="231">
        <v>989</v>
      </c>
      <c r="G111" s="235">
        <v>1193</v>
      </c>
      <c r="H111" s="233"/>
      <c r="I111" s="243" t="s">
        <v>316</v>
      </c>
      <c r="J111" s="233"/>
      <c r="K111" s="230">
        <v>207</v>
      </c>
      <c r="L111" s="231">
        <v>467</v>
      </c>
      <c r="M111" s="231">
        <v>217</v>
      </c>
      <c r="N111" s="231">
        <v>250</v>
      </c>
    </row>
    <row r="112" spans="1:14" ht="12" customHeight="1">
      <c r="A112" s="233"/>
      <c r="B112" s="234"/>
      <c r="C112" s="233"/>
      <c r="D112" s="240"/>
      <c r="E112" s="241"/>
      <c r="F112" s="241"/>
      <c r="G112" s="242"/>
      <c r="H112" s="233"/>
      <c r="I112" s="234"/>
      <c r="J112" s="233"/>
      <c r="K112" s="259"/>
      <c r="L112" s="260"/>
      <c r="M112" s="260"/>
      <c r="N112" s="260"/>
    </row>
    <row r="113" spans="1:14" ht="12" customHeight="1">
      <c r="A113" s="233"/>
      <c r="B113" s="234" t="s">
        <v>411</v>
      </c>
      <c r="C113" s="233"/>
      <c r="D113" s="230">
        <v>105</v>
      </c>
      <c r="E113" s="231">
        <v>201</v>
      </c>
      <c r="F113" s="231">
        <v>106</v>
      </c>
      <c r="G113" s="235">
        <v>95</v>
      </c>
      <c r="H113" s="233"/>
      <c r="I113" s="234" t="s">
        <v>412</v>
      </c>
      <c r="J113" s="233"/>
      <c r="K113" s="230">
        <v>109</v>
      </c>
      <c r="L113" s="231">
        <v>187</v>
      </c>
      <c r="M113" s="231">
        <v>89</v>
      </c>
      <c r="N113" s="231">
        <v>98</v>
      </c>
    </row>
    <row r="114" spans="1:14" ht="12" customHeight="1">
      <c r="A114" s="233"/>
      <c r="B114" s="234" t="s">
        <v>414</v>
      </c>
      <c r="C114" s="233"/>
      <c r="D114" s="230">
        <v>14</v>
      </c>
      <c r="E114" s="231">
        <v>28</v>
      </c>
      <c r="F114" s="231">
        <v>15</v>
      </c>
      <c r="G114" s="235">
        <v>13</v>
      </c>
      <c r="H114" s="233"/>
      <c r="I114" s="234" t="s">
        <v>415</v>
      </c>
      <c r="J114" s="233"/>
      <c r="K114" s="230">
        <v>44</v>
      </c>
      <c r="L114" s="231">
        <v>107</v>
      </c>
      <c r="M114" s="231">
        <v>52</v>
      </c>
      <c r="N114" s="231">
        <v>55</v>
      </c>
    </row>
    <row r="115" spans="1:14" ht="12" customHeight="1">
      <c r="A115" s="233"/>
      <c r="B115" s="243" t="s">
        <v>316</v>
      </c>
      <c r="C115" s="233"/>
      <c r="D115" s="230">
        <v>119</v>
      </c>
      <c r="E115" s="231">
        <v>229</v>
      </c>
      <c r="F115" s="231">
        <v>121</v>
      </c>
      <c r="G115" s="235">
        <v>108</v>
      </c>
      <c r="H115" s="233"/>
      <c r="I115" s="234" t="s">
        <v>417</v>
      </c>
      <c r="J115" s="233"/>
      <c r="K115" s="230">
        <v>34</v>
      </c>
      <c r="L115" s="231">
        <v>77</v>
      </c>
      <c r="M115" s="231">
        <v>32</v>
      </c>
      <c r="N115" s="231">
        <v>45</v>
      </c>
    </row>
    <row r="116" spans="1:14" ht="12" customHeight="1">
      <c r="A116" s="233"/>
      <c r="B116" s="234"/>
      <c r="C116" s="233"/>
      <c r="D116" s="240"/>
      <c r="E116" s="241"/>
      <c r="F116" s="241"/>
      <c r="G116" s="242"/>
      <c r="H116" s="233"/>
      <c r="I116" s="243" t="s">
        <v>316</v>
      </c>
      <c r="J116" s="233"/>
      <c r="K116" s="230">
        <v>187</v>
      </c>
      <c r="L116" s="231">
        <v>371</v>
      </c>
      <c r="M116" s="231">
        <v>173</v>
      </c>
      <c r="N116" s="231">
        <v>198</v>
      </c>
    </row>
    <row r="117" spans="1:14" ht="12" customHeight="1">
      <c r="A117" s="233"/>
      <c r="B117" s="234" t="s">
        <v>422</v>
      </c>
      <c r="C117" s="233">
        <f>+-650</f>
        <v>-650</v>
      </c>
      <c r="D117" s="230">
        <v>93</v>
      </c>
      <c r="E117" s="231">
        <v>159</v>
      </c>
      <c r="F117" s="231">
        <v>73</v>
      </c>
      <c r="G117" s="235">
        <v>86</v>
      </c>
      <c r="H117" s="233"/>
      <c r="I117" s="234"/>
      <c r="J117" s="233"/>
      <c r="K117" s="259"/>
      <c r="L117" s="260"/>
      <c r="M117" s="260"/>
      <c r="N117" s="260"/>
    </row>
    <row r="118" spans="1:14" ht="12" customHeight="1">
      <c r="A118" s="233"/>
      <c r="B118" s="234" t="s">
        <v>424</v>
      </c>
      <c r="C118" s="233"/>
      <c r="D118" s="230">
        <v>45</v>
      </c>
      <c r="E118" s="231">
        <v>83</v>
      </c>
      <c r="F118" s="231">
        <v>43</v>
      </c>
      <c r="G118" s="235">
        <v>40</v>
      </c>
      <c r="H118" s="233"/>
      <c r="I118" s="234" t="s">
        <v>425</v>
      </c>
      <c r="J118" s="233"/>
      <c r="K118" s="230">
        <v>50</v>
      </c>
      <c r="L118" s="231">
        <v>91</v>
      </c>
      <c r="M118" s="231">
        <v>56</v>
      </c>
      <c r="N118" s="231">
        <v>35</v>
      </c>
    </row>
    <row r="119" spans="1:14" ht="12" customHeight="1">
      <c r="A119" s="233"/>
      <c r="B119" s="234" t="s">
        <v>426</v>
      </c>
      <c r="C119" s="233"/>
      <c r="D119" s="230">
        <v>152</v>
      </c>
      <c r="E119" s="231">
        <v>265</v>
      </c>
      <c r="F119" s="231">
        <v>134</v>
      </c>
      <c r="G119" s="235">
        <v>131</v>
      </c>
      <c r="H119" s="233"/>
      <c r="I119" s="234" t="s">
        <v>427</v>
      </c>
      <c r="J119" s="233"/>
      <c r="K119" s="230">
        <v>12</v>
      </c>
      <c r="L119" s="231">
        <v>28</v>
      </c>
      <c r="M119" s="231">
        <v>14</v>
      </c>
      <c r="N119" s="231">
        <v>14</v>
      </c>
    </row>
    <row r="120" spans="1:14" ht="12" customHeight="1">
      <c r="A120" s="233"/>
      <c r="B120" s="243" t="s">
        <v>316</v>
      </c>
      <c r="C120" s="233"/>
      <c r="D120" s="230">
        <v>290</v>
      </c>
      <c r="E120" s="231">
        <v>507</v>
      </c>
      <c r="F120" s="231">
        <v>250</v>
      </c>
      <c r="G120" s="235">
        <v>257</v>
      </c>
      <c r="H120" s="233"/>
      <c r="I120" s="234" t="s">
        <v>429</v>
      </c>
      <c r="J120" s="233"/>
      <c r="K120" s="230">
        <v>39</v>
      </c>
      <c r="L120" s="231">
        <v>78</v>
      </c>
      <c r="M120" s="231">
        <v>41</v>
      </c>
      <c r="N120" s="231">
        <v>37</v>
      </c>
    </row>
    <row r="121" spans="1:14" ht="12" customHeight="1">
      <c r="A121" s="233"/>
      <c r="B121" s="234"/>
      <c r="C121" s="233"/>
      <c r="D121" s="257"/>
      <c r="E121" s="258"/>
      <c r="F121" s="258"/>
      <c r="G121" s="266"/>
      <c r="H121" s="233"/>
      <c r="I121" s="243" t="s">
        <v>316</v>
      </c>
      <c r="J121" s="233"/>
      <c r="K121" s="230">
        <v>101</v>
      </c>
      <c r="L121" s="231">
        <v>197</v>
      </c>
      <c r="M121" s="231">
        <v>111</v>
      </c>
      <c r="N121" s="231">
        <v>86</v>
      </c>
    </row>
    <row r="122" spans="1:14" ht="12" customHeight="1">
      <c r="A122" s="233"/>
      <c r="B122" s="234" t="s">
        <v>434</v>
      </c>
      <c r="C122" s="233"/>
      <c r="D122" s="230">
        <v>85</v>
      </c>
      <c r="E122" s="231">
        <v>177</v>
      </c>
      <c r="F122" s="231">
        <v>98</v>
      </c>
      <c r="G122" s="235">
        <v>79</v>
      </c>
      <c r="H122" s="233"/>
      <c r="I122" s="234"/>
      <c r="J122" s="233"/>
      <c r="K122" s="259"/>
      <c r="L122" s="260"/>
      <c r="M122" s="260"/>
      <c r="N122" s="260"/>
    </row>
    <row r="123" spans="1:14" ht="12" customHeight="1">
      <c r="A123" s="233"/>
      <c r="B123" s="234" t="s">
        <v>437</v>
      </c>
      <c r="C123" s="233"/>
      <c r="D123" s="230">
        <v>18</v>
      </c>
      <c r="E123" s="231">
        <v>39</v>
      </c>
      <c r="F123" s="231">
        <v>14</v>
      </c>
      <c r="G123" s="235">
        <v>25</v>
      </c>
      <c r="H123" s="233"/>
      <c r="I123" s="234" t="s">
        <v>438</v>
      </c>
      <c r="J123" s="233"/>
      <c r="K123" s="230">
        <v>170</v>
      </c>
      <c r="L123" s="231">
        <v>241</v>
      </c>
      <c r="M123" s="231">
        <v>116</v>
      </c>
      <c r="N123" s="231">
        <v>125</v>
      </c>
    </row>
    <row r="124" spans="1:14" ht="12" customHeight="1">
      <c r="A124" s="233"/>
      <c r="B124" s="243" t="s">
        <v>316</v>
      </c>
      <c r="C124" s="233"/>
      <c r="D124" s="230">
        <v>103</v>
      </c>
      <c r="E124" s="231">
        <v>216</v>
      </c>
      <c r="F124" s="231">
        <v>112</v>
      </c>
      <c r="G124" s="235">
        <v>104</v>
      </c>
      <c r="H124" s="233"/>
      <c r="I124" s="234" t="s">
        <v>441</v>
      </c>
      <c r="J124" s="233"/>
      <c r="K124" s="230">
        <v>77</v>
      </c>
      <c r="L124" s="231">
        <v>153</v>
      </c>
      <c r="M124" s="231">
        <v>69</v>
      </c>
      <c r="N124" s="231">
        <v>84</v>
      </c>
    </row>
    <row r="125" spans="1:14" ht="12" customHeight="1">
      <c r="A125" s="233"/>
      <c r="B125" s="234"/>
      <c r="C125" s="233"/>
      <c r="D125" s="240"/>
      <c r="E125" s="241"/>
      <c r="F125" s="241"/>
      <c r="G125" s="242"/>
      <c r="H125" s="233"/>
      <c r="I125" s="234" t="s">
        <v>443</v>
      </c>
      <c r="J125" s="233"/>
      <c r="K125" s="230">
        <v>110</v>
      </c>
      <c r="L125" s="231">
        <v>234</v>
      </c>
      <c r="M125" s="231">
        <v>109</v>
      </c>
      <c r="N125" s="231">
        <v>125</v>
      </c>
    </row>
    <row r="126" spans="1:14" ht="12" customHeight="1">
      <c r="A126" s="233"/>
      <c r="B126" s="234" t="s">
        <v>444</v>
      </c>
      <c r="C126" s="233"/>
      <c r="D126" s="230">
        <v>99</v>
      </c>
      <c r="E126" s="231">
        <v>224</v>
      </c>
      <c r="F126" s="231">
        <v>103</v>
      </c>
      <c r="G126" s="235">
        <v>121</v>
      </c>
      <c r="H126" s="233"/>
      <c r="I126" s="243" t="s">
        <v>316</v>
      </c>
      <c r="J126" s="233"/>
      <c r="K126" s="230">
        <v>357</v>
      </c>
      <c r="L126" s="231">
        <v>628</v>
      </c>
      <c r="M126" s="231">
        <v>294</v>
      </c>
      <c r="N126" s="231">
        <v>334</v>
      </c>
    </row>
    <row r="127" spans="1:14" ht="12" customHeight="1" thickBot="1">
      <c r="A127" s="267"/>
      <c r="B127" s="229" t="s">
        <v>445</v>
      </c>
      <c r="C127" s="232"/>
      <c r="D127" s="230">
        <v>75</v>
      </c>
      <c r="E127" s="231">
        <v>158</v>
      </c>
      <c r="F127" s="231">
        <v>74</v>
      </c>
      <c r="G127" s="235">
        <v>84</v>
      </c>
      <c r="H127" s="125"/>
      <c r="I127" s="1664"/>
      <c r="J127" s="125"/>
      <c r="K127" s="1666"/>
      <c r="L127" s="1665"/>
      <c r="M127" s="1665"/>
      <c r="N127" s="1665"/>
    </row>
    <row r="128" spans="1:14" ht="3.95" customHeight="1" thickBot="1">
      <c r="A128" s="125"/>
      <c r="B128" s="270"/>
      <c r="C128" s="271"/>
      <c r="D128" s="273"/>
      <c r="E128" s="273"/>
      <c r="F128" s="273"/>
      <c r="G128" s="273"/>
      <c r="H128" s="267"/>
      <c r="I128" s="275"/>
      <c r="J128" s="267"/>
      <c r="K128" s="276"/>
      <c r="L128" s="276"/>
      <c r="M128" s="276"/>
      <c r="N128" s="276"/>
    </row>
    <row r="129" spans="2:14" s="277" customFormat="1" ht="12" customHeight="1">
      <c r="B129" s="277" t="s">
        <v>446</v>
      </c>
    </row>
    <row r="130" spans="2:14" ht="24" customHeight="1">
      <c r="B130" s="200" t="s">
        <v>2669</v>
      </c>
      <c r="F130" s="201"/>
      <c r="G130" s="201"/>
      <c r="H130" s="201"/>
      <c r="I130" s="201"/>
      <c r="J130" s="201"/>
      <c r="K130" s="201"/>
      <c r="L130" s="201"/>
      <c r="M130" s="201"/>
      <c r="N130" s="201"/>
    </row>
    <row r="131" spans="2:14" ht="4.5" customHeight="1">
      <c r="B131" s="202"/>
      <c r="F131" s="201"/>
      <c r="G131" s="201"/>
      <c r="H131" s="201"/>
      <c r="I131" s="201"/>
      <c r="J131" s="201"/>
      <c r="K131" s="201"/>
      <c r="L131" s="201"/>
      <c r="M131" s="201"/>
      <c r="N131" s="201"/>
    </row>
    <row r="132" spans="2:14" ht="12.75" customHeight="1">
      <c r="B132" s="1699" t="s">
        <v>2670</v>
      </c>
      <c r="C132" s="1699"/>
      <c r="D132" s="1699"/>
      <c r="E132" s="1699"/>
      <c r="F132" s="1699"/>
      <c r="G132" s="1699"/>
      <c r="H132" s="1699"/>
      <c r="I132" s="1699"/>
      <c r="J132" s="1699"/>
      <c r="K132" s="1699"/>
      <c r="L132" s="1699"/>
      <c r="M132" s="1699"/>
      <c r="N132" s="1699"/>
    </row>
    <row r="133" spans="2:14" ht="12.75" customHeight="1">
      <c r="B133" s="204"/>
      <c r="M133" s="1700" t="s">
        <v>306</v>
      </c>
      <c r="N133" s="1700"/>
    </row>
    <row r="134" spans="2:14" s="205" customFormat="1" ht="4.5" customHeight="1" thickBot="1">
      <c r="M134" s="1701"/>
      <c r="N134" s="1701"/>
    </row>
    <row r="135" spans="2:14" ht="12" customHeight="1">
      <c r="B135" s="1702" t="s">
        <v>307</v>
      </c>
      <c r="C135" s="207"/>
      <c r="D135" s="1704" t="s">
        <v>76</v>
      </c>
      <c r="E135" s="1704" t="s">
        <v>308</v>
      </c>
      <c r="F135" s="1704"/>
      <c r="G135" s="1704"/>
      <c r="H135" s="207"/>
      <c r="I135" s="1702" t="s">
        <v>307</v>
      </c>
      <c r="J135" s="207"/>
      <c r="K135" s="1704" t="s">
        <v>76</v>
      </c>
      <c r="L135" s="1704" t="s">
        <v>308</v>
      </c>
      <c r="M135" s="1704"/>
      <c r="N135" s="1706"/>
    </row>
    <row r="136" spans="2:14" ht="12" customHeight="1">
      <c r="B136" s="1703"/>
      <c r="C136" s="210"/>
      <c r="D136" s="1705"/>
      <c r="E136" s="211" t="s">
        <v>309</v>
      </c>
      <c r="F136" s="211" t="s">
        <v>310</v>
      </c>
      <c r="G136" s="211" t="s">
        <v>311</v>
      </c>
      <c r="H136" s="210"/>
      <c r="I136" s="1703"/>
      <c r="J136" s="210"/>
      <c r="K136" s="1705"/>
      <c r="L136" s="211" t="s">
        <v>309</v>
      </c>
      <c r="M136" s="211" t="s">
        <v>310</v>
      </c>
      <c r="N136" s="213" t="s">
        <v>311</v>
      </c>
    </row>
    <row r="137" spans="2:14" ht="3.95" customHeight="1">
      <c r="D137" s="221"/>
      <c r="E137" s="222"/>
      <c r="F137" s="222"/>
      <c r="G137" s="223"/>
      <c r="K137" s="221"/>
      <c r="L137" s="222"/>
      <c r="M137" s="222"/>
      <c r="N137" s="222"/>
    </row>
    <row r="138" spans="2:14" ht="12" customHeight="1">
      <c r="B138" s="234" t="s">
        <v>447</v>
      </c>
      <c r="C138" s="233"/>
      <c r="D138" s="230">
        <v>40</v>
      </c>
      <c r="E138" s="231">
        <v>86</v>
      </c>
      <c r="F138" s="231">
        <v>41</v>
      </c>
      <c r="G138" s="235">
        <v>45</v>
      </c>
      <c r="H138" s="233"/>
      <c r="I138" s="234" t="s">
        <v>448</v>
      </c>
      <c r="J138" s="233"/>
      <c r="K138" s="230">
        <v>12</v>
      </c>
      <c r="L138" s="231">
        <v>14</v>
      </c>
      <c r="M138" s="231">
        <v>8</v>
      </c>
      <c r="N138" s="231">
        <v>6</v>
      </c>
    </row>
    <row r="139" spans="2:14" ht="12" customHeight="1">
      <c r="B139" s="234" t="s">
        <v>451</v>
      </c>
      <c r="C139" s="233"/>
      <c r="D139" s="230">
        <v>27</v>
      </c>
      <c r="E139" s="231">
        <v>39</v>
      </c>
      <c r="F139" s="231">
        <v>17</v>
      </c>
      <c r="G139" s="235">
        <v>22</v>
      </c>
      <c r="H139" s="233"/>
      <c r="I139" s="243" t="s">
        <v>316</v>
      </c>
      <c r="J139" s="233"/>
      <c r="K139" s="230">
        <v>221</v>
      </c>
      <c r="L139" s="231">
        <v>460</v>
      </c>
      <c r="M139" s="231">
        <v>209</v>
      </c>
      <c r="N139" s="231">
        <v>251</v>
      </c>
    </row>
    <row r="140" spans="2:14" ht="12" customHeight="1">
      <c r="B140" s="234" t="s">
        <v>454</v>
      </c>
      <c r="C140" s="233"/>
      <c r="D140" s="230">
        <v>132</v>
      </c>
      <c r="E140" s="231">
        <v>319</v>
      </c>
      <c r="F140" s="231">
        <v>161</v>
      </c>
      <c r="G140" s="235">
        <v>158</v>
      </c>
      <c r="H140" s="233"/>
      <c r="I140" s="234"/>
      <c r="J140" s="233"/>
      <c r="K140" s="230"/>
      <c r="L140" s="231"/>
      <c r="M140" s="231"/>
      <c r="N140" s="231"/>
    </row>
    <row r="141" spans="2:14" ht="12" customHeight="1">
      <c r="B141" s="243" t="s">
        <v>316</v>
      </c>
      <c r="C141" s="233"/>
      <c r="D141" s="230">
        <v>199</v>
      </c>
      <c r="E141" s="231">
        <v>444</v>
      </c>
      <c r="F141" s="231">
        <v>219</v>
      </c>
      <c r="G141" s="235">
        <v>225</v>
      </c>
      <c r="H141" s="233"/>
      <c r="I141" s="234" t="s">
        <v>455</v>
      </c>
      <c r="J141" s="233"/>
      <c r="K141" s="230">
        <v>34</v>
      </c>
      <c r="L141" s="231">
        <v>44</v>
      </c>
      <c r="M141" s="231">
        <v>24</v>
      </c>
      <c r="N141" s="231">
        <v>20</v>
      </c>
    </row>
    <row r="142" spans="2:14" ht="12" customHeight="1">
      <c r="B142" s="234"/>
      <c r="C142" s="233"/>
      <c r="D142" s="257"/>
      <c r="E142" s="258"/>
      <c r="F142" s="258"/>
      <c r="G142" s="266"/>
      <c r="H142" s="233"/>
      <c r="I142" s="234" t="s">
        <v>456</v>
      </c>
      <c r="J142" s="233"/>
      <c r="K142" s="230">
        <v>63</v>
      </c>
      <c r="L142" s="231">
        <v>103</v>
      </c>
      <c r="M142" s="231">
        <v>47</v>
      </c>
      <c r="N142" s="231">
        <v>56</v>
      </c>
    </row>
    <row r="143" spans="2:14" ht="12" customHeight="1">
      <c r="B143" s="234" t="s">
        <v>459</v>
      </c>
      <c r="C143" s="233"/>
      <c r="D143" s="230">
        <v>93</v>
      </c>
      <c r="E143" s="231">
        <v>177</v>
      </c>
      <c r="F143" s="231">
        <v>87</v>
      </c>
      <c r="G143" s="235">
        <v>90</v>
      </c>
      <c r="H143" s="233"/>
      <c r="I143" s="234" t="s">
        <v>460</v>
      </c>
      <c r="J143" s="233"/>
      <c r="K143" s="230">
        <v>95</v>
      </c>
      <c r="L143" s="231">
        <v>177</v>
      </c>
      <c r="M143" s="231">
        <v>84</v>
      </c>
      <c r="N143" s="231">
        <v>93</v>
      </c>
    </row>
    <row r="144" spans="2:14" ht="12" customHeight="1">
      <c r="B144" s="234" t="s">
        <v>463</v>
      </c>
      <c r="C144" s="233"/>
      <c r="D144" s="230">
        <v>61</v>
      </c>
      <c r="E144" s="231">
        <v>121</v>
      </c>
      <c r="F144" s="231">
        <v>61</v>
      </c>
      <c r="G144" s="235">
        <v>60</v>
      </c>
      <c r="H144" s="233"/>
      <c r="I144" s="234" t="s">
        <v>464</v>
      </c>
      <c r="J144" s="233"/>
      <c r="K144" s="230">
        <v>197</v>
      </c>
      <c r="L144" s="231">
        <v>329</v>
      </c>
      <c r="M144" s="231">
        <v>164</v>
      </c>
      <c r="N144" s="231">
        <v>165</v>
      </c>
    </row>
    <row r="145" spans="2:14" ht="12" customHeight="1">
      <c r="B145" s="234" t="s">
        <v>466</v>
      </c>
      <c r="C145" s="233"/>
      <c r="D145" s="230">
        <v>65</v>
      </c>
      <c r="E145" s="231">
        <v>119</v>
      </c>
      <c r="F145" s="231">
        <v>60</v>
      </c>
      <c r="G145" s="235">
        <v>59</v>
      </c>
      <c r="H145" s="233"/>
      <c r="I145" s="234" t="s">
        <v>467</v>
      </c>
      <c r="J145" s="233"/>
      <c r="K145" s="230">
        <v>114</v>
      </c>
      <c r="L145" s="231">
        <v>159</v>
      </c>
      <c r="M145" s="231">
        <v>75</v>
      </c>
      <c r="N145" s="231">
        <v>84</v>
      </c>
    </row>
    <row r="146" spans="2:14" ht="12" customHeight="1">
      <c r="B146" s="234" t="s">
        <v>469</v>
      </c>
      <c r="C146" s="233"/>
      <c r="D146" s="230">
        <v>108</v>
      </c>
      <c r="E146" s="231">
        <v>207</v>
      </c>
      <c r="F146" s="231">
        <v>109</v>
      </c>
      <c r="G146" s="235">
        <v>98</v>
      </c>
      <c r="H146" s="233"/>
      <c r="I146" s="234" t="s">
        <v>470</v>
      </c>
      <c r="J146" s="233"/>
      <c r="K146" s="230">
        <v>58</v>
      </c>
      <c r="L146" s="231">
        <v>104</v>
      </c>
      <c r="M146" s="231">
        <v>48</v>
      </c>
      <c r="N146" s="231">
        <v>56</v>
      </c>
    </row>
    <row r="147" spans="2:14" ht="12" customHeight="1">
      <c r="B147" s="243" t="s">
        <v>316</v>
      </c>
      <c r="C147" s="233"/>
      <c r="D147" s="230">
        <v>327</v>
      </c>
      <c r="E147" s="231">
        <v>624</v>
      </c>
      <c r="F147" s="231">
        <v>317</v>
      </c>
      <c r="G147" s="235">
        <v>307</v>
      </c>
      <c r="H147" s="233"/>
      <c r="I147" s="243" t="s">
        <v>316</v>
      </c>
      <c r="J147" s="233"/>
      <c r="K147" s="230">
        <v>561</v>
      </c>
      <c r="L147" s="231">
        <v>916</v>
      </c>
      <c r="M147" s="231">
        <v>442</v>
      </c>
      <c r="N147" s="231">
        <v>474</v>
      </c>
    </row>
    <row r="148" spans="2:14" ht="12" customHeight="1">
      <c r="B148" s="234"/>
      <c r="C148" s="233"/>
      <c r="D148" s="285"/>
      <c r="E148" s="286"/>
      <c r="F148" s="286"/>
      <c r="G148" s="287"/>
      <c r="H148" s="233"/>
      <c r="I148" s="234"/>
      <c r="J148" s="233"/>
      <c r="K148" s="285"/>
      <c r="L148" s="286"/>
      <c r="M148" s="286"/>
      <c r="N148" s="286"/>
    </row>
    <row r="149" spans="2:14" ht="12" customHeight="1">
      <c r="B149" s="234" t="s">
        <v>475</v>
      </c>
      <c r="C149" s="233"/>
      <c r="D149" s="230">
        <v>119</v>
      </c>
      <c r="E149" s="231">
        <v>170</v>
      </c>
      <c r="F149" s="231">
        <v>95</v>
      </c>
      <c r="G149" s="235">
        <v>75</v>
      </c>
      <c r="H149" s="233"/>
      <c r="I149" s="234" t="s">
        <v>476</v>
      </c>
      <c r="J149" s="233"/>
      <c r="K149" s="230">
        <v>18</v>
      </c>
      <c r="L149" s="231">
        <v>21</v>
      </c>
      <c r="M149" s="231">
        <v>14</v>
      </c>
      <c r="N149" s="231">
        <v>7</v>
      </c>
    </row>
    <row r="150" spans="2:14" ht="12" customHeight="1">
      <c r="B150" s="234" t="s">
        <v>479</v>
      </c>
      <c r="C150" s="233"/>
      <c r="D150" s="230">
        <v>275</v>
      </c>
      <c r="E150" s="231">
        <v>508</v>
      </c>
      <c r="F150" s="231">
        <v>248</v>
      </c>
      <c r="G150" s="235">
        <v>260</v>
      </c>
      <c r="H150" s="233"/>
      <c r="I150" s="234" t="s">
        <v>480</v>
      </c>
      <c r="J150" s="233"/>
      <c r="K150" s="230">
        <v>247</v>
      </c>
      <c r="L150" s="231">
        <v>455</v>
      </c>
      <c r="M150" s="231">
        <v>225</v>
      </c>
      <c r="N150" s="231">
        <v>230</v>
      </c>
    </row>
    <row r="151" spans="2:14" ht="12" customHeight="1">
      <c r="B151" s="234" t="s">
        <v>482</v>
      </c>
      <c r="C151" s="233"/>
      <c r="D151" s="230">
        <v>35</v>
      </c>
      <c r="E151" s="231">
        <v>83</v>
      </c>
      <c r="F151" s="231">
        <v>51</v>
      </c>
      <c r="G151" s="235">
        <v>32</v>
      </c>
      <c r="H151" s="233"/>
      <c r="I151" s="234" t="s">
        <v>483</v>
      </c>
      <c r="J151" s="233"/>
      <c r="K151" s="230">
        <v>44</v>
      </c>
      <c r="L151" s="231">
        <v>69</v>
      </c>
      <c r="M151" s="231">
        <v>27</v>
      </c>
      <c r="N151" s="231">
        <v>42</v>
      </c>
    </row>
    <row r="152" spans="2:14" ht="12" customHeight="1">
      <c r="B152" s="243" t="s">
        <v>316</v>
      </c>
      <c r="C152" s="233"/>
      <c r="D152" s="230">
        <v>429</v>
      </c>
      <c r="E152" s="231">
        <v>761</v>
      </c>
      <c r="F152" s="231">
        <v>394</v>
      </c>
      <c r="G152" s="235">
        <v>367</v>
      </c>
      <c r="H152" s="233"/>
      <c r="I152" s="243" t="s">
        <v>316</v>
      </c>
      <c r="J152" s="233"/>
      <c r="K152" s="230">
        <v>309</v>
      </c>
      <c r="L152" s="231">
        <v>545</v>
      </c>
      <c r="M152" s="231">
        <v>266</v>
      </c>
      <c r="N152" s="231">
        <v>279</v>
      </c>
    </row>
    <row r="153" spans="2:14" ht="12" customHeight="1">
      <c r="B153" s="234"/>
      <c r="C153" s="233"/>
      <c r="D153" s="285"/>
      <c r="E153" s="286"/>
      <c r="F153" s="286"/>
      <c r="G153" s="287"/>
      <c r="H153" s="233"/>
      <c r="I153" s="234"/>
      <c r="J153" s="233"/>
      <c r="K153" s="257"/>
      <c r="L153" s="258"/>
      <c r="M153" s="258"/>
      <c r="N153" s="258"/>
    </row>
    <row r="154" spans="2:14" ht="12" customHeight="1">
      <c r="B154" s="234" t="s">
        <v>487</v>
      </c>
      <c r="C154" s="233"/>
      <c r="D154" s="230">
        <v>85</v>
      </c>
      <c r="E154" s="231">
        <v>128</v>
      </c>
      <c r="F154" s="231">
        <v>63</v>
      </c>
      <c r="G154" s="235">
        <v>65</v>
      </c>
      <c r="H154" s="233"/>
      <c r="I154" s="234" t="s">
        <v>488</v>
      </c>
      <c r="J154" s="233"/>
      <c r="K154" s="230">
        <v>38</v>
      </c>
      <c r="L154" s="231">
        <v>51</v>
      </c>
      <c r="M154" s="231">
        <v>27</v>
      </c>
      <c r="N154" s="231">
        <v>24</v>
      </c>
    </row>
    <row r="155" spans="2:14" ht="12" customHeight="1">
      <c r="B155" s="234" t="s">
        <v>491</v>
      </c>
      <c r="C155" s="233"/>
      <c r="D155" s="230">
        <v>44</v>
      </c>
      <c r="E155" s="231">
        <v>94</v>
      </c>
      <c r="F155" s="231">
        <v>32</v>
      </c>
      <c r="G155" s="235">
        <v>62</v>
      </c>
      <c r="H155" s="233"/>
      <c r="I155" s="234" t="s">
        <v>492</v>
      </c>
      <c r="J155" s="233"/>
      <c r="K155" s="230">
        <v>256</v>
      </c>
      <c r="L155" s="231">
        <v>534</v>
      </c>
      <c r="M155" s="231">
        <v>251</v>
      </c>
      <c r="N155" s="231">
        <v>283</v>
      </c>
    </row>
    <row r="156" spans="2:14" ht="12" customHeight="1">
      <c r="B156" s="234" t="s">
        <v>495</v>
      </c>
      <c r="C156" s="233"/>
      <c r="D156" s="230">
        <v>15</v>
      </c>
      <c r="E156" s="231">
        <v>26</v>
      </c>
      <c r="F156" s="231">
        <v>11</v>
      </c>
      <c r="G156" s="235">
        <v>15</v>
      </c>
      <c r="H156" s="233"/>
      <c r="I156" s="234" t="s">
        <v>496</v>
      </c>
      <c r="J156" s="233"/>
      <c r="K156" s="230">
        <v>196</v>
      </c>
      <c r="L156" s="231">
        <v>281</v>
      </c>
      <c r="M156" s="231">
        <v>149</v>
      </c>
      <c r="N156" s="231">
        <v>132</v>
      </c>
    </row>
    <row r="157" spans="2:14" ht="12" customHeight="1">
      <c r="B157" s="243" t="s">
        <v>316</v>
      </c>
      <c r="C157" s="233"/>
      <c r="D157" s="230">
        <v>144</v>
      </c>
      <c r="E157" s="231">
        <v>248</v>
      </c>
      <c r="F157" s="231">
        <v>106</v>
      </c>
      <c r="G157" s="235">
        <v>142</v>
      </c>
      <c r="H157" s="233"/>
      <c r="I157" s="234" t="s">
        <v>499</v>
      </c>
      <c r="J157" s="233"/>
      <c r="K157" s="230">
        <v>191</v>
      </c>
      <c r="L157" s="231">
        <v>280</v>
      </c>
      <c r="M157" s="231">
        <v>138</v>
      </c>
      <c r="N157" s="231">
        <v>142</v>
      </c>
    </row>
    <row r="158" spans="2:14" ht="12" customHeight="1">
      <c r="B158" s="234"/>
      <c r="C158" s="233"/>
      <c r="D158" s="285"/>
      <c r="E158" s="286"/>
      <c r="F158" s="286"/>
      <c r="G158" s="287"/>
      <c r="H158" s="233"/>
      <c r="I158" s="234" t="s">
        <v>501</v>
      </c>
      <c r="J158" s="233"/>
      <c r="K158" s="230">
        <v>66</v>
      </c>
      <c r="L158" s="231">
        <v>110</v>
      </c>
      <c r="M158" s="231">
        <v>56</v>
      </c>
      <c r="N158" s="231">
        <v>54</v>
      </c>
    </row>
    <row r="159" spans="2:14" ht="12" customHeight="1">
      <c r="B159" s="234" t="s">
        <v>502</v>
      </c>
      <c r="C159" s="233"/>
      <c r="D159" s="230">
        <v>92</v>
      </c>
      <c r="E159" s="231">
        <v>174</v>
      </c>
      <c r="F159" s="231">
        <v>88</v>
      </c>
      <c r="G159" s="235">
        <v>86</v>
      </c>
      <c r="H159" s="233"/>
      <c r="I159" s="234" t="s">
        <v>503</v>
      </c>
      <c r="J159" s="233"/>
      <c r="K159" s="230">
        <v>319</v>
      </c>
      <c r="L159" s="231">
        <v>357</v>
      </c>
      <c r="M159" s="231">
        <v>249</v>
      </c>
      <c r="N159" s="231">
        <v>108</v>
      </c>
    </row>
    <row r="160" spans="2:14" ht="12" customHeight="1">
      <c r="B160" s="234" t="s">
        <v>505</v>
      </c>
      <c r="C160" s="233"/>
      <c r="D160" s="230">
        <v>67</v>
      </c>
      <c r="E160" s="231">
        <v>115</v>
      </c>
      <c r="F160" s="231">
        <v>56</v>
      </c>
      <c r="G160" s="235">
        <v>59</v>
      </c>
      <c r="H160" s="233"/>
      <c r="I160" s="243" t="s">
        <v>316</v>
      </c>
      <c r="J160" s="233"/>
      <c r="K160" s="230">
        <v>1066</v>
      </c>
      <c r="L160" s="231">
        <v>1613</v>
      </c>
      <c r="M160" s="231">
        <v>870</v>
      </c>
      <c r="N160" s="231">
        <v>743</v>
      </c>
    </row>
    <row r="161" spans="2:14" ht="12" customHeight="1">
      <c r="B161" s="234" t="s">
        <v>507</v>
      </c>
      <c r="C161" s="233"/>
      <c r="D161" s="230">
        <v>72</v>
      </c>
      <c r="E161" s="231">
        <v>103</v>
      </c>
      <c r="F161" s="231">
        <v>55</v>
      </c>
      <c r="G161" s="235">
        <v>48</v>
      </c>
      <c r="H161" s="233"/>
      <c r="I161" s="234"/>
      <c r="J161" s="233"/>
      <c r="K161" s="285"/>
      <c r="L161" s="286"/>
      <c r="M161" s="286"/>
      <c r="N161" s="286"/>
    </row>
    <row r="162" spans="2:14" ht="12" customHeight="1">
      <c r="B162" s="243" t="s">
        <v>316</v>
      </c>
      <c r="C162" s="233"/>
      <c r="D162" s="230">
        <v>231</v>
      </c>
      <c r="E162" s="231">
        <v>392</v>
      </c>
      <c r="F162" s="231">
        <v>199</v>
      </c>
      <c r="G162" s="235">
        <v>193</v>
      </c>
      <c r="H162" s="233"/>
      <c r="I162" s="234" t="s">
        <v>510</v>
      </c>
      <c r="J162" s="233"/>
      <c r="K162" s="230">
        <v>161</v>
      </c>
      <c r="L162" s="231">
        <v>256</v>
      </c>
      <c r="M162" s="231">
        <v>107</v>
      </c>
      <c r="N162" s="231">
        <v>149</v>
      </c>
    </row>
    <row r="163" spans="2:14" ht="12" customHeight="1">
      <c r="B163" s="234"/>
      <c r="C163" s="233"/>
      <c r="D163" s="230"/>
      <c r="E163" s="231"/>
      <c r="F163" s="231"/>
      <c r="G163" s="235"/>
      <c r="H163" s="233"/>
      <c r="I163" s="234" t="s">
        <v>513</v>
      </c>
      <c r="J163" s="233"/>
      <c r="K163" s="230">
        <v>91</v>
      </c>
      <c r="L163" s="231">
        <v>166</v>
      </c>
      <c r="M163" s="231">
        <v>71</v>
      </c>
      <c r="N163" s="231">
        <v>95</v>
      </c>
    </row>
    <row r="164" spans="2:14" ht="12" customHeight="1">
      <c r="B164" s="234" t="s">
        <v>515</v>
      </c>
      <c r="C164" s="233"/>
      <c r="D164" s="230">
        <v>44</v>
      </c>
      <c r="E164" s="231">
        <v>64</v>
      </c>
      <c r="F164" s="231">
        <v>31</v>
      </c>
      <c r="G164" s="235">
        <v>33</v>
      </c>
      <c r="H164" s="232"/>
      <c r="I164" s="234" t="s">
        <v>516</v>
      </c>
      <c r="J164" s="233"/>
      <c r="K164" s="230">
        <v>296</v>
      </c>
      <c r="L164" s="231">
        <v>384</v>
      </c>
      <c r="M164" s="231">
        <v>188</v>
      </c>
      <c r="N164" s="231">
        <v>196</v>
      </c>
    </row>
    <row r="165" spans="2:14" ht="12" customHeight="1">
      <c r="B165" s="234" t="s">
        <v>517</v>
      </c>
      <c r="C165" s="233"/>
      <c r="D165" s="230">
        <v>175</v>
      </c>
      <c r="E165" s="231">
        <v>219</v>
      </c>
      <c r="F165" s="231">
        <v>120</v>
      </c>
      <c r="G165" s="235">
        <v>99</v>
      </c>
      <c r="H165" s="233"/>
      <c r="I165" s="243" t="s">
        <v>316</v>
      </c>
      <c r="J165" s="233"/>
      <c r="K165" s="230">
        <v>548</v>
      </c>
      <c r="L165" s="231">
        <v>806</v>
      </c>
      <c r="M165" s="231">
        <v>366</v>
      </c>
      <c r="N165" s="231">
        <v>440</v>
      </c>
    </row>
    <row r="166" spans="2:14" ht="12" customHeight="1">
      <c r="B166" s="234" t="s">
        <v>519</v>
      </c>
      <c r="C166" s="233"/>
      <c r="D166" s="230">
        <v>30</v>
      </c>
      <c r="E166" s="231">
        <v>46</v>
      </c>
      <c r="F166" s="231">
        <v>25</v>
      </c>
      <c r="G166" s="235">
        <v>21</v>
      </c>
      <c r="H166" s="233"/>
      <c r="I166" s="234"/>
      <c r="J166" s="233"/>
      <c r="K166" s="285"/>
      <c r="L166" s="286"/>
      <c r="M166" s="286"/>
      <c r="N166" s="286"/>
    </row>
    <row r="167" spans="2:14" ht="12" customHeight="1">
      <c r="B167" s="234" t="s">
        <v>522</v>
      </c>
      <c r="C167" s="233"/>
      <c r="D167" s="230">
        <v>61</v>
      </c>
      <c r="E167" s="231">
        <v>120</v>
      </c>
      <c r="F167" s="231">
        <v>67</v>
      </c>
      <c r="G167" s="235">
        <v>53</v>
      </c>
      <c r="H167" s="233"/>
      <c r="I167" s="234" t="s">
        <v>523</v>
      </c>
      <c r="J167" s="233"/>
      <c r="K167" s="230">
        <v>98</v>
      </c>
      <c r="L167" s="231">
        <v>130</v>
      </c>
      <c r="M167" s="231">
        <v>74</v>
      </c>
      <c r="N167" s="231">
        <v>56</v>
      </c>
    </row>
    <row r="168" spans="2:14" ht="12" customHeight="1">
      <c r="B168" s="243" t="s">
        <v>316</v>
      </c>
      <c r="C168" s="233"/>
      <c r="D168" s="230">
        <v>310</v>
      </c>
      <c r="E168" s="231">
        <v>449</v>
      </c>
      <c r="F168" s="231">
        <v>243</v>
      </c>
      <c r="G168" s="235">
        <v>206</v>
      </c>
      <c r="H168" s="233"/>
      <c r="I168" s="234" t="s">
        <v>525</v>
      </c>
      <c r="J168" s="233"/>
      <c r="K168" s="230">
        <v>48</v>
      </c>
      <c r="L168" s="231">
        <v>85</v>
      </c>
      <c r="M168" s="231">
        <v>43</v>
      </c>
      <c r="N168" s="231">
        <v>42</v>
      </c>
    </row>
    <row r="169" spans="2:14" ht="12" customHeight="1">
      <c r="B169" s="234"/>
      <c r="C169" s="233"/>
      <c r="D169" s="285"/>
      <c r="E169" s="286"/>
      <c r="F169" s="286"/>
      <c r="G169" s="287"/>
      <c r="H169" s="233"/>
      <c r="I169" s="234" t="s">
        <v>527</v>
      </c>
      <c r="J169" s="233"/>
      <c r="K169" s="230">
        <v>101</v>
      </c>
      <c r="L169" s="231">
        <v>157</v>
      </c>
      <c r="M169" s="231">
        <v>87</v>
      </c>
      <c r="N169" s="231">
        <v>70</v>
      </c>
    </row>
    <row r="170" spans="2:14" ht="12" customHeight="1">
      <c r="B170" s="234" t="s">
        <v>530</v>
      </c>
      <c r="C170" s="233"/>
      <c r="D170" s="263">
        <v>0</v>
      </c>
      <c r="E170" s="264">
        <v>0</v>
      </c>
      <c r="F170" s="264">
        <v>0</v>
      </c>
      <c r="G170" s="265">
        <v>0</v>
      </c>
      <c r="H170" s="233"/>
      <c r="I170" s="234" t="s">
        <v>531</v>
      </c>
      <c r="J170" s="233"/>
      <c r="K170" s="230">
        <v>267</v>
      </c>
      <c r="L170" s="231">
        <v>307</v>
      </c>
      <c r="M170" s="231">
        <v>163</v>
      </c>
      <c r="N170" s="231">
        <v>144</v>
      </c>
    </row>
    <row r="171" spans="2:14" ht="12" customHeight="1">
      <c r="B171" s="234"/>
      <c r="C171" s="233"/>
      <c r="D171" s="230"/>
      <c r="E171" s="231"/>
      <c r="F171" s="231"/>
      <c r="G171" s="235"/>
      <c r="H171" s="233"/>
      <c r="I171" s="243" t="s">
        <v>316</v>
      </c>
      <c r="J171" s="233"/>
      <c r="K171" s="230">
        <v>514</v>
      </c>
      <c r="L171" s="231">
        <v>679</v>
      </c>
      <c r="M171" s="231">
        <v>367</v>
      </c>
      <c r="N171" s="231">
        <v>312</v>
      </c>
    </row>
    <row r="172" spans="2:14" ht="12" customHeight="1">
      <c r="B172" s="234" t="s">
        <v>533</v>
      </c>
      <c r="C172" s="233"/>
      <c r="D172" s="230">
        <v>161</v>
      </c>
      <c r="E172" s="231">
        <v>215</v>
      </c>
      <c r="F172" s="231">
        <v>108</v>
      </c>
      <c r="G172" s="235">
        <v>107</v>
      </c>
      <c r="H172" s="233"/>
      <c r="I172" s="234"/>
      <c r="J172" s="233"/>
      <c r="K172" s="285"/>
      <c r="L172" s="286"/>
      <c r="M172" s="286"/>
      <c r="N172" s="286"/>
    </row>
    <row r="173" spans="2:14" ht="12" customHeight="1">
      <c r="B173" s="234" t="s">
        <v>535</v>
      </c>
      <c r="C173" s="233"/>
      <c r="D173" s="230">
        <v>167</v>
      </c>
      <c r="E173" s="231">
        <v>204</v>
      </c>
      <c r="F173" s="231">
        <v>105</v>
      </c>
      <c r="G173" s="235">
        <v>99</v>
      </c>
      <c r="H173" s="233"/>
      <c r="I173" s="234" t="s">
        <v>536</v>
      </c>
      <c r="J173" s="233"/>
      <c r="K173" s="230">
        <v>111</v>
      </c>
      <c r="L173" s="231">
        <v>238</v>
      </c>
      <c r="M173" s="231">
        <v>114</v>
      </c>
      <c r="N173" s="231">
        <v>124</v>
      </c>
    </row>
    <row r="174" spans="2:14" ht="12" customHeight="1">
      <c r="B174" s="234" t="s">
        <v>539</v>
      </c>
      <c r="C174" s="233"/>
      <c r="D174" s="230">
        <v>155</v>
      </c>
      <c r="E174" s="231">
        <v>270</v>
      </c>
      <c r="F174" s="231">
        <v>129</v>
      </c>
      <c r="G174" s="235">
        <v>141</v>
      </c>
      <c r="H174" s="233"/>
      <c r="I174" s="234" t="s">
        <v>540</v>
      </c>
      <c r="J174" s="233"/>
      <c r="K174" s="230">
        <v>60</v>
      </c>
      <c r="L174" s="231">
        <v>133</v>
      </c>
      <c r="M174" s="231">
        <v>70</v>
      </c>
      <c r="N174" s="231">
        <v>63</v>
      </c>
    </row>
    <row r="175" spans="2:14" ht="12" customHeight="1">
      <c r="B175" s="234" t="s">
        <v>543</v>
      </c>
      <c r="C175" s="233"/>
      <c r="D175" s="230">
        <v>96</v>
      </c>
      <c r="E175" s="231">
        <v>190</v>
      </c>
      <c r="F175" s="231">
        <v>90</v>
      </c>
      <c r="G175" s="235">
        <v>100</v>
      </c>
      <c r="H175" s="233"/>
      <c r="I175" s="234" t="s">
        <v>544</v>
      </c>
      <c r="J175" s="233"/>
      <c r="K175" s="230">
        <v>215</v>
      </c>
      <c r="L175" s="231">
        <v>458</v>
      </c>
      <c r="M175" s="231">
        <v>195</v>
      </c>
      <c r="N175" s="231">
        <v>263</v>
      </c>
    </row>
    <row r="176" spans="2:14" ht="12" customHeight="1">
      <c r="B176" s="234" t="s">
        <v>547</v>
      </c>
      <c r="C176" s="233"/>
      <c r="D176" s="230">
        <v>135</v>
      </c>
      <c r="E176" s="231">
        <v>252</v>
      </c>
      <c r="F176" s="231">
        <v>120</v>
      </c>
      <c r="G176" s="235">
        <v>132</v>
      </c>
      <c r="H176" s="233"/>
      <c r="I176" s="243" t="s">
        <v>316</v>
      </c>
      <c r="J176" s="233"/>
      <c r="K176" s="230">
        <v>386</v>
      </c>
      <c r="L176" s="231">
        <v>829</v>
      </c>
      <c r="M176" s="231">
        <v>379</v>
      </c>
      <c r="N176" s="231">
        <v>450</v>
      </c>
    </row>
    <row r="177" spans="2:14" ht="12" customHeight="1">
      <c r="B177" s="243" t="s">
        <v>316</v>
      </c>
      <c r="C177" s="233"/>
      <c r="D177" s="230">
        <v>714</v>
      </c>
      <c r="E177" s="231">
        <v>1131</v>
      </c>
      <c r="F177" s="231">
        <v>552</v>
      </c>
      <c r="G177" s="235">
        <v>579</v>
      </c>
      <c r="H177" s="233"/>
      <c r="I177" s="234"/>
      <c r="J177" s="233"/>
      <c r="K177" s="285"/>
      <c r="L177" s="286"/>
      <c r="M177" s="286"/>
      <c r="N177" s="286"/>
    </row>
    <row r="178" spans="2:14" ht="12" customHeight="1">
      <c r="B178" s="234"/>
      <c r="C178" s="233"/>
      <c r="D178" s="257"/>
      <c r="E178" s="258"/>
      <c r="F178" s="258"/>
      <c r="G178" s="266"/>
      <c r="H178" s="233"/>
      <c r="I178" s="234" t="s">
        <v>548</v>
      </c>
      <c r="J178" s="233"/>
      <c r="K178" s="230">
        <v>34</v>
      </c>
      <c r="L178" s="231">
        <v>79</v>
      </c>
      <c r="M178" s="231">
        <v>41</v>
      </c>
      <c r="N178" s="231">
        <v>38</v>
      </c>
    </row>
    <row r="179" spans="2:14" ht="12" customHeight="1">
      <c r="B179" s="234" t="s">
        <v>551</v>
      </c>
      <c r="C179" s="233"/>
      <c r="D179" s="230">
        <v>209</v>
      </c>
      <c r="E179" s="231">
        <v>464</v>
      </c>
      <c r="F179" s="231">
        <v>221</v>
      </c>
      <c r="G179" s="235">
        <v>243</v>
      </c>
      <c r="H179" s="233"/>
      <c r="I179" s="234" t="s">
        <v>552</v>
      </c>
      <c r="J179" s="233"/>
      <c r="K179" s="230">
        <v>15</v>
      </c>
      <c r="L179" s="231">
        <v>25</v>
      </c>
      <c r="M179" s="231">
        <v>14</v>
      </c>
      <c r="N179" s="231">
        <v>11</v>
      </c>
    </row>
    <row r="180" spans="2:14" ht="12" customHeight="1">
      <c r="B180" s="234" t="s">
        <v>555</v>
      </c>
      <c r="C180" s="233"/>
      <c r="D180" s="230">
        <v>80</v>
      </c>
      <c r="E180" s="231">
        <v>134</v>
      </c>
      <c r="F180" s="231">
        <v>56</v>
      </c>
      <c r="G180" s="235">
        <v>78</v>
      </c>
      <c r="H180" s="233"/>
      <c r="I180" s="234" t="s">
        <v>556</v>
      </c>
      <c r="J180" s="233"/>
      <c r="K180" s="230">
        <v>220</v>
      </c>
      <c r="L180" s="231">
        <v>391</v>
      </c>
      <c r="M180" s="231">
        <v>198</v>
      </c>
      <c r="N180" s="231">
        <v>193</v>
      </c>
    </row>
    <row r="181" spans="2:14" ht="12" customHeight="1">
      <c r="B181" s="243" t="s">
        <v>316</v>
      </c>
      <c r="C181" s="233"/>
      <c r="D181" s="230">
        <v>289</v>
      </c>
      <c r="E181" s="231">
        <v>598</v>
      </c>
      <c r="F181" s="231">
        <v>277</v>
      </c>
      <c r="G181" s="235">
        <v>321</v>
      </c>
      <c r="H181" s="233"/>
      <c r="I181" s="234" t="s">
        <v>559</v>
      </c>
      <c r="J181" s="233"/>
      <c r="K181" s="230">
        <v>145</v>
      </c>
      <c r="L181" s="231">
        <v>205</v>
      </c>
      <c r="M181" s="231">
        <v>106</v>
      </c>
      <c r="N181" s="231">
        <v>99</v>
      </c>
    </row>
    <row r="182" spans="2:14" ht="12" customHeight="1">
      <c r="B182" s="234"/>
      <c r="C182" s="233"/>
      <c r="D182" s="285"/>
      <c r="E182" s="286"/>
      <c r="F182" s="286"/>
      <c r="G182" s="287"/>
      <c r="H182" s="233"/>
      <c r="I182" s="243" t="s">
        <v>316</v>
      </c>
      <c r="J182" s="233"/>
      <c r="K182" s="230">
        <v>414</v>
      </c>
      <c r="L182" s="231">
        <v>700</v>
      </c>
      <c r="M182" s="231">
        <v>359</v>
      </c>
      <c r="N182" s="231">
        <v>341</v>
      </c>
    </row>
    <row r="183" spans="2:14" ht="12" customHeight="1">
      <c r="B183" s="234" t="s">
        <v>561</v>
      </c>
      <c r="C183" s="233"/>
      <c r="D183" s="230">
        <v>64</v>
      </c>
      <c r="E183" s="231">
        <v>91</v>
      </c>
      <c r="F183" s="231">
        <v>43</v>
      </c>
      <c r="G183" s="235">
        <v>48</v>
      </c>
      <c r="H183" s="233"/>
      <c r="I183" s="234"/>
      <c r="J183" s="233"/>
      <c r="K183" s="285"/>
      <c r="L183" s="286"/>
      <c r="M183" s="286"/>
      <c r="N183" s="286"/>
    </row>
    <row r="184" spans="2:14" ht="12" customHeight="1">
      <c r="B184" s="234" t="s">
        <v>563</v>
      </c>
      <c r="C184" s="233"/>
      <c r="D184" s="230">
        <v>55</v>
      </c>
      <c r="E184" s="231">
        <v>75</v>
      </c>
      <c r="F184" s="231">
        <v>43</v>
      </c>
      <c r="G184" s="235">
        <v>32</v>
      </c>
      <c r="H184" s="233"/>
      <c r="I184" s="234" t="s">
        <v>564</v>
      </c>
      <c r="J184" s="233"/>
      <c r="K184" s="230">
        <v>21</v>
      </c>
      <c r="L184" s="231">
        <v>25</v>
      </c>
      <c r="M184" s="231">
        <v>8</v>
      </c>
      <c r="N184" s="231">
        <v>17</v>
      </c>
    </row>
    <row r="185" spans="2:14" ht="12" customHeight="1">
      <c r="B185" s="234" t="s">
        <v>567</v>
      </c>
      <c r="C185" s="233"/>
      <c r="D185" s="230">
        <v>131</v>
      </c>
      <c r="E185" s="231">
        <v>216</v>
      </c>
      <c r="F185" s="231">
        <v>115</v>
      </c>
      <c r="G185" s="235">
        <v>101</v>
      </c>
      <c r="H185" s="233"/>
      <c r="I185" s="234" t="s">
        <v>568</v>
      </c>
      <c r="J185" s="233"/>
      <c r="K185" s="230">
        <v>38</v>
      </c>
      <c r="L185" s="231">
        <v>39</v>
      </c>
      <c r="M185" s="231">
        <v>20</v>
      </c>
      <c r="N185" s="231">
        <v>19</v>
      </c>
    </row>
    <row r="186" spans="2:14" ht="12" customHeight="1">
      <c r="B186" s="234" t="s">
        <v>571</v>
      </c>
      <c r="C186" s="233"/>
      <c r="D186" s="230">
        <v>109</v>
      </c>
      <c r="E186" s="231">
        <v>200</v>
      </c>
      <c r="F186" s="231">
        <v>97</v>
      </c>
      <c r="G186" s="235">
        <v>103</v>
      </c>
      <c r="H186" s="233"/>
      <c r="I186" s="234" t="s">
        <v>572</v>
      </c>
      <c r="J186" s="233"/>
      <c r="K186" s="230">
        <v>343</v>
      </c>
      <c r="L186" s="231">
        <v>494</v>
      </c>
      <c r="M186" s="231">
        <v>247</v>
      </c>
      <c r="N186" s="231">
        <v>247</v>
      </c>
    </row>
    <row r="187" spans="2:14" ht="12" customHeight="1">
      <c r="B187" s="234" t="s">
        <v>575</v>
      </c>
      <c r="C187" s="233"/>
      <c r="D187" s="230">
        <v>8</v>
      </c>
      <c r="E187" s="231">
        <v>16</v>
      </c>
      <c r="F187" s="231">
        <v>8</v>
      </c>
      <c r="G187" s="235">
        <v>8</v>
      </c>
      <c r="H187" s="233"/>
      <c r="I187" s="234" t="s">
        <v>576</v>
      </c>
      <c r="J187" s="233"/>
      <c r="K187" s="230">
        <v>62</v>
      </c>
      <c r="L187" s="231">
        <v>84</v>
      </c>
      <c r="M187" s="231">
        <v>44</v>
      </c>
      <c r="N187" s="231">
        <v>40</v>
      </c>
    </row>
    <row r="188" spans="2:14" ht="12" customHeight="1">
      <c r="B188" s="243" t="s">
        <v>316</v>
      </c>
      <c r="C188" s="233"/>
      <c r="D188" s="230">
        <v>367</v>
      </c>
      <c r="E188" s="231">
        <v>598</v>
      </c>
      <c r="F188" s="231">
        <v>306</v>
      </c>
      <c r="G188" s="235">
        <v>292</v>
      </c>
      <c r="H188" s="233"/>
      <c r="I188" s="243" t="s">
        <v>316</v>
      </c>
      <c r="J188" s="233"/>
      <c r="K188" s="230">
        <v>464</v>
      </c>
      <c r="L188" s="231">
        <v>642</v>
      </c>
      <c r="M188" s="231">
        <v>319</v>
      </c>
      <c r="N188" s="231">
        <v>323</v>
      </c>
    </row>
    <row r="189" spans="2:14" ht="12" customHeight="1">
      <c r="B189" s="234"/>
      <c r="C189" s="233"/>
      <c r="D189" s="285"/>
      <c r="E189" s="286"/>
      <c r="F189" s="286"/>
      <c r="G189" s="287"/>
      <c r="H189" s="233"/>
      <c r="I189" s="234"/>
      <c r="J189" s="233"/>
      <c r="K189" s="285"/>
      <c r="L189" s="286"/>
      <c r="M189" s="286"/>
      <c r="N189" s="286"/>
    </row>
    <row r="190" spans="2:14" ht="12" customHeight="1">
      <c r="B190" s="234" t="s">
        <v>579</v>
      </c>
      <c r="C190" s="233"/>
      <c r="D190" s="230">
        <v>76</v>
      </c>
      <c r="E190" s="231">
        <v>173</v>
      </c>
      <c r="F190" s="231">
        <v>72</v>
      </c>
      <c r="G190" s="235">
        <v>101</v>
      </c>
      <c r="H190" s="232"/>
      <c r="I190" s="234" t="s">
        <v>580</v>
      </c>
      <c r="J190" s="233"/>
      <c r="K190" s="285">
        <v>58</v>
      </c>
      <c r="L190" s="286">
        <v>72</v>
      </c>
      <c r="M190" s="286">
        <v>44</v>
      </c>
      <c r="N190" s="286">
        <v>28</v>
      </c>
    </row>
    <row r="191" spans="2:14" ht="12" customHeight="1">
      <c r="B191" s="234" t="s">
        <v>583</v>
      </c>
      <c r="C191" s="233"/>
      <c r="D191" s="230">
        <v>133</v>
      </c>
      <c r="E191" s="231">
        <v>273</v>
      </c>
      <c r="F191" s="231">
        <v>129</v>
      </c>
      <c r="G191" s="235">
        <v>144</v>
      </c>
      <c r="H191" s="232"/>
      <c r="I191" s="234" t="s">
        <v>584</v>
      </c>
      <c r="J191" s="233"/>
      <c r="K191" s="285">
        <v>133</v>
      </c>
      <c r="L191" s="286">
        <v>163</v>
      </c>
      <c r="M191" s="286">
        <v>94</v>
      </c>
      <c r="N191" s="286">
        <v>69</v>
      </c>
    </row>
    <row r="192" spans="2:14" ht="3.95" customHeight="1" thickBot="1">
      <c r="B192" s="317"/>
      <c r="C192" s="281"/>
      <c r="D192" s="292"/>
      <c r="E192" s="281"/>
      <c r="F192" s="281"/>
      <c r="G192" s="293"/>
      <c r="H192" s="281"/>
      <c r="I192" s="281"/>
      <c r="J192" s="281"/>
      <c r="K192" s="292"/>
      <c r="L192" s="281"/>
      <c r="M192" s="281"/>
      <c r="N192" s="281"/>
    </row>
    <row r="193" spans="2:14" s="277" customFormat="1" ht="12" customHeight="1">
      <c r="B193" s="323" t="s">
        <v>446</v>
      </c>
      <c r="C193" s="323"/>
      <c r="D193" s="323"/>
      <c r="E193" s="323"/>
      <c r="F193" s="323"/>
      <c r="G193" s="323"/>
      <c r="H193" s="323"/>
      <c r="I193" s="323"/>
      <c r="J193" s="323"/>
      <c r="K193" s="323"/>
      <c r="L193" s="323"/>
      <c r="M193" s="323"/>
      <c r="N193" s="323"/>
    </row>
    <row r="194" spans="2:14" ht="24" customHeight="1">
      <c r="B194" s="200" t="s">
        <v>2669</v>
      </c>
      <c r="F194" s="201"/>
      <c r="G194" s="201"/>
      <c r="H194" s="201"/>
      <c r="I194" s="201"/>
      <c r="J194" s="201"/>
      <c r="K194" s="201"/>
      <c r="L194" s="201"/>
      <c r="M194" s="201"/>
      <c r="N194" s="201"/>
    </row>
    <row r="195" spans="2:14" ht="4.5" customHeight="1">
      <c r="B195" s="202"/>
      <c r="F195" s="201"/>
      <c r="G195" s="201"/>
      <c r="H195" s="201"/>
      <c r="I195" s="201"/>
      <c r="J195" s="201"/>
      <c r="K195" s="201"/>
      <c r="L195" s="201"/>
      <c r="M195" s="201"/>
      <c r="N195" s="201"/>
    </row>
    <row r="196" spans="2:14" ht="12.75" customHeight="1">
      <c r="B196" s="1699" t="s">
        <v>2670</v>
      </c>
      <c r="C196" s="1699"/>
      <c r="D196" s="1699"/>
      <c r="E196" s="1699"/>
      <c r="F196" s="1699"/>
      <c r="G196" s="1699"/>
      <c r="H196" s="1699"/>
      <c r="I196" s="1699"/>
      <c r="J196" s="1699"/>
      <c r="K196" s="1699"/>
      <c r="L196" s="1699"/>
      <c r="M196" s="1699"/>
      <c r="N196" s="1699"/>
    </row>
    <row r="197" spans="2:14" ht="12.75" customHeight="1">
      <c r="B197" s="204"/>
      <c r="M197" s="1700" t="s">
        <v>306</v>
      </c>
      <c r="N197" s="1700"/>
    </row>
    <row r="198" spans="2:14" s="205" customFormat="1" ht="4.5" customHeight="1" thickBot="1">
      <c r="M198" s="1701"/>
      <c r="N198" s="1701"/>
    </row>
    <row r="199" spans="2:14" ht="12" customHeight="1">
      <c r="B199" s="1702" t="s">
        <v>307</v>
      </c>
      <c r="C199" s="207"/>
      <c r="D199" s="1704" t="s">
        <v>76</v>
      </c>
      <c r="E199" s="1704" t="s">
        <v>308</v>
      </c>
      <c r="F199" s="1704"/>
      <c r="G199" s="1704"/>
      <c r="H199" s="207"/>
      <c r="I199" s="1702" t="s">
        <v>307</v>
      </c>
      <c r="J199" s="207"/>
      <c r="K199" s="1704" t="s">
        <v>76</v>
      </c>
      <c r="L199" s="1704" t="s">
        <v>308</v>
      </c>
      <c r="M199" s="1704"/>
      <c r="N199" s="1706"/>
    </row>
    <row r="200" spans="2:14" ht="12" customHeight="1">
      <c r="B200" s="1703"/>
      <c r="C200" s="210"/>
      <c r="D200" s="1705"/>
      <c r="E200" s="211" t="s">
        <v>309</v>
      </c>
      <c r="F200" s="211" t="s">
        <v>310</v>
      </c>
      <c r="G200" s="211" t="s">
        <v>311</v>
      </c>
      <c r="H200" s="210"/>
      <c r="I200" s="1703"/>
      <c r="J200" s="210"/>
      <c r="K200" s="1705"/>
      <c r="L200" s="211" t="s">
        <v>309</v>
      </c>
      <c r="M200" s="211" t="s">
        <v>310</v>
      </c>
      <c r="N200" s="213" t="s">
        <v>311</v>
      </c>
    </row>
    <row r="201" spans="2:14" ht="3.95" customHeight="1">
      <c r="D201" s="221"/>
      <c r="E201" s="222"/>
      <c r="F201" s="222"/>
      <c r="G201" s="223"/>
      <c r="K201" s="221"/>
      <c r="L201" s="222"/>
      <c r="M201" s="222"/>
      <c r="N201" s="222"/>
    </row>
    <row r="202" spans="2:14" ht="12" customHeight="1">
      <c r="B202" s="229" t="s">
        <v>449</v>
      </c>
      <c r="C202" s="232"/>
      <c r="D202" s="285">
        <v>80</v>
      </c>
      <c r="E202" s="286">
        <v>130</v>
      </c>
      <c r="F202" s="286">
        <v>58</v>
      </c>
      <c r="G202" s="287">
        <v>72</v>
      </c>
      <c r="H202" s="233"/>
      <c r="I202" s="229" t="s">
        <v>450</v>
      </c>
      <c r="J202" s="232"/>
      <c r="K202" s="230">
        <v>164</v>
      </c>
      <c r="L202" s="231">
        <v>297</v>
      </c>
      <c r="M202" s="231">
        <v>131</v>
      </c>
      <c r="N202" s="231">
        <v>166</v>
      </c>
    </row>
    <row r="203" spans="2:14" ht="12" customHeight="1">
      <c r="B203" s="229" t="s">
        <v>452</v>
      </c>
      <c r="C203" s="232"/>
      <c r="D203" s="285">
        <v>82</v>
      </c>
      <c r="E203" s="286">
        <v>158</v>
      </c>
      <c r="F203" s="286">
        <v>79</v>
      </c>
      <c r="G203" s="287">
        <v>79</v>
      </c>
      <c r="H203" s="233"/>
      <c r="I203" s="229" t="s">
        <v>453</v>
      </c>
      <c r="J203" s="232"/>
      <c r="K203" s="230">
        <v>74</v>
      </c>
      <c r="L203" s="231">
        <v>144</v>
      </c>
      <c r="M203" s="231">
        <v>67</v>
      </c>
      <c r="N203" s="231">
        <v>77</v>
      </c>
    </row>
    <row r="204" spans="2:14" ht="12" customHeight="1">
      <c r="B204" s="253" t="s">
        <v>316</v>
      </c>
      <c r="C204" s="232"/>
      <c r="D204" s="285">
        <v>353</v>
      </c>
      <c r="E204" s="286">
        <v>523</v>
      </c>
      <c r="F204" s="286">
        <v>275</v>
      </c>
      <c r="G204" s="287">
        <v>248</v>
      </c>
      <c r="H204" s="233"/>
      <c r="I204" s="253" t="s">
        <v>316</v>
      </c>
      <c r="J204" s="232"/>
      <c r="K204" s="230">
        <v>474</v>
      </c>
      <c r="L204" s="231">
        <v>842</v>
      </c>
      <c r="M204" s="231">
        <v>397</v>
      </c>
      <c r="N204" s="231">
        <v>445</v>
      </c>
    </row>
    <row r="205" spans="2:14" ht="12" customHeight="1">
      <c r="B205" s="282"/>
      <c r="C205" s="282"/>
      <c r="D205" s="288"/>
      <c r="E205" s="289"/>
      <c r="F205" s="289"/>
      <c r="G205" s="290"/>
      <c r="H205" s="233"/>
      <c r="I205" s="229"/>
      <c r="J205" s="232"/>
      <c r="K205" s="230"/>
      <c r="L205" s="231"/>
      <c r="M205" s="231"/>
      <c r="N205" s="231"/>
    </row>
    <row r="206" spans="2:14" ht="12" customHeight="1">
      <c r="B206" s="234" t="s">
        <v>457</v>
      </c>
      <c r="C206" s="233"/>
      <c r="D206" s="230">
        <v>116</v>
      </c>
      <c r="E206" s="231">
        <v>167</v>
      </c>
      <c r="F206" s="231">
        <v>97</v>
      </c>
      <c r="G206" s="235">
        <v>70</v>
      </c>
      <c r="H206" s="233"/>
      <c r="I206" s="229" t="s">
        <v>458</v>
      </c>
      <c r="J206" s="232"/>
      <c r="K206" s="230">
        <v>55</v>
      </c>
      <c r="L206" s="231">
        <v>82</v>
      </c>
      <c r="M206" s="231">
        <v>40</v>
      </c>
      <c r="N206" s="231">
        <v>42</v>
      </c>
    </row>
    <row r="207" spans="2:14" ht="12" customHeight="1">
      <c r="B207" s="234" t="s">
        <v>461</v>
      </c>
      <c r="C207" s="233"/>
      <c r="D207" s="230">
        <v>48</v>
      </c>
      <c r="E207" s="231">
        <v>90</v>
      </c>
      <c r="F207" s="231">
        <v>42</v>
      </c>
      <c r="G207" s="235">
        <v>48</v>
      </c>
      <c r="H207" s="233"/>
      <c r="I207" s="234" t="s">
        <v>462</v>
      </c>
      <c r="J207" s="233"/>
      <c r="K207" s="230">
        <v>32</v>
      </c>
      <c r="L207" s="231">
        <v>61</v>
      </c>
      <c r="M207" s="231">
        <v>33</v>
      </c>
      <c r="N207" s="231">
        <v>28</v>
      </c>
    </row>
    <row r="208" spans="2:14" ht="12" customHeight="1">
      <c r="B208" s="234" t="s">
        <v>465</v>
      </c>
      <c r="C208" s="233"/>
      <c r="D208" s="230">
        <v>351</v>
      </c>
      <c r="E208" s="231">
        <v>509</v>
      </c>
      <c r="F208" s="231">
        <v>258</v>
      </c>
      <c r="G208" s="235">
        <v>251</v>
      </c>
      <c r="H208" s="233"/>
      <c r="I208" s="243" t="s">
        <v>316</v>
      </c>
      <c r="J208" s="233"/>
      <c r="K208" s="230">
        <v>87</v>
      </c>
      <c r="L208" s="231">
        <v>143</v>
      </c>
      <c r="M208" s="231">
        <v>73</v>
      </c>
      <c r="N208" s="231">
        <v>70</v>
      </c>
    </row>
    <row r="209" spans="2:14" ht="12" customHeight="1">
      <c r="B209" s="234" t="s">
        <v>468</v>
      </c>
      <c r="C209" s="233"/>
      <c r="D209" s="230">
        <v>137</v>
      </c>
      <c r="E209" s="231">
        <v>179</v>
      </c>
      <c r="F209" s="231">
        <v>83</v>
      </c>
      <c r="G209" s="235">
        <v>96</v>
      </c>
      <c r="H209" s="233"/>
      <c r="I209" s="243"/>
      <c r="J209" s="233"/>
      <c r="K209" s="257"/>
      <c r="L209" s="258"/>
      <c r="M209" s="258"/>
      <c r="N209" s="258"/>
    </row>
    <row r="210" spans="2:14" ht="12" customHeight="1">
      <c r="B210" s="243" t="s">
        <v>316</v>
      </c>
      <c r="C210" s="233"/>
      <c r="D210" s="230">
        <v>652</v>
      </c>
      <c r="E210" s="231">
        <v>945</v>
      </c>
      <c r="F210" s="231">
        <v>480</v>
      </c>
      <c r="G210" s="235">
        <v>465</v>
      </c>
      <c r="H210" s="233"/>
      <c r="I210" s="234" t="s">
        <v>471</v>
      </c>
      <c r="J210" s="233"/>
      <c r="K210" s="230">
        <v>100</v>
      </c>
      <c r="L210" s="231">
        <v>144</v>
      </c>
      <c r="M210" s="231">
        <v>80</v>
      </c>
      <c r="N210" s="231">
        <v>64</v>
      </c>
    </row>
    <row r="211" spans="2:14" ht="12" customHeight="1">
      <c r="B211" s="234"/>
      <c r="C211" s="233"/>
      <c r="D211" s="257"/>
      <c r="E211" s="258"/>
      <c r="F211" s="258"/>
      <c r="G211" s="266"/>
      <c r="H211" s="233"/>
      <c r="I211" s="234" t="s">
        <v>472</v>
      </c>
      <c r="J211" s="233"/>
      <c r="K211" s="230">
        <v>55</v>
      </c>
      <c r="L211" s="231">
        <v>105</v>
      </c>
      <c r="M211" s="231">
        <v>49</v>
      </c>
      <c r="N211" s="231">
        <v>56</v>
      </c>
    </row>
    <row r="212" spans="2:14" ht="12" customHeight="1">
      <c r="B212" s="234" t="s">
        <v>473</v>
      </c>
      <c r="C212" s="233"/>
      <c r="D212" s="230">
        <v>50</v>
      </c>
      <c r="E212" s="231">
        <v>75</v>
      </c>
      <c r="F212" s="231">
        <v>37</v>
      </c>
      <c r="G212" s="235">
        <v>38</v>
      </c>
      <c r="H212" s="233"/>
      <c r="I212" s="234" t="s">
        <v>474</v>
      </c>
      <c r="J212" s="233"/>
      <c r="K212" s="230">
        <v>121</v>
      </c>
      <c r="L212" s="231">
        <v>221</v>
      </c>
      <c r="M212" s="231">
        <v>109</v>
      </c>
      <c r="N212" s="231">
        <v>112</v>
      </c>
    </row>
    <row r="213" spans="2:14" ht="12" customHeight="1">
      <c r="B213" s="234" t="s">
        <v>477</v>
      </c>
      <c r="C213" s="233"/>
      <c r="D213" s="230">
        <v>109</v>
      </c>
      <c r="E213" s="231">
        <v>155</v>
      </c>
      <c r="F213" s="231">
        <v>89</v>
      </c>
      <c r="G213" s="235">
        <v>66</v>
      </c>
      <c r="H213" s="233"/>
      <c r="I213" s="234" t="s">
        <v>478</v>
      </c>
      <c r="J213" s="233"/>
      <c r="K213" s="230">
        <v>31</v>
      </c>
      <c r="L213" s="231">
        <v>61</v>
      </c>
      <c r="M213" s="231">
        <v>22</v>
      </c>
      <c r="N213" s="231">
        <v>39</v>
      </c>
    </row>
    <row r="214" spans="2:14" ht="12" customHeight="1">
      <c r="B214" s="234" t="s">
        <v>481</v>
      </c>
      <c r="C214" s="233"/>
      <c r="D214" s="230">
        <v>150</v>
      </c>
      <c r="E214" s="231">
        <v>190</v>
      </c>
      <c r="F214" s="231">
        <v>101</v>
      </c>
      <c r="G214" s="235">
        <v>89</v>
      </c>
      <c r="H214" s="233"/>
      <c r="I214" s="243" t="s">
        <v>316</v>
      </c>
      <c r="J214" s="233"/>
      <c r="K214" s="257">
        <v>307</v>
      </c>
      <c r="L214" s="258">
        <v>531</v>
      </c>
      <c r="M214" s="258">
        <v>260</v>
      </c>
      <c r="N214" s="258">
        <v>271</v>
      </c>
    </row>
    <row r="215" spans="2:14" ht="12" customHeight="1">
      <c r="B215" s="234" t="s">
        <v>484</v>
      </c>
      <c r="C215" s="233"/>
      <c r="D215" s="230">
        <v>104</v>
      </c>
      <c r="E215" s="231">
        <v>153</v>
      </c>
      <c r="F215" s="231">
        <v>78</v>
      </c>
      <c r="G215" s="235">
        <v>75</v>
      </c>
      <c r="H215" s="233"/>
      <c r="I215" s="234"/>
      <c r="J215" s="233"/>
      <c r="K215" s="230"/>
      <c r="L215" s="231"/>
      <c r="M215" s="231"/>
      <c r="N215" s="231"/>
    </row>
    <row r="216" spans="2:14" ht="12" customHeight="1">
      <c r="B216" s="243" t="s">
        <v>316</v>
      </c>
      <c r="C216" s="233"/>
      <c r="D216" s="230">
        <v>413</v>
      </c>
      <c r="E216" s="231">
        <v>573</v>
      </c>
      <c r="F216" s="231">
        <v>305</v>
      </c>
      <c r="G216" s="235">
        <v>268</v>
      </c>
      <c r="H216" s="233"/>
      <c r="I216" s="234" t="s">
        <v>485</v>
      </c>
      <c r="J216" s="233"/>
      <c r="K216" s="230">
        <v>757</v>
      </c>
      <c r="L216" s="231">
        <v>1239</v>
      </c>
      <c r="M216" s="231">
        <v>514</v>
      </c>
      <c r="N216" s="231">
        <v>725</v>
      </c>
    </row>
    <row r="217" spans="2:14" ht="12" customHeight="1">
      <c r="B217" s="234"/>
      <c r="C217" s="233"/>
      <c r="D217" s="285"/>
      <c r="E217" s="286"/>
      <c r="F217" s="286"/>
      <c r="G217" s="287"/>
      <c r="H217" s="233"/>
      <c r="I217" s="234" t="s">
        <v>486</v>
      </c>
      <c r="J217" s="233"/>
      <c r="K217" s="230">
        <v>728</v>
      </c>
      <c r="L217" s="231">
        <v>1566</v>
      </c>
      <c r="M217" s="231">
        <v>739</v>
      </c>
      <c r="N217" s="231">
        <v>827</v>
      </c>
    </row>
    <row r="218" spans="2:14" ht="12" customHeight="1">
      <c r="B218" s="234" t="s">
        <v>489</v>
      </c>
      <c r="C218" s="233"/>
      <c r="D218" s="230">
        <v>36</v>
      </c>
      <c r="E218" s="231">
        <v>51</v>
      </c>
      <c r="F218" s="231">
        <v>30</v>
      </c>
      <c r="G218" s="235">
        <v>21</v>
      </c>
      <c r="H218" s="233"/>
      <c r="I218" s="234" t="s">
        <v>490</v>
      </c>
      <c r="J218" s="233"/>
      <c r="K218" s="230">
        <v>252</v>
      </c>
      <c r="L218" s="231">
        <v>542</v>
      </c>
      <c r="M218" s="231">
        <v>263</v>
      </c>
      <c r="N218" s="231">
        <v>279</v>
      </c>
    </row>
    <row r="219" spans="2:14" ht="12" customHeight="1">
      <c r="B219" s="234" t="s">
        <v>493</v>
      </c>
      <c r="C219" s="233"/>
      <c r="D219" s="230">
        <v>105</v>
      </c>
      <c r="E219" s="231">
        <v>176</v>
      </c>
      <c r="F219" s="231">
        <v>83</v>
      </c>
      <c r="G219" s="235">
        <v>93</v>
      </c>
      <c r="H219" s="233"/>
      <c r="I219" s="234" t="s">
        <v>494</v>
      </c>
      <c r="J219" s="233"/>
      <c r="K219" s="230">
        <v>44</v>
      </c>
      <c r="L219" s="231">
        <v>66</v>
      </c>
      <c r="M219" s="231">
        <v>35</v>
      </c>
      <c r="N219" s="231">
        <v>31</v>
      </c>
    </row>
    <row r="220" spans="2:14" ht="12" customHeight="1">
      <c r="B220" s="234" t="s">
        <v>497</v>
      </c>
      <c r="C220" s="233"/>
      <c r="D220" s="230">
        <v>168</v>
      </c>
      <c r="E220" s="231">
        <v>265</v>
      </c>
      <c r="F220" s="231">
        <v>130</v>
      </c>
      <c r="G220" s="235">
        <v>135</v>
      </c>
      <c r="H220" s="233"/>
      <c r="I220" s="234" t="s">
        <v>498</v>
      </c>
      <c r="J220" s="233"/>
      <c r="K220" s="257">
        <v>1</v>
      </c>
      <c r="L220" s="258">
        <v>4</v>
      </c>
      <c r="M220" s="258">
        <v>2</v>
      </c>
      <c r="N220" s="258">
        <v>2</v>
      </c>
    </row>
    <row r="221" spans="2:14" ht="12" customHeight="1">
      <c r="B221" s="234" t="s">
        <v>500</v>
      </c>
      <c r="C221" s="233"/>
      <c r="D221" s="263">
        <v>0</v>
      </c>
      <c r="E221" s="264">
        <v>0</v>
      </c>
      <c r="F221" s="264">
        <v>0</v>
      </c>
      <c r="G221" s="265">
        <v>0</v>
      </c>
      <c r="H221" s="233"/>
      <c r="I221" s="243" t="s">
        <v>316</v>
      </c>
      <c r="J221" s="233"/>
      <c r="K221" s="230">
        <v>1782</v>
      </c>
      <c r="L221" s="231">
        <v>3417</v>
      </c>
      <c r="M221" s="231">
        <v>1553</v>
      </c>
      <c r="N221" s="231">
        <v>1864</v>
      </c>
    </row>
    <row r="222" spans="2:14" ht="12" customHeight="1">
      <c r="B222" s="243" t="s">
        <v>316</v>
      </c>
      <c r="C222" s="233"/>
      <c r="D222" s="263">
        <v>309</v>
      </c>
      <c r="E222" s="264">
        <v>492</v>
      </c>
      <c r="F222" s="264">
        <v>243</v>
      </c>
      <c r="G222" s="265">
        <v>249</v>
      </c>
      <c r="H222" s="233"/>
      <c r="I222" s="234"/>
      <c r="J222" s="233"/>
      <c r="K222" s="230"/>
      <c r="L222" s="231"/>
      <c r="M222" s="231"/>
      <c r="N222" s="231"/>
    </row>
    <row r="223" spans="2:14" ht="12" customHeight="1">
      <c r="B223" s="234"/>
      <c r="C223" s="233"/>
      <c r="D223" s="230"/>
      <c r="E223" s="231"/>
      <c r="F223" s="231"/>
      <c r="G223" s="235"/>
      <c r="H223" s="233"/>
      <c r="I223" s="234" t="s">
        <v>504</v>
      </c>
      <c r="J223" s="233"/>
      <c r="K223" s="230">
        <v>122</v>
      </c>
      <c r="L223" s="231">
        <v>209</v>
      </c>
      <c r="M223" s="231">
        <v>104</v>
      </c>
      <c r="N223" s="231">
        <v>105</v>
      </c>
    </row>
    <row r="224" spans="2:14" ht="12" customHeight="1">
      <c r="B224" s="234" t="s">
        <v>506</v>
      </c>
      <c r="C224" s="233"/>
      <c r="D224" s="230">
        <v>79</v>
      </c>
      <c r="E224" s="231">
        <v>112</v>
      </c>
      <c r="F224" s="231">
        <v>57</v>
      </c>
      <c r="G224" s="235">
        <v>55</v>
      </c>
      <c r="H224" s="233"/>
      <c r="I224" s="234"/>
      <c r="J224" s="233"/>
      <c r="K224" s="230"/>
      <c r="L224" s="231"/>
      <c r="M224" s="231"/>
      <c r="N224" s="231"/>
    </row>
    <row r="225" spans="2:14" ht="12" customHeight="1">
      <c r="B225" s="234" t="s">
        <v>508</v>
      </c>
      <c r="C225" s="233"/>
      <c r="D225" s="230">
        <v>56</v>
      </c>
      <c r="E225" s="231">
        <v>102</v>
      </c>
      <c r="F225" s="231">
        <v>54</v>
      </c>
      <c r="G225" s="235">
        <v>48</v>
      </c>
      <c r="H225" s="233"/>
      <c r="I225" s="234" t="s">
        <v>509</v>
      </c>
      <c r="J225" s="233"/>
      <c r="K225" s="230">
        <v>401</v>
      </c>
      <c r="L225" s="231">
        <v>481</v>
      </c>
      <c r="M225" s="231">
        <v>245</v>
      </c>
      <c r="N225" s="231">
        <v>236</v>
      </c>
    </row>
    <row r="226" spans="2:14" ht="12" customHeight="1">
      <c r="B226" s="234" t="s">
        <v>511</v>
      </c>
      <c r="C226" s="233"/>
      <c r="D226" s="263">
        <v>112</v>
      </c>
      <c r="E226" s="264">
        <v>178</v>
      </c>
      <c r="F226" s="264">
        <v>90</v>
      </c>
      <c r="G226" s="265">
        <v>88</v>
      </c>
      <c r="H226" s="233"/>
      <c r="I226" s="234" t="s">
        <v>512</v>
      </c>
      <c r="J226" s="233"/>
      <c r="K226" s="230">
        <v>236</v>
      </c>
      <c r="L226" s="231">
        <v>399</v>
      </c>
      <c r="M226" s="231">
        <v>200</v>
      </c>
      <c r="N226" s="231">
        <v>199</v>
      </c>
    </row>
    <row r="227" spans="2:14" ht="12" customHeight="1">
      <c r="B227" s="234" t="s">
        <v>514</v>
      </c>
      <c r="C227" s="233"/>
      <c r="D227" s="230">
        <v>40</v>
      </c>
      <c r="E227" s="231">
        <v>46</v>
      </c>
      <c r="F227" s="231">
        <v>27</v>
      </c>
      <c r="G227" s="235">
        <v>19</v>
      </c>
      <c r="H227" s="233"/>
      <c r="I227" s="243" t="s">
        <v>316</v>
      </c>
      <c r="J227" s="233"/>
      <c r="K227" s="285">
        <v>637</v>
      </c>
      <c r="L227" s="286">
        <v>880</v>
      </c>
      <c r="M227" s="286">
        <v>445</v>
      </c>
      <c r="N227" s="286">
        <v>435</v>
      </c>
    </row>
    <row r="228" spans="2:14" ht="12" customHeight="1">
      <c r="B228" s="243" t="s">
        <v>316</v>
      </c>
      <c r="C228" s="233"/>
      <c r="D228" s="285">
        <v>287</v>
      </c>
      <c r="E228" s="286">
        <v>438</v>
      </c>
      <c r="F228" s="286">
        <v>228</v>
      </c>
      <c r="G228" s="287">
        <v>210</v>
      </c>
      <c r="H228" s="233"/>
      <c r="I228" s="234"/>
      <c r="J228" s="233"/>
      <c r="K228" s="230"/>
      <c r="L228" s="231"/>
      <c r="M228" s="231"/>
      <c r="N228" s="231"/>
    </row>
    <row r="229" spans="2:14" ht="12" customHeight="1">
      <c r="B229" s="234"/>
      <c r="C229" s="233"/>
      <c r="D229" s="230"/>
      <c r="E229" s="231"/>
      <c r="F229" s="231"/>
      <c r="G229" s="235"/>
      <c r="H229" s="233"/>
      <c r="I229" s="234" t="s">
        <v>518</v>
      </c>
      <c r="J229" s="233"/>
      <c r="K229" s="257">
        <v>218</v>
      </c>
      <c r="L229" s="258">
        <v>292</v>
      </c>
      <c r="M229" s="258">
        <v>155</v>
      </c>
      <c r="N229" s="258">
        <v>137</v>
      </c>
    </row>
    <row r="230" spans="2:14" ht="12" customHeight="1">
      <c r="B230" s="234" t="s">
        <v>520</v>
      </c>
      <c r="C230" s="233"/>
      <c r="D230" s="230">
        <v>92</v>
      </c>
      <c r="E230" s="231">
        <v>124</v>
      </c>
      <c r="F230" s="231">
        <v>72</v>
      </c>
      <c r="G230" s="235">
        <v>52</v>
      </c>
      <c r="H230" s="233"/>
      <c r="I230" s="234" t="s">
        <v>521</v>
      </c>
      <c r="J230" s="233"/>
      <c r="K230" s="230">
        <v>272</v>
      </c>
      <c r="L230" s="231">
        <v>349</v>
      </c>
      <c r="M230" s="231">
        <v>215</v>
      </c>
      <c r="N230" s="231">
        <v>134</v>
      </c>
    </row>
    <row r="231" spans="2:14" ht="12" customHeight="1">
      <c r="B231" s="234" t="s">
        <v>524</v>
      </c>
      <c r="C231" s="233"/>
      <c r="D231" s="230">
        <v>66</v>
      </c>
      <c r="E231" s="231">
        <v>143</v>
      </c>
      <c r="F231" s="231">
        <v>65</v>
      </c>
      <c r="G231" s="235">
        <v>78</v>
      </c>
      <c r="H231" s="233"/>
      <c r="I231" s="243" t="s">
        <v>316</v>
      </c>
      <c r="J231" s="233"/>
      <c r="K231" s="230">
        <v>490</v>
      </c>
      <c r="L231" s="231">
        <v>641</v>
      </c>
      <c r="M231" s="231">
        <v>370</v>
      </c>
      <c r="N231" s="231">
        <v>271</v>
      </c>
    </row>
    <row r="232" spans="2:14" ht="12" customHeight="1">
      <c r="B232" s="234" t="s">
        <v>526</v>
      </c>
      <c r="C232" s="233"/>
      <c r="D232" s="230">
        <v>96</v>
      </c>
      <c r="E232" s="231">
        <v>192</v>
      </c>
      <c r="F232" s="231">
        <v>94</v>
      </c>
      <c r="G232" s="235">
        <v>98</v>
      </c>
      <c r="H232" s="233"/>
      <c r="I232" s="234"/>
      <c r="J232" s="233"/>
      <c r="K232" s="230"/>
      <c r="L232" s="231"/>
      <c r="M232" s="231"/>
      <c r="N232" s="231"/>
    </row>
    <row r="233" spans="2:14" ht="12" customHeight="1">
      <c r="B233" s="234" t="s">
        <v>528</v>
      </c>
      <c r="C233" s="233"/>
      <c r="D233" s="230">
        <v>56</v>
      </c>
      <c r="E233" s="231">
        <v>107</v>
      </c>
      <c r="F233" s="231">
        <v>51</v>
      </c>
      <c r="G233" s="235">
        <v>56</v>
      </c>
      <c r="H233" s="233"/>
      <c r="I233" s="234" t="s">
        <v>529</v>
      </c>
      <c r="J233" s="233"/>
      <c r="K233" s="257">
        <v>577</v>
      </c>
      <c r="L233" s="258">
        <v>823</v>
      </c>
      <c r="M233" s="258">
        <v>413</v>
      </c>
      <c r="N233" s="258">
        <v>410</v>
      </c>
    </row>
    <row r="234" spans="2:14" ht="12" customHeight="1">
      <c r="B234" s="243" t="s">
        <v>316</v>
      </c>
      <c r="C234" s="233"/>
      <c r="D234" s="285">
        <v>310</v>
      </c>
      <c r="E234" s="286">
        <v>566</v>
      </c>
      <c r="F234" s="286">
        <v>282</v>
      </c>
      <c r="G234" s="287">
        <v>284</v>
      </c>
      <c r="H234" s="233"/>
      <c r="I234" s="234" t="s">
        <v>532</v>
      </c>
      <c r="J234" s="233"/>
      <c r="K234" s="230">
        <v>145</v>
      </c>
      <c r="L234" s="231">
        <v>214</v>
      </c>
      <c r="M234" s="231">
        <v>97</v>
      </c>
      <c r="N234" s="231">
        <v>117</v>
      </c>
    </row>
    <row r="235" spans="2:14" ht="12" customHeight="1">
      <c r="B235" s="234"/>
      <c r="C235" s="233"/>
      <c r="D235" s="230"/>
      <c r="E235" s="231"/>
      <c r="F235" s="231"/>
      <c r="G235" s="235"/>
      <c r="H235" s="233"/>
      <c r="I235" s="243" t="s">
        <v>316</v>
      </c>
      <c r="J235" s="233"/>
      <c r="K235" s="230">
        <v>722</v>
      </c>
      <c r="L235" s="231">
        <v>1037</v>
      </c>
      <c r="M235" s="231">
        <v>510</v>
      </c>
      <c r="N235" s="231">
        <v>527</v>
      </c>
    </row>
    <row r="236" spans="2:14" ht="12" customHeight="1">
      <c r="B236" s="234" t="s">
        <v>534</v>
      </c>
      <c r="C236" s="233"/>
      <c r="D236" s="230">
        <v>10</v>
      </c>
      <c r="E236" s="231">
        <v>26</v>
      </c>
      <c r="F236" s="231">
        <v>11</v>
      </c>
      <c r="G236" s="235">
        <v>15</v>
      </c>
      <c r="H236" s="233"/>
      <c r="I236" s="234"/>
      <c r="J236" s="233"/>
      <c r="K236" s="230"/>
      <c r="L236" s="231"/>
      <c r="M236" s="231"/>
      <c r="N236" s="231"/>
    </row>
    <row r="237" spans="2:14" ht="12" customHeight="1">
      <c r="B237" s="234" t="s">
        <v>537</v>
      </c>
      <c r="C237" s="233"/>
      <c r="D237" s="230">
        <v>90</v>
      </c>
      <c r="E237" s="231">
        <v>135</v>
      </c>
      <c r="F237" s="231">
        <v>81</v>
      </c>
      <c r="G237" s="235">
        <v>54</v>
      </c>
      <c r="H237" s="233"/>
      <c r="I237" s="234" t="s">
        <v>538</v>
      </c>
      <c r="J237" s="233"/>
      <c r="K237" s="291">
        <v>182</v>
      </c>
      <c r="L237" s="286">
        <v>304</v>
      </c>
      <c r="M237" s="286">
        <v>176</v>
      </c>
      <c r="N237" s="286">
        <v>128</v>
      </c>
    </row>
    <row r="238" spans="2:14" ht="12" customHeight="1">
      <c r="B238" s="234" t="s">
        <v>541</v>
      </c>
      <c r="C238" s="233"/>
      <c r="D238" s="230">
        <v>72</v>
      </c>
      <c r="E238" s="231">
        <v>141</v>
      </c>
      <c r="F238" s="231">
        <v>72</v>
      </c>
      <c r="G238" s="235">
        <v>69</v>
      </c>
      <c r="H238" s="233"/>
      <c r="I238" s="234" t="s">
        <v>542</v>
      </c>
      <c r="J238" s="233"/>
      <c r="K238" s="230">
        <v>398</v>
      </c>
      <c r="L238" s="231">
        <v>692</v>
      </c>
      <c r="M238" s="231">
        <v>332</v>
      </c>
      <c r="N238" s="231">
        <v>360</v>
      </c>
    </row>
    <row r="239" spans="2:14" ht="12" customHeight="1">
      <c r="B239" s="234" t="s">
        <v>545</v>
      </c>
      <c r="C239" s="233"/>
      <c r="D239" s="230">
        <v>107</v>
      </c>
      <c r="E239" s="231">
        <v>183</v>
      </c>
      <c r="F239" s="231">
        <v>77</v>
      </c>
      <c r="G239" s="235">
        <v>106</v>
      </c>
      <c r="H239" s="233"/>
      <c r="I239" s="234" t="s">
        <v>546</v>
      </c>
      <c r="J239" s="233"/>
      <c r="K239" s="230">
        <v>493</v>
      </c>
      <c r="L239" s="231">
        <v>696</v>
      </c>
      <c r="M239" s="231">
        <v>407</v>
      </c>
      <c r="N239" s="231">
        <v>289</v>
      </c>
    </row>
    <row r="240" spans="2:14" ht="12" customHeight="1">
      <c r="B240" s="243" t="s">
        <v>316</v>
      </c>
      <c r="C240" s="233"/>
      <c r="D240" s="230">
        <v>279</v>
      </c>
      <c r="E240" s="231">
        <v>485</v>
      </c>
      <c r="F240" s="231">
        <v>241</v>
      </c>
      <c r="G240" s="235">
        <v>244</v>
      </c>
      <c r="H240" s="233">
        <v>1193</v>
      </c>
      <c r="I240" s="243" t="s">
        <v>316</v>
      </c>
      <c r="J240" s="233"/>
      <c r="K240" s="230">
        <v>1073</v>
      </c>
      <c r="L240" s="231">
        <v>1692</v>
      </c>
      <c r="M240" s="231">
        <v>915</v>
      </c>
      <c r="N240" s="231">
        <v>777</v>
      </c>
    </row>
    <row r="241" spans="2:14" ht="12" customHeight="1">
      <c r="B241" s="234"/>
      <c r="C241" s="233"/>
      <c r="D241" s="230"/>
      <c r="E241" s="231"/>
      <c r="F241" s="231"/>
      <c r="G241" s="235"/>
      <c r="H241" s="233"/>
      <c r="I241" s="243"/>
      <c r="J241" s="233"/>
      <c r="K241" s="285"/>
      <c r="L241" s="286"/>
      <c r="M241" s="286"/>
      <c r="N241" s="286"/>
    </row>
    <row r="242" spans="2:14" ht="12" customHeight="1">
      <c r="B242" s="234" t="s">
        <v>549</v>
      </c>
      <c r="C242" s="233"/>
      <c r="D242" s="230">
        <v>91</v>
      </c>
      <c r="E242" s="231">
        <v>231</v>
      </c>
      <c r="F242" s="231">
        <v>117</v>
      </c>
      <c r="G242" s="235">
        <v>114</v>
      </c>
      <c r="H242" s="233"/>
      <c r="I242" s="234" t="s">
        <v>550</v>
      </c>
      <c r="J242" s="233"/>
      <c r="K242" s="230">
        <v>153</v>
      </c>
      <c r="L242" s="231">
        <v>304</v>
      </c>
      <c r="M242" s="231">
        <v>139</v>
      </c>
      <c r="N242" s="231">
        <v>165</v>
      </c>
    </row>
    <row r="243" spans="2:14" ht="12" customHeight="1">
      <c r="B243" s="234" t="s">
        <v>553</v>
      </c>
      <c r="C243" s="233"/>
      <c r="D243" s="230">
        <v>62</v>
      </c>
      <c r="E243" s="231">
        <v>138</v>
      </c>
      <c r="F243" s="231">
        <v>67</v>
      </c>
      <c r="G243" s="235">
        <v>71</v>
      </c>
      <c r="H243" s="233"/>
      <c r="I243" s="234" t="s">
        <v>554</v>
      </c>
      <c r="J243" s="233"/>
      <c r="K243" s="230">
        <v>227</v>
      </c>
      <c r="L243" s="231">
        <v>456</v>
      </c>
      <c r="M243" s="231">
        <v>214</v>
      </c>
      <c r="N243" s="231">
        <v>242</v>
      </c>
    </row>
    <row r="244" spans="2:14" ht="12" customHeight="1">
      <c r="B244" s="234" t="s">
        <v>557</v>
      </c>
      <c r="C244" s="233"/>
      <c r="D244" s="230">
        <v>169</v>
      </c>
      <c r="E244" s="231">
        <v>299</v>
      </c>
      <c r="F244" s="231">
        <v>143</v>
      </c>
      <c r="G244" s="235">
        <v>156</v>
      </c>
      <c r="H244" s="233"/>
      <c r="I244" s="234" t="s">
        <v>558</v>
      </c>
      <c r="J244" s="233"/>
      <c r="K244" s="230">
        <v>375</v>
      </c>
      <c r="L244" s="231">
        <v>721</v>
      </c>
      <c r="M244" s="231">
        <v>384</v>
      </c>
      <c r="N244" s="231">
        <v>337</v>
      </c>
    </row>
    <row r="245" spans="2:14" ht="12" customHeight="1">
      <c r="B245" s="234" t="s">
        <v>560</v>
      </c>
      <c r="C245" s="233"/>
      <c r="D245" s="230">
        <v>91</v>
      </c>
      <c r="E245" s="231">
        <v>203</v>
      </c>
      <c r="F245" s="231">
        <v>96</v>
      </c>
      <c r="G245" s="235">
        <v>107</v>
      </c>
      <c r="H245" s="233"/>
      <c r="I245" s="243" t="s">
        <v>316</v>
      </c>
      <c r="J245" s="233"/>
      <c r="K245" s="230">
        <v>755</v>
      </c>
      <c r="L245" s="231">
        <v>1481</v>
      </c>
      <c r="M245" s="231">
        <v>737</v>
      </c>
      <c r="N245" s="231">
        <v>744</v>
      </c>
    </row>
    <row r="246" spans="2:14" ht="12" customHeight="1">
      <c r="B246" s="243" t="s">
        <v>316</v>
      </c>
      <c r="C246" s="233"/>
      <c r="D246" s="285">
        <v>413</v>
      </c>
      <c r="E246" s="286">
        <v>871</v>
      </c>
      <c r="F246" s="286">
        <v>423</v>
      </c>
      <c r="G246" s="287">
        <v>448</v>
      </c>
      <c r="H246" s="233"/>
      <c r="I246" s="234"/>
      <c r="J246" s="233"/>
      <c r="K246" s="285"/>
      <c r="L246" s="286"/>
      <c r="M246" s="286"/>
      <c r="N246" s="286"/>
    </row>
    <row r="247" spans="2:14" ht="12" customHeight="1">
      <c r="B247" s="234"/>
      <c r="C247" s="233"/>
      <c r="D247" s="230"/>
      <c r="E247" s="231"/>
      <c r="F247" s="231"/>
      <c r="G247" s="235"/>
      <c r="H247" s="233"/>
      <c r="I247" s="234" t="s">
        <v>562</v>
      </c>
      <c r="J247" s="233"/>
      <c r="K247" s="230">
        <v>225</v>
      </c>
      <c r="L247" s="231">
        <v>435</v>
      </c>
      <c r="M247" s="231">
        <v>208</v>
      </c>
      <c r="N247" s="231">
        <v>227</v>
      </c>
    </row>
    <row r="248" spans="2:14" ht="12" customHeight="1">
      <c r="B248" s="234" t="s">
        <v>565</v>
      </c>
      <c r="C248" s="233"/>
      <c r="D248" s="230">
        <v>172</v>
      </c>
      <c r="E248" s="231">
        <v>239</v>
      </c>
      <c r="F248" s="231">
        <v>149</v>
      </c>
      <c r="G248" s="235">
        <v>90</v>
      </c>
      <c r="H248" s="233"/>
      <c r="I248" s="234" t="s">
        <v>566</v>
      </c>
      <c r="J248" s="233"/>
      <c r="K248" s="230">
        <v>899</v>
      </c>
      <c r="L248" s="231">
        <v>1677</v>
      </c>
      <c r="M248" s="231">
        <v>791</v>
      </c>
      <c r="N248" s="231">
        <v>886</v>
      </c>
    </row>
    <row r="249" spans="2:14" ht="12" customHeight="1">
      <c r="B249" s="234" t="s">
        <v>569</v>
      </c>
      <c r="C249" s="233"/>
      <c r="D249" s="230">
        <v>180</v>
      </c>
      <c r="E249" s="231">
        <v>284</v>
      </c>
      <c r="F249" s="231">
        <v>145</v>
      </c>
      <c r="G249" s="235">
        <v>139</v>
      </c>
      <c r="H249" s="233"/>
      <c r="I249" s="234" t="s">
        <v>570</v>
      </c>
      <c r="J249" s="233"/>
      <c r="K249" s="230">
        <v>563</v>
      </c>
      <c r="L249" s="231">
        <v>877</v>
      </c>
      <c r="M249" s="231">
        <v>457</v>
      </c>
      <c r="N249" s="231">
        <v>420</v>
      </c>
    </row>
    <row r="250" spans="2:14" ht="12" customHeight="1">
      <c r="B250" s="234" t="s">
        <v>573</v>
      </c>
      <c r="C250" s="233"/>
      <c r="D250" s="230">
        <v>11</v>
      </c>
      <c r="E250" s="231">
        <v>35</v>
      </c>
      <c r="F250" s="231">
        <v>15</v>
      </c>
      <c r="G250" s="235">
        <v>20</v>
      </c>
      <c r="H250" s="233"/>
      <c r="I250" s="234" t="s">
        <v>574</v>
      </c>
      <c r="J250" s="233"/>
      <c r="K250" s="263">
        <v>0</v>
      </c>
      <c r="L250" s="264">
        <v>0</v>
      </c>
      <c r="M250" s="264">
        <v>0</v>
      </c>
      <c r="N250" s="264">
        <v>0</v>
      </c>
    </row>
    <row r="251" spans="2:14" ht="12" customHeight="1">
      <c r="B251" s="234" t="s">
        <v>577</v>
      </c>
      <c r="C251" s="233"/>
      <c r="D251" s="230">
        <v>143</v>
      </c>
      <c r="E251" s="231">
        <v>236</v>
      </c>
      <c r="F251" s="231">
        <v>117</v>
      </c>
      <c r="G251" s="235">
        <v>119</v>
      </c>
      <c r="H251" s="233"/>
      <c r="I251" s="234" t="s">
        <v>578</v>
      </c>
      <c r="J251" s="233"/>
      <c r="K251" s="263">
        <v>0</v>
      </c>
      <c r="L251" s="264">
        <v>0</v>
      </c>
      <c r="M251" s="264">
        <v>0</v>
      </c>
      <c r="N251" s="264">
        <v>0</v>
      </c>
    </row>
    <row r="252" spans="2:14" ht="12" customHeight="1">
      <c r="B252" s="243" t="s">
        <v>316</v>
      </c>
      <c r="C252" s="233"/>
      <c r="D252" s="285">
        <v>506</v>
      </c>
      <c r="E252" s="286">
        <v>794</v>
      </c>
      <c r="F252" s="286">
        <v>426</v>
      </c>
      <c r="G252" s="287">
        <v>368</v>
      </c>
      <c r="H252" s="233"/>
      <c r="I252" s="243" t="s">
        <v>316</v>
      </c>
      <c r="J252" s="233"/>
      <c r="K252" s="230">
        <v>1687</v>
      </c>
      <c r="L252" s="231">
        <v>2989</v>
      </c>
      <c r="M252" s="231">
        <v>1456</v>
      </c>
      <c r="N252" s="231">
        <v>1533</v>
      </c>
    </row>
    <row r="253" spans="2:14" ht="12" customHeight="1">
      <c r="B253" s="234"/>
      <c r="C253" s="233"/>
      <c r="D253" s="230"/>
      <c r="E253" s="231"/>
      <c r="F253" s="231"/>
      <c r="G253" s="235"/>
      <c r="H253" s="233"/>
      <c r="I253" s="234"/>
      <c r="J253" s="233"/>
      <c r="K253" s="230"/>
      <c r="L253" s="231"/>
      <c r="M253" s="231"/>
      <c r="N253" s="231"/>
    </row>
    <row r="254" spans="2:14" ht="12" customHeight="1">
      <c r="B254" s="234" t="s">
        <v>581</v>
      </c>
      <c r="C254" s="233"/>
      <c r="D254" s="230">
        <v>126</v>
      </c>
      <c r="E254" s="231">
        <v>201</v>
      </c>
      <c r="F254" s="231">
        <v>102</v>
      </c>
      <c r="G254" s="235">
        <v>99</v>
      </c>
      <c r="H254" s="233"/>
      <c r="I254" s="229" t="s">
        <v>582</v>
      </c>
      <c r="J254" s="233"/>
      <c r="K254" s="230">
        <v>85</v>
      </c>
      <c r="L254" s="231">
        <v>157</v>
      </c>
      <c r="M254" s="231">
        <v>89</v>
      </c>
      <c r="N254" s="231">
        <v>68</v>
      </c>
    </row>
    <row r="255" spans="2:14" ht="12" customHeight="1">
      <c r="B255" s="234" t="s">
        <v>585</v>
      </c>
      <c r="C255" s="233"/>
      <c r="D255" s="230">
        <v>110</v>
      </c>
      <c r="E255" s="231">
        <v>200</v>
      </c>
      <c r="F255" s="231">
        <v>97</v>
      </c>
      <c r="G255" s="235">
        <v>103</v>
      </c>
      <c r="H255" s="233"/>
      <c r="I255" s="229" t="s">
        <v>586</v>
      </c>
      <c r="J255" s="233"/>
      <c r="K255" s="263">
        <v>463</v>
      </c>
      <c r="L255" s="264">
        <v>961</v>
      </c>
      <c r="M255" s="264">
        <v>463</v>
      </c>
      <c r="N255" s="264">
        <v>498</v>
      </c>
    </row>
    <row r="256" spans="2:14" ht="3.95" customHeight="1" thickBot="1">
      <c r="B256" s="281"/>
      <c r="C256" s="271"/>
      <c r="D256" s="272"/>
      <c r="E256" s="273"/>
      <c r="F256" s="273"/>
      <c r="G256" s="274"/>
      <c r="H256" s="271"/>
      <c r="I256" s="281"/>
      <c r="J256" s="281"/>
      <c r="K256" s="292"/>
      <c r="L256" s="281"/>
      <c r="M256" s="281"/>
      <c r="N256" s="281"/>
    </row>
    <row r="257" spans="2:14" s="277" customFormat="1" ht="12" customHeight="1">
      <c r="B257" s="323" t="s">
        <v>446</v>
      </c>
      <c r="C257" s="323"/>
      <c r="D257" s="323"/>
      <c r="E257" s="323"/>
      <c r="F257" s="323"/>
      <c r="G257" s="323"/>
      <c r="H257" s="323"/>
      <c r="I257" s="323"/>
      <c r="J257" s="323"/>
      <c r="K257" s="323"/>
      <c r="L257" s="323"/>
      <c r="M257" s="323"/>
      <c r="N257" s="323"/>
    </row>
    <row r="258" spans="2:14" ht="24" customHeight="1">
      <c r="B258" s="200" t="s">
        <v>2669</v>
      </c>
      <c r="F258" s="201"/>
      <c r="G258" s="201"/>
      <c r="H258" s="201"/>
      <c r="I258" s="201"/>
      <c r="J258" s="201"/>
      <c r="K258" s="201"/>
      <c r="L258" s="201"/>
      <c r="M258" s="201"/>
      <c r="N258" s="201"/>
    </row>
    <row r="259" spans="2:14" ht="4.5" customHeight="1">
      <c r="B259" s="202"/>
      <c r="F259" s="201"/>
      <c r="G259" s="201"/>
      <c r="H259" s="201"/>
      <c r="I259" s="201"/>
      <c r="J259" s="201"/>
      <c r="K259" s="201"/>
      <c r="L259" s="201"/>
      <c r="M259" s="201"/>
      <c r="N259" s="201"/>
    </row>
    <row r="260" spans="2:14" ht="12.75" customHeight="1">
      <c r="B260" s="1699" t="s">
        <v>2670</v>
      </c>
      <c r="C260" s="1699"/>
      <c r="D260" s="1699"/>
      <c r="E260" s="1699"/>
      <c r="F260" s="1699"/>
      <c r="G260" s="1699"/>
      <c r="H260" s="1699"/>
      <c r="I260" s="1699"/>
      <c r="J260" s="1699"/>
      <c r="K260" s="1699"/>
      <c r="L260" s="1699"/>
      <c r="M260" s="1699"/>
      <c r="N260" s="1699"/>
    </row>
    <row r="261" spans="2:14" ht="12.75" customHeight="1">
      <c r="B261" s="204"/>
      <c r="M261" s="1700" t="s">
        <v>306</v>
      </c>
      <c r="N261" s="1700"/>
    </row>
    <row r="262" spans="2:14" s="205" customFormat="1" ht="4.5" customHeight="1" thickBot="1">
      <c r="M262" s="1701"/>
      <c r="N262" s="1701"/>
    </row>
    <row r="263" spans="2:14" ht="12" customHeight="1">
      <c r="B263" s="1702" t="s">
        <v>307</v>
      </c>
      <c r="C263" s="207"/>
      <c r="D263" s="1704" t="s">
        <v>76</v>
      </c>
      <c r="E263" s="1704" t="s">
        <v>308</v>
      </c>
      <c r="F263" s="1704"/>
      <c r="G263" s="1704"/>
      <c r="H263" s="207"/>
      <c r="I263" s="1702" t="s">
        <v>307</v>
      </c>
      <c r="J263" s="207"/>
      <c r="K263" s="1704" t="s">
        <v>76</v>
      </c>
      <c r="L263" s="1704" t="s">
        <v>308</v>
      </c>
      <c r="M263" s="1704"/>
      <c r="N263" s="1706"/>
    </row>
    <row r="264" spans="2:14" ht="12" customHeight="1">
      <c r="B264" s="1703"/>
      <c r="C264" s="210"/>
      <c r="D264" s="1705"/>
      <c r="E264" s="211" t="s">
        <v>309</v>
      </c>
      <c r="F264" s="211" t="s">
        <v>310</v>
      </c>
      <c r="G264" s="211" t="s">
        <v>311</v>
      </c>
      <c r="H264" s="210"/>
      <c r="I264" s="1703"/>
      <c r="J264" s="210"/>
      <c r="K264" s="1705"/>
      <c r="L264" s="211" t="s">
        <v>309</v>
      </c>
      <c r="M264" s="211" t="s">
        <v>310</v>
      </c>
      <c r="N264" s="213" t="s">
        <v>311</v>
      </c>
    </row>
    <row r="265" spans="2:14" ht="3.95" customHeight="1">
      <c r="D265" s="221"/>
      <c r="E265" s="222"/>
      <c r="F265" s="222"/>
      <c r="G265" s="223"/>
      <c r="K265" s="221"/>
      <c r="L265" s="222"/>
      <c r="M265" s="222"/>
      <c r="N265" s="222"/>
    </row>
    <row r="266" spans="2:14" ht="12" customHeight="1">
      <c r="B266" s="229" t="s">
        <v>587</v>
      </c>
      <c r="C266" s="233"/>
      <c r="D266" s="263">
        <v>0</v>
      </c>
      <c r="E266" s="264">
        <v>0</v>
      </c>
      <c r="F266" s="264">
        <v>0</v>
      </c>
      <c r="G266" s="265">
        <v>0</v>
      </c>
      <c r="I266" s="234" t="s">
        <v>588</v>
      </c>
      <c r="J266" s="233"/>
      <c r="K266" s="230">
        <v>144</v>
      </c>
      <c r="L266" s="231">
        <v>281</v>
      </c>
      <c r="M266" s="231">
        <v>135</v>
      </c>
      <c r="N266" s="231">
        <v>146</v>
      </c>
    </row>
    <row r="267" spans="2:14" ht="12" customHeight="1">
      <c r="B267" s="229" t="s">
        <v>590</v>
      </c>
      <c r="C267" s="233"/>
      <c r="D267" s="257">
        <v>1</v>
      </c>
      <c r="E267" s="258">
        <v>5</v>
      </c>
      <c r="F267" s="258">
        <v>2</v>
      </c>
      <c r="G267" s="266">
        <v>3</v>
      </c>
      <c r="I267" s="229" t="s">
        <v>591</v>
      </c>
      <c r="J267" s="233"/>
      <c r="K267" s="259">
        <v>194</v>
      </c>
      <c r="L267" s="260">
        <v>342</v>
      </c>
      <c r="M267" s="260">
        <v>187</v>
      </c>
      <c r="N267" s="260">
        <v>155</v>
      </c>
    </row>
    <row r="268" spans="2:14" ht="12" customHeight="1">
      <c r="B268" s="229" t="s">
        <v>592</v>
      </c>
      <c r="C268" s="232"/>
      <c r="D268" s="263">
        <v>0</v>
      </c>
      <c r="E268" s="264">
        <v>0</v>
      </c>
      <c r="F268" s="264">
        <v>0</v>
      </c>
      <c r="G268" s="265">
        <v>0</v>
      </c>
      <c r="I268" s="229" t="s">
        <v>593</v>
      </c>
      <c r="J268" s="233"/>
      <c r="K268" s="259">
        <v>2</v>
      </c>
      <c r="L268" s="260">
        <v>6</v>
      </c>
      <c r="M268" s="260">
        <v>3</v>
      </c>
      <c r="N268" s="260">
        <v>3</v>
      </c>
    </row>
    <row r="269" spans="2:14" ht="12" customHeight="1">
      <c r="B269" s="229" t="s">
        <v>595</v>
      </c>
      <c r="C269" s="232"/>
      <c r="D269" s="263">
        <v>0</v>
      </c>
      <c r="E269" s="264">
        <v>0</v>
      </c>
      <c r="F269" s="264">
        <v>0</v>
      </c>
      <c r="G269" s="265">
        <v>0</v>
      </c>
      <c r="I269" s="229" t="s">
        <v>596</v>
      </c>
      <c r="J269" s="232"/>
      <c r="K269" s="263">
        <v>0</v>
      </c>
      <c r="L269" s="264">
        <v>0</v>
      </c>
      <c r="M269" s="264">
        <v>0</v>
      </c>
      <c r="N269" s="264">
        <v>0</v>
      </c>
    </row>
    <row r="270" spans="2:14" ht="12" customHeight="1">
      <c r="B270" s="253" t="s">
        <v>316</v>
      </c>
      <c r="C270" s="232"/>
      <c r="D270" s="257">
        <v>549</v>
      </c>
      <c r="E270" s="258">
        <v>1123</v>
      </c>
      <c r="F270" s="258">
        <v>554</v>
      </c>
      <c r="G270" s="266">
        <v>569</v>
      </c>
      <c r="I270" s="253" t="s">
        <v>319</v>
      </c>
      <c r="J270" s="232"/>
      <c r="K270" s="230">
        <v>340</v>
      </c>
      <c r="L270" s="231">
        <v>629</v>
      </c>
      <c r="M270" s="231">
        <v>325</v>
      </c>
      <c r="N270" s="231">
        <v>304</v>
      </c>
    </row>
    <row r="271" spans="2:14" ht="12" customHeight="1">
      <c r="B271" s="229"/>
      <c r="C271" s="232"/>
      <c r="D271" s="263"/>
      <c r="E271" s="264"/>
      <c r="F271" s="264"/>
      <c r="G271" s="265"/>
      <c r="I271" s="229"/>
      <c r="J271" s="232"/>
      <c r="K271" s="259"/>
      <c r="L271" s="260"/>
      <c r="M271" s="260"/>
      <c r="N271" s="260"/>
    </row>
    <row r="272" spans="2:14" ht="12" customHeight="1">
      <c r="B272" s="229" t="s">
        <v>602</v>
      </c>
      <c r="C272" s="232"/>
      <c r="D272" s="230">
        <v>532</v>
      </c>
      <c r="E272" s="231">
        <v>1064</v>
      </c>
      <c r="F272" s="231">
        <v>540</v>
      </c>
      <c r="G272" s="235">
        <v>524</v>
      </c>
      <c r="I272" s="229" t="s">
        <v>603</v>
      </c>
      <c r="J272" s="232"/>
      <c r="K272" s="230">
        <v>183</v>
      </c>
      <c r="L272" s="231">
        <v>538</v>
      </c>
      <c r="M272" s="231">
        <v>262</v>
      </c>
      <c r="N272" s="231">
        <v>276</v>
      </c>
    </row>
    <row r="273" spans="2:14" ht="12" customHeight="1">
      <c r="B273" s="229" t="s">
        <v>606</v>
      </c>
      <c r="C273" s="232"/>
      <c r="D273" s="257">
        <v>375</v>
      </c>
      <c r="E273" s="258">
        <v>860</v>
      </c>
      <c r="F273" s="258">
        <v>398</v>
      </c>
      <c r="G273" s="266">
        <v>462</v>
      </c>
      <c r="I273" s="229" t="s">
        <v>607</v>
      </c>
      <c r="J273" s="232"/>
      <c r="K273" s="230">
        <v>604</v>
      </c>
      <c r="L273" s="231">
        <v>1162</v>
      </c>
      <c r="M273" s="231">
        <v>556</v>
      </c>
      <c r="N273" s="231">
        <v>606</v>
      </c>
    </row>
    <row r="274" spans="2:14" ht="12" customHeight="1">
      <c r="B274" s="229" t="s">
        <v>608</v>
      </c>
      <c r="C274" s="232"/>
      <c r="D274" s="230">
        <v>88</v>
      </c>
      <c r="E274" s="231">
        <v>147</v>
      </c>
      <c r="F274" s="231">
        <v>79</v>
      </c>
      <c r="G274" s="235">
        <v>68</v>
      </c>
      <c r="I274" s="229"/>
      <c r="J274" s="232"/>
      <c r="K274" s="263"/>
      <c r="L274" s="264"/>
      <c r="M274" s="264"/>
      <c r="N274" s="264"/>
    </row>
    <row r="275" spans="2:14" ht="12" customHeight="1">
      <c r="B275" s="229" t="s">
        <v>609</v>
      </c>
      <c r="C275" s="232"/>
      <c r="D275" s="230">
        <v>361</v>
      </c>
      <c r="E275" s="231">
        <v>785</v>
      </c>
      <c r="F275" s="231">
        <v>393</v>
      </c>
      <c r="G275" s="235">
        <v>392</v>
      </c>
      <c r="I275" s="229" t="s">
        <v>610</v>
      </c>
      <c r="J275" s="232"/>
      <c r="K275" s="263">
        <v>173</v>
      </c>
      <c r="L275" s="264">
        <v>285</v>
      </c>
      <c r="M275" s="264">
        <v>122</v>
      </c>
      <c r="N275" s="264">
        <v>163</v>
      </c>
    </row>
    <row r="276" spans="2:14" ht="12" customHeight="1">
      <c r="B276" s="234" t="s">
        <v>613</v>
      </c>
      <c r="C276" s="232"/>
      <c r="D276" s="263">
        <v>66</v>
      </c>
      <c r="E276" s="264">
        <v>108</v>
      </c>
      <c r="F276" s="264">
        <v>60</v>
      </c>
      <c r="G276" s="265">
        <v>48</v>
      </c>
      <c r="I276" s="229" t="s">
        <v>614</v>
      </c>
      <c r="J276" s="232"/>
      <c r="K276" s="263">
        <v>34</v>
      </c>
      <c r="L276" s="264">
        <v>40</v>
      </c>
      <c r="M276" s="264">
        <v>24</v>
      </c>
      <c r="N276" s="264">
        <v>16</v>
      </c>
    </row>
    <row r="277" spans="2:14" ht="12" customHeight="1">
      <c r="B277" s="234" t="s">
        <v>617</v>
      </c>
      <c r="C277" s="232"/>
      <c r="D277" s="263">
        <v>0</v>
      </c>
      <c r="E277" s="264">
        <v>0</v>
      </c>
      <c r="F277" s="264">
        <v>0</v>
      </c>
      <c r="G277" s="265">
        <v>0</v>
      </c>
      <c r="I277" s="229" t="s">
        <v>618</v>
      </c>
      <c r="J277" s="232"/>
      <c r="K277" s="263">
        <v>3</v>
      </c>
      <c r="L277" s="264">
        <v>4</v>
      </c>
      <c r="M277" s="264">
        <v>1</v>
      </c>
      <c r="N277" s="264">
        <v>3</v>
      </c>
    </row>
    <row r="278" spans="2:14" ht="12" customHeight="1">
      <c r="B278" s="234" t="s">
        <v>621</v>
      </c>
      <c r="C278" s="232"/>
      <c r="D278" s="263">
        <v>0</v>
      </c>
      <c r="E278" s="264">
        <v>0</v>
      </c>
      <c r="F278" s="264">
        <v>0</v>
      </c>
      <c r="G278" s="265">
        <v>0</v>
      </c>
      <c r="I278" s="229" t="s">
        <v>622</v>
      </c>
      <c r="J278" s="232"/>
      <c r="K278" s="263">
        <v>6</v>
      </c>
      <c r="L278" s="264">
        <v>18</v>
      </c>
      <c r="M278" s="264">
        <v>11</v>
      </c>
      <c r="N278" s="264">
        <v>7</v>
      </c>
    </row>
    <row r="279" spans="2:14" ht="12" customHeight="1">
      <c r="B279" s="243" t="s">
        <v>319</v>
      </c>
      <c r="C279" s="232"/>
      <c r="D279" s="263">
        <v>1422</v>
      </c>
      <c r="E279" s="264">
        <v>2964</v>
      </c>
      <c r="F279" s="264">
        <v>1470</v>
      </c>
      <c r="G279" s="265">
        <v>1494</v>
      </c>
      <c r="I279" s="229" t="s">
        <v>624</v>
      </c>
      <c r="J279" s="232"/>
      <c r="K279" s="263">
        <v>47</v>
      </c>
      <c r="L279" s="264">
        <v>81</v>
      </c>
      <c r="M279" s="264">
        <v>47</v>
      </c>
      <c r="N279" s="264">
        <v>34</v>
      </c>
    </row>
    <row r="280" spans="2:14" ht="12" customHeight="1">
      <c r="C280" s="232"/>
      <c r="D280" s="263"/>
      <c r="E280" s="264"/>
      <c r="F280" s="264"/>
      <c r="G280" s="265"/>
      <c r="I280" s="229" t="s">
        <v>626</v>
      </c>
      <c r="J280" s="232"/>
      <c r="K280" s="263">
        <v>53</v>
      </c>
      <c r="L280" s="264">
        <v>96</v>
      </c>
      <c r="M280" s="264">
        <v>52</v>
      </c>
      <c r="N280" s="264">
        <v>44</v>
      </c>
    </row>
    <row r="281" spans="2:14" ht="12" customHeight="1">
      <c r="B281" s="234" t="s">
        <v>628</v>
      </c>
      <c r="C281" s="232"/>
      <c r="D281" s="263">
        <v>546</v>
      </c>
      <c r="E281" s="264">
        <v>1457</v>
      </c>
      <c r="F281" s="264">
        <v>709</v>
      </c>
      <c r="G281" s="265">
        <v>748</v>
      </c>
      <c r="I281" s="253" t="s">
        <v>319</v>
      </c>
      <c r="J281" s="232"/>
      <c r="K281" s="263">
        <v>316</v>
      </c>
      <c r="L281" s="264">
        <v>524</v>
      </c>
      <c r="M281" s="264">
        <v>257</v>
      </c>
      <c r="N281" s="264">
        <v>267</v>
      </c>
    </row>
    <row r="282" spans="2:14" ht="12" customHeight="1">
      <c r="B282" s="234" t="s">
        <v>631</v>
      </c>
      <c r="C282" s="232"/>
      <c r="D282" s="230">
        <v>247</v>
      </c>
      <c r="E282" s="231">
        <v>553</v>
      </c>
      <c r="F282" s="231">
        <v>260</v>
      </c>
      <c r="G282" s="235">
        <v>293</v>
      </c>
      <c r="I282" s="306"/>
      <c r="J282" s="232"/>
      <c r="K282" s="263"/>
      <c r="L282" s="264"/>
      <c r="M282" s="264"/>
      <c r="N282" s="264"/>
    </row>
    <row r="283" spans="2:14" ht="12" customHeight="1">
      <c r="B283" s="234" t="s">
        <v>634</v>
      </c>
      <c r="C283" s="232"/>
      <c r="D283" s="285">
        <v>24</v>
      </c>
      <c r="E283" s="286">
        <v>80</v>
      </c>
      <c r="F283" s="286">
        <v>40</v>
      </c>
      <c r="G283" s="287">
        <v>40</v>
      </c>
      <c r="I283" s="229" t="s">
        <v>635</v>
      </c>
      <c r="J283" s="232"/>
      <c r="K283" s="230">
        <v>222</v>
      </c>
      <c r="L283" s="231">
        <v>428</v>
      </c>
      <c r="M283" s="231">
        <v>195</v>
      </c>
      <c r="N283" s="231">
        <v>233</v>
      </c>
    </row>
    <row r="284" spans="2:14" ht="12" customHeight="1">
      <c r="B284" s="234" t="s">
        <v>638</v>
      </c>
      <c r="C284" s="232"/>
      <c r="D284" s="263">
        <v>0</v>
      </c>
      <c r="E284" s="264">
        <v>0</v>
      </c>
      <c r="F284" s="264">
        <v>0</v>
      </c>
      <c r="G284" s="265">
        <v>0</v>
      </c>
      <c r="H284" s="233"/>
      <c r="I284" s="229" t="s">
        <v>639</v>
      </c>
      <c r="J284" s="232"/>
      <c r="K284" s="259">
        <v>140</v>
      </c>
      <c r="L284" s="260">
        <v>270</v>
      </c>
      <c r="M284" s="260">
        <v>135</v>
      </c>
      <c r="N284" s="260">
        <v>135</v>
      </c>
    </row>
    <row r="285" spans="2:14" ht="12" customHeight="1">
      <c r="B285" s="234" t="s">
        <v>641</v>
      </c>
      <c r="C285" s="232"/>
      <c r="D285" s="230">
        <v>502</v>
      </c>
      <c r="E285" s="231">
        <v>923</v>
      </c>
      <c r="F285" s="231">
        <v>502</v>
      </c>
      <c r="G285" s="235">
        <v>421</v>
      </c>
      <c r="H285" s="233"/>
      <c r="I285" s="229" t="s">
        <v>642</v>
      </c>
      <c r="J285" s="232"/>
      <c r="K285" s="230">
        <v>217</v>
      </c>
      <c r="L285" s="231">
        <v>460</v>
      </c>
      <c r="M285" s="231">
        <v>214</v>
      </c>
      <c r="N285" s="231">
        <v>246</v>
      </c>
    </row>
    <row r="286" spans="2:14" ht="12" customHeight="1">
      <c r="B286" s="234" t="s">
        <v>643</v>
      </c>
      <c r="C286" s="232"/>
      <c r="D286" s="263">
        <v>0</v>
      </c>
      <c r="E286" s="264">
        <v>0</v>
      </c>
      <c r="F286" s="264">
        <v>0</v>
      </c>
      <c r="G286" s="265">
        <v>0</v>
      </c>
      <c r="H286" s="233"/>
      <c r="I286" s="229" t="s">
        <v>644</v>
      </c>
      <c r="J286" s="232"/>
      <c r="K286" s="300">
        <v>342</v>
      </c>
      <c r="L286" s="178">
        <v>728</v>
      </c>
      <c r="M286" s="178">
        <v>351</v>
      </c>
      <c r="N286" s="178">
        <v>377</v>
      </c>
    </row>
    <row r="287" spans="2:14" ht="12" customHeight="1">
      <c r="B287" s="243" t="s">
        <v>319</v>
      </c>
      <c r="C287" s="232"/>
      <c r="D287" s="230">
        <v>1319</v>
      </c>
      <c r="E287" s="231">
        <v>3013</v>
      </c>
      <c r="F287" s="231">
        <v>1511</v>
      </c>
      <c r="G287" s="235">
        <v>1502</v>
      </c>
      <c r="H287" s="233"/>
      <c r="I287" s="229" t="s">
        <v>646</v>
      </c>
      <c r="J287" s="232"/>
      <c r="K287" s="300">
        <v>371</v>
      </c>
      <c r="L287" s="178">
        <v>847</v>
      </c>
      <c r="M287" s="178">
        <v>404</v>
      </c>
      <c r="N287" s="178">
        <v>443</v>
      </c>
    </row>
    <row r="288" spans="2:14" ht="12" customHeight="1">
      <c r="B288" s="234"/>
      <c r="C288" s="233"/>
      <c r="D288" s="230"/>
      <c r="E288" s="231"/>
      <c r="F288" s="231"/>
      <c r="G288" s="235"/>
      <c r="H288" s="233"/>
      <c r="I288" s="229" t="s">
        <v>649</v>
      </c>
      <c r="J288" s="232"/>
      <c r="K288" s="300">
        <v>177</v>
      </c>
      <c r="L288" s="178">
        <v>380</v>
      </c>
      <c r="M288" s="178">
        <v>175</v>
      </c>
      <c r="N288" s="178">
        <v>205</v>
      </c>
    </row>
    <row r="289" spans="2:14" ht="12" customHeight="1">
      <c r="B289" s="234" t="s">
        <v>652</v>
      </c>
      <c r="C289" s="233"/>
      <c r="D289" s="263">
        <v>218</v>
      </c>
      <c r="E289" s="264">
        <v>372</v>
      </c>
      <c r="F289" s="264">
        <v>178</v>
      </c>
      <c r="G289" s="265">
        <v>194</v>
      </c>
      <c r="H289" s="233"/>
      <c r="I289" s="253" t="s">
        <v>319</v>
      </c>
      <c r="J289" s="232"/>
      <c r="K289" s="300">
        <v>1469</v>
      </c>
      <c r="L289" s="178">
        <v>3113</v>
      </c>
      <c r="M289" s="178">
        <v>1474</v>
      </c>
      <c r="N289" s="178">
        <v>1639</v>
      </c>
    </row>
    <row r="290" spans="2:14" ht="12" customHeight="1">
      <c r="B290" s="234" t="s">
        <v>655</v>
      </c>
      <c r="D290" s="263">
        <v>513</v>
      </c>
      <c r="E290" s="264">
        <v>1009</v>
      </c>
      <c r="F290" s="264">
        <v>484</v>
      </c>
      <c r="G290" s="265">
        <v>525</v>
      </c>
      <c r="H290" s="233"/>
      <c r="I290" s="229"/>
      <c r="J290" s="232"/>
      <c r="K290" s="305"/>
      <c r="L290" s="182"/>
      <c r="M290" s="182"/>
      <c r="N290" s="182"/>
    </row>
    <row r="291" spans="2:14" ht="12" customHeight="1">
      <c r="B291" s="234" t="s">
        <v>658</v>
      </c>
      <c r="C291" s="233"/>
      <c r="D291" s="230">
        <v>303</v>
      </c>
      <c r="E291" s="231">
        <v>486</v>
      </c>
      <c r="F291" s="231">
        <v>286</v>
      </c>
      <c r="G291" s="235">
        <v>200</v>
      </c>
      <c r="H291" s="233"/>
      <c r="I291" s="229" t="s">
        <v>659</v>
      </c>
      <c r="J291" s="232"/>
      <c r="K291" s="300">
        <v>395</v>
      </c>
      <c r="L291" s="178">
        <v>956</v>
      </c>
      <c r="M291" s="178">
        <v>448</v>
      </c>
      <c r="N291" s="178">
        <v>508</v>
      </c>
    </row>
    <row r="292" spans="2:14" ht="12" customHeight="1">
      <c r="B292" s="234" t="s">
        <v>662</v>
      </c>
      <c r="D292" s="259">
        <v>258</v>
      </c>
      <c r="E292" s="260">
        <v>452</v>
      </c>
      <c r="F292" s="260">
        <v>241</v>
      </c>
      <c r="G292" s="307">
        <v>211</v>
      </c>
      <c r="H292" s="233"/>
      <c r="I292" s="229" t="s">
        <v>663</v>
      </c>
      <c r="J292" s="232"/>
      <c r="K292" s="300">
        <v>342</v>
      </c>
      <c r="L292" s="178">
        <v>731</v>
      </c>
      <c r="M292" s="178">
        <v>359</v>
      </c>
      <c r="N292" s="178">
        <v>372</v>
      </c>
    </row>
    <row r="293" spans="2:14" ht="12" customHeight="1">
      <c r="B293" s="234" t="s">
        <v>665</v>
      </c>
      <c r="C293" s="233"/>
      <c r="D293" s="230">
        <v>282</v>
      </c>
      <c r="E293" s="231">
        <v>575</v>
      </c>
      <c r="F293" s="231">
        <v>297</v>
      </c>
      <c r="G293" s="235">
        <v>278</v>
      </c>
      <c r="H293" s="233"/>
      <c r="I293" s="229" t="s">
        <v>666</v>
      </c>
      <c r="J293" s="232"/>
      <c r="K293" s="300">
        <v>208</v>
      </c>
      <c r="L293" s="178">
        <v>470</v>
      </c>
      <c r="M293" s="178">
        <v>230</v>
      </c>
      <c r="N293" s="178">
        <v>240</v>
      </c>
    </row>
    <row r="294" spans="2:14" ht="12" customHeight="1">
      <c r="B294" s="234" t="s">
        <v>667</v>
      </c>
      <c r="C294" s="233"/>
      <c r="D294" s="230">
        <v>352</v>
      </c>
      <c r="E294" s="231">
        <v>611</v>
      </c>
      <c r="F294" s="231">
        <v>360</v>
      </c>
      <c r="G294" s="235">
        <v>251</v>
      </c>
      <c r="H294" s="233"/>
      <c r="I294" s="229" t="s">
        <v>668</v>
      </c>
      <c r="J294" s="232"/>
      <c r="K294" s="300">
        <v>684</v>
      </c>
      <c r="L294" s="178">
        <v>1241</v>
      </c>
      <c r="M294" s="178">
        <v>577</v>
      </c>
      <c r="N294" s="178">
        <v>664</v>
      </c>
    </row>
    <row r="295" spans="2:14" ht="12" customHeight="1">
      <c r="B295" s="234" t="s">
        <v>670</v>
      </c>
      <c r="C295" s="233"/>
      <c r="D295" s="263">
        <v>0</v>
      </c>
      <c r="E295" s="264">
        <v>0</v>
      </c>
      <c r="F295" s="264">
        <v>0</v>
      </c>
      <c r="G295" s="265">
        <v>0</v>
      </c>
      <c r="H295" s="233"/>
      <c r="I295" s="253" t="s">
        <v>319</v>
      </c>
      <c r="J295" s="232"/>
      <c r="K295" s="300">
        <v>1629</v>
      </c>
      <c r="L295" s="178">
        <v>3398</v>
      </c>
      <c r="M295" s="178">
        <v>1614</v>
      </c>
      <c r="N295" s="178">
        <v>1784</v>
      </c>
    </row>
    <row r="296" spans="2:14" ht="12" customHeight="1">
      <c r="B296" s="234" t="s">
        <v>673</v>
      </c>
      <c r="C296" s="233"/>
      <c r="D296" s="263">
        <v>0</v>
      </c>
      <c r="E296" s="264">
        <v>0</v>
      </c>
      <c r="F296" s="264">
        <v>0</v>
      </c>
      <c r="G296" s="265">
        <v>0</v>
      </c>
      <c r="H296" s="233"/>
      <c r="I296" s="229"/>
      <c r="J296" s="232"/>
      <c r="K296" s="305"/>
      <c r="L296" s="309"/>
      <c r="M296" s="309"/>
      <c r="N296" s="309"/>
    </row>
    <row r="297" spans="2:14" ht="12" customHeight="1">
      <c r="B297" s="234" t="s">
        <v>676</v>
      </c>
      <c r="C297" s="233"/>
      <c r="D297" s="263">
        <v>0</v>
      </c>
      <c r="E297" s="264">
        <v>0</v>
      </c>
      <c r="F297" s="264">
        <v>0</v>
      </c>
      <c r="G297" s="265">
        <v>0</v>
      </c>
      <c r="H297" s="233"/>
      <c r="I297" s="229" t="s">
        <v>677</v>
      </c>
      <c r="J297" s="232"/>
      <c r="K297" s="300">
        <v>340</v>
      </c>
      <c r="L297" s="178">
        <v>735</v>
      </c>
      <c r="M297" s="178">
        <v>375</v>
      </c>
      <c r="N297" s="178">
        <v>360</v>
      </c>
    </row>
    <row r="298" spans="2:14" ht="12" customHeight="1">
      <c r="B298" s="243" t="s">
        <v>319</v>
      </c>
      <c r="C298" s="233"/>
      <c r="D298" s="263">
        <v>1926</v>
      </c>
      <c r="E298" s="264">
        <v>3505</v>
      </c>
      <c r="F298" s="264">
        <v>1846</v>
      </c>
      <c r="G298" s="265">
        <v>1659</v>
      </c>
      <c r="H298" s="233"/>
      <c r="I298" s="229" t="s">
        <v>680</v>
      </c>
      <c r="J298" s="232"/>
      <c r="K298" s="300">
        <v>303</v>
      </c>
      <c r="L298" s="178">
        <v>711</v>
      </c>
      <c r="M298" s="178">
        <v>347</v>
      </c>
      <c r="N298" s="178">
        <v>364</v>
      </c>
    </row>
    <row r="299" spans="2:14" ht="12" customHeight="1">
      <c r="B299" s="234"/>
      <c r="C299" s="233"/>
      <c r="D299" s="230"/>
      <c r="E299" s="231"/>
      <c r="F299" s="231"/>
      <c r="G299" s="235"/>
      <c r="H299" s="233"/>
      <c r="I299" s="229" t="s">
        <v>683</v>
      </c>
      <c r="J299" s="232"/>
      <c r="K299" s="300">
        <v>264</v>
      </c>
      <c r="L299" s="178">
        <v>589</v>
      </c>
      <c r="M299" s="178">
        <v>283</v>
      </c>
      <c r="N299" s="178">
        <v>306</v>
      </c>
    </row>
    <row r="300" spans="2:14" ht="12" customHeight="1">
      <c r="B300" s="234" t="s">
        <v>685</v>
      </c>
      <c r="C300" s="233"/>
      <c r="D300" s="230">
        <v>121</v>
      </c>
      <c r="E300" s="231">
        <v>203</v>
      </c>
      <c r="F300" s="231">
        <v>94</v>
      </c>
      <c r="G300" s="235">
        <v>109</v>
      </c>
      <c r="H300" s="233"/>
      <c r="I300" s="229" t="s">
        <v>686</v>
      </c>
      <c r="J300" s="232"/>
      <c r="K300" s="300">
        <v>323</v>
      </c>
      <c r="L300" s="178">
        <v>521</v>
      </c>
      <c r="M300" s="178">
        <v>246</v>
      </c>
      <c r="N300" s="178">
        <v>275</v>
      </c>
    </row>
    <row r="301" spans="2:14" ht="12" customHeight="1">
      <c r="B301" s="234"/>
      <c r="C301" s="233"/>
      <c r="D301" s="230"/>
      <c r="E301" s="231"/>
      <c r="F301" s="231"/>
      <c r="G301" s="235"/>
      <c r="H301" s="233"/>
      <c r="I301" s="229" t="s">
        <v>688</v>
      </c>
      <c r="J301" s="232"/>
      <c r="K301" s="300">
        <v>268</v>
      </c>
      <c r="L301" s="178">
        <v>581</v>
      </c>
      <c r="M301" s="178">
        <v>272</v>
      </c>
      <c r="N301" s="178">
        <v>309</v>
      </c>
    </row>
    <row r="302" spans="2:14" ht="12" customHeight="1">
      <c r="B302" s="234" t="s">
        <v>691</v>
      </c>
      <c r="C302" s="233"/>
      <c r="D302" s="230">
        <v>288</v>
      </c>
      <c r="E302" s="231">
        <v>657</v>
      </c>
      <c r="F302" s="231">
        <v>337</v>
      </c>
      <c r="G302" s="235">
        <v>320</v>
      </c>
      <c r="H302" s="233"/>
      <c r="I302" s="229" t="s">
        <v>692</v>
      </c>
      <c r="J302" s="232"/>
      <c r="K302" s="300">
        <v>446</v>
      </c>
      <c r="L302" s="178">
        <v>789</v>
      </c>
      <c r="M302" s="178">
        <v>400</v>
      </c>
      <c r="N302" s="178">
        <v>389</v>
      </c>
    </row>
    <row r="303" spans="2:14" ht="12" customHeight="1">
      <c r="B303" s="234" t="s">
        <v>695</v>
      </c>
      <c r="C303" s="233"/>
      <c r="D303" s="230">
        <v>164</v>
      </c>
      <c r="E303" s="231">
        <v>327</v>
      </c>
      <c r="F303" s="231">
        <v>147</v>
      </c>
      <c r="G303" s="235">
        <v>180</v>
      </c>
      <c r="H303" s="233"/>
      <c r="I303" s="253" t="s">
        <v>319</v>
      </c>
      <c r="J303" s="232"/>
      <c r="K303" s="300">
        <v>1944</v>
      </c>
      <c r="L303" s="178">
        <v>3926</v>
      </c>
      <c r="M303" s="178">
        <v>1923</v>
      </c>
      <c r="N303" s="178">
        <v>2003</v>
      </c>
    </row>
    <row r="304" spans="2:14" ht="12" customHeight="1">
      <c r="B304" s="234" t="s">
        <v>698</v>
      </c>
      <c r="C304" s="233"/>
      <c r="D304" s="230">
        <v>69</v>
      </c>
      <c r="E304" s="231">
        <v>119</v>
      </c>
      <c r="F304" s="231">
        <v>71</v>
      </c>
      <c r="G304" s="235">
        <v>48</v>
      </c>
      <c r="H304" s="233"/>
      <c r="I304" s="229"/>
      <c r="J304" s="232"/>
      <c r="K304" s="305"/>
      <c r="L304" s="309"/>
      <c r="M304" s="309"/>
      <c r="N304" s="309"/>
    </row>
    <row r="305" spans="2:14" ht="12" customHeight="1">
      <c r="B305" s="234" t="s">
        <v>701</v>
      </c>
      <c r="C305" s="233"/>
      <c r="D305" s="230">
        <v>38</v>
      </c>
      <c r="E305" s="231">
        <v>77</v>
      </c>
      <c r="F305" s="231">
        <v>41</v>
      </c>
      <c r="G305" s="235">
        <v>36</v>
      </c>
      <c r="H305" s="233"/>
      <c r="I305" s="229" t="s">
        <v>702</v>
      </c>
      <c r="J305" s="232"/>
      <c r="K305" s="300">
        <v>291</v>
      </c>
      <c r="L305" s="178">
        <v>520</v>
      </c>
      <c r="M305" s="178">
        <v>248</v>
      </c>
      <c r="N305" s="178">
        <v>272</v>
      </c>
    </row>
    <row r="306" spans="2:14" ht="12" customHeight="1">
      <c r="B306" s="234" t="s">
        <v>704</v>
      </c>
      <c r="C306" s="233"/>
      <c r="D306" s="230">
        <v>55</v>
      </c>
      <c r="E306" s="231">
        <v>94</v>
      </c>
      <c r="F306" s="231">
        <v>49</v>
      </c>
      <c r="G306" s="235">
        <v>45</v>
      </c>
      <c r="H306" s="233"/>
      <c r="I306" s="229" t="s">
        <v>705</v>
      </c>
      <c r="J306" s="232"/>
      <c r="K306" s="300">
        <v>463</v>
      </c>
      <c r="L306" s="178">
        <v>903</v>
      </c>
      <c r="M306" s="178">
        <v>456</v>
      </c>
      <c r="N306" s="178">
        <v>447</v>
      </c>
    </row>
    <row r="307" spans="2:14" ht="12" customHeight="1">
      <c r="B307" s="234" t="s">
        <v>707</v>
      </c>
      <c r="C307" s="233"/>
      <c r="D307" s="230">
        <v>30</v>
      </c>
      <c r="E307" s="231">
        <v>57</v>
      </c>
      <c r="F307" s="231">
        <v>28</v>
      </c>
      <c r="G307" s="235">
        <v>29</v>
      </c>
      <c r="H307" s="233"/>
      <c r="I307" s="229" t="s">
        <v>708</v>
      </c>
      <c r="J307" s="232"/>
      <c r="K307" s="300">
        <v>533</v>
      </c>
      <c r="L307" s="178">
        <v>1130</v>
      </c>
      <c r="M307" s="178">
        <v>505</v>
      </c>
      <c r="N307" s="178">
        <v>625</v>
      </c>
    </row>
    <row r="308" spans="2:14" ht="12" customHeight="1">
      <c r="B308" s="243" t="s">
        <v>319</v>
      </c>
      <c r="C308" s="233"/>
      <c r="D308" s="263">
        <v>644</v>
      </c>
      <c r="E308" s="264">
        <v>1331</v>
      </c>
      <c r="F308" s="264">
        <v>673</v>
      </c>
      <c r="G308" s="265">
        <v>658</v>
      </c>
      <c r="H308" s="233"/>
      <c r="I308" s="253" t="s">
        <v>319</v>
      </c>
      <c r="J308" s="232"/>
      <c r="K308" s="300">
        <v>1287</v>
      </c>
      <c r="L308" s="178">
        <v>2553</v>
      </c>
      <c r="M308" s="178">
        <v>1209</v>
      </c>
      <c r="N308" s="178">
        <v>1344</v>
      </c>
    </row>
    <row r="309" spans="2:14" ht="12" customHeight="1">
      <c r="B309" s="234"/>
      <c r="C309" s="233"/>
      <c r="D309" s="263"/>
      <c r="E309" s="264"/>
      <c r="F309" s="264"/>
      <c r="G309" s="265"/>
      <c r="H309" s="233"/>
      <c r="I309" s="229"/>
      <c r="J309" s="232"/>
      <c r="K309" s="305"/>
      <c r="L309" s="309"/>
      <c r="M309" s="309"/>
      <c r="N309" s="309"/>
    </row>
    <row r="310" spans="2:14" ht="12" customHeight="1">
      <c r="B310" s="234" t="s">
        <v>715</v>
      </c>
      <c r="C310" s="233"/>
      <c r="D310" s="230">
        <v>126</v>
      </c>
      <c r="E310" s="231">
        <v>244</v>
      </c>
      <c r="F310" s="231">
        <v>125</v>
      </c>
      <c r="G310" s="265">
        <v>119</v>
      </c>
      <c r="H310" s="233"/>
      <c r="I310" s="229" t="s">
        <v>716</v>
      </c>
      <c r="J310" s="232"/>
      <c r="K310" s="300">
        <v>33</v>
      </c>
      <c r="L310" s="178">
        <v>56</v>
      </c>
      <c r="M310" s="178">
        <v>30</v>
      </c>
      <c r="N310" s="178">
        <v>26</v>
      </c>
    </row>
    <row r="311" spans="2:14" ht="12" customHeight="1">
      <c r="B311" s="234" t="s">
        <v>718</v>
      </c>
      <c r="C311" s="233"/>
      <c r="D311" s="230">
        <v>208</v>
      </c>
      <c r="E311" s="231">
        <v>465</v>
      </c>
      <c r="F311" s="231">
        <v>231</v>
      </c>
      <c r="G311" s="235">
        <v>234</v>
      </c>
      <c r="H311" s="233"/>
      <c r="I311" s="229" t="s">
        <v>719</v>
      </c>
      <c r="J311" s="232"/>
      <c r="K311" s="300">
        <v>88</v>
      </c>
      <c r="L311" s="178">
        <v>262</v>
      </c>
      <c r="M311" s="178">
        <v>130</v>
      </c>
      <c r="N311" s="178">
        <v>132</v>
      </c>
    </row>
    <row r="312" spans="2:14" ht="12" customHeight="1">
      <c r="B312" s="243" t="s">
        <v>319</v>
      </c>
      <c r="C312" s="233"/>
      <c r="D312" s="230">
        <v>334</v>
      </c>
      <c r="E312" s="231">
        <v>709</v>
      </c>
      <c r="F312" s="231">
        <v>356</v>
      </c>
      <c r="G312" s="235">
        <v>353</v>
      </c>
      <c r="H312" s="233"/>
      <c r="I312" s="229" t="s">
        <v>721</v>
      </c>
      <c r="J312" s="232"/>
      <c r="K312" s="300">
        <v>59</v>
      </c>
      <c r="L312" s="178">
        <v>116</v>
      </c>
      <c r="M312" s="178">
        <v>56</v>
      </c>
      <c r="N312" s="178">
        <v>60</v>
      </c>
    </row>
    <row r="313" spans="2:14" ht="12" customHeight="1">
      <c r="B313" s="234"/>
      <c r="C313" s="233"/>
      <c r="D313" s="230"/>
      <c r="E313" s="231"/>
      <c r="F313" s="231"/>
      <c r="G313" s="235"/>
      <c r="H313" s="233"/>
      <c r="I313" s="229" t="s">
        <v>724</v>
      </c>
      <c r="J313" s="232"/>
      <c r="K313" s="300">
        <v>9</v>
      </c>
      <c r="L313" s="178">
        <v>22</v>
      </c>
      <c r="M313" s="178">
        <v>13</v>
      </c>
      <c r="N313" s="178">
        <v>9</v>
      </c>
    </row>
    <row r="314" spans="2:14" ht="12" customHeight="1">
      <c r="B314" s="313" t="s">
        <v>727</v>
      </c>
      <c r="C314" s="233"/>
      <c r="D314" s="259">
        <v>98</v>
      </c>
      <c r="E314" s="260">
        <v>185</v>
      </c>
      <c r="F314" s="260">
        <v>101</v>
      </c>
      <c r="G314" s="307">
        <v>84</v>
      </c>
      <c r="H314" s="233"/>
      <c r="I314" s="229" t="s">
        <v>728</v>
      </c>
      <c r="J314" s="232"/>
      <c r="K314" s="300">
        <v>102</v>
      </c>
      <c r="L314" s="178">
        <v>165</v>
      </c>
      <c r="M314" s="178">
        <v>81</v>
      </c>
      <c r="N314" s="178">
        <v>84</v>
      </c>
    </row>
    <row r="315" spans="2:14" ht="12" customHeight="1">
      <c r="B315" s="313" t="s">
        <v>731</v>
      </c>
      <c r="C315" s="233"/>
      <c r="D315" s="230">
        <v>103</v>
      </c>
      <c r="E315" s="231">
        <v>254</v>
      </c>
      <c r="F315" s="231">
        <v>137</v>
      </c>
      <c r="G315" s="235">
        <v>117</v>
      </c>
      <c r="H315" s="233"/>
      <c r="I315" s="229" t="s">
        <v>732</v>
      </c>
      <c r="J315" s="232"/>
      <c r="K315" s="300">
        <v>114</v>
      </c>
      <c r="L315" s="178">
        <v>184</v>
      </c>
      <c r="M315" s="178">
        <v>93</v>
      </c>
      <c r="N315" s="178">
        <v>91</v>
      </c>
    </row>
    <row r="316" spans="2:14" ht="12" customHeight="1">
      <c r="B316" s="313" t="s">
        <v>734</v>
      </c>
      <c r="C316" s="233"/>
      <c r="D316" s="263">
        <v>0</v>
      </c>
      <c r="E316" s="264">
        <v>0</v>
      </c>
      <c r="F316" s="264">
        <v>0</v>
      </c>
      <c r="G316" s="265">
        <v>0</v>
      </c>
      <c r="H316" s="233"/>
      <c r="I316" s="253" t="s">
        <v>319</v>
      </c>
      <c r="J316" s="232"/>
      <c r="K316" s="300">
        <v>405</v>
      </c>
      <c r="L316" s="178">
        <v>805</v>
      </c>
      <c r="M316" s="178">
        <v>403</v>
      </c>
      <c r="N316" s="178">
        <v>402</v>
      </c>
    </row>
    <row r="317" spans="2:14" ht="12" customHeight="1">
      <c r="B317" s="313" t="s">
        <v>736</v>
      </c>
      <c r="C317" s="233"/>
      <c r="D317" s="263">
        <v>0</v>
      </c>
      <c r="E317" s="264">
        <v>0</v>
      </c>
      <c r="F317" s="264">
        <v>0</v>
      </c>
      <c r="G317" s="265">
        <v>0</v>
      </c>
      <c r="H317" s="233"/>
      <c r="I317" s="229"/>
      <c r="J317" s="232"/>
      <c r="K317" s="305"/>
      <c r="L317" s="309"/>
      <c r="M317" s="309"/>
      <c r="N317" s="309"/>
    </row>
    <row r="318" spans="2:14" ht="12" customHeight="1">
      <c r="B318" s="243" t="s">
        <v>319</v>
      </c>
      <c r="C318" s="233"/>
      <c r="D318" s="230">
        <v>201</v>
      </c>
      <c r="E318" s="231">
        <v>439</v>
      </c>
      <c r="F318" s="231">
        <v>238</v>
      </c>
      <c r="G318" s="235">
        <v>201</v>
      </c>
      <c r="H318" s="233"/>
      <c r="I318" s="229" t="s">
        <v>738</v>
      </c>
      <c r="J318" s="232"/>
      <c r="K318" s="300">
        <v>396</v>
      </c>
      <c r="L318" s="178">
        <v>489</v>
      </c>
      <c r="M318" s="178">
        <v>309</v>
      </c>
      <c r="N318" s="178">
        <v>180</v>
      </c>
    </row>
    <row r="319" spans="2:14" ht="12" customHeight="1">
      <c r="B319" s="234"/>
      <c r="C319" s="233"/>
      <c r="D319" s="230"/>
      <c r="E319" s="231"/>
      <c r="F319" s="231"/>
      <c r="G319" s="235"/>
      <c r="H319" s="233"/>
      <c r="I319" s="229" t="s">
        <v>741</v>
      </c>
      <c r="J319" s="232"/>
      <c r="K319" s="300">
        <v>152</v>
      </c>
      <c r="L319" s="178">
        <v>227</v>
      </c>
      <c r="M319" s="178">
        <v>126</v>
      </c>
      <c r="N319" s="178">
        <v>101</v>
      </c>
    </row>
    <row r="320" spans="2:14" ht="3.95" customHeight="1" thickBot="1">
      <c r="B320" s="299"/>
      <c r="C320" s="299"/>
      <c r="D320" s="314"/>
      <c r="E320" s="315"/>
      <c r="F320" s="315"/>
      <c r="G320" s="316"/>
      <c r="H320" s="125"/>
      <c r="I320" s="299"/>
      <c r="J320" s="299"/>
      <c r="K320" s="314"/>
      <c r="L320" s="299"/>
      <c r="M320" s="299"/>
      <c r="N320" s="299"/>
    </row>
    <row r="321" spans="2:14" s="277" customFormat="1" ht="12" customHeight="1">
      <c r="B321" s="323" t="s">
        <v>446</v>
      </c>
      <c r="C321" s="323"/>
      <c r="D321" s="323"/>
      <c r="E321" s="323"/>
      <c r="F321" s="323"/>
      <c r="G321" s="323"/>
      <c r="H321" s="323"/>
      <c r="I321" s="323"/>
      <c r="J321" s="323"/>
      <c r="K321" s="323"/>
      <c r="L321" s="323"/>
      <c r="M321" s="323"/>
      <c r="N321" s="323"/>
    </row>
    <row r="322" spans="2:14" ht="24" customHeight="1">
      <c r="B322" s="200" t="s">
        <v>2669</v>
      </c>
      <c r="F322" s="201"/>
      <c r="G322" s="201"/>
      <c r="H322" s="201"/>
      <c r="I322" s="201"/>
      <c r="J322" s="201"/>
      <c r="K322" s="201"/>
      <c r="L322" s="201"/>
      <c r="M322" s="201"/>
      <c r="N322" s="201"/>
    </row>
    <row r="323" spans="2:14" ht="4.5" customHeight="1">
      <c r="B323" s="202"/>
      <c r="F323" s="201"/>
      <c r="G323" s="201"/>
      <c r="H323" s="201"/>
      <c r="I323" s="201"/>
      <c r="J323" s="201"/>
      <c r="K323" s="201"/>
      <c r="L323" s="201"/>
      <c r="M323" s="201"/>
      <c r="N323" s="201"/>
    </row>
    <row r="324" spans="2:14" ht="12.75" customHeight="1">
      <c r="B324" s="1699" t="s">
        <v>2670</v>
      </c>
      <c r="C324" s="1699"/>
      <c r="D324" s="1699"/>
      <c r="E324" s="1699"/>
      <c r="F324" s="1699"/>
      <c r="G324" s="1699"/>
      <c r="H324" s="1699"/>
      <c r="I324" s="1699"/>
      <c r="J324" s="1699"/>
      <c r="K324" s="1699"/>
      <c r="L324" s="1699"/>
      <c r="M324" s="1699"/>
      <c r="N324" s="1699"/>
    </row>
    <row r="325" spans="2:14" ht="12.75" customHeight="1">
      <c r="B325" s="204"/>
      <c r="M325" s="1700" t="s">
        <v>306</v>
      </c>
      <c r="N325" s="1700"/>
    </row>
    <row r="326" spans="2:14" s="205" customFormat="1" ht="4.5" customHeight="1" thickBot="1">
      <c r="M326" s="1701"/>
      <c r="N326" s="1701"/>
    </row>
    <row r="327" spans="2:14" ht="12" customHeight="1">
      <c r="B327" s="1702" t="s">
        <v>307</v>
      </c>
      <c r="C327" s="207"/>
      <c r="D327" s="1704" t="s">
        <v>76</v>
      </c>
      <c r="E327" s="1704" t="s">
        <v>308</v>
      </c>
      <c r="F327" s="1704"/>
      <c r="G327" s="1704"/>
      <c r="H327" s="207"/>
      <c r="I327" s="1702" t="s">
        <v>307</v>
      </c>
      <c r="J327" s="207"/>
      <c r="K327" s="1704" t="s">
        <v>76</v>
      </c>
      <c r="L327" s="1704" t="s">
        <v>308</v>
      </c>
      <c r="M327" s="1704"/>
      <c r="N327" s="1706"/>
    </row>
    <row r="328" spans="2:14" ht="12" customHeight="1">
      <c r="B328" s="1703"/>
      <c r="C328" s="210"/>
      <c r="D328" s="1705"/>
      <c r="E328" s="211" t="s">
        <v>309</v>
      </c>
      <c r="F328" s="211" t="s">
        <v>310</v>
      </c>
      <c r="G328" s="211" t="s">
        <v>311</v>
      </c>
      <c r="H328" s="210"/>
      <c r="I328" s="1703"/>
      <c r="J328" s="210"/>
      <c r="K328" s="1705"/>
      <c r="L328" s="211" t="s">
        <v>309</v>
      </c>
      <c r="M328" s="211" t="s">
        <v>310</v>
      </c>
      <c r="N328" s="213" t="s">
        <v>311</v>
      </c>
    </row>
    <row r="329" spans="2:14" ht="3.95" customHeight="1">
      <c r="D329" s="221"/>
      <c r="E329" s="222"/>
      <c r="F329" s="222"/>
      <c r="G329" s="223"/>
      <c r="K329" s="221"/>
      <c r="L329" s="222"/>
      <c r="M329" s="222"/>
      <c r="N329" s="222"/>
    </row>
    <row r="330" spans="2:14" ht="12" customHeight="1">
      <c r="B330" s="229" t="s">
        <v>589</v>
      </c>
      <c r="C330" s="232"/>
      <c r="D330" s="300">
        <v>272</v>
      </c>
      <c r="E330" s="178">
        <v>488</v>
      </c>
      <c r="F330" s="178">
        <v>235</v>
      </c>
      <c r="G330" s="301">
        <v>253</v>
      </c>
      <c r="H330" s="298"/>
      <c r="I330" s="243" t="s">
        <v>319</v>
      </c>
      <c r="J330" s="233"/>
      <c r="K330" s="300">
        <v>654</v>
      </c>
      <c r="L330" s="178">
        <v>1169</v>
      </c>
      <c r="M330" s="178">
        <v>549</v>
      </c>
      <c r="N330" s="301">
        <v>620</v>
      </c>
    </row>
    <row r="331" spans="2:14" ht="12" customHeight="1">
      <c r="B331" s="243" t="s">
        <v>319</v>
      </c>
      <c r="C331" s="232"/>
      <c r="D331" s="300">
        <v>820</v>
      </c>
      <c r="E331" s="178">
        <v>1204</v>
      </c>
      <c r="F331" s="178">
        <v>670</v>
      </c>
      <c r="G331" s="301">
        <v>534</v>
      </c>
      <c r="H331" s="233"/>
      <c r="I331" s="229"/>
      <c r="J331" s="280"/>
      <c r="K331" s="300"/>
      <c r="L331" s="178"/>
      <c r="M331" s="178"/>
      <c r="N331" s="178"/>
    </row>
    <row r="332" spans="2:14" ht="12" customHeight="1">
      <c r="B332" s="243"/>
      <c r="C332" s="232"/>
      <c r="D332" s="300"/>
      <c r="E332" s="178"/>
      <c r="F332" s="178"/>
      <c r="G332" s="301"/>
      <c r="H332" s="233"/>
      <c r="I332" s="229" t="s">
        <v>594</v>
      </c>
      <c r="J332" s="232"/>
      <c r="K332" s="300">
        <v>287</v>
      </c>
      <c r="L332" s="178">
        <v>435</v>
      </c>
      <c r="M332" s="178">
        <v>195</v>
      </c>
      <c r="N332" s="178">
        <v>240</v>
      </c>
    </row>
    <row r="333" spans="2:14" ht="12" customHeight="1">
      <c r="B333" s="229" t="s">
        <v>597</v>
      </c>
      <c r="C333" s="232"/>
      <c r="D333" s="302">
        <v>263</v>
      </c>
      <c r="E333" s="303">
        <v>349</v>
      </c>
      <c r="F333" s="303">
        <v>154</v>
      </c>
      <c r="G333" s="304">
        <v>195</v>
      </c>
      <c r="H333" s="233"/>
      <c r="I333" s="229" t="s">
        <v>598</v>
      </c>
      <c r="J333" s="232"/>
      <c r="K333" s="300">
        <v>166</v>
      </c>
      <c r="L333" s="178">
        <v>342</v>
      </c>
      <c r="M333" s="178">
        <v>142</v>
      </c>
      <c r="N333" s="178">
        <v>200</v>
      </c>
    </row>
    <row r="334" spans="2:14" ht="12" customHeight="1">
      <c r="B334" s="229"/>
      <c r="C334" s="232"/>
      <c r="D334" s="302"/>
      <c r="E334" s="303"/>
      <c r="F334" s="303"/>
      <c r="G334" s="304"/>
      <c r="H334" s="233"/>
      <c r="I334" s="229" t="s">
        <v>599</v>
      </c>
      <c r="J334" s="232"/>
      <c r="K334" s="300">
        <v>198</v>
      </c>
      <c r="L334" s="178">
        <v>362</v>
      </c>
      <c r="M334" s="178">
        <v>168</v>
      </c>
      <c r="N334" s="178">
        <v>194</v>
      </c>
    </row>
    <row r="335" spans="2:14" ht="12" customHeight="1">
      <c r="B335" s="229" t="s">
        <v>600</v>
      </c>
      <c r="C335" s="232"/>
      <c r="D335" s="302">
        <v>438</v>
      </c>
      <c r="E335" s="303">
        <v>536</v>
      </c>
      <c r="F335" s="303">
        <v>264</v>
      </c>
      <c r="G335" s="304">
        <v>272</v>
      </c>
      <c r="H335" s="233"/>
      <c r="I335" s="229" t="s">
        <v>601</v>
      </c>
      <c r="J335" s="232"/>
      <c r="K335" s="300">
        <v>285</v>
      </c>
      <c r="L335" s="178">
        <v>489</v>
      </c>
      <c r="M335" s="178">
        <v>229</v>
      </c>
      <c r="N335" s="178">
        <v>260</v>
      </c>
    </row>
    <row r="336" spans="2:14" ht="12" customHeight="1">
      <c r="B336" s="229" t="s">
        <v>604</v>
      </c>
      <c r="C336" s="232"/>
      <c r="D336" s="302">
        <v>155</v>
      </c>
      <c r="E336" s="303">
        <v>260</v>
      </c>
      <c r="F336" s="303">
        <v>109</v>
      </c>
      <c r="G336" s="304">
        <v>151</v>
      </c>
      <c r="H336" s="233"/>
      <c r="I336" s="229" t="s">
        <v>605</v>
      </c>
      <c r="J336" s="232"/>
      <c r="K336" s="300">
        <v>460</v>
      </c>
      <c r="L336" s="178">
        <v>793</v>
      </c>
      <c r="M336" s="178">
        <v>334</v>
      </c>
      <c r="N336" s="178">
        <v>459</v>
      </c>
    </row>
    <row r="337" spans="2:14" ht="12" customHeight="1">
      <c r="B337" s="253" t="s">
        <v>319</v>
      </c>
      <c r="C337" s="232"/>
      <c r="D337" s="302">
        <v>593</v>
      </c>
      <c r="E337" s="303">
        <v>796</v>
      </c>
      <c r="F337" s="303">
        <v>373</v>
      </c>
      <c r="G337" s="304">
        <v>423</v>
      </c>
      <c r="H337" s="233"/>
      <c r="I337" s="253" t="s">
        <v>319</v>
      </c>
      <c r="J337" s="280"/>
      <c r="K337" s="300">
        <v>1396</v>
      </c>
      <c r="L337" s="178">
        <v>2421</v>
      </c>
      <c r="M337" s="178">
        <v>1068</v>
      </c>
      <c r="N337" s="178">
        <v>1353</v>
      </c>
    </row>
    <row r="338" spans="2:14" ht="12" customHeight="1">
      <c r="B338" s="229"/>
      <c r="C338" s="232"/>
      <c r="D338" s="302"/>
      <c r="E338" s="303"/>
      <c r="F338" s="303"/>
      <c r="G338" s="304"/>
      <c r="H338" s="233"/>
      <c r="I338" s="229"/>
      <c r="J338" s="280"/>
      <c r="K338" s="300"/>
      <c r="L338" s="178"/>
      <c r="M338" s="178"/>
      <c r="N338" s="178"/>
    </row>
    <row r="339" spans="2:14" ht="12" customHeight="1">
      <c r="B339" s="229" t="s">
        <v>611</v>
      </c>
      <c r="C339" s="232"/>
      <c r="D339" s="302">
        <v>193</v>
      </c>
      <c r="E339" s="303">
        <v>266</v>
      </c>
      <c r="F339" s="303">
        <v>154</v>
      </c>
      <c r="G339" s="304">
        <v>112</v>
      </c>
      <c r="H339" s="233"/>
      <c r="I339" s="229" t="s">
        <v>612</v>
      </c>
      <c r="J339" s="280"/>
      <c r="K339" s="300">
        <v>83</v>
      </c>
      <c r="L339" s="178">
        <v>132</v>
      </c>
      <c r="M339" s="178">
        <v>78</v>
      </c>
      <c r="N339" s="178">
        <v>54</v>
      </c>
    </row>
    <row r="340" spans="2:14" ht="12" customHeight="1">
      <c r="B340" s="229" t="s">
        <v>615</v>
      </c>
      <c r="C340" s="232"/>
      <c r="D340" s="302">
        <v>131</v>
      </c>
      <c r="E340" s="303">
        <v>156</v>
      </c>
      <c r="F340" s="303">
        <v>76</v>
      </c>
      <c r="G340" s="304">
        <v>80</v>
      </c>
      <c r="H340" s="233"/>
      <c r="I340" s="229" t="s">
        <v>616</v>
      </c>
      <c r="J340" s="232"/>
      <c r="K340" s="300">
        <v>52</v>
      </c>
      <c r="L340" s="178">
        <v>109</v>
      </c>
      <c r="M340" s="178">
        <v>42</v>
      </c>
      <c r="N340" s="178">
        <v>67</v>
      </c>
    </row>
    <row r="341" spans="2:14" ht="12" customHeight="1">
      <c r="B341" s="229" t="s">
        <v>619</v>
      </c>
      <c r="C341" s="232"/>
      <c r="D341" s="302">
        <v>590</v>
      </c>
      <c r="E341" s="303">
        <v>1295</v>
      </c>
      <c r="F341" s="303">
        <v>595</v>
      </c>
      <c r="G341" s="304">
        <v>700</v>
      </c>
      <c r="H341" s="233"/>
      <c r="I341" s="229" t="s">
        <v>620</v>
      </c>
      <c r="J341" s="232"/>
      <c r="K341" s="300">
        <v>66</v>
      </c>
      <c r="L341" s="178">
        <v>114</v>
      </c>
      <c r="M341" s="178">
        <v>51</v>
      </c>
      <c r="N341" s="178">
        <v>63</v>
      </c>
    </row>
    <row r="342" spans="2:14" ht="12" customHeight="1">
      <c r="B342" s="229"/>
      <c r="C342" s="232"/>
      <c r="D342" s="302"/>
      <c r="E342" s="303"/>
      <c r="F342" s="303"/>
      <c r="G342" s="304"/>
      <c r="H342" s="233"/>
      <c r="I342" s="229" t="s">
        <v>623</v>
      </c>
      <c r="J342" s="232"/>
      <c r="K342" s="300">
        <v>6</v>
      </c>
      <c r="L342" s="178">
        <v>12</v>
      </c>
      <c r="M342" s="178">
        <v>5</v>
      </c>
      <c r="N342" s="178">
        <v>7</v>
      </c>
    </row>
    <row r="343" spans="2:14" ht="12" customHeight="1">
      <c r="B343" s="229" t="s">
        <v>625</v>
      </c>
      <c r="C343" s="232"/>
      <c r="D343" s="302">
        <v>67</v>
      </c>
      <c r="E343" s="303">
        <v>102</v>
      </c>
      <c r="F343" s="303">
        <v>62</v>
      </c>
      <c r="G343" s="304">
        <v>40</v>
      </c>
      <c r="H343" s="233"/>
      <c r="I343" s="253" t="s">
        <v>319</v>
      </c>
      <c r="J343" s="232"/>
      <c r="K343" s="300">
        <v>207</v>
      </c>
      <c r="L343" s="178">
        <v>367</v>
      </c>
      <c r="M343" s="178">
        <v>176</v>
      </c>
      <c r="N343" s="178">
        <v>191</v>
      </c>
    </row>
    <row r="344" spans="2:14" ht="12" customHeight="1">
      <c r="B344" s="229" t="s">
        <v>627</v>
      </c>
      <c r="C344" s="232"/>
      <c r="D344" s="302">
        <v>164</v>
      </c>
      <c r="E344" s="303">
        <v>342</v>
      </c>
      <c r="F344" s="303">
        <v>162</v>
      </c>
      <c r="G344" s="304">
        <v>180</v>
      </c>
      <c r="H344" s="233"/>
      <c r="I344" s="229"/>
      <c r="J344" s="232"/>
      <c r="K344" s="300"/>
      <c r="L344" s="178"/>
      <c r="M344" s="178"/>
      <c r="N344" s="178"/>
    </row>
    <row r="345" spans="2:14" ht="12" customHeight="1">
      <c r="B345" s="229" t="s">
        <v>629</v>
      </c>
      <c r="C345" s="232"/>
      <c r="D345" s="302">
        <v>166</v>
      </c>
      <c r="E345" s="303">
        <v>339</v>
      </c>
      <c r="F345" s="303">
        <v>155</v>
      </c>
      <c r="G345" s="304">
        <v>184</v>
      </c>
      <c r="H345" s="233"/>
      <c r="I345" s="229" t="s">
        <v>630</v>
      </c>
      <c r="J345" s="232"/>
      <c r="K345" s="305">
        <v>58</v>
      </c>
      <c r="L345" s="182">
        <v>65</v>
      </c>
      <c r="M345" s="182">
        <v>35</v>
      </c>
      <c r="N345" s="182">
        <v>30</v>
      </c>
    </row>
    <row r="346" spans="2:14" ht="12" customHeight="1">
      <c r="B346" s="229" t="s">
        <v>632</v>
      </c>
      <c r="C346" s="232"/>
      <c r="D346" s="302">
        <v>107</v>
      </c>
      <c r="E346" s="303">
        <v>216</v>
      </c>
      <c r="F346" s="303">
        <v>112</v>
      </c>
      <c r="G346" s="304">
        <v>104</v>
      </c>
      <c r="H346" s="233"/>
      <c r="I346" s="229" t="s">
        <v>633</v>
      </c>
      <c r="J346" s="232"/>
      <c r="K346" s="300">
        <v>51</v>
      </c>
      <c r="L346" s="178">
        <v>72</v>
      </c>
      <c r="M346" s="178">
        <v>44</v>
      </c>
      <c r="N346" s="178">
        <v>28</v>
      </c>
    </row>
    <row r="347" spans="2:14" ht="12" customHeight="1">
      <c r="B347" s="229" t="s">
        <v>636</v>
      </c>
      <c r="C347" s="232"/>
      <c r="D347" s="302">
        <v>184</v>
      </c>
      <c r="E347" s="303">
        <v>324</v>
      </c>
      <c r="F347" s="303">
        <v>191</v>
      </c>
      <c r="G347" s="304">
        <v>133</v>
      </c>
      <c r="H347" s="233"/>
      <c r="I347" s="229" t="s">
        <v>637</v>
      </c>
      <c r="J347" s="232"/>
      <c r="K347" s="300">
        <v>1</v>
      </c>
      <c r="L347" s="178">
        <v>4</v>
      </c>
      <c r="M347" s="178">
        <v>1</v>
      </c>
      <c r="N347" s="178">
        <v>3</v>
      </c>
    </row>
    <row r="348" spans="2:14" ht="12" customHeight="1">
      <c r="B348" s="229" t="s">
        <v>640</v>
      </c>
      <c r="C348" s="232"/>
      <c r="D348" s="302">
        <v>53</v>
      </c>
      <c r="E348" s="303">
        <v>84</v>
      </c>
      <c r="F348" s="303">
        <v>36</v>
      </c>
      <c r="G348" s="304">
        <v>48</v>
      </c>
      <c r="H348" s="233"/>
      <c r="I348" s="253" t="s">
        <v>319</v>
      </c>
      <c r="J348" s="232"/>
      <c r="K348" s="300">
        <v>110</v>
      </c>
      <c r="L348" s="178">
        <v>141</v>
      </c>
      <c r="M348" s="178">
        <v>80</v>
      </c>
      <c r="N348" s="178">
        <v>61</v>
      </c>
    </row>
    <row r="349" spans="2:14" ht="12" customHeight="1">
      <c r="B349" s="253" t="s">
        <v>319</v>
      </c>
      <c r="C349" s="232"/>
      <c r="D349" s="300">
        <v>741</v>
      </c>
      <c r="E349" s="178">
        <v>1407</v>
      </c>
      <c r="F349" s="178">
        <v>718</v>
      </c>
      <c r="G349" s="301">
        <v>689</v>
      </c>
      <c r="H349" s="233"/>
      <c r="I349" s="229"/>
      <c r="J349" s="232"/>
      <c r="K349" s="300"/>
      <c r="L349" s="178"/>
      <c r="M349" s="178"/>
      <c r="N349" s="178"/>
    </row>
    <row r="350" spans="2:14" ht="12" customHeight="1">
      <c r="B350" s="234"/>
      <c r="C350" s="233"/>
      <c r="D350" s="300"/>
      <c r="E350" s="178"/>
      <c r="F350" s="178"/>
      <c r="G350" s="301"/>
      <c r="H350" s="233"/>
      <c r="I350" s="229" t="s">
        <v>645</v>
      </c>
      <c r="J350" s="232"/>
      <c r="K350" s="300">
        <v>39</v>
      </c>
      <c r="L350" s="178">
        <v>75</v>
      </c>
      <c r="M350" s="178">
        <v>38</v>
      </c>
      <c r="N350" s="178">
        <v>37</v>
      </c>
    </row>
    <row r="351" spans="2:14" ht="12" customHeight="1">
      <c r="B351" s="234" t="s">
        <v>647</v>
      </c>
      <c r="C351" s="233"/>
      <c r="D351" s="300">
        <v>172</v>
      </c>
      <c r="E351" s="178">
        <v>268</v>
      </c>
      <c r="F351" s="178">
        <v>141</v>
      </c>
      <c r="G351" s="301">
        <v>127</v>
      </c>
      <c r="H351" s="233"/>
      <c r="I351" s="234" t="s">
        <v>648</v>
      </c>
      <c r="J351" s="233"/>
      <c r="K351" s="230">
        <v>46</v>
      </c>
      <c r="L351" s="231">
        <v>63</v>
      </c>
      <c r="M351" s="231">
        <v>32</v>
      </c>
      <c r="N351" s="231">
        <v>31</v>
      </c>
    </row>
    <row r="352" spans="2:14" ht="12" customHeight="1">
      <c r="B352" s="234" t="s">
        <v>650</v>
      </c>
      <c r="C352" s="233"/>
      <c r="D352" s="300">
        <v>108</v>
      </c>
      <c r="E352" s="178">
        <v>179</v>
      </c>
      <c r="F352" s="178">
        <v>80</v>
      </c>
      <c r="G352" s="301">
        <v>99</v>
      </c>
      <c r="H352" s="233"/>
      <c r="I352" s="234" t="s">
        <v>651</v>
      </c>
      <c r="J352" s="233"/>
      <c r="K352" s="230">
        <v>27</v>
      </c>
      <c r="L352" s="231">
        <v>46</v>
      </c>
      <c r="M352" s="231">
        <v>22</v>
      </c>
      <c r="N352" s="231">
        <v>24</v>
      </c>
    </row>
    <row r="353" spans="2:14" ht="12" customHeight="1">
      <c r="B353" s="234" t="s">
        <v>653</v>
      </c>
      <c r="C353" s="233"/>
      <c r="D353" s="300">
        <v>136</v>
      </c>
      <c r="E353" s="178">
        <v>248</v>
      </c>
      <c r="F353" s="178">
        <v>129</v>
      </c>
      <c r="G353" s="301">
        <v>119</v>
      </c>
      <c r="H353" s="233"/>
      <c r="I353" s="234" t="s">
        <v>654</v>
      </c>
      <c r="J353" s="233"/>
      <c r="K353" s="230">
        <v>36</v>
      </c>
      <c r="L353" s="231">
        <v>86</v>
      </c>
      <c r="M353" s="231">
        <v>45</v>
      </c>
      <c r="N353" s="231">
        <v>41</v>
      </c>
    </row>
    <row r="354" spans="2:14" ht="12" customHeight="1">
      <c r="B354" s="234" t="s">
        <v>656</v>
      </c>
      <c r="C354" s="233"/>
      <c r="D354" s="300">
        <v>185</v>
      </c>
      <c r="E354" s="178">
        <v>339</v>
      </c>
      <c r="F354" s="178">
        <v>177</v>
      </c>
      <c r="G354" s="301">
        <v>162</v>
      </c>
      <c r="H354" s="233"/>
      <c r="I354" s="234" t="s">
        <v>657</v>
      </c>
      <c r="J354" s="233"/>
      <c r="K354" s="230">
        <v>13</v>
      </c>
      <c r="L354" s="231">
        <v>36</v>
      </c>
      <c r="M354" s="231">
        <v>20</v>
      </c>
      <c r="N354" s="231">
        <v>16</v>
      </c>
    </row>
    <row r="355" spans="2:14" ht="12" customHeight="1">
      <c r="B355" s="234" t="s">
        <v>660</v>
      </c>
      <c r="C355" s="233"/>
      <c r="D355" s="300">
        <v>244</v>
      </c>
      <c r="E355" s="178">
        <v>448</v>
      </c>
      <c r="F355" s="178">
        <v>207</v>
      </c>
      <c r="G355" s="301">
        <v>241</v>
      </c>
      <c r="H355" s="233"/>
      <c r="I355" s="234" t="s">
        <v>661</v>
      </c>
      <c r="J355" s="233"/>
      <c r="K355" s="230">
        <v>26</v>
      </c>
      <c r="L355" s="231">
        <v>44</v>
      </c>
      <c r="M355" s="231">
        <v>28</v>
      </c>
      <c r="N355" s="231">
        <v>16</v>
      </c>
    </row>
    <row r="356" spans="2:14" ht="12" customHeight="1">
      <c r="B356" s="234" t="s">
        <v>664</v>
      </c>
      <c r="C356" s="233"/>
      <c r="D356" s="300">
        <v>133</v>
      </c>
      <c r="E356" s="178">
        <v>272</v>
      </c>
      <c r="F356" s="178">
        <v>138</v>
      </c>
      <c r="G356" s="301">
        <v>134</v>
      </c>
      <c r="H356" s="233"/>
      <c r="I356" s="243" t="s">
        <v>319</v>
      </c>
      <c r="J356" s="232"/>
      <c r="K356" s="230">
        <v>187</v>
      </c>
      <c r="L356" s="231">
        <v>350</v>
      </c>
      <c r="M356" s="231">
        <v>185</v>
      </c>
      <c r="N356" s="231">
        <v>165</v>
      </c>
    </row>
    <row r="357" spans="2:14" ht="12" customHeight="1">
      <c r="B357" s="243" t="s">
        <v>319</v>
      </c>
      <c r="C357" s="233"/>
      <c r="D357" s="300">
        <v>978</v>
      </c>
      <c r="E357" s="178">
        <v>1754</v>
      </c>
      <c r="F357" s="178">
        <v>872</v>
      </c>
      <c r="G357" s="301">
        <v>882</v>
      </c>
      <c r="H357" s="233"/>
      <c r="I357" s="234"/>
      <c r="J357" s="233"/>
      <c r="K357" s="259"/>
      <c r="L357" s="260"/>
      <c r="M357" s="260"/>
      <c r="N357" s="260"/>
    </row>
    <row r="358" spans="2:14" ht="12" customHeight="1">
      <c r="B358" s="234"/>
      <c r="C358" s="233"/>
      <c r="D358" s="305"/>
      <c r="E358" s="182"/>
      <c r="F358" s="182"/>
      <c r="G358" s="308"/>
      <c r="H358" s="233"/>
      <c r="I358" s="234" t="s">
        <v>669</v>
      </c>
      <c r="J358" s="233"/>
      <c r="K358" s="230">
        <v>42</v>
      </c>
      <c r="L358" s="231">
        <v>88</v>
      </c>
      <c r="M358" s="231">
        <v>36</v>
      </c>
      <c r="N358" s="231">
        <v>52</v>
      </c>
    </row>
    <row r="359" spans="2:14" ht="12" customHeight="1">
      <c r="B359" s="234" t="s">
        <v>671</v>
      </c>
      <c r="C359" s="233"/>
      <c r="D359" s="300">
        <v>136</v>
      </c>
      <c r="E359" s="178">
        <v>210</v>
      </c>
      <c r="F359" s="178">
        <v>109</v>
      </c>
      <c r="G359" s="301">
        <v>101</v>
      </c>
      <c r="H359" s="233"/>
      <c r="I359" s="234" t="s">
        <v>672</v>
      </c>
      <c r="J359" s="233"/>
      <c r="K359" s="230">
        <v>19</v>
      </c>
      <c r="L359" s="231">
        <v>34</v>
      </c>
      <c r="M359" s="231">
        <v>14</v>
      </c>
      <c r="N359" s="231">
        <v>20</v>
      </c>
    </row>
    <row r="360" spans="2:14" ht="12" customHeight="1">
      <c r="B360" s="234" t="s">
        <v>674</v>
      </c>
      <c r="C360" s="233"/>
      <c r="D360" s="300">
        <v>183</v>
      </c>
      <c r="E360" s="178">
        <v>359</v>
      </c>
      <c r="F360" s="178">
        <v>175</v>
      </c>
      <c r="G360" s="301">
        <v>184</v>
      </c>
      <c r="H360" s="233"/>
      <c r="I360" s="234" t="s">
        <v>675</v>
      </c>
      <c r="J360" s="233"/>
      <c r="K360" s="230">
        <v>35</v>
      </c>
      <c r="L360" s="231">
        <v>57</v>
      </c>
      <c r="M360" s="231">
        <v>28</v>
      </c>
      <c r="N360" s="231">
        <v>29</v>
      </c>
    </row>
    <row r="361" spans="2:14" ht="12" customHeight="1">
      <c r="B361" s="234" t="s">
        <v>678</v>
      </c>
      <c r="C361" s="233"/>
      <c r="D361" s="300">
        <v>152</v>
      </c>
      <c r="E361" s="178">
        <v>300</v>
      </c>
      <c r="F361" s="178">
        <v>153</v>
      </c>
      <c r="G361" s="301">
        <v>147</v>
      </c>
      <c r="H361" s="233"/>
      <c r="I361" s="234" t="s">
        <v>679</v>
      </c>
      <c r="J361" s="233"/>
      <c r="K361" s="230">
        <v>26</v>
      </c>
      <c r="L361" s="231">
        <v>65</v>
      </c>
      <c r="M361" s="231">
        <v>37</v>
      </c>
      <c r="N361" s="231">
        <v>28</v>
      </c>
    </row>
    <row r="362" spans="2:14" ht="12" customHeight="1">
      <c r="B362" s="234" t="s">
        <v>681</v>
      </c>
      <c r="C362" s="233"/>
      <c r="D362" s="300">
        <v>137</v>
      </c>
      <c r="E362" s="178">
        <v>240</v>
      </c>
      <c r="F362" s="178">
        <v>109</v>
      </c>
      <c r="G362" s="301">
        <v>131</v>
      </c>
      <c r="H362" s="233"/>
      <c r="I362" s="234" t="s">
        <v>682</v>
      </c>
      <c r="J362" s="233"/>
      <c r="K362" s="230">
        <v>13</v>
      </c>
      <c r="L362" s="231">
        <v>30</v>
      </c>
      <c r="M362" s="231">
        <v>14</v>
      </c>
      <c r="N362" s="231">
        <v>16</v>
      </c>
    </row>
    <row r="363" spans="2:14" ht="12" customHeight="1">
      <c r="B363" s="234" t="s">
        <v>684</v>
      </c>
      <c r="C363" s="233"/>
      <c r="D363" s="300">
        <v>200</v>
      </c>
      <c r="E363" s="178">
        <v>372</v>
      </c>
      <c r="F363" s="178">
        <v>177</v>
      </c>
      <c r="G363" s="301">
        <v>195</v>
      </c>
      <c r="H363" s="233"/>
      <c r="I363" s="243" t="s">
        <v>319</v>
      </c>
      <c r="J363" s="233"/>
      <c r="K363" s="230">
        <v>135</v>
      </c>
      <c r="L363" s="231">
        <v>274</v>
      </c>
      <c r="M363" s="231">
        <v>129</v>
      </c>
      <c r="N363" s="231">
        <v>145</v>
      </c>
    </row>
    <row r="364" spans="2:14" ht="12" customHeight="1">
      <c r="B364" s="234" t="s">
        <v>687</v>
      </c>
      <c r="C364" s="233"/>
      <c r="D364" s="300">
        <v>178</v>
      </c>
      <c r="E364" s="178">
        <v>321</v>
      </c>
      <c r="F364" s="178">
        <v>156</v>
      </c>
      <c r="G364" s="301">
        <v>165</v>
      </c>
      <c r="H364" s="233"/>
      <c r="I364" s="234"/>
      <c r="J364" s="233"/>
      <c r="K364" s="259"/>
      <c r="L364" s="260"/>
      <c r="M364" s="260"/>
      <c r="N364" s="260"/>
    </row>
    <row r="365" spans="2:14" ht="12" customHeight="1">
      <c r="B365" s="234" t="s">
        <v>689</v>
      </c>
      <c r="C365" s="233"/>
      <c r="D365" s="300">
        <v>202</v>
      </c>
      <c r="E365" s="178">
        <v>370</v>
      </c>
      <c r="F365" s="178">
        <v>185</v>
      </c>
      <c r="G365" s="301">
        <v>185</v>
      </c>
      <c r="H365" s="233"/>
      <c r="I365" s="234" t="s">
        <v>690</v>
      </c>
      <c r="J365" s="233"/>
      <c r="K365" s="230">
        <v>21</v>
      </c>
      <c r="L365" s="231">
        <v>32</v>
      </c>
      <c r="M365" s="231">
        <v>15</v>
      </c>
      <c r="N365" s="231">
        <v>17</v>
      </c>
    </row>
    <row r="366" spans="2:14" ht="12" customHeight="1">
      <c r="B366" s="234" t="s">
        <v>693</v>
      </c>
      <c r="C366" s="233"/>
      <c r="D366" s="300">
        <v>570</v>
      </c>
      <c r="E366" s="178">
        <v>881</v>
      </c>
      <c r="F366" s="178">
        <v>444</v>
      </c>
      <c r="G366" s="301">
        <v>437</v>
      </c>
      <c r="H366" s="233"/>
      <c r="I366" s="234" t="s">
        <v>694</v>
      </c>
      <c r="J366" s="233"/>
      <c r="K366" s="230">
        <v>38</v>
      </c>
      <c r="L366" s="231">
        <v>97</v>
      </c>
      <c r="M366" s="231">
        <v>50</v>
      </c>
      <c r="N366" s="231">
        <v>47</v>
      </c>
    </row>
    <row r="367" spans="2:14" ht="12" customHeight="1">
      <c r="B367" s="234" t="s">
        <v>696</v>
      </c>
      <c r="C367" s="233"/>
      <c r="D367" s="300">
        <v>220</v>
      </c>
      <c r="E367" s="178">
        <v>397</v>
      </c>
      <c r="F367" s="178">
        <v>176</v>
      </c>
      <c r="G367" s="301">
        <v>221</v>
      </c>
      <c r="H367" s="233"/>
      <c r="I367" s="234" t="s">
        <v>697</v>
      </c>
      <c r="J367" s="233"/>
      <c r="K367" s="230">
        <v>33</v>
      </c>
      <c r="L367" s="231">
        <v>67</v>
      </c>
      <c r="M367" s="231">
        <v>34</v>
      </c>
      <c r="N367" s="231">
        <v>33</v>
      </c>
    </row>
    <row r="368" spans="2:14" ht="12" customHeight="1">
      <c r="B368" s="234" t="s">
        <v>699</v>
      </c>
      <c r="C368" s="233"/>
      <c r="D368" s="300">
        <v>295</v>
      </c>
      <c r="E368" s="178">
        <v>553</v>
      </c>
      <c r="F368" s="178">
        <v>264</v>
      </c>
      <c r="G368" s="301">
        <v>289</v>
      </c>
      <c r="H368" s="233">
        <v>1193</v>
      </c>
      <c r="I368" s="234" t="s">
        <v>700</v>
      </c>
      <c r="J368" s="233"/>
      <c r="K368" s="230">
        <v>97</v>
      </c>
      <c r="L368" s="231">
        <v>145</v>
      </c>
      <c r="M368" s="231">
        <v>56</v>
      </c>
      <c r="N368" s="231">
        <v>89</v>
      </c>
    </row>
    <row r="369" spans="2:14" ht="12" customHeight="1">
      <c r="B369" s="234" t="s">
        <v>703</v>
      </c>
      <c r="C369" s="233"/>
      <c r="D369" s="300">
        <v>246</v>
      </c>
      <c r="E369" s="178">
        <v>495</v>
      </c>
      <c r="F369" s="178">
        <v>234</v>
      </c>
      <c r="G369" s="301">
        <v>261</v>
      </c>
      <c r="H369" s="233"/>
      <c r="I369" s="243" t="s">
        <v>319</v>
      </c>
      <c r="J369" s="233"/>
      <c r="K369" s="230">
        <v>189</v>
      </c>
      <c r="L369" s="231">
        <v>341</v>
      </c>
      <c r="M369" s="231">
        <v>155</v>
      </c>
      <c r="N369" s="231">
        <v>186</v>
      </c>
    </row>
    <row r="370" spans="2:14" ht="12" customHeight="1">
      <c r="B370" s="310" t="s">
        <v>706</v>
      </c>
      <c r="C370" s="233"/>
      <c r="D370" s="300">
        <v>284</v>
      </c>
      <c r="E370" s="178">
        <v>578</v>
      </c>
      <c r="F370" s="178">
        <v>258</v>
      </c>
      <c r="G370" s="301">
        <v>320</v>
      </c>
      <c r="H370" s="233"/>
      <c r="I370" s="234"/>
      <c r="J370" s="233"/>
      <c r="K370" s="259"/>
      <c r="L370" s="260"/>
      <c r="M370" s="260"/>
      <c r="N370" s="260"/>
    </row>
    <row r="371" spans="2:14" ht="12" customHeight="1">
      <c r="B371" s="310" t="s">
        <v>709</v>
      </c>
      <c r="C371" s="233"/>
      <c r="D371" s="300">
        <v>193</v>
      </c>
      <c r="E371" s="178">
        <v>341</v>
      </c>
      <c r="F371" s="178">
        <v>169</v>
      </c>
      <c r="G371" s="301">
        <v>172</v>
      </c>
      <c r="H371" s="233"/>
      <c r="I371" s="234" t="s">
        <v>710</v>
      </c>
      <c r="J371" s="233"/>
      <c r="K371" s="230">
        <v>17</v>
      </c>
      <c r="L371" s="231">
        <v>40</v>
      </c>
      <c r="M371" s="231">
        <v>22</v>
      </c>
      <c r="N371" s="231">
        <v>18</v>
      </c>
    </row>
    <row r="372" spans="2:14" ht="12" customHeight="1">
      <c r="B372" s="311" t="s">
        <v>711</v>
      </c>
      <c r="C372" s="312"/>
      <c r="D372" s="300">
        <v>168</v>
      </c>
      <c r="E372" s="178">
        <v>314</v>
      </c>
      <c r="F372" s="178">
        <v>147</v>
      </c>
      <c r="G372" s="301">
        <v>167</v>
      </c>
      <c r="H372" s="233"/>
      <c r="I372" s="234" t="s">
        <v>712</v>
      </c>
      <c r="J372" s="233"/>
      <c r="K372" s="230">
        <v>15</v>
      </c>
      <c r="L372" s="231">
        <v>25</v>
      </c>
      <c r="M372" s="231">
        <v>11</v>
      </c>
      <c r="N372" s="231">
        <v>14</v>
      </c>
    </row>
    <row r="373" spans="2:14" ht="12" customHeight="1">
      <c r="B373" s="311" t="s">
        <v>713</v>
      </c>
      <c r="C373" s="280"/>
      <c r="D373" s="300">
        <v>132</v>
      </c>
      <c r="E373" s="178">
        <v>265</v>
      </c>
      <c r="F373" s="178">
        <v>137</v>
      </c>
      <c r="G373" s="301">
        <v>128</v>
      </c>
      <c r="H373" s="233"/>
      <c r="I373" s="234" t="s">
        <v>714</v>
      </c>
      <c r="J373" s="233"/>
      <c r="K373" s="230">
        <v>22</v>
      </c>
      <c r="L373" s="231">
        <v>41</v>
      </c>
      <c r="M373" s="231">
        <v>16</v>
      </c>
      <c r="N373" s="231">
        <v>25</v>
      </c>
    </row>
    <row r="374" spans="2:14" ht="12" customHeight="1">
      <c r="B374" s="234" t="s">
        <v>717</v>
      </c>
      <c r="C374" s="280"/>
      <c r="D374" s="300">
        <v>134</v>
      </c>
      <c r="E374" s="178">
        <v>269</v>
      </c>
      <c r="F374" s="178">
        <v>134</v>
      </c>
      <c r="G374" s="301">
        <v>135</v>
      </c>
      <c r="H374" s="233"/>
      <c r="I374" s="243" t="s">
        <v>319</v>
      </c>
      <c r="J374" s="233"/>
      <c r="K374" s="230">
        <v>54</v>
      </c>
      <c r="L374" s="231">
        <v>106</v>
      </c>
      <c r="M374" s="231">
        <v>49</v>
      </c>
      <c r="N374" s="231">
        <v>57</v>
      </c>
    </row>
    <row r="375" spans="2:14" ht="12" customHeight="1">
      <c r="B375" s="234" t="s">
        <v>720</v>
      </c>
      <c r="C375" s="233"/>
      <c r="D375" s="300">
        <v>80</v>
      </c>
      <c r="E375" s="178">
        <v>165</v>
      </c>
      <c r="F375" s="178">
        <v>76</v>
      </c>
      <c r="G375" s="301">
        <v>89</v>
      </c>
      <c r="H375" s="233"/>
      <c r="I375" s="234"/>
      <c r="J375" s="233"/>
      <c r="K375" s="259"/>
      <c r="L375" s="260"/>
      <c r="M375" s="260"/>
      <c r="N375" s="260"/>
    </row>
    <row r="376" spans="2:14" ht="12" customHeight="1">
      <c r="B376" s="234" t="s">
        <v>722</v>
      </c>
      <c r="C376" s="233"/>
      <c r="D376" s="300">
        <v>43</v>
      </c>
      <c r="E376" s="178">
        <v>82</v>
      </c>
      <c r="F376" s="178">
        <v>34</v>
      </c>
      <c r="G376" s="301">
        <v>48</v>
      </c>
      <c r="H376" s="233"/>
      <c r="I376" s="234" t="s">
        <v>723</v>
      </c>
      <c r="J376" s="233"/>
      <c r="K376" s="230">
        <v>124</v>
      </c>
      <c r="L376" s="231">
        <v>229</v>
      </c>
      <c r="M376" s="231">
        <v>115</v>
      </c>
      <c r="N376" s="231">
        <v>114</v>
      </c>
    </row>
    <row r="377" spans="2:14" ht="12" customHeight="1">
      <c r="B377" s="234" t="s">
        <v>725</v>
      </c>
      <c r="C377" s="233"/>
      <c r="D377" s="300">
        <v>131</v>
      </c>
      <c r="E377" s="178">
        <v>273</v>
      </c>
      <c r="F377" s="178">
        <v>136</v>
      </c>
      <c r="G377" s="301">
        <v>137</v>
      </c>
      <c r="H377" s="233"/>
      <c r="I377" s="234" t="s">
        <v>726</v>
      </c>
      <c r="J377" s="233"/>
      <c r="K377" s="230">
        <v>74</v>
      </c>
      <c r="L377" s="231">
        <v>144</v>
      </c>
      <c r="M377" s="231">
        <v>75</v>
      </c>
      <c r="N377" s="231">
        <v>69</v>
      </c>
    </row>
    <row r="378" spans="2:14" ht="12" customHeight="1">
      <c r="B378" s="234" t="s">
        <v>729</v>
      </c>
      <c r="C378" s="233"/>
      <c r="D378" s="300">
        <v>105</v>
      </c>
      <c r="E378" s="178">
        <v>258</v>
      </c>
      <c r="F378" s="178">
        <v>120</v>
      </c>
      <c r="G378" s="301">
        <v>138</v>
      </c>
      <c r="H378" s="233"/>
      <c r="I378" s="234" t="s">
        <v>730</v>
      </c>
      <c r="J378" s="233"/>
      <c r="K378" s="230">
        <v>205</v>
      </c>
      <c r="L378" s="231">
        <v>376</v>
      </c>
      <c r="M378" s="231">
        <v>202</v>
      </c>
      <c r="N378" s="231">
        <v>174</v>
      </c>
    </row>
    <row r="379" spans="2:14" ht="12" customHeight="1">
      <c r="B379" s="234"/>
      <c r="C379" s="233"/>
      <c r="D379" s="300"/>
      <c r="E379" s="178"/>
      <c r="F379" s="178"/>
      <c r="G379" s="301"/>
      <c r="H379" s="233"/>
      <c r="I379" s="234" t="s">
        <v>733</v>
      </c>
      <c r="J379" s="233"/>
      <c r="K379" s="230">
        <v>160</v>
      </c>
      <c r="L379" s="231">
        <v>362</v>
      </c>
      <c r="M379" s="231">
        <v>180</v>
      </c>
      <c r="N379" s="231">
        <v>182</v>
      </c>
    </row>
    <row r="380" spans="2:14" ht="12" customHeight="1">
      <c r="B380" s="234" t="s">
        <v>735</v>
      </c>
      <c r="C380" s="233"/>
      <c r="D380" s="305">
        <v>42</v>
      </c>
      <c r="E380" s="182">
        <v>81</v>
      </c>
      <c r="F380" s="182">
        <v>37</v>
      </c>
      <c r="G380" s="308">
        <v>44</v>
      </c>
      <c r="H380" s="233"/>
      <c r="I380" s="243" t="s">
        <v>319</v>
      </c>
      <c r="J380" s="233"/>
      <c r="K380" s="230">
        <v>563</v>
      </c>
      <c r="L380" s="231">
        <v>1111</v>
      </c>
      <c r="M380" s="231">
        <v>572</v>
      </c>
      <c r="N380" s="231">
        <v>539</v>
      </c>
    </row>
    <row r="381" spans="2:14" ht="12" customHeight="1">
      <c r="B381" s="234" t="s">
        <v>737</v>
      </c>
      <c r="C381" s="233"/>
      <c r="D381" s="300">
        <v>122</v>
      </c>
      <c r="E381" s="178">
        <v>216</v>
      </c>
      <c r="F381" s="178">
        <v>106</v>
      </c>
      <c r="G381" s="301">
        <v>110</v>
      </c>
      <c r="H381" s="233"/>
      <c r="I381" s="234"/>
      <c r="J381" s="233"/>
      <c r="K381" s="230"/>
      <c r="L381" s="231"/>
      <c r="M381" s="231"/>
      <c r="N381" s="231"/>
    </row>
    <row r="382" spans="2:14" ht="12" customHeight="1">
      <c r="B382" s="234" t="s">
        <v>739</v>
      </c>
      <c r="C382" s="233"/>
      <c r="D382" s="300">
        <v>170</v>
      </c>
      <c r="E382" s="178">
        <v>313</v>
      </c>
      <c r="F382" s="178">
        <v>137</v>
      </c>
      <c r="G382" s="301">
        <v>176</v>
      </c>
      <c r="H382" s="233"/>
      <c r="I382" s="234" t="s">
        <v>740</v>
      </c>
      <c r="J382" s="233"/>
      <c r="K382" s="230">
        <v>153</v>
      </c>
      <c r="L382" s="231">
        <v>310</v>
      </c>
      <c r="M382" s="231">
        <v>137</v>
      </c>
      <c r="N382" s="231">
        <v>173</v>
      </c>
    </row>
    <row r="383" spans="2:14" ht="12" customHeight="1">
      <c r="B383" s="234" t="s">
        <v>742</v>
      </c>
      <c r="C383" s="233"/>
      <c r="D383" s="300">
        <v>320</v>
      </c>
      <c r="E383" s="178">
        <v>559</v>
      </c>
      <c r="F383" s="178">
        <v>269</v>
      </c>
      <c r="G383" s="301">
        <v>290</v>
      </c>
      <c r="H383" s="233"/>
      <c r="I383" s="234" t="s">
        <v>743</v>
      </c>
      <c r="J383" s="233"/>
      <c r="K383" s="259">
        <v>602</v>
      </c>
      <c r="L383" s="260">
        <v>1206</v>
      </c>
      <c r="M383" s="260">
        <v>555</v>
      </c>
      <c r="N383" s="264">
        <v>651</v>
      </c>
    </row>
    <row r="384" spans="2:14" ht="3.95" customHeight="1" thickBot="1">
      <c r="B384" s="234"/>
      <c r="C384" s="271"/>
      <c r="D384" s="318"/>
      <c r="E384" s="319"/>
      <c r="F384" s="319"/>
      <c r="G384" s="320"/>
      <c r="H384" s="271"/>
      <c r="I384" s="299"/>
      <c r="J384" s="299"/>
      <c r="K384" s="321"/>
      <c r="L384" s="321"/>
      <c r="M384" s="321"/>
      <c r="N384" s="321"/>
    </row>
    <row r="385" spans="2:14" s="277" customFormat="1" ht="12" customHeight="1">
      <c r="B385" s="323" t="s">
        <v>446</v>
      </c>
      <c r="C385" s="323"/>
      <c r="D385" s="323"/>
      <c r="E385" s="323"/>
      <c r="F385" s="323"/>
      <c r="G385" s="323"/>
      <c r="H385" s="323"/>
      <c r="I385" s="323"/>
      <c r="J385" s="323"/>
      <c r="K385" s="323"/>
      <c r="L385" s="323"/>
      <c r="M385" s="323"/>
      <c r="N385" s="323"/>
    </row>
    <row r="386" spans="2:14" ht="24" customHeight="1">
      <c r="B386" s="200" t="s">
        <v>2669</v>
      </c>
      <c r="F386" s="201"/>
      <c r="G386" s="201"/>
      <c r="H386" s="201"/>
      <c r="I386" s="201"/>
      <c r="J386" s="201"/>
      <c r="K386" s="201"/>
      <c r="L386" s="201"/>
      <c r="M386" s="201"/>
      <c r="N386" s="201"/>
    </row>
    <row r="387" spans="2:14" ht="4.5" customHeight="1">
      <c r="B387" s="202"/>
      <c r="F387" s="201"/>
      <c r="G387" s="201"/>
      <c r="H387" s="201"/>
      <c r="I387" s="201"/>
      <c r="J387" s="201"/>
      <c r="K387" s="201"/>
      <c r="L387" s="201"/>
      <c r="M387" s="201"/>
      <c r="N387" s="201"/>
    </row>
    <row r="388" spans="2:14" ht="12.75" customHeight="1">
      <c r="B388" s="1699" t="s">
        <v>2670</v>
      </c>
      <c r="C388" s="1699"/>
      <c r="D388" s="1699"/>
      <c r="E388" s="1699"/>
      <c r="F388" s="1699"/>
      <c r="G388" s="1699"/>
      <c r="H388" s="1699"/>
      <c r="I388" s="1699"/>
      <c r="J388" s="1699"/>
      <c r="K388" s="1699"/>
      <c r="L388" s="1699"/>
      <c r="M388" s="1699"/>
      <c r="N388" s="1699"/>
    </row>
    <row r="389" spans="2:14" ht="12.75" customHeight="1">
      <c r="B389" s="204"/>
      <c r="M389" s="1700" t="s">
        <v>306</v>
      </c>
      <c r="N389" s="1700"/>
    </row>
    <row r="390" spans="2:14" s="205" customFormat="1" ht="4.5" customHeight="1" thickBot="1">
      <c r="M390" s="1701"/>
      <c r="N390" s="1701"/>
    </row>
    <row r="391" spans="2:14" ht="12" customHeight="1">
      <c r="B391" s="1702" t="s">
        <v>307</v>
      </c>
      <c r="C391" s="207"/>
      <c r="D391" s="1704" t="s">
        <v>76</v>
      </c>
      <c r="E391" s="1704" t="s">
        <v>308</v>
      </c>
      <c r="F391" s="1704"/>
      <c r="G391" s="1704"/>
      <c r="H391" s="207"/>
      <c r="I391" s="1702" t="s">
        <v>307</v>
      </c>
      <c r="J391" s="207"/>
      <c r="K391" s="1704" t="s">
        <v>76</v>
      </c>
      <c r="L391" s="1704" t="s">
        <v>308</v>
      </c>
      <c r="M391" s="1704"/>
      <c r="N391" s="1706"/>
    </row>
    <row r="392" spans="2:14" ht="12" customHeight="1">
      <c r="B392" s="1703"/>
      <c r="C392" s="210"/>
      <c r="D392" s="1705"/>
      <c r="E392" s="211" t="s">
        <v>309</v>
      </c>
      <c r="F392" s="211" t="s">
        <v>310</v>
      </c>
      <c r="G392" s="211" t="s">
        <v>311</v>
      </c>
      <c r="H392" s="210"/>
      <c r="I392" s="1703"/>
      <c r="J392" s="210"/>
      <c r="K392" s="1705"/>
      <c r="L392" s="211" t="s">
        <v>309</v>
      </c>
      <c r="M392" s="211" t="s">
        <v>310</v>
      </c>
      <c r="N392" s="213" t="s">
        <v>311</v>
      </c>
    </row>
    <row r="393" spans="2:14" ht="3.95" customHeight="1">
      <c r="D393" s="221"/>
      <c r="E393" s="222"/>
      <c r="F393" s="222"/>
      <c r="G393" s="223"/>
      <c r="K393" s="221"/>
      <c r="L393" s="222"/>
      <c r="M393" s="222"/>
      <c r="N393" s="222"/>
    </row>
    <row r="394" spans="2:14" ht="12" customHeight="1">
      <c r="B394" s="234" t="s">
        <v>744</v>
      </c>
      <c r="C394" s="233"/>
      <c r="D394" s="230">
        <v>173</v>
      </c>
      <c r="E394" s="231">
        <v>327</v>
      </c>
      <c r="F394" s="231">
        <v>174</v>
      </c>
      <c r="G394" s="235">
        <v>153</v>
      </c>
      <c r="I394" s="234" t="s">
        <v>745</v>
      </c>
      <c r="J394" s="233"/>
      <c r="K394" s="230">
        <v>21</v>
      </c>
      <c r="L394" s="231">
        <v>45</v>
      </c>
      <c r="M394" s="231">
        <v>24</v>
      </c>
      <c r="N394" s="231">
        <v>21</v>
      </c>
    </row>
    <row r="395" spans="2:14" ht="12" customHeight="1">
      <c r="B395" s="234" t="s">
        <v>748</v>
      </c>
      <c r="C395" s="233"/>
      <c r="D395" s="230">
        <v>172</v>
      </c>
      <c r="E395" s="231">
        <v>299</v>
      </c>
      <c r="F395" s="231">
        <v>169</v>
      </c>
      <c r="G395" s="235">
        <v>130</v>
      </c>
      <c r="I395" s="234" t="s">
        <v>749</v>
      </c>
      <c r="J395" s="233"/>
      <c r="K395" s="230">
        <v>42</v>
      </c>
      <c r="L395" s="231">
        <v>93</v>
      </c>
      <c r="M395" s="231">
        <v>46</v>
      </c>
      <c r="N395" s="231">
        <v>47</v>
      </c>
    </row>
    <row r="396" spans="2:14" ht="12" customHeight="1">
      <c r="B396" s="243" t="s">
        <v>319</v>
      </c>
      <c r="C396" s="233"/>
      <c r="D396" s="230">
        <v>1100</v>
      </c>
      <c r="E396" s="231">
        <v>2142</v>
      </c>
      <c r="F396" s="231">
        <v>1035</v>
      </c>
      <c r="G396" s="235">
        <v>1107</v>
      </c>
      <c r="I396" s="229" t="s">
        <v>752</v>
      </c>
      <c r="J396" s="233"/>
      <c r="K396" s="230">
        <v>67</v>
      </c>
      <c r="L396" s="231">
        <v>150</v>
      </c>
      <c r="M396" s="231">
        <v>66</v>
      </c>
      <c r="N396" s="231">
        <v>84</v>
      </c>
    </row>
    <row r="397" spans="2:14" ht="12" customHeight="1">
      <c r="B397" s="243"/>
      <c r="C397" s="233"/>
      <c r="D397" s="230"/>
      <c r="E397" s="231"/>
      <c r="F397" s="231"/>
      <c r="G397" s="235"/>
      <c r="I397" s="253" t="s">
        <v>319</v>
      </c>
      <c r="J397" s="233"/>
      <c r="K397" s="230">
        <v>192</v>
      </c>
      <c r="L397" s="231">
        <v>437</v>
      </c>
      <c r="M397" s="231">
        <v>213</v>
      </c>
      <c r="N397" s="231">
        <v>224</v>
      </c>
    </row>
    <row r="398" spans="2:14" ht="12" customHeight="1">
      <c r="B398" s="229" t="s">
        <v>757</v>
      </c>
      <c r="C398" s="232"/>
      <c r="D398" s="259">
        <v>2</v>
      </c>
      <c r="E398" s="260">
        <v>2</v>
      </c>
      <c r="F398" s="260">
        <v>2</v>
      </c>
      <c r="G398" s="265">
        <v>0</v>
      </c>
      <c r="I398" s="253"/>
      <c r="J398" s="233"/>
      <c r="K398" s="230"/>
      <c r="L398" s="231"/>
      <c r="M398" s="231"/>
      <c r="N398" s="231"/>
    </row>
    <row r="399" spans="2:14" ht="12" customHeight="1">
      <c r="B399" s="229" t="s">
        <v>759</v>
      </c>
      <c r="C399" s="232"/>
      <c r="D399" s="230">
        <v>693</v>
      </c>
      <c r="E399" s="231">
        <v>1305</v>
      </c>
      <c r="F399" s="231">
        <v>608</v>
      </c>
      <c r="G399" s="235">
        <v>697</v>
      </c>
      <c r="I399" s="234" t="s">
        <v>760</v>
      </c>
      <c r="J399" s="233"/>
      <c r="K399" s="230">
        <v>74</v>
      </c>
      <c r="L399" s="231">
        <v>150</v>
      </c>
      <c r="M399" s="231">
        <v>71</v>
      </c>
      <c r="N399" s="231">
        <v>79</v>
      </c>
    </row>
    <row r="400" spans="2:14" ht="12" customHeight="1">
      <c r="B400" s="229"/>
      <c r="C400" s="232"/>
      <c r="D400" s="230"/>
      <c r="E400" s="231"/>
      <c r="F400" s="231"/>
      <c r="G400" s="235"/>
      <c r="I400" s="234" t="s">
        <v>762</v>
      </c>
      <c r="J400" s="233"/>
      <c r="K400" s="230">
        <v>35</v>
      </c>
      <c r="L400" s="231">
        <v>58</v>
      </c>
      <c r="M400" s="231">
        <v>28</v>
      </c>
      <c r="N400" s="231">
        <v>30</v>
      </c>
    </row>
    <row r="401" spans="2:14" ht="12" customHeight="1">
      <c r="B401" s="229" t="s">
        <v>765</v>
      </c>
      <c r="C401" s="232"/>
      <c r="D401" s="230">
        <v>296</v>
      </c>
      <c r="E401" s="231">
        <v>629</v>
      </c>
      <c r="F401" s="231">
        <v>292</v>
      </c>
      <c r="G401" s="235">
        <v>337</v>
      </c>
      <c r="I401" s="234" t="s">
        <v>766</v>
      </c>
      <c r="J401" s="233"/>
      <c r="K401" s="230">
        <v>72</v>
      </c>
      <c r="L401" s="231">
        <v>162</v>
      </c>
      <c r="M401" s="231">
        <v>75</v>
      </c>
      <c r="N401" s="231">
        <v>87</v>
      </c>
    </row>
    <row r="402" spans="2:14" ht="12" customHeight="1">
      <c r="B402" s="229" t="s">
        <v>769</v>
      </c>
      <c r="C402" s="232"/>
      <c r="D402" s="230">
        <v>171</v>
      </c>
      <c r="E402" s="231">
        <v>322</v>
      </c>
      <c r="F402" s="231">
        <v>154</v>
      </c>
      <c r="G402" s="235">
        <v>168</v>
      </c>
      <c r="I402" s="234" t="s">
        <v>770</v>
      </c>
      <c r="J402" s="233"/>
      <c r="K402" s="230">
        <v>79</v>
      </c>
      <c r="L402" s="231">
        <v>185</v>
      </c>
      <c r="M402" s="231">
        <v>91</v>
      </c>
      <c r="N402" s="231">
        <v>94</v>
      </c>
    </row>
    <row r="403" spans="2:14" ht="12" customHeight="1">
      <c r="B403" s="229" t="s">
        <v>773</v>
      </c>
      <c r="C403" s="232"/>
      <c r="D403" s="259">
        <v>666</v>
      </c>
      <c r="E403" s="260">
        <v>1298</v>
      </c>
      <c r="F403" s="260">
        <v>646</v>
      </c>
      <c r="G403" s="307">
        <v>652</v>
      </c>
      <c r="I403" s="243" t="s">
        <v>319</v>
      </c>
      <c r="J403" s="233"/>
      <c r="K403" s="230">
        <v>260</v>
      </c>
      <c r="L403" s="231">
        <v>555</v>
      </c>
      <c r="M403" s="231">
        <v>265</v>
      </c>
      <c r="N403" s="231">
        <v>290</v>
      </c>
    </row>
    <row r="404" spans="2:14" ht="12" customHeight="1">
      <c r="B404" s="229" t="s">
        <v>776</v>
      </c>
      <c r="C404" s="232"/>
      <c r="D404" s="230">
        <v>122</v>
      </c>
      <c r="E404" s="231">
        <v>249</v>
      </c>
      <c r="F404" s="231">
        <v>123</v>
      </c>
      <c r="G404" s="235">
        <v>126</v>
      </c>
      <c r="I404" s="229"/>
      <c r="J404" s="232"/>
      <c r="K404" s="230"/>
      <c r="L404" s="231"/>
      <c r="M404" s="231"/>
      <c r="N404" s="231"/>
    </row>
    <row r="405" spans="2:14" ht="12" customHeight="1">
      <c r="B405" s="253" t="s">
        <v>319</v>
      </c>
      <c r="C405" s="232"/>
      <c r="D405" s="230">
        <v>1255</v>
      </c>
      <c r="E405" s="231">
        <v>2498</v>
      </c>
      <c r="F405" s="231">
        <v>1215</v>
      </c>
      <c r="G405" s="235">
        <v>1283</v>
      </c>
      <c r="I405" s="229" t="s">
        <v>778</v>
      </c>
      <c r="J405" s="232"/>
      <c r="K405" s="230">
        <v>50</v>
      </c>
      <c r="L405" s="231">
        <v>86</v>
      </c>
      <c r="M405" s="231">
        <v>41</v>
      </c>
      <c r="N405" s="231">
        <v>45</v>
      </c>
    </row>
    <row r="406" spans="2:14" ht="12" customHeight="1">
      <c r="B406" s="229"/>
      <c r="C406" s="232"/>
      <c r="D406" s="230"/>
      <c r="E406" s="231"/>
      <c r="F406" s="231"/>
      <c r="G406" s="235"/>
      <c r="I406" s="229" t="s">
        <v>780</v>
      </c>
      <c r="J406" s="232"/>
      <c r="K406" s="259">
        <v>65</v>
      </c>
      <c r="L406" s="260">
        <v>143</v>
      </c>
      <c r="M406" s="260">
        <v>63</v>
      </c>
      <c r="N406" s="260">
        <v>80</v>
      </c>
    </row>
    <row r="407" spans="2:14" ht="12" customHeight="1">
      <c r="B407" s="229" t="s">
        <v>782</v>
      </c>
      <c r="C407" s="232"/>
      <c r="D407" s="230">
        <v>43</v>
      </c>
      <c r="E407" s="231">
        <v>84</v>
      </c>
      <c r="F407" s="231">
        <v>53</v>
      </c>
      <c r="G407" s="235">
        <v>31</v>
      </c>
      <c r="I407" s="229" t="s">
        <v>783</v>
      </c>
      <c r="J407" s="232"/>
      <c r="K407" s="230">
        <v>105</v>
      </c>
      <c r="L407" s="231">
        <v>223</v>
      </c>
      <c r="M407" s="231">
        <v>94</v>
      </c>
      <c r="N407" s="231">
        <v>129</v>
      </c>
    </row>
    <row r="408" spans="2:14" ht="12" customHeight="1">
      <c r="B408" s="253"/>
      <c r="C408" s="232"/>
      <c r="D408" s="230"/>
      <c r="E408" s="231"/>
      <c r="F408" s="231"/>
      <c r="G408" s="235"/>
      <c r="I408" s="229" t="s">
        <v>786</v>
      </c>
      <c r="J408" s="232"/>
      <c r="K408" s="230">
        <v>36</v>
      </c>
      <c r="L408" s="231">
        <v>86</v>
      </c>
      <c r="M408" s="231">
        <v>45</v>
      </c>
      <c r="N408" s="231">
        <v>41</v>
      </c>
    </row>
    <row r="409" spans="2:14" ht="12" customHeight="1">
      <c r="B409" s="326" t="s">
        <v>789</v>
      </c>
      <c r="C409" s="232"/>
      <c r="D409" s="259">
        <v>346</v>
      </c>
      <c r="E409" s="260">
        <v>601</v>
      </c>
      <c r="F409" s="260">
        <v>317</v>
      </c>
      <c r="G409" s="307">
        <v>284</v>
      </c>
      <c r="I409" s="253" t="s">
        <v>319</v>
      </c>
      <c r="J409" s="232"/>
      <c r="K409" s="230">
        <v>256</v>
      </c>
      <c r="L409" s="231">
        <v>538</v>
      </c>
      <c r="M409" s="231">
        <v>243</v>
      </c>
      <c r="N409" s="231">
        <v>295</v>
      </c>
    </row>
    <row r="410" spans="2:14" ht="12" customHeight="1">
      <c r="B410" s="326" t="s">
        <v>792</v>
      </c>
      <c r="C410" s="232"/>
      <c r="D410" s="230">
        <v>199</v>
      </c>
      <c r="E410" s="231">
        <v>364</v>
      </c>
      <c r="F410" s="231">
        <v>173</v>
      </c>
      <c r="G410" s="235">
        <v>191</v>
      </c>
      <c r="I410" s="229"/>
      <c r="J410" s="232"/>
      <c r="K410" s="230"/>
      <c r="L410" s="231"/>
      <c r="M410" s="231"/>
      <c r="N410" s="231"/>
    </row>
    <row r="411" spans="2:14" ht="12" customHeight="1">
      <c r="B411" s="326" t="s">
        <v>793</v>
      </c>
      <c r="C411" s="232"/>
      <c r="D411" s="263">
        <v>0</v>
      </c>
      <c r="E411" s="264">
        <v>0</v>
      </c>
      <c r="F411" s="264">
        <v>0</v>
      </c>
      <c r="G411" s="265">
        <v>0</v>
      </c>
      <c r="I411" s="229" t="s">
        <v>794</v>
      </c>
      <c r="J411" s="232"/>
      <c r="K411" s="230">
        <v>202</v>
      </c>
      <c r="L411" s="231">
        <v>383</v>
      </c>
      <c r="M411" s="231">
        <v>186</v>
      </c>
      <c r="N411" s="231">
        <v>197</v>
      </c>
    </row>
    <row r="412" spans="2:14" ht="12" customHeight="1">
      <c r="B412" s="253" t="s">
        <v>319</v>
      </c>
      <c r="C412" s="232"/>
      <c r="D412" s="263">
        <v>545</v>
      </c>
      <c r="E412" s="264">
        <v>965</v>
      </c>
      <c r="F412" s="264">
        <v>490</v>
      </c>
      <c r="G412" s="265">
        <v>475</v>
      </c>
      <c r="I412" s="229" t="s">
        <v>795</v>
      </c>
      <c r="J412" s="232"/>
      <c r="K412" s="259">
        <v>694</v>
      </c>
      <c r="L412" s="260">
        <v>1260</v>
      </c>
      <c r="M412" s="260">
        <v>619</v>
      </c>
      <c r="N412" s="260">
        <v>641</v>
      </c>
    </row>
    <row r="413" spans="2:14" ht="12" customHeight="1">
      <c r="B413" s="253"/>
      <c r="C413" s="232"/>
      <c r="D413" s="230"/>
      <c r="E413" s="231"/>
      <c r="F413" s="231"/>
      <c r="G413" s="235"/>
      <c r="I413" s="229" t="s">
        <v>798</v>
      </c>
      <c r="J413" s="232"/>
      <c r="K413" s="230">
        <v>302</v>
      </c>
      <c r="L413" s="231">
        <v>590</v>
      </c>
      <c r="M413" s="231">
        <v>288</v>
      </c>
      <c r="N413" s="231">
        <v>302</v>
      </c>
    </row>
    <row r="414" spans="2:14" ht="12" customHeight="1">
      <c r="B414" s="229" t="s">
        <v>801</v>
      </c>
      <c r="C414" s="232"/>
      <c r="D414" s="230">
        <v>336</v>
      </c>
      <c r="E414" s="231">
        <v>668</v>
      </c>
      <c r="F414" s="231">
        <v>328</v>
      </c>
      <c r="G414" s="235">
        <v>340</v>
      </c>
      <c r="I414" s="229" t="s">
        <v>802</v>
      </c>
      <c r="J414" s="232"/>
      <c r="K414" s="230">
        <v>187</v>
      </c>
      <c r="L414" s="231">
        <v>409</v>
      </c>
      <c r="M414" s="231">
        <v>201</v>
      </c>
      <c r="N414" s="231">
        <v>208</v>
      </c>
    </row>
    <row r="415" spans="2:14" ht="12" customHeight="1">
      <c r="B415" s="234"/>
      <c r="C415" s="233"/>
      <c r="D415" s="230"/>
      <c r="E415" s="231"/>
      <c r="F415" s="231"/>
      <c r="G415" s="235"/>
      <c r="I415" s="229" t="s">
        <v>805</v>
      </c>
      <c r="J415" s="232"/>
      <c r="K415" s="230">
        <v>178</v>
      </c>
      <c r="L415" s="231">
        <v>363</v>
      </c>
      <c r="M415" s="231">
        <v>177</v>
      </c>
      <c r="N415" s="231">
        <v>186</v>
      </c>
    </row>
    <row r="416" spans="2:14" ht="12" customHeight="1">
      <c r="B416" s="234" t="s">
        <v>806</v>
      </c>
      <c r="C416" s="233"/>
      <c r="D416" s="230">
        <v>172</v>
      </c>
      <c r="E416" s="231">
        <v>249</v>
      </c>
      <c r="F416" s="231">
        <v>153</v>
      </c>
      <c r="G416" s="235">
        <v>96</v>
      </c>
      <c r="I416" s="253" t="s">
        <v>319</v>
      </c>
      <c r="J416" s="232"/>
      <c r="K416" s="230">
        <v>1563</v>
      </c>
      <c r="L416" s="231">
        <v>3005</v>
      </c>
      <c r="M416" s="231">
        <v>1471</v>
      </c>
      <c r="N416" s="231">
        <v>1534</v>
      </c>
    </row>
    <row r="417" spans="2:14" ht="12" customHeight="1">
      <c r="B417" s="234" t="s">
        <v>808</v>
      </c>
      <c r="C417" s="233"/>
      <c r="D417" s="230">
        <v>155</v>
      </c>
      <c r="E417" s="231">
        <v>311</v>
      </c>
      <c r="F417" s="231">
        <v>140</v>
      </c>
      <c r="G417" s="235">
        <v>171</v>
      </c>
      <c r="I417" s="229"/>
      <c r="J417" s="232"/>
      <c r="K417" s="259"/>
      <c r="L417" s="260"/>
      <c r="M417" s="260"/>
      <c r="N417" s="260"/>
    </row>
    <row r="418" spans="2:14" ht="12" customHeight="1">
      <c r="B418" s="234" t="s">
        <v>811</v>
      </c>
      <c r="C418" s="233"/>
      <c r="D418" s="230">
        <v>119</v>
      </c>
      <c r="E418" s="231">
        <v>215</v>
      </c>
      <c r="F418" s="231">
        <v>101</v>
      </c>
      <c r="G418" s="235">
        <v>114</v>
      </c>
      <c r="I418" s="234" t="s">
        <v>812</v>
      </c>
      <c r="J418" s="233"/>
      <c r="K418" s="230">
        <v>377</v>
      </c>
      <c r="L418" s="231">
        <v>573</v>
      </c>
      <c r="M418" s="231">
        <v>297</v>
      </c>
      <c r="N418" s="231">
        <v>276</v>
      </c>
    </row>
    <row r="419" spans="2:14" ht="12" customHeight="1">
      <c r="B419" s="234" t="s">
        <v>814</v>
      </c>
      <c r="C419" s="233"/>
      <c r="D419" s="230">
        <v>144</v>
      </c>
      <c r="E419" s="231">
        <v>307</v>
      </c>
      <c r="F419" s="231">
        <v>147</v>
      </c>
      <c r="G419" s="235">
        <v>160</v>
      </c>
      <c r="I419" s="234" t="s">
        <v>815</v>
      </c>
      <c r="J419" s="233"/>
      <c r="K419" s="230">
        <v>183</v>
      </c>
      <c r="L419" s="231">
        <v>371</v>
      </c>
      <c r="M419" s="231">
        <v>184</v>
      </c>
      <c r="N419" s="231">
        <v>187</v>
      </c>
    </row>
    <row r="420" spans="2:14" ht="12" customHeight="1">
      <c r="B420" s="234" t="s">
        <v>818</v>
      </c>
      <c r="C420" s="233"/>
      <c r="D420" s="263">
        <v>0</v>
      </c>
      <c r="E420" s="264">
        <v>0</v>
      </c>
      <c r="F420" s="264">
        <v>0</v>
      </c>
      <c r="G420" s="265">
        <v>0</v>
      </c>
      <c r="H420" s="125"/>
      <c r="I420" s="229" t="s">
        <v>819</v>
      </c>
      <c r="J420" s="232"/>
      <c r="K420" s="230">
        <v>226</v>
      </c>
      <c r="L420" s="231">
        <v>451</v>
      </c>
      <c r="M420" s="231">
        <v>242</v>
      </c>
      <c r="N420" s="231">
        <v>209</v>
      </c>
    </row>
    <row r="421" spans="2:14" ht="12" customHeight="1">
      <c r="B421" s="243" t="s">
        <v>319</v>
      </c>
      <c r="C421" s="233"/>
      <c r="D421" s="263">
        <v>590</v>
      </c>
      <c r="E421" s="264">
        <v>1082</v>
      </c>
      <c r="F421" s="264">
        <v>541</v>
      </c>
      <c r="G421" s="265">
        <v>541</v>
      </c>
      <c r="H421" s="233"/>
      <c r="I421" s="234" t="s">
        <v>822</v>
      </c>
      <c r="J421" s="233"/>
      <c r="K421" s="230">
        <v>182</v>
      </c>
      <c r="L421" s="231">
        <v>278</v>
      </c>
      <c r="M421" s="231">
        <v>163</v>
      </c>
      <c r="N421" s="231">
        <v>115</v>
      </c>
    </row>
    <row r="422" spans="2:14" ht="12" customHeight="1">
      <c r="B422" s="234"/>
      <c r="C422" s="233"/>
      <c r="D422" s="259"/>
      <c r="E422" s="260"/>
      <c r="F422" s="260"/>
      <c r="G422" s="307"/>
      <c r="H422" s="233"/>
      <c r="I422" s="243" t="s">
        <v>319</v>
      </c>
      <c r="J422" s="233"/>
      <c r="K422" s="230">
        <v>968</v>
      </c>
      <c r="L422" s="231">
        <v>1673</v>
      </c>
      <c r="M422" s="231">
        <v>886</v>
      </c>
      <c r="N422" s="231">
        <v>787</v>
      </c>
    </row>
    <row r="423" spans="2:14" ht="12" customHeight="1">
      <c r="B423" s="234" t="s">
        <v>827</v>
      </c>
      <c r="C423" s="233"/>
      <c r="D423" s="230">
        <v>179</v>
      </c>
      <c r="E423" s="231">
        <v>286</v>
      </c>
      <c r="F423" s="231">
        <v>148</v>
      </c>
      <c r="G423" s="235">
        <v>138</v>
      </c>
      <c r="H423" s="233"/>
      <c r="I423" s="234"/>
      <c r="J423" s="233"/>
      <c r="K423" s="259"/>
      <c r="L423" s="260"/>
      <c r="M423" s="260"/>
      <c r="N423" s="260"/>
    </row>
    <row r="424" spans="2:14" ht="12" customHeight="1">
      <c r="B424" s="234" t="s">
        <v>829</v>
      </c>
      <c r="C424" s="233"/>
      <c r="D424" s="230">
        <v>182</v>
      </c>
      <c r="E424" s="231">
        <v>339</v>
      </c>
      <c r="F424" s="231">
        <v>181</v>
      </c>
      <c r="G424" s="235">
        <v>158</v>
      </c>
      <c r="H424" s="233"/>
      <c r="I424" s="234" t="s">
        <v>830</v>
      </c>
      <c r="J424" s="233"/>
      <c r="K424" s="230">
        <v>108</v>
      </c>
      <c r="L424" s="231">
        <v>175</v>
      </c>
      <c r="M424" s="231">
        <v>92</v>
      </c>
      <c r="N424" s="231">
        <v>83</v>
      </c>
    </row>
    <row r="425" spans="2:14" ht="12" customHeight="1">
      <c r="B425" s="234" t="s">
        <v>832</v>
      </c>
      <c r="C425" s="233"/>
      <c r="D425" s="230">
        <v>135</v>
      </c>
      <c r="E425" s="231">
        <v>298</v>
      </c>
      <c r="F425" s="231">
        <v>146</v>
      </c>
      <c r="G425" s="235">
        <v>152</v>
      </c>
      <c r="H425" s="233"/>
      <c r="I425" s="234" t="s">
        <v>833</v>
      </c>
      <c r="J425" s="233"/>
      <c r="K425" s="230">
        <v>3</v>
      </c>
      <c r="L425" s="231">
        <v>4</v>
      </c>
      <c r="M425" s="231">
        <v>2</v>
      </c>
      <c r="N425" s="231">
        <v>2</v>
      </c>
    </row>
    <row r="426" spans="2:14" ht="12" customHeight="1">
      <c r="B426" s="234" t="s">
        <v>836</v>
      </c>
      <c r="C426" s="233"/>
      <c r="D426" s="230">
        <v>72</v>
      </c>
      <c r="E426" s="231">
        <v>141</v>
      </c>
      <c r="F426" s="231">
        <v>67</v>
      </c>
      <c r="G426" s="235">
        <v>74</v>
      </c>
      <c r="H426" s="233"/>
      <c r="I426" s="229" t="s">
        <v>837</v>
      </c>
      <c r="J426" s="232"/>
      <c r="K426" s="263">
        <v>0</v>
      </c>
      <c r="L426" s="264">
        <v>0</v>
      </c>
      <c r="M426" s="264">
        <v>0</v>
      </c>
      <c r="N426" s="264">
        <v>0</v>
      </c>
    </row>
    <row r="427" spans="2:14" ht="12" customHeight="1">
      <c r="B427" s="243" t="s">
        <v>319</v>
      </c>
      <c r="C427" s="233"/>
      <c r="D427" s="230">
        <v>568</v>
      </c>
      <c r="E427" s="231">
        <v>1064</v>
      </c>
      <c r="F427" s="231">
        <v>542</v>
      </c>
      <c r="G427" s="235">
        <v>522</v>
      </c>
      <c r="H427" s="233"/>
      <c r="I427" s="229" t="s">
        <v>840</v>
      </c>
      <c r="J427" s="232"/>
      <c r="K427" s="263">
        <v>0</v>
      </c>
      <c r="L427" s="264">
        <v>0</v>
      </c>
      <c r="M427" s="264">
        <v>0</v>
      </c>
      <c r="N427" s="264">
        <v>0</v>
      </c>
    </row>
    <row r="428" spans="2:14" ht="12" customHeight="1">
      <c r="B428" s="234"/>
      <c r="C428" s="233"/>
      <c r="D428" s="259"/>
      <c r="E428" s="260"/>
      <c r="F428" s="260"/>
      <c r="G428" s="307"/>
      <c r="H428" s="233"/>
      <c r="I428" s="234" t="s">
        <v>842</v>
      </c>
      <c r="J428" s="233"/>
      <c r="K428" s="331">
        <v>38</v>
      </c>
      <c r="L428" s="332">
        <v>38</v>
      </c>
      <c r="M428" s="332">
        <v>4</v>
      </c>
      <c r="N428" s="264">
        <v>34</v>
      </c>
    </row>
    <row r="429" spans="2:14" ht="12" customHeight="1">
      <c r="B429" s="234" t="s">
        <v>844</v>
      </c>
      <c r="C429" s="233"/>
      <c r="D429" s="230">
        <v>87</v>
      </c>
      <c r="E429" s="231">
        <v>150</v>
      </c>
      <c r="F429" s="231">
        <v>72</v>
      </c>
      <c r="G429" s="235">
        <v>78</v>
      </c>
      <c r="H429" s="233"/>
      <c r="I429" s="234"/>
      <c r="J429" s="233"/>
      <c r="K429" s="259"/>
      <c r="L429" s="260"/>
      <c r="M429" s="260"/>
      <c r="N429" s="260"/>
    </row>
    <row r="430" spans="2:14" ht="12" customHeight="1">
      <c r="B430" s="234" t="s">
        <v>847</v>
      </c>
      <c r="C430" s="233"/>
      <c r="D430" s="230">
        <v>66</v>
      </c>
      <c r="E430" s="231">
        <v>142</v>
      </c>
      <c r="F430" s="231">
        <v>63</v>
      </c>
      <c r="G430" s="235">
        <v>79</v>
      </c>
      <c r="H430" s="233"/>
      <c r="I430" s="229" t="s">
        <v>848</v>
      </c>
      <c r="J430" s="232"/>
      <c r="K430" s="230">
        <v>138</v>
      </c>
      <c r="L430" s="231">
        <v>204</v>
      </c>
      <c r="M430" s="231">
        <v>101</v>
      </c>
      <c r="N430" s="231">
        <v>103</v>
      </c>
    </row>
    <row r="431" spans="2:14" ht="12" customHeight="1">
      <c r="B431" s="234" t="s">
        <v>851</v>
      </c>
      <c r="C431" s="233"/>
      <c r="D431" s="230">
        <v>146</v>
      </c>
      <c r="E431" s="231">
        <v>284</v>
      </c>
      <c r="F431" s="231">
        <v>149</v>
      </c>
      <c r="G431" s="235">
        <v>135</v>
      </c>
      <c r="H431" s="233"/>
      <c r="I431" s="229" t="s">
        <v>852</v>
      </c>
      <c r="J431" s="232"/>
      <c r="K431" s="230">
        <v>117</v>
      </c>
      <c r="L431" s="231">
        <v>184</v>
      </c>
      <c r="M431" s="231">
        <v>88</v>
      </c>
      <c r="N431" s="231">
        <v>96</v>
      </c>
    </row>
    <row r="432" spans="2:14" ht="12" customHeight="1">
      <c r="B432" s="234" t="s">
        <v>855</v>
      </c>
      <c r="C432" s="233"/>
      <c r="D432" s="230">
        <v>91</v>
      </c>
      <c r="E432" s="231">
        <v>193</v>
      </c>
      <c r="F432" s="231">
        <v>89</v>
      </c>
      <c r="G432" s="235">
        <v>104</v>
      </c>
      <c r="H432" s="233"/>
      <c r="I432" s="229" t="s">
        <v>856</v>
      </c>
      <c r="J432" s="232"/>
      <c r="K432" s="263">
        <v>0</v>
      </c>
      <c r="L432" s="264">
        <v>0</v>
      </c>
      <c r="M432" s="264">
        <v>0</v>
      </c>
      <c r="N432" s="264">
        <v>0</v>
      </c>
    </row>
    <row r="433" spans="2:14" ht="12" customHeight="1">
      <c r="B433" s="243" t="s">
        <v>319</v>
      </c>
      <c r="C433" s="233"/>
      <c r="D433" s="230">
        <v>390</v>
      </c>
      <c r="E433" s="231">
        <v>769</v>
      </c>
      <c r="F433" s="231">
        <v>373</v>
      </c>
      <c r="G433" s="235">
        <v>396</v>
      </c>
      <c r="H433" s="233"/>
      <c r="I433" s="229" t="s">
        <v>858</v>
      </c>
      <c r="J433" s="232"/>
      <c r="K433" s="263">
        <v>84</v>
      </c>
      <c r="L433" s="264">
        <v>204</v>
      </c>
      <c r="M433" s="264">
        <v>102</v>
      </c>
      <c r="N433" s="264">
        <v>102</v>
      </c>
    </row>
    <row r="434" spans="2:14" ht="12" customHeight="1">
      <c r="B434" s="234"/>
      <c r="C434" s="233"/>
      <c r="D434" s="259"/>
      <c r="E434" s="260"/>
      <c r="F434" s="260"/>
      <c r="G434" s="307"/>
      <c r="H434" s="233"/>
      <c r="I434" s="229" t="s">
        <v>860</v>
      </c>
      <c r="J434" s="232"/>
      <c r="K434" s="263">
        <v>51</v>
      </c>
      <c r="L434" s="264">
        <v>109</v>
      </c>
      <c r="M434" s="264">
        <v>57</v>
      </c>
      <c r="N434" s="264">
        <v>52</v>
      </c>
    </row>
    <row r="435" spans="2:14" ht="12" customHeight="1">
      <c r="B435" s="234" t="s">
        <v>862</v>
      </c>
      <c r="C435" s="233"/>
      <c r="D435" s="230">
        <v>81</v>
      </c>
      <c r="E435" s="231">
        <v>101</v>
      </c>
      <c r="F435" s="231">
        <v>78</v>
      </c>
      <c r="G435" s="235">
        <v>23</v>
      </c>
      <c r="H435" s="233"/>
      <c r="I435" s="229" t="s">
        <v>863</v>
      </c>
      <c r="J435" s="232"/>
      <c r="K435" s="230">
        <v>119</v>
      </c>
      <c r="L435" s="231">
        <v>183</v>
      </c>
      <c r="M435" s="231">
        <v>94</v>
      </c>
      <c r="N435" s="231">
        <v>89</v>
      </c>
    </row>
    <row r="436" spans="2:14" ht="12" customHeight="1">
      <c r="B436" s="234" t="s">
        <v>866</v>
      </c>
      <c r="C436" s="233"/>
      <c r="D436" s="230">
        <v>179</v>
      </c>
      <c r="E436" s="231">
        <v>287</v>
      </c>
      <c r="F436" s="231">
        <v>141</v>
      </c>
      <c r="G436" s="235">
        <v>146</v>
      </c>
      <c r="H436" s="233"/>
      <c r="I436" s="253" t="s">
        <v>319</v>
      </c>
      <c r="J436" s="232"/>
      <c r="K436" s="230">
        <v>509</v>
      </c>
      <c r="L436" s="231">
        <v>884</v>
      </c>
      <c r="M436" s="231">
        <v>442</v>
      </c>
      <c r="N436" s="231">
        <v>442</v>
      </c>
    </row>
    <row r="437" spans="2:14" ht="12" customHeight="1">
      <c r="B437" s="234" t="s">
        <v>868</v>
      </c>
      <c r="C437" s="233"/>
      <c r="D437" s="230">
        <v>131</v>
      </c>
      <c r="E437" s="231">
        <v>342</v>
      </c>
      <c r="F437" s="231">
        <v>170</v>
      </c>
      <c r="G437" s="235">
        <v>172</v>
      </c>
      <c r="H437" s="233"/>
      <c r="I437" s="253"/>
      <c r="J437" s="232"/>
      <c r="K437" s="230"/>
      <c r="L437" s="231"/>
      <c r="M437" s="231"/>
      <c r="N437" s="231"/>
    </row>
    <row r="438" spans="2:14" ht="12" customHeight="1">
      <c r="B438" s="234" t="s">
        <v>871</v>
      </c>
      <c r="C438" s="233"/>
      <c r="D438" s="230">
        <v>164</v>
      </c>
      <c r="E438" s="231">
        <v>381</v>
      </c>
      <c r="F438" s="231">
        <v>170</v>
      </c>
      <c r="G438" s="235">
        <v>211</v>
      </c>
      <c r="H438" s="233"/>
      <c r="I438" s="234" t="s">
        <v>872</v>
      </c>
      <c r="J438" s="233"/>
      <c r="K438" s="230">
        <v>297</v>
      </c>
      <c r="L438" s="231">
        <v>571</v>
      </c>
      <c r="M438" s="231">
        <v>305</v>
      </c>
      <c r="N438" s="231">
        <v>266</v>
      </c>
    </row>
    <row r="439" spans="2:14" ht="12" customHeight="1">
      <c r="B439" s="243" t="s">
        <v>319</v>
      </c>
      <c r="C439" s="233"/>
      <c r="D439" s="230">
        <v>555</v>
      </c>
      <c r="E439" s="231">
        <v>1111</v>
      </c>
      <c r="F439" s="231">
        <v>559</v>
      </c>
      <c r="G439" s="235">
        <v>552</v>
      </c>
      <c r="H439" s="233"/>
      <c r="I439" s="234" t="s">
        <v>875</v>
      </c>
      <c r="J439" s="233"/>
      <c r="K439" s="230">
        <v>58</v>
      </c>
      <c r="L439" s="231">
        <v>112</v>
      </c>
      <c r="M439" s="231">
        <v>53</v>
      </c>
      <c r="N439" s="231">
        <v>59</v>
      </c>
    </row>
    <row r="440" spans="2:14" ht="12" customHeight="1">
      <c r="B440" s="234"/>
      <c r="C440" s="233"/>
      <c r="D440" s="259"/>
      <c r="E440" s="260"/>
      <c r="F440" s="260"/>
      <c r="G440" s="307"/>
      <c r="H440" s="233"/>
      <c r="I440" s="234" t="s">
        <v>878</v>
      </c>
      <c r="J440" s="233"/>
      <c r="K440" s="230">
        <v>35</v>
      </c>
      <c r="L440" s="231">
        <v>61</v>
      </c>
      <c r="M440" s="231">
        <v>28</v>
      </c>
      <c r="N440" s="231">
        <v>33</v>
      </c>
    </row>
    <row r="441" spans="2:14" ht="12" customHeight="1">
      <c r="B441" s="234" t="s">
        <v>880</v>
      </c>
      <c r="C441" s="233"/>
      <c r="D441" s="230">
        <v>96</v>
      </c>
      <c r="E441" s="231">
        <v>204</v>
      </c>
      <c r="F441" s="231">
        <v>94</v>
      </c>
      <c r="G441" s="235">
        <v>110</v>
      </c>
      <c r="H441" s="233"/>
      <c r="I441" s="234" t="s">
        <v>881</v>
      </c>
      <c r="J441" s="233"/>
      <c r="K441" s="263">
        <v>109</v>
      </c>
      <c r="L441" s="264">
        <v>112</v>
      </c>
      <c r="M441" s="264">
        <v>91</v>
      </c>
      <c r="N441" s="264">
        <v>21</v>
      </c>
    </row>
    <row r="442" spans="2:14" ht="12" customHeight="1">
      <c r="B442" s="234" t="s">
        <v>883</v>
      </c>
      <c r="C442" s="233"/>
      <c r="D442" s="230">
        <v>157</v>
      </c>
      <c r="E442" s="231">
        <v>299</v>
      </c>
      <c r="F442" s="231">
        <v>132</v>
      </c>
      <c r="G442" s="235">
        <v>167</v>
      </c>
      <c r="H442" s="233"/>
      <c r="I442" s="234"/>
      <c r="J442" s="233"/>
      <c r="K442" s="230"/>
      <c r="L442" s="231"/>
      <c r="M442" s="231"/>
      <c r="N442" s="231"/>
    </row>
    <row r="443" spans="2:14" ht="12" customHeight="1">
      <c r="B443" s="234" t="s">
        <v>886</v>
      </c>
      <c r="C443" s="233"/>
      <c r="D443" s="230">
        <v>147</v>
      </c>
      <c r="E443" s="231">
        <v>270</v>
      </c>
      <c r="F443" s="231">
        <v>129</v>
      </c>
      <c r="G443" s="235">
        <v>141</v>
      </c>
      <c r="H443" s="233"/>
      <c r="I443" s="334" t="s">
        <v>144</v>
      </c>
      <c r="J443" s="335"/>
      <c r="K443" s="225">
        <v>56179</v>
      </c>
      <c r="L443" s="226">
        <v>121308</v>
      </c>
      <c r="M443" s="226">
        <v>58790</v>
      </c>
      <c r="N443" s="226">
        <v>62518</v>
      </c>
    </row>
    <row r="444" spans="2:14" ht="12" customHeight="1">
      <c r="B444" s="234" t="s">
        <v>889</v>
      </c>
      <c r="C444" s="233"/>
      <c r="D444" s="230">
        <v>115</v>
      </c>
      <c r="E444" s="231">
        <v>235</v>
      </c>
      <c r="F444" s="231">
        <v>110</v>
      </c>
      <c r="G444" s="235">
        <v>125</v>
      </c>
      <c r="H444" s="233"/>
      <c r="I444" s="233"/>
      <c r="J444" s="233"/>
      <c r="K444" s="259"/>
      <c r="L444" s="260"/>
      <c r="M444" s="260"/>
      <c r="N444" s="260"/>
    </row>
    <row r="445" spans="2:14" ht="12" customHeight="1">
      <c r="B445" s="243" t="s">
        <v>319</v>
      </c>
      <c r="C445" s="233"/>
      <c r="D445" s="230">
        <v>515</v>
      </c>
      <c r="E445" s="231">
        <v>1008</v>
      </c>
      <c r="F445" s="231">
        <v>465</v>
      </c>
      <c r="G445" s="235">
        <v>543</v>
      </c>
      <c r="H445" s="233"/>
      <c r="I445" s="234" t="s">
        <v>892</v>
      </c>
      <c r="J445" s="233"/>
      <c r="K445" s="230">
        <v>1102</v>
      </c>
      <c r="L445" s="231">
        <v>2272</v>
      </c>
      <c r="M445" s="231">
        <v>1091</v>
      </c>
      <c r="N445" s="231">
        <v>1181</v>
      </c>
    </row>
    <row r="446" spans="2:14" ht="12" customHeight="1">
      <c r="B446" s="234"/>
      <c r="C446" s="233"/>
      <c r="D446" s="259"/>
      <c r="E446" s="260"/>
      <c r="F446" s="260"/>
      <c r="G446" s="307"/>
      <c r="H446" s="233"/>
      <c r="I446" s="234" t="s">
        <v>894</v>
      </c>
      <c r="J446" s="233"/>
      <c r="K446" s="230">
        <v>819</v>
      </c>
      <c r="L446" s="231">
        <v>1793</v>
      </c>
      <c r="M446" s="231">
        <v>877</v>
      </c>
      <c r="N446" s="231">
        <v>916</v>
      </c>
    </row>
    <row r="447" spans="2:14" ht="12" customHeight="1">
      <c r="B447" s="234" t="s">
        <v>895</v>
      </c>
      <c r="C447" s="233"/>
      <c r="D447" s="230">
        <v>62</v>
      </c>
      <c r="E447" s="231">
        <v>149</v>
      </c>
      <c r="F447" s="231">
        <v>77</v>
      </c>
      <c r="G447" s="235">
        <v>72</v>
      </c>
      <c r="H447" s="233"/>
      <c r="I447" s="234" t="s">
        <v>896</v>
      </c>
      <c r="J447" s="233"/>
      <c r="K447" s="230">
        <v>1605</v>
      </c>
      <c r="L447" s="231">
        <v>3431</v>
      </c>
      <c r="M447" s="231">
        <v>1666</v>
      </c>
      <c r="N447" s="231">
        <v>1765</v>
      </c>
    </row>
    <row r="448" spans="2:14" ht="3.95" customHeight="1" thickBot="1">
      <c r="B448" s="337"/>
      <c r="C448" s="337"/>
      <c r="D448" s="338"/>
      <c r="E448" s="337"/>
      <c r="F448" s="337"/>
      <c r="G448" s="337"/>
      <c r="H448" s="267"/>
      <c r="I448" s="337"/>
      <c r="J448" s="337"/>
      <c r="K448" s="337"/>
      <c r="L448" s="337"/>
      <c r="M448" s="337"/>
      <c r="N448" s="337"/>
    </row>
    <row r="449" spans="2:14" s="277" customFormat="1" ht="12" customHeight="1">
      <c r="B449" s="323" t="s">
        <v>446</v>
      </c>
      <c r="C449" s="323"/>
      <c r="D449" s="323"/>
      <c r="E449" s="323"/>
      <c r="F449" s="323"/>
      <c r="G449" s="323"/>
      <c r="H449" s="323"/>
      <c r="I449" s="323"/>
      <c r="J449" s="323"/>
      <c r="K449" s="323"/>
      <c r="L449" s="323"/>
      <c r="M449" s="323"/>
      <c r="N449" s="323"/>
    </row>
    <row r="450" spans="2:14" ht="24" customHeight="1">
      <c r="B450" s="200" t="s">
        <v>2669</v>
      </c>
      <c r="F450" s="201"/>
      <c r="G450" s="201"/>
      <c r="H450" s="201"/>
      <c r="I450" s="201"/>
      <c r="J450" s="201"/>
      <c r="K450" s="201"/>
      <c r="L450" s="201"/>
      <c r="M450" s="201"/>
      <c r="N450" s="201"/>
    </row>
    <row r="451" spans="2:14" ht="4.5" customHeight="1">
      <c r="B451" s="202"/>
      <c r="F451" s="201"/>
      <c r="G451" s="201"/>
      <c r="H451" s="201"/>
      <c r="I451" s="201"/>
      <c r="J451" s="201"/>
      <c r="K451" s="201"/>
      <c r="L451" s="201"/>
      <c r="M451" s="201"/>
      <c r="N451" s="201"/>
    </row>
    <row r="452" spans="2:14" ht="12.75" customHeight="1">
      <c r="B452" s="1699" t="s">
        <v>2670</v>
      </c>
      <c r="C452" s="1699"/>
      <c r="D452" s="1699"/>
      <c r="E452" s="1699"/>
      <c r="F452" s="1699"/>
      <c r="G452" s="1699"/>
      <c r="H452" s="1699"/>
      <c r="I452" s="1699"/>
      <c r="J452" s="1699"/>
      <c r="K452" s="1699"/>
      <c r="L452" s="1699"/>
      <c r="M452" s="1699"/>
      <c r="N452" s="1699"/>
    </row>
    <row r="453" spans="2:14" ht="12.75" customHeight="1">
      <c r="B453" s="204"/>
      <c r="M453" s="1700" t="s">
        <v>306</v>
      </c>
      <c r="N453" s="1700"/>
    </row>
    <row r="454" spans="2:14" s="205" customFormat="1" ht="4.5" customHeight="1" thickBot="1">
      <c r="M454" s="1701"/>
      <c r="N454" s="1701"/>
    </row>
    <row r="455" spans="2:14" ht="12" customHeight="1">
      <c r="B455" s="1702" t="s">
        <v>307</v>
      </c>
      <c r="C455" s="207"/>
      <c r="D455" s="1704" t="s">
        <v>76</v>
      </c>
      <c r="E455" s="1704" t="s">
        <v>308</v>
      </c>
      <c r="F455" s="1704"/>
      <c r="G455" s="1704"/>
      <c r="H455" s="207"/>
      <c r="I455" s="1702" t="s">
        <v>307</v>
      </c>
      <c r="J455" s="207"/>
      <c r="K455" s="1704" t="s">
        <v>76</v>
      </c>
      <c r="L455" s="1704" t="s">
        <v>308</v>
      </c>
      <c r="M455" s="1704"/>
      <c r="N455" s="1706"/>
    </row>
    <row r="456" spans="2:14" ht="12" customHeight="1">
      <c r="B456" s="1703"/>
      <c r="C456" s="210"/>
      <c r="D456" s="1705"/>
      <c r="E456" s="211" t="s">
        <v>309</v>
      </c>
      <c r="F456" s="211" t="s">
        <v>310</v>
      </c>
      <c r="G456" s="211" t="s">
        <v>311</v>
      </c>
      <c r="H456" s="210"/>
      <c r="I456" s="1703"/>
      <c r="J456" s="210"/>
      <c r="K456" s="1705"/>
      <c r="L456" s="211" t="s">
        <v>309</v>
      </c>
      <c r="M456" s="211" t="s">
        <v>310</v>
      </c>
      <c r="N456" s="213" t="s">
        <v>311</v>
      </c>
    </row>
    <row r="457" spans="2:14" ht="3.95" customHeight="1">
      <c r="D457" s="221"/>
      <c r="E457" s="222"/>
      <c r="F457" s="222"/>
      <c r="G457" s="223"/>
      <c r="K457" s="221"/>
      <c r="L457" s="222"/>
      <c r="M457" s="222"/>
      <c r="N457" s="222"/>
    </row>
    <row r="458" spans="2:14" ht="12" customHeight="1">
      <c r="B458" s="234" t="s">
        <v>746</v>
      </c>
      <c r="C458" s="233"/>
      <c r="D458" s="230">
        <v>2372</v>
      </c>
      <c r="E458" s="231">
        <v>5296</v>
      </c>
      <c r="F458" s="231">
        <v>2570</v>
      </c>
      <c r="G458" s="235">
        <v>2726</v>
      </c>
      <c r="H458" s="284"/>
      <c r="I458" s="234" t="s">
        <v>747</v>
      </c>
      <c r="J458" s="233"/>
      <c r="K458" s="230">
        <v>6</v>
      </c>
      <c r="L458" s="231">
        <v>15</v>
      </c>
      <c r="M458" s="231">
        <v>9</v>
      </c>
      <c r="N458" s="231">
        <v>6</v>
      </c>
    </row>
    <row r="459" spans="2:14" ht="12" customHeight="1">
      <c r="B459" s="229" t="s">
        <v>750</v>
      </c>
      <c r="C459" s="232"/>
      <c r="D459" s="230">
        <v>426</v>
      </c>
      <c r="E459" s="231">
        <v>728</v>
      </c>
      <c r="F459" s="231">
        <v>354</v>
      </c>
      <c r="G459" s="235">
        <v>374</v>
      </c>
      <c r="H459" s="284"/>
      <c r="I459" s="234" t="s">
        <v>751</v>
      </c>
      <c r="J459" s="233"/>
      <c r="K459" s="230">
        <v>25</v>
      </c>
      <c r="L459" s="231">
        <v>55</v>
      </c>
      <c r="M459" s="231">
        <v>26</v>
      </c>
      <c r="N459" s="231">
        <v>29</v>
      </c>
    </row>
    <row r="460" spans="2:14" ht="12" customHeight="1">
      <c r="B460" s="229" t="s">
        <v>753</v>
      </c>
      <c r="C460" s="232"/>
      <c r="D460" s="230">
        <v>2369</v>
      </c>
      <c r="E460" s="231">
        <v>4926</v>
      </c>
      <c r="F460" s="231">
        <v>2320</v>
      </c>
      <c r="G460" s="231">
        <v>2606</v>
      </c>
      <c r="H460" s="325"/>
      <c r="I460" s="229" t="s">
        <v>754</v>
      </c>
      <c r="J460" s="232"/>
      <c r="K460" s="230">
        <v>185</v>
      </c>
      <c r="L460" s="231">
        <v>589</v>
      </c>
      <c r="M460" s="231">
        <v>288</v>
      </c>
      <c r="N460" s="231">
        <v>301</v>
      </c>
    </row>
    <row r="461" spans="2:14" ht="12" customHeight="1">
      <c r="B461" s="229" t="s">
        <v>755</v>
      </c>
      <c r="C461" s="232"/>
      <c r="D461" s="230">
        <v>3605</v>
      </c>
      <c r="E461" s="231">
        <v>7736</v>
      </c>
      <c r="F461" s="231">
        <v>3715</v>
      </c>
      <c r="G461" s="235">
        <v>4021</v>
      </c>
      <c r="H461" s="325"/>
      <c r="I461" s="229" t="s">
        <v>756</v>
      </c>
      <c r="J461" s="232"/>
      <c r="K461" s="230">
        <v>402</v>
      </c>
      <c r="L461" s="231">
        <v>961</v>
      </c>
      <c r="M461" s="231">
        <v>478</v>
      </c>
      <c r="N461" s="231">
        <v>483</v>
      </c>
    </row>
    <row r="462" spans="2:14" ht="12" customHeight="1">
      <c r="B462" s="229" t="s">
        <v>758</v>
      </c>
      <c r="C462" s="232"/>
      <c r="D462" s="230">
        <v>1224</v>
      </c>
      <c r="E462" s="231">
        <v>2740</v>
      </c>
      <c r="F462" s="231">
        <v>1332</v>
      </c>
      <c r="G462" s="235">
        <v>1408</v>
      </c>
      <c r="H462" s="325"/>
      <c r="I462" s="253" t="s">
        <v>319</v>
      </c>
      <c r="J462" s="232"/>
      <c r="K462" s="230">
        <v>618</v>
      </c>
      <c r="L462" s="231">
        <v>1620</v>
      </c>
      <c r="M462" s="231">
        <v>801</v>
      </c>
      <c r="N462" s="231">
        <v>819</v>
      </c>
    </row>
    <row r="463" spans="2:14" ht="12" customHeight="1">
      <c r="B463" s="229" t="s">
        <v>761</v>
      </c>
      <c r="C463" s="232"/>
      <c r="D463" s="230">
        <v>2776</v>
      </c>
      <c r="E463" s="231">
        <v>5519</v>
      </c>
      <c r="F463" s="231">
        <v>2695</v>
      </c>
      <c r="G463" s="235">
        <v>2824</v>
      </c>
      <c r="H463" s="233"/>
      <c r="I463" s="253"/>
      <c r="J463" s="232"/>
      <c r="K463" s="230"/>
      <c r="L463" s="231"/>
      <c r="M463" s="231"/>
      <c r="N463" s="231"/>
    </row>
    <row r="464" spans="2:14" ht="12" customHeight="1">
      <c r="B464" s="229" t="s">
        <v>763</v>
      </c>
      <c r="C464" s="232"/>
      <c r="D464" s="230">
        <v>1498</v>
      </c>
      <c r="E464" s="231">
        <v>3138</v>
      </c>
      <c r="F464" s="231">
        <v>1577</v>
      </c>
      <c r="G464" s="235">
        <v>1561</v>
      </c>
      <c r="H464" s="233"/>
      <c r="I464" s="229" t="s">
        <v>764</v>
      </c>
      <c r="J464" s="232"/>
      <c r="K464" s="230">
        <v>577</v>
      </c>
      <c r="L464" s="231">
        <v>1310</v>
      </c>
      <c r="M464" s="231">
        <v>629</v>
      </c>
      <c r="N464" s="231">
        <v>681</v>
      </c>
    </row>
    <row r="465" spans="2:14" ht="12" customHeight="1">
      <c r="B465" s="229" t="s">
        <v>767</v>
      </c>
      <c r="C465" s="232"/>
      <c r="D465" s="230">
        <v>1816</v>
      </c>
      <c r="E465" s="231">
        <v>3331</v>
      </c>
      <c r="F465" s="231">
        <v>1559</v>
      </c>
      <c r="G465" s="235">
        <v>1772</v>
      </c>
      <c r="H465" s="233"/>
      <c r="I465" s="229" t="s">
        <v>768</v>
      </c>
      <c r="J465" s="232"/>
      <c r="K465" s="230">
        <v>385</v>
      </c>
      <c r="L465" s="231">
        <v>1033</v>
      </c>
      <c r="M465" s="231">
        <v>515</v>
      </c>
      <c r="N465" s="231">
        <v>518</v>
      </c>
    </row>
    <row r="466" spans="2:14" ht="12" customHeight="1">
      <c r="B466" s="229" t="s">
        <v>771</v>
      </c>
      <c r="C466" s="232"/>
      <c r="D466" s="230">
        <v>1189</v>
      </c>
      <c r="E466" s="231">
        <v>2886</v>
      </c>
      <c r="F466" s="231">
        <v>1425</v>
      </c>
      <c r="G466" s="235">
        <v>1461</v>
      </c>
      <c r="H466" s="233"/>
      <c r="I466" s="229" t="s">
        <v>772</v>
      </c>
      <c r="J466" s="232"/>
      <c r="K466" s="230">
        <v>512</v>
      </c>
      <c r="L466" s="231">
        <v>1332</v>
      </c>
      <c r="M466" s="231">
        <v>652</v>
      </c>
      <c r="N466" s="231">
        <v>680</v>
      </c>
    </row>
    <row r="467" spans="2:14" ht="12" customHeight="1">
      <c r="B467" s="229" t="s">
        <v>774</v>
      </c>
      <c r="C467" s="232"/>
      <c r="D467" s="230">
        <v>2928</v>
      </c>
      <c r="E467" s="231">
        <v>7237</v>
      </c>
      <c r="F467" s="231">
        <v>3494</v>
      </c>
      <c r="G467" s="235">
        <v>3743</v>
      </c>
      <c r="H467" s="233"/>
      <c r="I467" s="229" t="s">
        <v>775</v>
      </c>
      <c r="J467" s="232"/>
      <c r="K467" s="230">
        <v>691</v>
      </c>
      <c r="L467" s="231">
        <v>1464</v>
      </c>
      <c r="M467" s="231">
        <v>653</v>
      </c>
      <c r="N467" s="231">
        <v>811</v>
      </c>
    </row>
    <row r="468" spans="2:14" ht="12" customHeight="1">
      <c r="B468" s="229"/>
      <c r="C468" s="232"/>
      <c r="D468" s="230"/>
      <c r="E468" s="231"/>
      <c r="F468" s="231"/>
      <c r="G468" s="235"/>
      <c r="H468" s="233"/>
      <c r="I468" s="229" t="s">
        <v>777</v>
      </c>
      <c r="J468" s="232"/>
      <c r="K468" s="230">
        <v>528</v>
      </c>
      <c r="L468" s="231">
        <v>1098</v>
      </c>
      <c r="M468" s="231">
        <v>561</v>
      </c>
      <c r="N468" s="231">
        <v>537</v>
      </c>
    </row>
    <row r="469" spans="2:14" ht="12" customHeight="1">
      <c r="B469" s="229" t="s">
        <v>779</v>
      </c>
      <c r="C469" s="232"/>
      <c r="D469" s="230">
        <v>900</v>
      </c>
      <c r="E469" s="231">
        <v>1826</v>
      </c>
      <c r="F469" s="231">
        <v>914</v>
      </c>
      <c r="G469" s="235">
        <v>912</v>
      </c>
      <c r="H469" s="233"/>
      <c r="I469" s="253" t="s">
        <v>319</v>
      </c>
      <c r="J469" s="232"/>
      <c r="K469" s="230">
        <v>2693</v>
      </c>
      <c r="L469" s="231">
        <v>6237</v>
      </c>
      <c r="M469" s="231">
        <v>3010</v>
      </c>
      <c r="N469" s="231">
        <v>3227</v>
      </c>
    </row>
    <row r="470" spans="2:14" ht="12" customHeight="1">
      <c r="B470" s="229" t="s">
        <v>781</v>
      </c>
      <c r="C470" s="232"/>
      <c r="D470" s="230">
        <v>848</v>
      </c>
      <c r="E470" s="231">
        <v>1840</v>
      </c>
      <c r="F470" s="231">
        <v>895</v>
      </c>
      <c r="G470" s="235">
        <v>945</v>
      </c>
      <c r="H470" s="233"/>
      <c r="I470" s="229"/>
      <c r="J470" s="232"/>
      <c r="K470" s="230"/>
      <c r="L470" s="231"/>
      <c r="M470" s="231"/>
      <c r="N470" s="231"/>
    </row>
    <row r="471" spans="2:14" ht="12" customHeight="1">
      <c r="B471" s="229" t="s">
        <v>784</v>
      </c>
      <c r="C471" s="232"/>
      <c r="D471" s="230">
        <v>945</v>
      </c>
      <c r="E471" s="231">
        <v>2291</v>
      </c>
      <c r="F471" s="231">
        <v>1113</v>
      </c>
      <c r="G471" s="235">
        <v>1178</v>
      </c>
      <c r="H471" s="233"/>
      <c r="I471" s="229" t="s">
        <v>785</v>
      </c>
      <c r="J471" s="232"/>
      <c r="K471" s="230">
        <v>627</v>
      </c>
      <c r="L471" s="231">
        <v>1580</v>
      </c>
      <c r="M471" s="231">
        <v>789</v>
      </c>
      <c r="N471" s="231">
        <v>791</v>
      </c>
    </row>
    <row r="472" spans="2:14" ht="12" customHeight="1">
      <c r="B472" s="229" t="s">
        <v>787</v>
      </c>
      <c r="C472" s="232"/>
      <c r="D472" s="230">
        <v>538</v>
      </c>
      <c r="E472" s="231">
        <v>1228</v>
      </c>
      <c r="F472" s="231">
        <v>597</v>
      </c>
      <c r="G472" s="235">
        <v>631</v>
      </c>
      <c r="H472" s="233"/>
      <c r="I472" s="229" t="s">
        <v>788</v>
      </c>
      <c r="J472" s="232"/>
      <c r="K472" s="230">
        <v>768</v>
      </c>
      <c r="L472" s="231">
        <v>1738</v>
      </c>
      <c r="M472" s="231">
        <v>814</v>
      </c>
      <c r="N472" s="231">
        <v>924</v>
      </c>
    </row>
    <row r="473" spans="2:14" ht="12" customHeight="1">
      <c r="B473" s="229" t="s">
        <v>790</v>
      </c>
      <c r="C473" s="232"/>
      <c r="D473" s="230">
        <v>658</v>
      </c>
      <c r="E473" s="231">
        <v>1574</v>
      </c>
      <c r="F473" s="231">
        <v>810</v>
      </c>
      <c r="G473" s="235">
        <v>764</v>
      </c>
      <c r="H473" s="233"/>
      <c r="I473" s="229" t="s">
        <v>791</v>
      </c>
      <c r="J473" s="232"/>
      <c r="K473" s="327">
        <v>734</v>
      </c>
      <c r="L473" s="280">
        <v>1382</v>
      </c>
      <c r="M473" s="280">
        <v>639</v>
      </c>
      <c r="N473" s="280">
        <v>743</v>
      </c>
    </row>
    <row r="474" spans="2:14" ht="12" customHeight="1">
      <c r="B474" s="253" t="s">
        <v>319</v>
      </c>
      <c r="C474" s="232"/>
      <c r="D474" s="230">
        <v>3889</v>
      </c>
      <c r="E474" s="231">
        <v>8759</v>
      </c>
      <c r="F474" s="231">
        <v>4329</v>
      </c>
      <c r="G474" s="235">
        <v>4430</v>
      </c>
      <c r="H474" s="233"/>
      <c r="I474" s="253" t="s">
        <v>319</v>
      </c>
      <c r="J474" s="232"/>
      <c r="K474" s="230">
        <v>2129</v>
      </c>
      <c r="L474" s="231">
        <v>4700</v>
      </c>
      <c r="M474" s="231">
        <v>2242</v>
      </c>
      <c r="N474" s="231">
        <v>2458</v>
      </c>
    </row>
    <row r="475" spans="2:14" ht="12" customHeight="1">
      <c r="B475" s="229"/>
      <c r="C475" s="232"/>
      <c r="D475" s="327"/>
      <c r="E475" s="280"/>
      <c r="F475" s="280"/>
      <c r="G475" s="328"/>
      <c r="H475" s="233"/>
      <c r="I475" s="229"/>
      <c r="J475" s="232"/>
      <c r="K475" s="230"/>
      <c r="L475" s="231"/>
      <c r="M475" s="231"/>
      <c r="N475" s="231"/>
    </row>
    <row r="476" spans="2:14" ht="12" customHeight="1">
      <c r="B476" s="229" t="s">
        <v>796</v>
      </c>
      <c r="C476" s="232"/>
      <c r="D476" s="230">
        <v>1721</v>
      </c>
      <c r="E476" s="231">
        <v>3719</v>
      </c>
      <c r="F476" s="231">
        <v>1864</v>
      </c>
      <c r="G476" s="235">
        <v>1855</v>
      </c>
      <c r="H476" s="233"/>
      <c r="I476" s="229" t="s">
        <v>797</v>
      </c>
      <c r="J476" s="232"/>
      <c r="K476" s="230">
        <v>34</v>
      </c>
      <c r="L476" s="231">
        <v>36</v>
      </c>
      <c r="M476" s="231">
        <v>14</v>
      </c>
      <c r="N476" s="231">
        <v>22</v>
      </c>
    </row>
    <row r="477" spans="2:14" ht="12" customHeight="1">
      <c r="B477" s="229" t="s">
        <v>799</v>
      </c>
      <c r="C477" s="232"/>
      <c r="D477" s="230">
        <v>1854</v>
      </c>
      <c r="E477" s="231">
        <v>4012</v>
      </c>
      <c r="F477" s="231">
        <v>1951</v>
      </c>
      <c r="G477" s="235">
        <v>2061</v>
      </c>
      <c r="H477" s="233"/>
      <c r="I477" s="229" t="s">
        <v>800</v>
      </c>
      <c r="J477" s="232"/>
      <c r="K477" s="230">
        <v>26</v>
      </c>
      <c r="L477" s="231">
        <v>58</v>
      </c>
      <c r="M477" s="231">
        <v>30</v>
      </c>
      <c r="N477" s="231">
        <v>28</v>
      </c>
    </row>
    <row r="478" spans="2:14" ht="12" customHeight="1">
      <c r="B478" s="229" t="s">
        <v>803</v>
      </c>
      <c r="C478" s="232"/>
      <c r="D478" s="230">
        <v>783</v>
      </c>
      <c r="E478" s="231">
        <v>1790</v>
      </c>
      <c r="F478" s="231">
        <v>878</v>
      </c>
      <c r="G478" s="235">
        <v>912</v>
      </c>
      <c r="H478" s="233"/>
      <c r="I478" s="229" t="s">
        <v>804</v>
      </c>
      <c r="J478" s="232"/>
      <c r="K478" s="329">
        <v>51</v>
      </c>
      <c r="L478" s="330">
        <v>112</v>
      </c>
      <c r="M478" s="330">
        <v>50</v>
      </c>
      <c r="N478" s="330">
        <v>62</v>
      </c>
    </row>
    <row r="479" spans="2:14" ht="12" customHeight="1">
      <c r="B479" s="234"/>
      <c r="C479" s="233"/>
      <c r="D479" s="230"/>
      <c r="E479" s="231"/>
      <c r="F479" s="231"/>
      <c r="G479" s="235"/>
      <c r="H479" s="233"/>
      <c r="I479" s="253" t="s">
        <v>319</v>
      </c>
      <c r="J479" s="232"/>
      <c r="K479" s="230">
        <v>111</v>
      </c>
      <c r="L479" s="231">
        <v>206</v>
      </c>
      <c r="M479" s="231">
        <v>94</v>
      </c>
      <c r="N479" s="231">
        <v>112</v>
      </c>
    </row>
    <row r="480" spans="2:14" ht="12" customHeight="1">
      <c r="B480" s="234" t="s">
        <v>807</v>
      </c>
      <c r="C480" s="233"/>
      <c r="D480" s="230">
        <v>4</v>
      </c>
      <c r="E480" s="231">
        <v>5</v>
      </c>
      <c r="F480" s="231">
        <v>3</v>
      </c>
      <c r="G480" s="235">
        <v>2</v>
      </c>
      <c r="H480" s="233"/>
      <c r="I480" s="234"/>
      <c r="J480" s="233"/>
      <c r="K480" s="263"/>
      <c r="L480" s="264"/>
      <c r="M480" s="264"/>
      <c r="N480" s="264"/>
    </row>
    <row r="481" spans="2:14" ht="12" customHeight="1">
      <c r="B481" s="234" t="s">
        <v>809</v>
      </c>
      <c r="C481" s="233"/>
      <c r="D481" s="230">
        <v>559</v>
      </c>
      <c r="E481" s="231">
        <v>1227</v>
      </c>
      <c r="F481" s="231">
        <v>573</v>
      </c>
      <c r="G481" s="235">
        <v>654</v>
      </c>
      <c r="H481" s="233"/>
      <c r="I481" s="234" t="s">
        <v>810</v>
      </c>
      <c r="J481" s="233"/>
      <c r="K481" s="263">
        <v>2347</v>
      </c>
      <c r="L481" s="264">
        <v>5095</v>
      </c>
      <c r="M481" s="264">
        <v>2433</v>
      </c>
      <c r="N481" s="264">
        <v>2662</v>
      </c>
    </row>
    <row r="482" spans="2:14" ht="12" customHeight="1">
      <c r="B482" s="234" t="s">
        <v>813</v>
      </c>
      <c r="C482" s="233"/>
      <c r="D482" s="230">
        <v>497</v>
      </c>
      <c r="E482" s="231">
        <v>1103</v>
      </c>
      <c r="F482" s="231">
        <v>540</v>
      </c>
      <c r="G482" s="235">
        <v>563</v>
      </c>
      <c r="H482" s="233"/>
      <c r="I482" s="234"/>
      <c r="K482" s="230"/>
      <c r="L482" s="231"/>
      <c r="M482" s="231"/>
      <c r="N482" s="231"/>
    </row>
    <row r="483" spans="2:14" ht="12" customHeight="1">
      <c r="B483" s="234" t="s">
        <v>816</v>
      </c>
      <c r="C483" s="233"/>
      <c r="D483" s="230">
        <v>294</v>
      </c>
      <c r="E483" s="231">
        <v>646</v>
      </c>
      <c r="F483" s="231">
        <v>303</v>
      </c>
      <c r="G483" s="235">
        <v>343</v>
      </c>
      <c r="H483" s="233"/>
      <c r="I483" s="234" t="s">
        <v>817</v>
      </c>
      <c r="K483" s="230">
        <v>582</v>
      </c>
      <c r="L483" s="231">
        <v>1181</v>
      </c>
      <c r="M483" s="231">
        <v>569</v>
      </c>
      <c r="N483" s="231">
        <v>612</v>
      </c>
    </row>
    <row r="484" spans="2:14" ht="12" customHeight="1">
      <c r="B484" s="234" t="s">
        <v>820</v>
      </c>
      <c r="C484" s="233"/>
      <c r="D484" s="230">
        <v>511</v>
      </c>
      <c r="E484" s="231">
        <v>1140</v>
      </c>
      <c r="F484" s="231">
        <v>584</v>
      </c>
      <c r="G484" s="235">
        <v>556</v>
      </c>
      <c r="H484" s="233"/>
      <c r="I484" s="234" t="s">
        <v>821</v>
      </c>
      <c r="K484" s="230">
        <v>769</v>
      </c>
      <c r="L484" s="231">
        <v>1741</v>
      </c>
      <c r="M484" s="231">
        <v>839</v>
      </c>
      <c r="N484" s="231">
        <v>902</v>
      </c>
    </row>
    <row r="485" spans="2:14" ht="12" customHeight="1">
      <c r="B485" s="234" t="s">
        <v>823</v>
      </c>
      <c r="C485" s="233"/>
      <c r="D485" s="230">
        <v>263</v>
      </c>
      <c r="E485" s="231">
        <v>533</v>
      </c>
      <c r="F485" s="231">
        <v>258</v>
      </c>
      <c r="G485" s="235">
        <v>275</v>
      </c>
      <c r="H485" s="233"/>
      <c r="I485" s="234" t="s">
        <v>824</v>
      </c>
      <c r="K485" s="230">
        <v>781</v>
      </c>
      <c r="L485" s="231">
        <v>1587</v>
      </c>
      <c r="M485" s="231">
        <v>721</v>
      </c>
      <c r="N485" s="231">
        <v>866</v>
      </c>
    </row>
    <row r="486" spans="2:14" ht="12" customHeight="1">
      <c r="B486" s="234" t="s">
        <v>825</v>
      </c>
      <c r="C486" s="233"/>
      <c r="D486" s="230">
        <v>455</v>
      </c>
      <c r="E486" s="231">
        <v>940</v>
      </c>
      <c r="F486" s="231">
        <v>466</v>
      </c>
      <c r="G486" s="235">
        <v>474</v>
      </c>
      <c r="H486" s="233"/>
      <c r="I486" s="234" t="s">
        <v>826</v>
      </c>
      <c r="K486" s="230">
        <v>516</v>
      </c>
      <c r="L486" s="231">
        <v>952</v>
      </c>
      <c r="M486" s="231">
        <v>450</v>
      </c>
      <c r="N486" s="231">
        <v>502</v>
      </c>
    </row>
    <row r="487" spans="2:14" ht="12" customHeight="1">
      <c r="B487" s="243" t="s">
        <v>319</v>
      </c>
      <c r="C487" s="232"/>
      <c r="D487" s="230">
        <v>2583</v>
      </c>
      <c r="E487" s="231">
        <v>5594</v>
      </c>
      <c r="F487" s="231">
        <v>2727</v>
      </c>
      <c r="G487" s="235">
        <v>2867</v>
      </c>
      <c r="H487" s="232"/>
      <c r="I487" s="234" t="s">
        <v>828</v>
      </c>
      <c r="K487" s="230">
        <v>840</v>
      </c>
      <c r="L487" s="231">
        <v>1691</v>
      </c>
      <c r="M487" s="231">
        <v>807</v>
      </c>
      <c r="N487" s="231">
        <v>884</v>
      </c>
    </row>
    <row r="488" spans="2:14" ht="12" customHeight="1">
      <c r="B488" s="234"/>
      <c r="C488" s="233"/>
      <c r="D488" s="230"/>
      <c r="E488" s="231"/>
      <c r="F488" s="231"/>
      <c r="G488" s="235"/>
      <c r="H488" s="233"/>
      <c r="I488" s="234" t="s">
        <v>831</v>
      </c>
      <c r="J488" s="125"/>
      <c r="K488" s="230">
        <v>871</v>
      </c>
      <c r="L488" s="231">
        <v>1899</v>
      </c>
      <c r="M488" s="231">
        <v>924</v>
      </c>
      <c r="N488" s="231">
        <v>975</v>
      </c>
    </row>
    <row r="489" spans="2:14" ht="12" customHeight="1">
      <c r="B489" s="234" t="s">
        <v>834</v>
      </c>
      <c r="C489" s="233"/>
      <c r="D489" s="230">
        <v>1809</v>
      </c>
      <c r="E489" s="231">
        <v>3842</v>
      </c>
      <c r="F489" s="231">
        <v>1843</v>
      </c>
      <c r="G489" s="235">
        <v>1999</v>
      </c>
      <c r="H489" s="233"/>
      <c r="I489" s="234" t="s">
        <v>835</v>
      </c>
      <c r="J489" s="233"/>
      <c r="K489" s="230">
        <v>891</v>
      </c>
      <c r="L489" s="231">
        <v>1869</v>
      </c>
      <c r="M489" s="231">
        <v>922</v>
      </c>
      <c r="N489" s="231">
        <v>947</v>
      </c>
    </row>
    <row r="490" spans="2:14" ht="12" customHeight="1">
      <c r="B490" s="234" t="s">
        <v>838</v>
      </c>
      <c r="C490" s="233"/>
      <c r="D490" s="230">
        <v>1389</v>
      </c>
      <c r="E490" s="231">
        <v>2832</v>
      </c>
      <c r="F490" s="231">
        <v>1311</v>
      </c>
      <c r="G490" s="235">
        <v>1521</v>
      </c>
      <c r="H490" s="233"/>
      <c r="I490" s="229" t="s">
        <v>839</v>
      </c>
      <c r="K490" s="327">
        <v>70</v>
      </c>
      <c r="L490" s="280">
        <v>208</v>
      </c>
      <c r="M490" s="280">
        <v>102</v>
      </c>
      <c r="N490" s="280">
        <v>106</v>
      </c>
    </row>
    <row r="491" spans="2:14" ht="12" customHeight="1">
      <c r="B491" s="234" t="s">
        <v>841</v>
      </c>
      <c r="C491" s="233"/>
      <c r="D491" s="230">
        <v>603</v>
      </c>
      <c r="E491" s="231">
        <v>1272</v>
      </c>
      <c r="F491" s="231">
        <v>605</v>
      </c>
      <c r="G491" s="235">
        <v>667</v>
      </c>
      <c r="H491" s="233"/>
      <c r="I491" s="243" t="s">
        <v>319</v>
      </c>
      <c r="J491" s="233"/>
      <c r="K491" s="230">
        <v>5320</v>
      </c>
      <c r="L491" s="231">
        <v>11128</v>
      </c>
      <c r="M491" s="231">
        <v>5334</v>
      </c>
      <c r="N491" s="231">
        <v>5794</v>
      </c>
    </row>
    <row r="492" spans="2:14" ht="12" customHeight="1">
      <c r="B492" s="234" t="s">
        <v>843</v>
      </c>
      <c r="C492" s="233"/>
      <c r="D492" s="263">
        <v>1427</v>
      </c>
      <c r="E492" s="264">
        <v>3305</v>
      </c>
      <c r="F492" s="264">
        <v>1650</v>
      </c>
      <c r="G492" s="265">
        <v>1655</v>
      </c>
      <c r="H492" s="233"/>
      <c r="I492" s="243"/>
      <c r="J492" s="233"/>
      <c r="K492" s="230"/>
      <c r="L492" s="231"/>
      <c r="M492" s="231"/>
      <c r="N492" s="231"/>
    </row>
    <row r="493" spans="2:14" ht="12" customHeight="1">
      <c r="B493" s="234" t="s">
        <v>845</v>
      </c>
      <c r="C493" s="233"/>
      <c r="D493" s="327">
        <v>687</v>
      </c>
      <c r="E493" s="280">
        <v>1415</v>
      </c>
      <c r="F493" s="280">
        <v>671</v>
      </c>
      <c r="G493" s="328">
        <v>744</v>
      </c>
      <c r="H493" s="233"/>
      <c r="I493" s="234" t="s">
        <v>846</v>
      </c>
      <c r="J493" s="233"/>
      <c r="K493" s="230">
        <v>76</v>
      </c>
      <c r="L493" s="231">
        <v>152</v>
      </c>
      <c r="M493" s="231">
        <v>63</v>
      </c>
      <c r="N493" s="231">
        <v>89</v>
      </c>
    </row>
    <row r="494" spans="2:14" ht="12" customHeight="1">
      <c r="B494" s="234" t="s">
        <v>849</v>
      </c>
      <c r="C494" s="233"/>
      <c r="D494" s="230">
        <v>633</v>
      </c>
      <c r="E494" s="231">
        <v>1417</v>
      </c>
      <c r="F494" s="231">
        <v>710</v>
      </c>
      <c r="G494" s="235">
        <v>707</v>
      </c>
      <c r="H494" s="233"/>
      <c r="I494" s="234" t="s">
        <v>850</v>
      </c>
      <c r="J494" s="233"/>
      <c r="K494" s="230">
        <v>563</v>
      </c>
      <c r="L494" s="231">
        <v>1202</v>
      </c>
      <c r="M494" s="231">
        <v>559</v>
      </c>
      <c r="N494" s="231">
        <v>643</v>
      </c>
    </row>
    <row r="495" spans="2:14" ht="12" customHeight="1">
      <c r="B495" s="234" t="s">
        <v>853</v>
      </c>
      <c r="C495" s="233"/>
      <c r="D495" s="230">
        <v>2417</v>
      </c>
      <c r="E495" s="231">
        <v>5533</v>
      </c>
      <c r="F495" s="231">
        <v>2727</v>
      </c>
      <c r="G495" s="235">
        <v>2806</v>
      </c>
      <c r="H495" s="233"/>
      <c r="I495" s="234" t="s">
        <v>854</v>
      </c>
      <c r="J495" s="233"/>
      <c r="K495" s="230">
        <v>617</v>
      </c>
      <c r="L495" s="231">
        <v>1290</v>
      </c>
      <c r="M495" s="231">
        <v>608</v>
      </c>
      <c r="N495" s="231">
        <v>682</v>
      </c>
    </row>
    <row r="496" spans="2:14" ht="12" customHeight="1">
      <c r="B496" s="234" t="s">
        <v>251</v>
      </c>
      <c r="C496" s="233"/>
      <c r="D496" s="230">
        <v>5606</v>
      </c>
      <c r="E496" s="231">
        <v>12546</v>
      </c>
      <c r="F496" s="231">
        <v>6005</v>
      </c>
      <c r="G496" s="235">
        <v>6541</v>
      </c>
      <c r="H496" s="233"/>
      <c r="I496" s="234" t="s">
        <v>857</v>
      </c>
      <c r="J496" s="233"/>
      <c r="K496" s="230">
        <v>653</v>
      </c>
      <c r="L496" s="231">
        <v>1488</v>
      </c>
      <c r="M496" s="231">
        <v>731</v>
      </c>
      <c r="N496" s="231">
        <v>757</v>
      </c>
    </row>
    <row r="497" spans="2:14" ht="12" customHeight="1">
      <c r="B497" s="234" t="s">
        <v>859</v>
      </c>
      <c r="C497" s="233"/>
      <c r="D497" s="230">
        <v>2223</v>
      </c>
      <c r="E497" s="231">
        <v>5249</v>
      </c>
      <c r="F497" s="231">
        <v>2639</v>
      </c>
      <c r="G497" s="235">
        <v>2610</v>
      </c>
      <c r="H497" s="233"/>
      <c r="I497" s="243" t="s">
        <v>319</v>
      </c>
      <c r="J497" s="233"/>
      <c r="K497" s="327">
        <v>1909</v>
      </c>
      <c r="L497" s="280">
        <v>4132</v>
      </c>
      <c r="M497" s="280">
        <v>1961</v>
      </c>
      <c r="N497" s="280">
        <v>2171</v>
      </c>
    </row>
    <row r="498" spans="2:14" ht="12" customHeight="1">
      <c r="B498" s="234" t="s">
        <v>861</v>
      </c>
      <c r="C498" s="233"/>
      <c r="D498" s="327">
        <v>634</v>
      </c>
      <c r="E498" s="280">
        <v>1416</v>
      </c>
      <c r="F498" s="280">
        <v>706</v>
      </c>
      <c r="G498" s="328">
        <v>710</v>
      </c>
      <c r="H498" s="233"/>
      <c r="I498" s="234"/>
      <c r="J498" s="233"/>
      <c r="K498" s="230"/>
      <c r="L498" s="231"/>
      <c r="M498" s="231"/>
      <c r="N498" s="231"/>
    </row>
    <row r="499" spans="2:14" ht="12" customHeight="1">
      <c r="B499" s="234" t="s">
        <v>864</v>
      </c>
      <c r="C499" s="233"/>
      <c r="D499" s="230">
        <v>341</v>
      </c>
      <c r="E499" s="231">
        <v>687</v>
      </c>
      <c r="F499" s="231">
        <v>323</v>
      </c>
      <c r="G499" s="235">
        <v>364</v>
      </c>
      <c r="H499" s="233"/>
      <c r="I499" s="229" t="s">
        <v>865</v>
      </c>
      <c r="J499" s="233"/>
      <c r="K499" s="230">
        <v>692</v>
      </c>
      <c r="L499" s="231">
        <v>1556</v>
      </c>
      <c r="M499" s="231">
        <v>752</v>
      </c>
      <c r="N499" s="231">
        <v>804</v>
      </c>
    </row>
    <row r="500" spans="2:14" ht="12" customHeight="1">
      <c r="B500" s="282"/>
      <c r="C500" s="282"/>
      <c r="D500" s="288"/>
      <c r="E500" s="289"/>
      <c r="F500" s="289"/>
      <c r="G500" s="290"/>
      <c r="H500" s="233"/>
      <c r="I500" s="234" t="s">
        <v>867</v>
      </c>
      <c r="J500" s="233"/>
      <c r="K500" s="230">
        <v>1978</v>
      </c>
      <c r="L500" s="231">
        <v>4125</v>
      </c>
      <c r="M500" s="231">
        <v>2013</v>
      </c>
      <c r="N500" s="231">
        <v>2112</v>
      </c>
    </row>
    <row r="501" spans="2:14" ht="12" customHeight="1">
      <c r="B501" s="234" t="s">
        <v>869</v>
      </c>
      <c r="C501" s="233"/>
      <c r="D501" s="263">
        <v>4</v>
      </c>
      <c r="E501" s="264">
        <v>7</v>
      </c>
      <c r="F501" s="264">
        <v>5</v>
      </c>
      <c r="G501" s="265">
        <v>2</v>
      </c>
      <c r="H501" s="233"/>
      <c r="I501" s="333" t="s">
        <v>870</v>
      </c>
      <c r="J501" s="233"/>
      <c r="K501" s="230">
        <v>2919</v>
      </c>
      <c r="L501" s="231">
        <v>6259</v>
      </c>
      <c r="M501" s="231">
        <v>2969</v>
      </c>
      <c r="N501" s="231">
        <v>3290</v>
      </c>
    </row>
    <row r="502" spans="2:14" ht="12" customHeight="1">
      <c r="B502" s="234" t="s">
        <v>873</v>
      </c>
      <c r="C502" s="233"/>
      <c r="D502" s="263">
        <v>1232</v>
      </c>
      <c r="E502" s="264">
        <v>2223</v>
      </c>
      <c r="F502" s="264">
        <v>1032</v>
      </c>
      <c r="G502" s="265">
        <v>1191</v>
      </c>
      <c r="H502" s="233"/>
      <c r="I502" s="234" t="s">
        <v>874</v>
      </c>
      <c r="J502" s="233"/>
      <c r="K502" s="230">
        <v>1313</v>
      </c>
      <c r="L502" s="231">
        <v>2860</v>
      </c>
      <c r="M502" s="231">
        <v>1342</v>
      </c>
      <c r="N502" s="231">
        <v>1518</v>
      </c>
    </row>
    <row r="503" spans="2:14" ht="12" customHeight="1">
      <c r="B503" s="234" t="s">
        <v>876</v>
      </c>
      <c r="C503" s="233"/>
      <c r="D503" s="263">
        <v>535</v>
      </c>
      <c r="E503" s="264">
        <v>1041</v>
      </c>
      <c r="F503" s="264">
        <v>529</v>
      </c>
      <c r="G503" s="265">
        <v>512</v>
      </c>
      <c r="H503" s="233"/>
      <c r="I503" s="234" t="s">
        <v>877</v>
      </c>
      <c r="J503" s="233"/>
      <c r="K503" s="230">
        <v>2204</v>
      </c>
      <c r="L503" s="231">
        <v>4954</v>
      </c>
      <c r="M503" s="231">
        <v>2355</v>
      </c>
      <c r="N503" s="231">
        <v>2599</v>
      </c>
    </row>
    <row r="504" spans="2:14" ht="12" customHeight="1">
      <c r="B504" s="243" t="s">
        <v>319</v>
      </c>
      <c r="C504" s="233"/>
      <c r="D504" s="327">
        <v>1771</v>
      </c>
      <c r="E504" s="280">
        <v>3271</v>
      </c>
      <c r="F504" s="280">
        <v>1566</v>
      </c>
      <c r="G504" s="328">
        <v>1705</v>
      </c>
      <c r="H504" s="233"/>
      <c r="I504" s="234" t="s">
        <v>879</v>
      </c>
      <c r="J504" s="233"/>
      <c r="K504" s="230">
        <v>277</v>
      </c>
      <c r="L504" s="231">
        <v>652</v>
      </c>
      <c r="M504" s="231">
        <v>318</v>
      </c>
      <c r="N504" s="231">
        <v>334</v>
      </c>
    </row>
    <row r="505" spans="2:14" ht="12" customHeight="1">
      <c r="B505" s="234"/>
      <c r="C505" s="233"/>
      <c r="D505" s="230"/>
      <c r="E505" s="231"/>
      <c r="F505" s="231"/>
      <c r="G505" s="235"/>
      <c r="H505" s="233"/>
      <c r="I505" s="234" t="s">
        <v>882</v>
      </c>
      <c r="J505" s="233"/>
      <c r="K505" s="230">
        <v>645</v>
      </c>
      <c r="L505" s="231">
        <v>1434</v>
      </c>
      <c r="M505" s="231">
        <v>663</v>
      </c>
      <c r="N505" s="231">
        <v>771</v>
      </c>
    </row>
    <row r="506" spans="2:14" ht="12" customHeight="1">
      <c r="B506" s="234" t="s">
        <v>884</v>
      </c>
      <c r="C506" s="233"/>
      <c r="D506" s="230">
        <v>1630</v>
      </c>
      <c r="E506" s="231">
        <v>2689</v>
      </c>
      <c r="F506" s="231">
        <v>1122</v>
      </c>
      <c r="G506" s="235">
        <v>1567</v>
      </c>
      <c r="H506" s="233"/>
      <c r="I506" s="234" t="s">
        <v>885</v>
      </c>
      <c r="J506" s="233"/>
      <c r="K506" s="230">
        <v>2677</v>
      </c>
      <c r="L506" s="231">
        <v>5996</v>
      </c>
      <c r="M506" s="231">
        <v>2794</v>
      </c>
      <c r="N506" s="231">
        <v>3202</v>
      </c>
    </row>
    <row r="507" spans="2:14" ht="12" customHeight="1">
      <c r="B507" s="234" t="s">
        <v>887</v>
      </c>
      <c r="C507" s="233"/>
      <c r="D507" s="336">
        <v>245</v>
      </c>
      <c r="E507" s="280">
        <v>487</v>
      </c>
      <c r="F507" s="280">
        <v>252</v>
      </c>
      <c r="G507" s="328">
        <v>235</v>
      </c>
      <c r="H507" s="233"/>
      <c r="I507" s="234" t="s">
        <v>888</v>
      </c>
      <c r="J507" s="233"/>
      <c r="K507" s="230">
        <v>2645</v>
      </c>
      <c r="L507" s="231">
        <v>5917</v>
      </c>
      <c r="M507" s="231">
        <v>2861</v>
      </c>
      <c r="N507" s="231">
        <v>3056</v>
      </c>
    </row>
    <row r="508" spans="2:14" ht="12" customHeight="1">
      <c r="B508" s="234" t="s">
        <v>890</v>
      </c>
      <c r="C508" s="233"/>
      <c r="D508" s="327">
        <v>205</v>
      </c>
      <c r="E508" s="280">
        <v>440</v>
      </c>
      <c r="F508" s="280">
        <v>236</v>
      </c>
      <c r="G508" s="328">
        <v>204</v>
      </c>
      <c r="H508" s="233"/>
      <c r="I508" s="234" t="s">
        <v>891</v>
      </c>
      <c r="J508" s="233"/>
      <c r="K508" s="230">
        <v>4313</v>
      </c>
      <c r="L508" s="231">
        <v>9423</v>
      </c>
      <c r="M508" s="231">
        <v>4379</v>
      </c>
      <c r="N508" s="231">
        <v>5044</v>
      </c>
    </row>
    <row r="509" spans="2:14" ht="12" customHeight="1">
      <c r="B509" s="233"/>
      <c r="C509" s="233"/>
      <c r="D509" s="327"/>
      <c r="E509" s="280"/>
      <c r="F509" s="280"/>
      <c r="G509" s="328"/>
      <c r="H509" s="233"/>
      <c r="I509" s="234" t="s">
        <v>893</v>
      </c>
      <c r="J509" s="233"/>
      <c r="K509" s="327">
        <v>2470</v>
      </c>
      <c r="L509" s="280">
        <v>5068</v>
      </c>
      <c r="M509" s="280">
        <v>2440</v>
      </c>
      <c r="N509" s="280">
        <v>2628</v>
      </c>
    </row>
    <row r="510" spans="2:14" ht="12" customHeight="1">
      <c r="B510" s="224" t="s">
        <v>145</v>
      </c>
      <c r="C510" s="244"/>
      <c r="D510" s="225">
        <v>40045</v>
      </c>
      <c r="E510" s="226">
        <v>86200</v>
      </c>
      <c r="F510" s="226">
        <v>41103</v>
      </c>
      <c r="G510" s="227">
        <v>45097</v>
      </c>
      <c r="H510" s="233"/>
      <c r="I510" s="234"/>
      <c r="J510" s="233"/>
      <c r="K510" s="230"/>
      <c r="L510" s="231"/>
      <c r="M510" s="231"/>
      <c r="N510" s="231"/>
    </row>
    <row r="511" spans="2:14" ht="12" customHeight="1">
      <c r="B511" s="224"/>
      <c r="C511" s="244"/>
      <c r="D511" s="225"/>
      <c r="E511" s="226"/>
      <c r="F511" s="226"/>
      <c r="G511" s="227"/>
      <c r="H511" s="233"/>
      <c r="I511" s="234" t="s">
        <v>897</v>
      </c>
      <c r="J511" s="233"/>
      <c r="K511" s="230">
        <v>1378</v>
      </c>
      <c r="L511" s="231">
        <v>1951</v>
      </c>
      <c r="M511" s="231">
        <v>955</v>
      </c>
      <c r="N511" s="231">
        <v>996</v>
      </c>
    </row>
    <row r="512" spans="2:14" ht="3.95" customHeight="1" thickBot="1">
      <c r="B512" s="270"/>
      <c r="C512" s="271"/>
      <c r="D512" s="272"/>
      <c r="E512" s="273"/>
      <c r="F512" s="273"/>
      <c r="G512" s="274"/>
      <c r="H512" s="339"/>
      <c r="I512" s="270"/>
      <c r="J512" s="271"/>
      <c r="K512" s="272"/>
      <c r="L512" s="273"/>
      <c r="M512" s="273"/>
      <c r="N512" s="273"/>
    </row>
    <row r="513" spans="2:14" s="277" customFormat="1" ht="12" customHeight="1">
      <c r="B513" s="323" t="s">
        <v>446</v>
      </c>
      <c r="C513" s="323"/>
      <c r="D513" s="323"/>
      <c r="E513" s="323"/>
      <c r="F513" s="323"/>
      <c r="G513" s="323"/>
      <c r="H513" s="323"/>
      <c r="I513" s="323"/>
      <c r="J513" s="323"/>
      <c r="K513" s="323"/>
      <c r="L513" s="323"/>
      <c r="M513" s="323"/>
      <c r="N513" s="323"/>
    </row>
    <row r="514" spans="2:14" ht="24" customHeight="1">
      <c r="B514" s="200" t="s">
        <v>2669</v>
      </c>
      <c r="F514" s="201"/>
      <c r="G514" s="201"/>
      <c r="H514" s="201"/>
      <c r="I514" s="201"/>
      <c r="J514" s="201"/>
      <c r="K514" s="201"/>
      <c r="L514" s="201"/>
      <c r="M514" s="201"/>
      <c r="N514" s="201"/>
    </row>
    <row r="515" spans="2:14" ht="4.5" customHeight="1">
      <c r="B515" s="202"/>
      <c r="F515" s="201"/>
      <c r="G515" s="201"/>
      <c r="H515" s="201"/>
      <c r="I515" s="201"/>
      <c r="J515" s="201"/>
      <c r="K515" s="201"/>
      <c r="L515" s="201"/>
      <c r="M515" s="201"/>
      <c r="N515" s="201"/>
    </row>
    <row r="516" spans="2:14" ht="12.75" customHeight="1">
      <c r="B516" s="1699" t="s">
        <v>2670</v>
      </c>
      <c r="C516" s="1699"/>
      <c r="D516" s="1699"/>
      <c r="E516" s="1699"/>
      <c r="F516" s="1699"/>
      <c r="G516" s="1699"/>
      <c r="H516" s="1699"/>
      <c r="I516" s="1699"/>
      <c r="J516" s="1699"/>
      <c r="K516" s="1699"/>
      <c r="L516" s="1699"/>
      <c r="M516" s="1699"/>
      <c r="N516" s="1699"/>
    </row>
    <row r="517" spans="2:14" ht="12.75" customHeight="1">
      <c r="B517" s="204"/>
      <c r="M517" s="1700" t="s">
        <v>306</v>
      </c>
      <c r="N517" s="1700"/>
    </row>
    <row r="518" spans="2:14" s="205" customFormat="1" ht="4.5" customHeight="1" thickBot="1">
      <c r="M518" s="1701"/>
      <c r="N518" s="1701"/>
    </row>
    <row r="519" spans="2:14" ht="12" customHeight="1">
      <c r="B519" s="1702" t="s">
        <v>307</v>
      </c>
      <c r="C519" s="207"/>
      <c r="D519" s="1704" t="s">
        <v>76</v>
      </c>
      <c r="E519" s="1704" t="s">
        <v>308</v>
      </c>
      <c r="F519" s="1704"/>
      <c r="G519" s="1704"/>
      <c r="H519" s="207"/>
      <c r="I519" s="1702" t="s">
        <v>307</v>
      </c>
      <c r="J519" s="207"/>
      <c r="K519" s="1704" t="s">
        <v>76</v>
      </c>
      <c r="L519" s="1704" t="s">
        <v>308</v>
      </c>
      <c r="M519" s="1704"/>
      <c r="N519" s="1706"/>
    </row>
    <row r="520" spans="2:14" ht="12" customHeight="1">
      <c r="B520" s="1703"/>
      <c r="C520" s="210"/>
      <c r="D520" s="1705"/>
      <c r="E520" s="211" t="s">
        <v>309</v>
      </c>
      <c r="F520" s="211" t="s">
        <v>310</v>
      </c>
      <c r="G520" s="211" t="s">
        <v>311</v>
      </c>
      <c r="H520" s="210"/>
      <c r="I520" s="1703"/>
      <c r="J520" s="210"/>
      <c r="K520" s="1705"/>
      <c r="L520" s="211" t="s">
        <v>309</v>
      </c>
      <c r="M520" s="211" t="s">
        <v>310</v>
      </c>
      <c r="N520" s="213" t="s">
        <v>311</v>
      </c>
    </row>
    <row r="521" spans="2:14" ht="3.95" customHeight="1">
      <c r="D521" s="221"/>
      <c r="E521" s="222"/>
      <c r="F521" s="222"/>
      <c r="G521" s="223"/>
      <c r="K521" s="221"/>
      <c r="L521" s="222"/>
      <c r="M521" s="222"/>
      <c r="N521" s="222"/>
    </row>
    <row r="522" spans="2:14" ht="12" customHeight="1">
      <c r="B522" s="234" t="s">
        <v>898</v>
      </c>
      <c r="C522" s="233"/>
      <c r="D522" s="230">
        <v>763</v>
      </c>
      <c r="E522" s="231">
        <v>1369</v>
      </c>
      <c r="F522" s="231">
        <v>658</v>
      </c>
      <c r="G522" s="235">
        <v>711</v>
      </c>
      <c r="I522" s="234" t="s">
        <v>899</v>
      </c>
      <c r="J522" s="233"/>
      <c r="K522" s="230">
        <v>222</v>
      </c>
      <c r="L522" s="231">
        <v>514</v>
      </c>
      <c r="M522" s="231">
        <v>244</v>
      </c>
      <c r="N522" s="231">
        <v>270</v>
      </c>
    </row>
    <row r="523" spans="2:14" ht="12" customHeight="1">
      <c r="B523" s="234" t="s">
        <v>902</v>
      </c>
      <c r="C523" s="233"/>
      <c r="D523" s="230">
        <v>644</v>
      </c>
      <c r="E523" s="231">
        <v>1518</v>
      </c>
      <c r="F523" s="231">
        <v>729</v>
      </c>
      <c r="G523" s="235">
        <v>789</v>
      </c>
      <c r="I523" s="234" t="s">
        <v>903</v>
      </c>
      <c r="J523" s="233"/>
      <c r="K523" s="263">
        <v>0</v>
      </c>
      <c r="L523" s="264">
        <v>0</v>
      </c>
      <c r="M523" s="264">
        <v>0</v>
      </c>
      <c r="N523" s="264">
        <v>0</v>
      </c>
    </row>
    <row r="524" spans="2:14" ht="12" customHeight="1">
      <c r="B524" s="253" t="s">
        <v>319</v>
      </c>
      <c r="C524" s="232"/>
      <c r="D524" s="263">
        <v>2785</v>
      </c>
      <c r="E524" s="264">
        <v>4838</v>
      </c>
      <c r="F524" s="264">
        <v>2342</v>
      </c>
      <c r="G524" s="265">
        <v>2496</v>
      </c>
      <c r="H524" s="340"/>
      <c r="I524" s="253" t="s">
        <v>319</v>
      </c>
      <c r="J524" s="232"/>
      <c r="K524" s="230">
        <v>495</v>
      </c>
      <c r="L524" s="231">
        <v>1122</v>
      </c>
      <c r="M524" s="231">
        <v>533</v>
      </c>
      <c r="N524" s="231">
        <v>589</v>
      </c>
    </row>
    <row r="525" spans="2:14" ht="12" customHeight="1">
      <c r="B525" s="341"/>
      <c r="C525" s="342"/>
      <c r="D525" s="225"/>
      <c r="E525" s="226"/>
      <c r="F525" s="226"/>
      <c r="G525" s="227"/>
      <c r="H525" s="340"/>
      <c r="I525" s="326"/>
      <c r="J525" s="232"/>
      <c r="K525" s="230"/>
      <c r="L525" s="231"/>
      <c r="M525" s="231"/>
      <c r="N525" s="231"/>
    </row>
    <row r="526" spans="2:14" ht="12" customHeight="1">
      <c r="B526" s="341" t="s">
        <v>146</v>
      </c>
      <c r="C526" s="342"/>
      <c r="D526" s="225">
        <v>64236</v>
      </c>
      <c r="E526" s="226">
        <v>136856</v>
      </c>
      <c r="F526" s="226">
        <v>65955</v>
      </c>
      <c r="G526" s="227">
        <v>70901</v>
      </c>
      <c r="I526" s="326" t="s">
        <v>908</v>
      </c>
      <c r="J526" s="232"/>
      <c r="K526" s="230">
        <v>129</v>
      </c>
      <c r="L526" s="231">
        <v>259</v>
      </c>
      <c r="M526" s="231">
        <v>130</v>
      </c>
      <c r="N526" s="231">
        <v>129</v>
      </c>
    </row>
    <row r="527" spans="2:14" ht="12" customHeight="1">
      <c r="B527" s="341"/>
      <c r="C527" s="342"/>
      <c r="D527" s="225"/>
      <c r="E527" s="226"/>
      <c r="F527" s="226"/>
      <c r="G527" s="227"/>
      <c r="I527" s="326" t="s">
        <v>911</v>
      </c>
      <c r="J527" s="232"/>
      <c r="K527" s="230">
        <v>49</v>
      </c>
      <c r="L527" s="231">
        <v>116</v>
      </c>
      <c r="M527" s="231">
        <v>61</v>
      </c>
      <c r="N527" s="231">
        <v>55</v>
      </c>
    </row>
    <row r="528" spans="2:14" ht="12" customHeight="1">
      <c r="B528" s="229" t="s">
        <v>913</v>
      </c>
      <c r="C528" s="232"/>
      <c r="D528" s="263">
        <v>0</v>
      </c>
      <c r="E528" s="264">
        <v>0</v>
      </c>
      <c r="F528" s="264">
        <v>0</v>
      </c>
      <c r="G528" s="265">
        <v>0</v>
      </c>
      <c r="I528" s="326" t="s">
        <v>914</v>
      </c>
      <c r="J528" s="232"/>
      <c r="K528" s="230">
        <v>165</v>
      </c>
      <c r="L528" s="231">
        <v>371</v>
      </c>
      <c r="M528" s="231">
        <v>170</v>
      </c>
      <c r="N528" s="231">
        <v>201</v>
      </c>
    </row>
    <row r="529" spans="2:14" ht="12" customHeight="1">
      <c r="B529" s="341"/>
      <c r="C529" s="342"/>
      <c r="D529" s="225"/>
      <c r="E529" s="226"/>
      <c r="F529" s="226"/>
      <c r="G529" s="227"/>
      <c r="I529" s="326" t="s">
        <v>917</v>
      </c>
      <c r="J529" s="232"/>
      <c r="K529" s="230">
        <v>183</v>
      </c>
      <c r="L529" s="231">
        <v>428</v>
      </c>
      <c r="M529" s="231">
        <v>207</v>
      </c>
      <c r="N529" s="231">
        <v>221</v>
      </c>
    </row>
    <row r="530" spans="2:14" ht="12" customHeight="1">
      <c r="B530" s="229" t="s">
        <v>920</v>
      </c>
      <c r="C530" s="232"/>
      <c r="D530" s="230">
        <v>824</v>
      </c>
      <c r="E530" s="231">
        <v>1697</v>
      </c>
      <c r="F530" s="231">
        <v>816</v>
      </c>
      <c r="G530" s="235">
        <v>881</v>
      </c>
      <c r="I530" s="253" t="s">
        <v>319</v>
      </c>
      <c r="J530" s="232"/>
      <c r="K530" s="230">
        <v>526</v>
      </c>
      <c r="L530" s="231">
        <v>1174</v>
      </c>
      <c r="M530" s="231">
        <v>568</v>
      </c>
      <c r="N530" s="231">
        <v>606</v>
      </c>
    </row>
    <row r="531" spans="2:14" ht="12" customHeight="1">
      <c r="B531" s="229" t="s">
        <v>922</v>
      </c>
      <c r="C531" s="232"/>
      <c r="D531" s="230">
        <v>532</v>
      </c>
      <c r="E531" s="231">
        <v>1212</v>
      </c>
      <c r="F531" s="231">
        <v>585</v>
      </c>
      <c r="G531" s="235">
        <v>627</v>
      </c>
      <c r="I531" s="326"/>
      <c r="J531" s="232"/>
      <c r="K531" s="230"/>
      <c r="L531" s="231"/>
      <c r="M531" s="231"/>
      <c r="N531" s="231"/>
    </row>
    <row r="532" spans="2:14" ht="12" customHeight="1">
      <c r="B532" s="253" t="s">
        <v>319</v>
      </c>
      <c r="C532" s="232"/>
      <c r="D532" s="230">
        <v>1356</v>
      </c>
      <c r="E532" s="231">
        <v>2909</v>
      </c>
      <c r="F532" s="231">
        <v>1401</v>
      </c>
      <c r="G532" s="235">
        <v>1508</v>
      </c>
      <c r="I532" s="326" t="s">
        <v>924</v>
      </c>
      <c r="J532" s="232"/>
      <c r="K532" s="230">
        <v>377</v>
      </c>
      <c r="L532" s="231">
        <v>722</v>
      </c>
      <c r="M532" s="231">
        <v>349</v>
      </c>
      <c r="N532" s="231">
        <v>373</v>
      </c>
    </row>
    <row r="533" spans="2:14" ht="12" customHeight="1">
      <c r="B533" s="229"/>
      <c r="C533" s="232"/>
      <c r="D533" s="230"/>
      <c r="E533" s="231"/>
      <c r="F533" s="231"/>
      <c r="G533" s="235"/>
      <c r="I533" s="326" t="s">
        <v>926</v>
      </c>
      <c r="J533" s="232"/>
      <c r="K533" s="230">
        <v>681</v>
      </c>
      <c r="L533" s="231">
        <v>1380</v>
      </c>
      <c r="M533" s="231">
        <v>659</v>
      </c>
      <c r="N533" s="231">
        <v>721</v>
      </c>
    </row>
    <row r="534" spans="2:14" ht="12" customHeight="1">
      <c r="B534" s="229" t="s">
        <v>927</v>
      </c>
      <c r="C534" s="232"/>
      <c r="D534" s="230">
        <v>462</v>
      </c>
      <c r="E534" s="231">
        <v>944</v>
      </c>
      <c r="F534" s="231">
        <v>423</v>
      </c>
      <c r="G534" s="235">
        <v>521</v>
      </c>
      <c r="I534" s="326" t="s">
        <v>928</v>
      </c>
      <c r="J534" s="232"/>
      <c r="K534" s="230">
        <v>289</v>
      </c>
      <c r="L534" s="231">
        <v>593</v>
      </c>
      <c r="M534" s="231">
        <v>267</v>
      </c>
      <c r="N534" s="231">
        <v>326</v>
      </c>
    </row>
    <row r="535" spans="2:14" ht="12" customHeight="1">
      <c r="B535" s="229" t="s">
        <v>931</v>
      </c>
      <c r="C535" s="232"/>
      <c r="D535" s="230">
        <v>269</v>
      </c>
      <c r="E535" s="231">
        <v>523</v>
      </c>
      <c r="F535" s="231">
        <v>258</v>
      </c>
      <c r="G535" s="235">
        <v>265</v>
      </c>
      <c r="I535" s="326" t="s">
        <v>932</v>
      </c>
      <c r="J535" s="232"/>
      <c r="K535" s="327">
        <v>476</v>
      </c>
      <c r="L535" s="280">
        <v>1029</v>
      </c>
      <c r="M535" s="280">
        <v>473</v>
      </c>
      <c r="N535" s="280">
        <v>556</v>
      </c>
    </row>
    <row r="536" spans="2:14" ht="12" customHeight="1">
      <c r="B536" s="229" t="s">
        <v>935</v>
      </c>
      <c r="C536" s="232"/>
      <c r="D536" s="230">
        <v>679</v>
      </c>
      <c r="E536" s="231">
        <v>1442</v>
      </c>
      <c r="F536" s="231">
        <v>672</v>
      </c>
      <c r="G536" s="235">
        <v>770</v>
      </c>
      <c r="I536" s="326" t="s">
        <v>936</v>
      </c>
      <c r="J536" s="232"/>
      <c r="K536" s="230">
        <v>289</v>
      </c>
      <c r="L536" s="231">
        <v>609</v>
      </c>
      <c r="M536" s="231">
        <v>289</v>
      </c>
      <c r="N536" s="231">
        <v>320</v>
      </c>
    </row>
    <row r="537" spans="2:14" ht="12" customHeight="1">
      <c r="B537" s="229" t="s">
        <v>939</v>
      </c>
      <c r="C537" s="232"/>
      <c r="D537" s="230">
        <v>747</v>
      </c>
      <c r="E537" s="231">
        <v>1698</v>
      </c>
      <c r="F537" s="231">
        <v>773</v>
      </c>
      <c r="G537" s="235">
        <v>925</v>
      </c>
      <c r="I537" s="253" t="s">
        <v>319</v>
      </c>
      <c r="J537" s="232"/>
      <c r="K537" s="230">
        <v>2112</v>
      </c>
      <c r="L537" s="231">
        <v>4333</v>
      </c>
      <c r="M537" s="231">
        <v>2037</v>
      </c>
      <c r="N537" s="231">
        <v>2296</v>
      </c>
    </row>
    <row r="538" spans="2:14" ht="12" customHeight="1">
      <c r="B538" s="229" t="s">
        <v>941</v>
      </c>
      <c r="C538" s="232"/>
      <c r="D538" s="230">
        <v>706</v>
      </c>
      <c r="E538" s="231">
        <v>1681</v>
      </c>
      <c r="F538" s="231">
        <v>778</v>
      </c>
      <c r="G538" s="235">
        <v>903</v>
      </c>
      <c r="I538" s="343"/>
      <c r="J538" s="232"/>
      <c r="K538" s="230"/>
      <c r="L538" s="231"/>
      <c r="M538" s="231"/>
      <c r="N538" s="231"/>
    </row>
    <row r="539" spans="2:14" ht="12" customHeight="1">
      <c r="B539" s="229" t="s">
        <v>943</v>
      </c>
      <c r="C539" s="232"/>
      <c r="D539" s="230">
        <v>185</v>
      </c>
      <c r="E539" s="231">
        <v>409</v>
      </c>
      <c r="F539" s="231">
        <v>199</v>
      </c>
      <c r="G539" s="235">
        <v>210</v>
      </c>
      <c r="I539" s="343" t="s">
        <v>944</v>
      </c>
      <c r="J539" s="232"/>
      <c r="K539" s="230">
        <v>380</v>
      </c>
      <c r="L539" s="231">
        <v>832</v>
      </c>
      <c r="M539" s="231">
        <v>383</v>
      </c>
      <c r="N539" s="231">
        <v>449</v>
      </c>
    </row>
    <row r="540" spans="2:14" ht="12" customHeight="1">
      <c r="B540" s="229" t="s">
        <v>947</v>
      </c>
      <c r="C540" s="232"/>
      <c r="D540" s="230">
        <v>503</v>
      </c>
      <c r="E540" s="231">
        <v>1240</v>
      </c>
      <c r="F540" s="231">
        <v>591</v>
      </c>
      <c r="G540" s="235">
        <v>649</v>
      </c>
      <c r="I540" s="343" t="s">
        <v>948</v>
      </c>
      <c r="J540" s="232"/>
      <c r="K540" s="327">
        <v>333</v>
      </c>
      <c r="L540" s="280">
        <v>757</v>
      </c>
      <c r="M540" s="280">
        <v>342</v>
      </c>
      <c r="N540" s="280">
        <v>415</v>
      </c>
    </row>
    <row r="541" spans="2:14" ht="12" customHeight="1">
      <c r="B541" s="229" t="s">
        <v>950</v>
      </c>
      <c r="C541" s="232"/>
      <c r="D541" s="327">
        <v>422</v>
      </c>
      <c r="E541" s="280">
        <v>960</v>
      </c>
      <c r="F541" s="280">
        <v>475</v>
      </c>
      <c r="G541" s="328">
        <v>485</v>
      </c>
      <c r="I541" s="343" t="s">
        <v>951</v>
      </c>
      <c r="J541" s="232"/>
      <c r="K541" s="230">
        <v>270</v>
      </c>
      <c r="L541" s="231">
        <v>625</v>
      </c>
      <c r="M541" s="231">
        <v>278</v>
      </c>
      <c r="N541" s="231">
        <v>347</v>
      </c>
    </row>
    <row r="542" spans="2:14" ht="12" customHeight="1">
      <c r="B542" s="253" t="s">
        <v>319</v>
      </c>
      <c r="C542" s="232"/>
      <c r="D542" s="230">
        <v>3973</v>
      </c>
      <c r="E542" s="231">
        <v>8897</v>
      </c>
      <c r="F542" s="231">
        <v>4169</v>
      </c>
      <c r="G542" s="235">
        <v>4728</v>
      </c>
      <c r="I542" s="253" t="s">
        <v>319</v>
      </c>
      <c r="J542" s="232"/>
      <c r="K542" s="230">
        <v>983</v>
      </c>
      <c r="L542" s="231">
        <v>2214</v>
      </c>
      <c r="M542" s="231">
        <v>1003</v>
      </c>
      <c r="N542" s="231">
        <v>1211</v>
      </c>
    </row>
    <row r="543" spans="2:14" ht="12" customHeight="1">
      <c r="B543" s="343"/>
      <c r="C543" s="232"/>
      <c r="D543" s="230"/>
      <c r="E543" s="231"/>
      <c r="F543" s="231"/>
      <c r="G543" s="235"/>
      <c r="I543" s="343"/>
      <c r="J543" s="232"/>
      <c r="K543" s="230"/>
      <c r="L543" s="231"/>
      <c r="M543" s="231"/>
      <c r="N543" s="231"/>
    </row>
    <row r="544" spans="2:14" ht="12" customHeight="1">
      <c r="B544" s="343" t="s">
        <v>956</v>
      </c>
      <c r="C544" s="232"/>
      <c r="D544" s="230">
        <v>734</v>
      </c>
      <c r="E544" s="231">
        <v>1508</v>
      </c>
      <c r="F544" s="231">
        <v>690</v>
      </c>
      <c r="G544" s="235">
        <v>818</v>
      </c>
      <c r="I544" s="343" t="s">
        <v>957</v>
      </c>
      <c r="J544" s="232"/>
      <c r="K544" s="230">
        <v>553</v>
      </c>
      <c r="L544" s="231">
        <v>1164</v>
      </c>
      <c r="M544" s="231">
        <v>558</v>
      </c>
      <c r="N544" s="231">
        <v>606</v>
      </c>
    </row>
    <row r="545" spans="2:14" ht="12" customHeight="1">
      <c r="B545" s="343" t="s">
        <v>960</v>
      </c>
      <c r="C545" s="232"/>
      <c r="D545" s="230">
        <v>530</v>
      </c>
      <c r="E545" s="231">
        <v>1156</v>
      </c>
      <c r="F545" s="231">
        <v>543</v>
      </c>
      <c r="G545" s="235">
        <v>613</v>
      </c>
      <c r="I545" s="343" t="s">
        <v>961</v>
      </c>
      <c r="J545" s="232"/>
      <c r="K545" s="327">
        <v>174</v>
      </c>
      <c r="L545" s="280">
        <v>345</v>
      </c>
      <c r="M545" s="280">
        <v>169</v>
      </c>
      <c r="N545" s="280">
        <v>176</v>
      </c>
    </row>
    <row r="546" spans="2:14" ht="12" customHeight="1">
      <c r="B546" s="343" t="s">
        <v>963</v>
      </c>
      <c r="C546" s="232"/>
      <c r="D546" s="230">
        <v>313</v>
      </c>
      <c r="E546" s="231">
        <v>735</v>
      </c>
      <c r="F546" s="231">
        <v>347</v>
      </c>
      <c r="G546" s="235">
        <v>388</v>
      </c>
      <c r="I546" s="343" t="s">
        <v>964</v>
      </c>
      <c r="J546" s="232"/>
      <c r="K546" s="230">
        <v>190</v>
      </c>
      <c r="L546" s="231">
        <v>333</v>
      </c>
      <c r="M546" s="231">
        <v>151</v>
      </c>
      <c r="N546" s="231">
        <v>182</v>
      </c>
    </row>
    <row r="547" spans="2:14" ht="12" customHeight="1">
      <c r="B547" s="345" t="s">
        <v>966</v>
      </c>
      <c r="C547" s="233"/>
      <c r="D547" s="230">
        <v>489</v>
      </c>
      <c r="E547" s="231">
        <v>1043</v>
      </c>
      <c r="F547" s="231">
        <v>485</v>
      </c>
      <c r="G547" s="235">
        <v>558</v>
      </c>
      <c r="I547" s="253" t="s">
        <v>319</v>
      </c>
      <c r="J547" s="232"/>
      <c r="K547" s="230">
        <v>917</v>
      </c>
      <c r="L547" s="231">
        <v>1842</v>
      </c>
      <c r="M547" s="231">
        <v>878</v>
      </c>
      <c r="N547" s="231">
        <v>964</v>
      </c>
    </row>
    <row r="548" spans="2:14" ht="12" customHeight="1">
      <c r="B548" s="345" t="s">
        <v>969</v>
      </c>
      <c r="C548" s="233"/>
      <c r="D548" s="230">
        <v>412</v>
      </c>
      <c r="E548" s="231">
        <v>1031</v>
      </c>
      <c r="F548" s="231">
        <v>503</v>
      </c>
      <c r="G548" s="235">
        <v>528</v>
      </c>
      <c r="I548" s="343"/>
      <c r="J548" s="232"/>
      <c r="K548" s="230"/>
      <c r="L548" s="231"/>
      <c r="M548" s="231"/>
      <c r="N548" s="231"/>
    </row>
    <row r="549" spans="2:14" ht="12" customHeight="1">
      <c r="B549" s="345" t="s">
        <v>971</v>
      </c>
      <c r="C549" s="233"/>
      <c r="D549" s="230">
        <v>707</v>
      </c>
      <c r="E549" s="231">
        <v>1658</v>
      </c>
      <c r="F549" s="231">
        <v>775</v>
      </c>
      <c r="G549" s="235">
        <v>883</v>
      </c>
      <c r="I549" s="343" t="s">
        <v>972</v>
      </c>
      <c r="J549" s="232"/>
      <c r="K549" s="230">
        <v>491</v>
      </c>
      <c r="L549" s="231">
        <v>943</v>
      </c>
      <c r="M549" s="231">
        <v>475</v>
      </c>
      <c r="N549" s="231">
        <v>468</v>
      </c>
    </row>
    <row r="550" spans="2:14" ht="12" customHeight="1">
      <c r="B550" s="243" t="s">
        <v>319</v>
      </c>
      <c r="C550" s="233"/>
      <c r="D550" s="263">
        <v>3185</v>
      </c>
      <c r="E550" s="264">
        <v>7131</v>
      </c>
      <c r="F550" s="264">
        <v>3343</v>
      </c>
      <c r="G550" s="265">
        <v>3788</v>
      </c>
      <c r="I550" s="345" t="s">
        <v>974</v>
      </c>
      <c r="J550" s="233"/>
      <c r="K550" s="230">
        <v>527</v>
      </c>
      <c r="L550" s="231">
        <v>1036</v>
      </c>
      <c r="M550" s="231">
        <v>468</v>
      </c>
      <c r="N550" s="231">
        <v>568</v>
      </c>
    </row>
    <row r="551" spans="2:14" ht="12" customHeight="1">
      <c r="B551" s="234"/>
      <c r="C551" s="233"/>
      <c r="D551" s="230"/>
      <c r="E551" s="231"/>
      <c r="F551" s="231"/>
      <c r="G551" s="235"/>
      <c r="I551" s="345" t="s">
        <v>977</v>
      </c>
      <c r="J551" s="233"/>
      <c r="K551" s="327">
        <v>579</v>
      </c>
      <c r="L551" s="280">
        <v>1089</v>
      </c>
      <c r="M551" s="280">
        <v>504</v>
      </c>
      <c r="N551" s="280">
        <v>585</v>
      </c>
    </row>
    <row r="552" spans="2:14" ht="12" customHeight="1">
      <c r="B552" s="229" t="s">
        <v>979</v>
      </c>
      <c r="C552" s="232"/>
      <c r="D552" s="263">
        <v>0</v>
      </c>
      <c r="E552" s="264">
        <v>0</v>
      </c>
      <c r="F552" s="264">
        <v>0</v>
      </c>
      <c r="G552" s="265">
        <v>0</v>
      </c>
      <c r="I552" s="345" t="s">
        <v>980</v>
      </c>
      <c r="J552" s="233"/>
      <c r="K552" s="230">
        <v>387</v>
      </c>
      <c r="L552" s="231">
        <v>815</v>
      </c>
      <c r="M552" s="231">
        <v>442</v>
      </c>
      <c r="N552" s="231">
        <v>373</v>
      </c>
    </row>
    <row r="553" spans="2:14" ht="12" customHeight="1">
      <c r="B553" s="234"/>
      <c r="C553" s="233"/>
      <c r="D553" s="230"/>
      <c r="E553" s="231"/>
      <c r="F553" s="231"/>
      <c r="G553" s="235"/>
      <c r="I553" s="243" t="s">
        <v>319</v>
      </c>
      <c r="J553" s="233"/>
      <c r="K553" s="230">
        <v>1984</v>
      </c>
      <c r="L553" s="231">
        <v>3883</v>
      </c>
      <c r="M553" s="231">
        <v>1889</v>
      </c>
      <c r="N553" s="231">
        <v>1994</v>
      </c>
    </row>
    <row r="554" spans="2:14" ht="12" customHeight="1">
      <c r="B554" s="229" t="s">
        <v>984</v>
      </c>
      <c r="C554" s="233"/>
      <c r="D554" s="263">
        <v>391</v>
      </c>
      <c r="E554" s="264">
        <v>1069</v>
      </c>
      <c r="F554" s="264">
        <v>520</v>
      </c>
      <c r="G554" s="265">
        <v>549</v>
      </c>
      <c r="I554" s="261"/>
      <c r="J554" s="233"/>
      <c r="K554" s="230"/>
      <c r="L554" s="231"/>
      <c r="M554" s="231"/>
      <c r="N554" s="231"/>
    </row>
    <row r="555" spans="2:14" ht="12" customHeight="1">
      <c r="B555" s="229" t="s">
        <v>986</v>
      </c>
      <c r="C555" s="233"/>
      <c r="D555" s="230">
        <v>481</v>
      </c>
      <c r="E555" s="231">
        <v>1238</v>
      </c>
      <c r="F555" s="231">
        <v>594</v>
      </c>
      <c r="G555" s="235">
        <v>644</v>
      </c>
      <c r="H555" s="233"/>
      <c r="I555" s="261" t="s">
        <v>987</v>
      </c>
      <c r="J555" s="233"/>
      <c r="K555" s="230">
        <v>348</v>
      </c>
      <c r="L555" s="231">
        <v>493</v>
      </c>
      <c r="M555" s="231">
        <v>293</v>
      </c>
      <c r="N555" s="231">
        <v>200</v>
      </c>
    </row>
    <row r="556" spans="2:14" ht="12" customHeight="1">
      <c r="B556" s="234" t="s">
        <v>990</v>
      </c>
      <c r="C556" s="232"/>
      <c r="D556" s="230">
        <v>257</v>
      </c>
      <c r="E556" s="231">
        <v>488</v>
      </c>
      <c r="F556" s="231">
        <v>223</v>
      </c>
      <c r="G556" s="235">
        <v>265</v>
      </c>
      <c r="H556" s="233"/>
      <c r="I556" s="261" t="s">
        <v>991</v>
      </c>
      <c r="J556" s="233"/>
      <c r="K556" s="230">
        <v>363</v>
      </c>
      <c r="L556" s="231">
        <v>633</v>
      </c>
      <c r="M556" s="231">
        <v>338</v>
      </c>
      <c r="N556" s="231">
        <v>295</v>
      </c>
    </row>
    <row r="557" spans="2:14" ht="12" customHeight="1">
      <c r="B557" s="243" t="s">
        <v>319</v>
      </c>
      <c r="C557" s="233"/>
      <c r="D557" s="230">
        <v>1129</v>
      </c>
      <c r="E557" s="231">
        <v>2795</v>
      </c>
      <c r="F557" s="231">
        <v>1337</v>
      </c>
      <c r="G557" s="235">
        <v>1458</v>
      </c>
      <c r="H557" s="233"/>
      <c r="I557" s="261" t="s">
        <v>993</v>
      </c>
      <c r="J557" s="233"/>
      <c r="K557" s="230">
        <v>622</v>
      </c>
      <c r="L557" s="231">
        <v>1087</v>
      </c>
      <c r="M557" s="231">
        <v>554</v>
      </c>
      <c r="N557" s="231">
        <v>533</v>
      </c>
    </row>
    <row r="558" spans="2:14" ht="12" customHeight="1">
      <c r="B558" s="234"/>
      <c r="C558" s="233"/>
      <c r="D558" s="327"/>
      <c r="E558" s="280"/>
      <c r="F558" s="280"/>
      <c r="G558" s="328"/>
      <c r="H558" s="233"/>
      <c r="I558" s="261" t="s">
        <v>995</v>
      </c>
      <c r="J558" s="233"/>
      <c r="K558" s="327">
        <v>750</v>
      </c>
      <c r="L558" s="280">
        <v>1360</v>
      </c>
      <c r="M558" s="280">
        <v>686</v>
      </c>
      <c r="N558" s="280">
        <v>674</v>
      </c>
    </row>
    <row r="559" spans="2:14" ht="12" customHeight="1">
      <c r="B559" s="234" t="s">
        <v>998</v>
      </c>
      <c r="C559" s="233"/>
      <c r="D559" s="230">
        <v>353</v>
      </c>
      <c r="E559" s="231">
        <v>774</v>
      </c>
      <c r="F559" s="231">
        <v>367</v>
      </c>
      <c r="G559" s="235">
        <v>407</v>
      </c>
      <c r="H559" s="233"/>
      <c r="I559" s="261" t="s">
        <v>999</v>
      </c>
      <c r="J559" s="233"/>
      <c r="K559" s="230">
        <v>769</v>
      </c>
      <c r="L559" s="231">
        <v>1847</v>
      </c>
      <c r="M559" s="231">
        <v>941</v>
      </c>
      <c r="N559" s="231">
        <v>906</v>
      </c>
    </row>
    <row r="560" spans="2:14" ht="12" customHeight="1">
      <c r="B560" s="234" t="s">
        <v>1001</v>
      </c>
      <c r="C560" s="233"/>
      <c r="D560" s="230">
        <v>127</v>
      </c>
      <c r="E560" s="231">
        <v>267</v>
      </c>
      <c r="F560" s="231">
        <v>131</v>
      </c>
      <c r="G560" s="235">
        <v>136</v>
      </c>
      <c r="H560" s="233"/>
      <c r="I560" s="243" t="s">
        <v>319</v>
      </c>
      <c r="J560" s="233"/>
      <c r="K560" s="230">
        <v>2852</v>
      </c>
      <c r="L560" s="231">
        <v>5420</v>
      </c>
      <c r="M560" s="231">
        <v>2812</v>
      </c>
      <c r="N560" s="231">
        <v>2608</v>
      </c>
    </row>
    <row r="561" spans="2:14" ht="12" customHeight="1">
      <c r="B561" s="234" t="s">
        <v>1004</v>
      </c>
      <c r="C561" s="233"/>
      <c r="D561" s="230">
        <v>365</v>
      </c>
      <c r="E561" s="231">
        <v>742</v>
      </c>
      <c r="F561" s="231">
        <v>383</v>
      </c>
      <c r="G561" s="235">
        <v>359</v>
      </c>
      <c r="H561" s="233"/>
      <c r="I561" s="261"/>
      <c r="J561" s="233"/>
      <c r="K561" s="230"/>
      <c r="L561" s="231"/>
      <c r="M561" s="231"/>
      <c r="N561" s="231"/>
    </row>
    <row r="562" spans="2:14" ht="12" customHeight="1">
      <c r="B562" s="234" t="s">
        <v>1007</v>
      </c>
      <c r="C562" s="233"/>
      <c r="D562" s="230">
        <v>238</v>
      </c>
      <c r="E562" s="231">
        <v>505</v>
      </c>
      <c r="F562" s="231">
        <v>232</v>
      </c>
      <c r="G562" s="235">
        <v>273</v>
      </c>
      <c r="H562" s="233"/>
      <c r="I562" s="261" t="s">
        <v>1008</v>
      </c>
      <c r="J562" s="233"/>
      <c r="K562" s="230">
        <v>639</v>
      </c>
      <c r="L562" s="231">
        <v>1214</v>
      </c>
      <c r="M562" s="231">
        <v>597</v>
      </c>
      <c r="N562" s="231">
        <v>617</v>
      </c>
    </row>
    <row r="563" spans="2:14" ht="12" customHeight="1">
      <c r="B563" s="234" t="s">
        <v>1011</v>
      </c>
      <c r="C563" s="233"/>
      <c r="D563" s="230">
        <v>602</v>
      </c>
      <c r="E563" s="231">
        <v>1377</v>
      </c>
      <c r="F563" s="231">
        <v>637</v>
      </c>
      <c r="G563" s="235">
        <v>740</v>
      </c>
      <c r="H563" s="233"/>
      <c r="I563" s="261" t="s">
        <v>1012</v>
      </c>
      <c r="J563" s="233"/>
      <c r="K563" s="230">
        <v>711</v>
      </c>
      <c r="L563" s="231">
        <v>1338</v>
      </c>
      <c r="M563" s="231">
        <v>687</v>
      </c>
      <c r="N563" s="231">
        <v>651</v>
      </c>
    </row>
    <row r="564" spans="2:14" ht="12" customHeight="1">
      <c r="B564" s="234" t="s">
        <v>1015</v>
      </c>
      <c r="C564" s="233"/>
      <c r="D564" s="230">
        <v>348</v>
      </c>
      <c r="E564" s="231">
        <v>706</v>
      </c>
      <c r="F564" s="231">
        <v>337</v>
      </c>
      <c r="G564" s="235">
        <v>369</v>
      </c>
      <c r="H564" s="233"/>
      <c r="I564" s="261" t="s">
        <v>1016</v>
      </c>
      <c r="J564" s="233"/>
      <c r="K564" s="230">
        <v>609</v>
      </c>
      <c r="L564" s="231">
        <v>1093</v>
      </c>
      <c r="M564" s="231">
        <v>541</v>
      </c>
      <c r="N564" s="231">
        <v>552</v>
      </c>
    </row>
    <row r="565" spans="2:14" ht="12" customHeight="1">
      <c r="B565" s="243" t="s">
        <v>316</v>
      </c>
      <c r="C565" s="233"/>
      <c r="D565" s="230">
        <v>2033</v>
      </c>
      <c r="E565" s="231">
        <v>4371</v>
      </c>
      <c r="F565" s="231">
        <v>2087</v>
      </c>
      <c r="G565" s="235">
        <v>2284</v>
      </c>
      <c r="H565" s="233"/>
      <c r="I565" s="261" t="s">
        <v>1018</v>
      </c>
      <c r="J565" s="233"/>
      <c r="K565" s="327">
        <v>512</v>
      </c>
      <c r="L565" s="280">
        <v>905</v>
      </c>
      <c r="M565" s="280">
        <v>426</v>
      </c>
      <c r="N565" s="280">
        <v>479</v>
      </c>
    </row>
    <row r="566" spans="2:14" ht="12" customHeight="1">
      <c r="B566" s="234"/>
      <c r="D566" s="327"/>
      <c r="E566" s="280"/>
      <c r="F566" s="280"/>
      <c r="G566" s="328"/>
      <c r="H566" s="233"/>
      <c r="I566" s="261" t="s">
        <v>1019</v>
      </c>
      <c r="J566" s="233"/>
      <c r="K566" s="230">
        <v>475</v>
      </c>
      <c r="L566" s="231">
        <v>894</v>
      </c>
      <c r="M566" s="231">
        <v>396</v>
      </c>
      <c r="N566" s="231">
        <v>498</v>
      </c>
    </row>
    <row r="567" spans="2:14" ht="12" customHeight="1">
      <c r="B567" s="234" t="s">
        <v>1021</v>
      </c>
      <c r="C567" s="233"/>
      <c r="D567" s="230">
        <v>353</v>
      </c>
      <c r="E567" s="231">
        <v>813</v>
      </c>
      <c r="F567" s="231">
        <v>380</v>
      </c>
      <c r="G567" s="235">
        <v>433</v>
      </c>
      <c r="H567" s="233"/>
      <c r="I567" s="243" t="s">
        <v>319</v>
      </c>
      <c r="J567" s="233"/>
      <c r="K567" s="230">
        <v>2946</v>
      </c>
      <c r="L567" s="231">
        <v>5444</v>
      </c>
      <c r="M567" s="231">
        <v>2647</v>
      </c>
      <c r="N567" s="231">
        <v>2797</v>
      </c>
    </row>
    <row r="568" spans="2:14" ht="12" customHeight="1">
      <c r="B568" s="234" t="s">
        <v>1024</v>
      </c>
      <c r="C568" s="233"/>
      <c r="D568" s="230">
        <v>336</v>
      </c>
      <c r="E568" s="231">
        <v>819</v>
      </c>
      <c r="F568" s="231">
        <v>390</v>
      </c>
      <c r="G568" s="235">
        <v>429</v>
      </c>
      <c r="H568" s="233"/>
      <c r="I568" s="261"/>
      <c r="J568" s="233"/>
      <c r="K568" s="230"/>
      <c r="L568" s="231"/>
      <c r="M568" s="231"/>
      <c r="N568" s="231"/>
    </row>
    <row r="569" spans="2:14" ht="12" customHeight="1">
      <c r="B569" s="234" t="s">
        <v>1025</v>
      </c>
      <c r="C569" s="233"/>
      <c r="D569" s="230">
        <v>205</v>
      </c>
      <c r="E569" s="231">
        <v>518</v>
      </c>
      <c r="F569" s="231">
        <v>253</v>
      </c>
      <c r="G569" s="235">
        <v>265</v>
      </c>
      <c r="H569" s="233"/>
      <c r="I569" s="261" t="s">
        <v>1026</v>
      </c>
      <c r="J569" s="233"/>
      <c r="K569" s="230">
        <v>62</v>
      </c>
      <c r="L569" s="231">
        <v>88</v>
      </c>
      <c r="M569" s="231">
        <v>38</v>
      </c>
      <c r="N569" s="231">
        <v>50</v>
      </c>
    </row>
    <row r="570" spans="2:14" ht="12" customHeight="1">
      <c r="B570" s="234" t="s">
        <v>1029</v>
      </c>
      <c r="C570" s="233"/>
      <c r="D570" s="230">
        <v>185</v>
      </c>
      <c r="E570" s="231">
        <v>414</v>
      </c>
      <c r="F570" s="231">
        <v>187</v>
      </c>
      <c r="G570" s="235">
        <v>227</v>
      </c>
      <c r="H570" s="233"/>
      <c r="I570" s="261" t="s">
        <v>1030</v>
      </c>
      <c r="J570" s="233"/>
      <c r="K570" s="230">
        <v>186</v>
      </c>
      <c r="L570" s="231">
        <v>231</v>
      </c>
      <c r="M570" s="231">
        <v>128</v>
      </c>
      <c r="N570" s="231">
        <v>103</v>
      </c>
    </row>
    <row r="571" spans="2:14" ht="12" customHeight="1">
      <c r="B571" s="234" t="s">
        <v>1032</v>
      </c>
      <c r="C571" s="233"/>
      <c r="D571" s="230">
        <v>279</v>
      </c>
      <c r="E571" s="231">
        <v>669</v>
      </c>
      <c r="F571" s="231">
        <v>302</v>
      </c>
      <c r="G571" s="235">
        <v>367</v>
      </c>
      <c r="H571" s="233"/>
      <c r="I571" s="261" t="s">
        <v>1033</v>
      </c>
      <c r="J571" s="233"/>
      <c r="K571" s="230">
        <v>150</v>
      </c>
      <c r="L571" s="231">
        <v>221</v>
      </c>
      <c r="M571" s="231">
        <v>126</v>
      </c>
      <c r="N571" s="231">
        <v>95</v>
      </c>
    </row>
    <row r="572" spans="2:14" ht="12" customHeight="1">
      <c r="B572" s="243" t="s">
        <v>319</v>
      </c>
      <c r="C572" s="233"/>
      <c r="D572" s="230">
        <v>1358</v>
      </c>
      <c r="E572" s="231">
        <v>3233</v>
      </c>
      <c r="F572" s="231">
        <v>1512</v>
      </c>
      <c r="G572" s="235">
        <v>1721</v>
      </c>
      <c r="H572" s="233"/>
      <c r="I572" s="261" t="s">
        <v>1036</v>
      </c>
      <c r="J572" s="233"/>
      <c r="K572" s="327">
        <v>1274</v>
      </c>
      <c r="L572" s="280">
        <v>2177</v>
      </c>
      <c r="M572" s="280">
        <v>1156</v>
      </c>
      <c r="N572" s="280">
        <v>1021</v>
      </c>
    </row>
    <row r="573" spans="2:14" ht="12" customHeight="1">
      <c r="B573" s="234"/>
      <c r="C573" s="233"/>
      <c r="D573" s="327"/>
      <c r="E573" s="280"/>
      <c r="F573" s="280"/>
      <c r="G573" s="328"/>
      <c r="H573" s="233"/>
      <c r="I573" s="261" t="s">
        <v>1038</v>
      </c>
      <c r="J573" s="233"/>
      <c r="K573" s="230">
        <v>207</v>
      </c>
      <c r="L573" s="231">
        <v>505</v>
      </c>
      <c r="M573" s="231">
        <v>257</v>
      </c>
      <c r="N573" s="231">
        <v>248</v>
      </c>
    </row>
    <row r="574" spans="2:14" ht="12" customHeight="1">
      <c r="B574" s="234" t="s">
        <v>1040</v>
      </c>
      <c r="C574" s="233"/>
      <c r="D574" s="230">
        <v>136</v>
      </c>
      <c r="E574" s="231">
        <v>285</v>
      </c>
      <c r="F574" s="231">
        <v>136</v>
      </c>
      <c r="G574" s="235">
        <v>149</v>
      </c>
      <c r="H574" s="233"/>
      <c r="I574" s="243" t="s">
        <v>319</v>
      </c>
      <c r="J574" s="233"/>
      <c r="K574" s="230">
        <v>1879</v>
      </c>
      <c r="L574" s="231">
        <v>3222</v>
      </c>
      <c r="M574" s="231">
        <v>1705</v>
      </c>
      <c r="N574" s="231">
        <v>1517</v>
      </c>
    </row>
    <row r="575" spans="2:14" ht="12" customHeight="1">
      <c r="B575" s="234" t="s">
        <v>1043</v>
      </c>
      <c r="C575" s="233"/>
      <c r="D575" s="230">
        <v>137</v>
      </c>
      <c r="E575" s="231">
        <v>323</v>
      </c>
      <c r="F575" s="231">
        <v>153</v>
      </c>
      <c r="G575" s="235">
        <v>170</v>
      </c>
      <c r="H575" s="233"/>
      <c r="I575" s="234"/>
      <c r="J575" s="233"/>
      <c r="K575" s="230"/>
      <c r="L575" s="231"/>
      <c r="M575" s="231"/>
      <c r="N575" s="231"/>
    </row>
    <row r="576" spans="2:14" ht="3.95" customHeight="1" thickBot="1">
      <c r="B576" s="337"/>
      <c r="C576" s="337"/>
      <c r="D576" s="338"/>
      <c r="E576" s="337"/>
      <c r="F576" s="337"/>
      <c r="G576" s="337"/>
      <c r="H576" s="267"/>
      <c r="I576" s="337"/>
      <c r="J576" s="337"/>
      <c r="K576" s="337"/>
      <c r="L576" s="337"/>
      <c r="M576" s="337"/>
      <c r="N576" s="337"/>
    </row>
    <row r="577" spans="2:14" s="277" customFormat="1" ht="12" customHeight="1">
      <c r="B577" s="323" t="s">
        <v>446</v>
      </c>
      <c r="C577" s="323"/>
      <c r="D577" s="323"/>
      <c r="E577" s="323"/>
      <c r="F577" s="323"/>
      <c r="G577" s="323"/>
      <c r="H577" s="323"/>
      <c r="I577" s="323"/>
      <c r="J577" s="323"/>
      <c r="K577" s="323"/>
      <c r="L577" s="323"/>
      <c r="M577" s="323"/>
      <c r="N577" s="323"/>
    </row>
    <row r="578" spans="2:14" ht="24" customHeight="1">
      <c r="B578" s="200" t="s">
        <v>2669</v>
      </c>
      <c r="F578" s="201"/>
      <c r="G578" s="201"/>
      <c r="H578" s="201"/>
      <c r="I578" s="201"/>
      <c r="J578" s="201"/>
      <c r="K578" s="201"/>
      <c r="L578" s="201"/>
      <c r="M578" s="201"/>
      <c r="N578" s="201"/>
    </row>
    <row r="579" spans="2:14" ht="4.5" customHeight="1">
      <c r="B579" s="202"/>
      <c r="F579" s="201"/>
      <c r="G579" s="201"/>
      <c r="H579" s="201"/>
      <c r="I579" s="201"/>
      <c r="J579" s="201"/>
      <c r="K579" s="201"/>
      <c r="L579" s="201"/>
      <c r="M579" s="201"/>
      <c r="N579" s="201"/>
    </row>
    <row r="580" spans="2:14" ht="12.75" customHeight="1">
      <c r="B580" s="1699" t="s">
        <v>2670</v>
      </c>
      <c r="C580" s="1699"/>
      <c r="D580" s="1699"/>
      <c r="E580" s="1699"/>
      <c r="F580" s="1699"/>
      <c r="G580" s="1699"/>
      <c r="H580" s="1699"/>
      <c r="I580" s="1699"/>
      <c r="J580" s="1699"/>
      <c r="K580" s="1699"/>
      <c r="L580" s="1699"/>
      <c r="M580" s="1699"/>
      <c r="N580" s="1699"/>
    </row>
    <row r="581" spans="2:14" ht="12.75" customHeight="1">
      <c r="B581" s="204"/>
      <c r="M581" s="1700" t="s">
        <v>306</v>
      </c>
      <c r="N581" s="1700"/>
    </row>
    <row r="582" spans="2:14" s="205" customFormat="1" ht="4.5" customHeight="1" thickBot="1">
      <c r="M582" s="1701"/>
      <c r="N582" s="1701"/>
    </row>
    <row r="583" spans="2:14" ht="12" customHeight="1">
      <c r="B583" s="1702" t="s">
        <v>307</v>
      </c>
      <c r="C583" s="207"/>
      <c r="D583" s="1704" t="s">
        <v>76</v>
      </c>
      <c r="E583" s="1704" t="s">
        <v>308</v>
      </c>
      <c r="F583" s="1704"/>
      <c r="G583" s="1704"/>
      <c r="H583" s="207"/>
      <c r="I583" s="1702" t="s">
        <v>307</v>
      </c>
      <c r="J583" s="207"/>
      <c r="K583" s="1704" t="s">
        <v>76</v>
      </c>
      <c r="L583" s="1704" t="s">
        <v>308</v>
      </c>
      <c r="M583" s="1704"/>
      <c r="N583" s="1706"/>
    </row>
    <row r="584" spans="2:14" ht="12" customHeight="1">
      <c r="B584" s="1703"/>
      <c r="C584" s="210"/>
      <c r="D584" s="1705"/>
      <c r="E584" s="211" t="s">
        <v>309</v>
      </c>
      <c r="F584" s="211" t="s">
        <v>310</v>
      </c>
      <c r="G584" s="211" t="s">
        <v>311</v>
      </c>
      <c r="H584" s="210"/>
      <c r="I584" s="1703"/>
      <c r="J584" s="210"/>
      <c r="K584" s="1705"/>
      <c r="L584" s="211" t="s">
        <v>309</v>
      </c>
      <c r="M584" s="211" t="s">
        <v>310</v>
      </c>
      <c r="N584" s="213" t="s">
        <v>311</v>
      </c>
    </row>
    <row r="585" spans="2:14" ht="3.95" customHeight="1">
      <c r="D585" s="221"/>
      <c r="E585" s="222"/>
      <c r="F585" s="222"/>
      <c r="G585" s="223"/>
      <c r="K585" s="221"/>
      <c r="L585" s="222"/>
      <c r="M585" s="222"/>
      <c r="N585" s="222"/>
    </row>
    <row r="586" spans="2:14" ht="12" customHeight="1">
      <c r="B586" s="234" t="s">
        <v>900</v>
      </c>
      <c r="C586" s="233"/>
      <c r="D586" s="230">
        <v>33</v>
      </c>
      <c r="E586" s="231">
        <v>73</v>
      </c>
      <c r="F586" s="231">
        <v>40</v>
      </c>
      <c r="G586" s="235">
        <v>33</v>
      </c>
      <c r="H586" s="284"/>
      <c r="I586" s="234" t="s">
        <v>901</v>
      </c>
      <c r="J586" s="233"/>
      <c r="K586" s="230">
        <v>681</v>
      </c>
      <c r="L586" s="231">
        <v>1316</v>
      </c>
      <c r="M586" s="231">
        <v>628</v>
      </c>
      <c r="N586" s="231">
        <v>688</v>
      </c>
    </row>
    <row r="587" spans="2:14" ht="12" customHeight="1">
      <c r="B587" s="234" t="s">
        <v>904</v>
      </c>
      <c r="C587" s="233"/>
      <c r="D587" s="230">
        <v>329</v>
      </c>
      <c r="E587" s="231">
        <v>802</v>
      </c>
      <c r="F587" s="231">
        <v>400</v>
      </c>
      <c r="G587" s="235">
        <v>402</v>
      </c>
      <c r="H587" s="284"/>
      <c r="I587" s="243" t="s">
        <v>319</v>
      </c>
      <c r="J587" s="233"/>
      <c r="K587" s="230">
        <v>2913</v>
      </c>
      <c r="L587" s="231">
        <v>5590</v>
      </c>
      <c r="M587" s="231">
        <v>2593</v>
      </c>
      <c r="N587" s="231">
        <v>2997</v>
      </c>
    </row>
    <row r="588" spans="2:14" ht="12" customHeight="1">
      <c r="B588" s="229" t="s">
        <v>905</v>
      </c>
      <c r="C588" s="232"/>
      <c r="D588" s="230">
        <v>175</v>
      </c>
      <c r="E588" s="231">
        <v>332</v>
      </c>
      <c r="F588" s="231">
        <v>154</v>
      </c>
      <c r="G588" s="235">
        <v>178</v>
      </c>
      <c r="H588" s="233"/>
      <c r="I588" s="229"/>
      <c r="J588" s="232"/>
      <c r="K588" s="230"/>
      <c r="L588" s="231"/>
      <c r="M588" s="231"/>
      <c r="N588" s="231"/>
    </row>
    <row r="589" spans="2:14" ht="12" customHeight="1">
      <c r="B589" s="229" t="s">
        <v>906</v>
      </c>
      <c r="C589" s="232"/>
      <c r="D589" s="230">
        <v>324</v>
      </c>
      <c r="E589" s="231">
        <v>700</v>
      </c>
      <c r="F589" s="231">
        <v>320</v>
      </c>
      <c r="G589" s="235">
        <v>380</v>
      </c>
      <c r="H589" s="233"/>
      <c r="I589" s="229" t="s">
        <v>907</v>
      </c>
      <c r="J589" s="232"/>
      <c r="K589" s="230">
        <v>510</v>
      </c>
      <c r="L589" s="231">
        <v>1128</v>
      </c>
      <c r="M589" s="231">
        <v>554</v>
      </c>
      <c r="N589" s="231">
        <v>574</v>
      </c>
    </row>
    <row r="590" spans="2:14" ht="12" customHeight="1">
      <c r="B590" s="229" t="s">
        <v>909</v>
      </c>
      <c r="C590" s="232"/>
      <c r="D590" s="230">
        <v>127</v>
      </c>
      <c r="E590" s="231">
        <v>296</v>
      </c>
      <c r="F590" s="231">
        <v>145</v>
      </c>
      <c r="G590" s="235">
        <v>151</v>
      </c>
      <c r="H590" s="233"/>
      <c r="I590" s="229" t="s">
        <v>910</v>
      </c>
      <c r="J590" s="232"/>
      <c r="K590" s="230">
        <v>397</v>
      </c>
      <c r="L590" s="231">
        <v>810</v>
      </c>
      <c r="M590" s="231">
        <v>388</v>
      </c>
      <c r="N590" s="231">
        <v>422</v>
      </c>
    </row>
    <row r="591" spans="2:14" ht="12" customHeight="1">
      <c r="B591" s="229" t="s">
        <v>912</v>
      </c>
      <c r="C591" s="232"/>
      <c r="D591" s="230">
        <v>337</v>
      </c>
      <c r="E591" s="231">
        <v>755</v>
      </c>
      <c r="F591" s="231">
        <v>359</v>
      </c>
      <c r="G591" s="235">
        <v>396</v>
      </c>
      <c r="H591" s="233"/>
      <c r="I591" s="229"/>
      <c r="J591" s="232"/>
      <c r="K591" s="230"/>
      <c r="L591" s="231"/>
      <c r="M591" s="231"/>
      <c r="N591" s="231"/>
    </row>
    <row r="592" spans="2:14" ht="12" customHeight="1">
      <c r="B592" s="229" t="s">
        <v>915</v>
      </c>
      <c r="C592" s="232"/>
      <c r="D592" s="230">
        <v>207</v>
      </c>
      <c r="E592" s="231">
        <v>441</v>
      </c>
      <c r="F592" s="231">
        <v>209</v>
      </c>
      <c r="G592" s="235">
        <v>232</v>
      </c>
      <c r="H592" s="233"/>
      <c r="I592" s="229" t="s">
        <v>916</v>
      </c>
      <c r="J592" s="232"/>
      <c r="K592" s="230">
        <v>291</v>
      </c>
      <c r="L592" s="231">
        <v>631</v>
      </c>
      <c r="M592" s="231">
        <v>293</v>
      </c>
      <c r="N592" s="231">
        <v>338</v>
      </c>
    </row>
    <row r="593" spans="2:14" ht="12" customHeight="1">
      <c r="B593" s="229" t="s">
        <v>918</v>
      </c>
      <c r="C593" s="232"/>
      <c r="D593" s="230">
        <v>416</v>
      </c>
      <c r="E593" s="231">
        <v>961</v>
      </c>
      <c r="F593" s="231">
        <v>444</v>
      </c>
      <c r="G593" s="235">
        <v>517</v>
      </c>
      <c r="H593" s="233"/>
      <c r="I593" s="229" t="s">
        <v>919</v>
      </c>
      <c r="J593" s="232"/>
      <c r="K593" s="230">
        <v>325</v>
      </c>
      <c r="L593" s="231">
        <v>733</v>
      </c>
      <c r="M593" s="231">
        <v>336</v>
      </c>
      <c r="N593" s="231">
        <v>397</v>
      </c>
    </row>
    <row r="594" spans="2:14" ht="12" customHeight="1">
      <c r="B594" s="229" t="s">
        <v>921</v>
      </c>
      <c r="C594" s="232"/>
      <c r="D594" s="230">
        <v>212</v>
      </c>
      <c r="E594" s="231">
        <v>489</v>
      </c>
      <c r="F594" s="231">
        <v>243</v>
      </c>
      <c r="G594" s="235">
        <v>246</v>
      </c>
      <c r="H594" s="233"/>
      <c r="I594" s="253" t="s">
        <v>319</v>
      </c>
      <c r="J594" s="232"/>
      <c r="K594" s="327">
        <v>616</v>
      </c>
      <c r="L594" s="280">
        <v>1364</v>
      </c>
      <c r="M594" s="280">
        <v>629</v>
      </c>
      <c r="N594" s="280">
        <v>735</v>
      </c>
    </row>
    <row r="595" spans="2:14" ht="12" customHeight="1">
      <c r="B595" s="229" t="s">
        <v>923</v>
      </c>
      <c r="C595" s="232"/>
      <c r="D595" s="230">
        <v>140</v>
      </c>
      <c r="E595" s="231">
        <v>306</v>
      </c>
      <c r="F595" s="231">
        <v>157</v>
      </c>
      <c r="G595" s="235">
        <v>149</v>
      </c>
      <c r="H595" s="233"/>
      <c r="I595" s="229"/>
      <c r="J595" s="232"/>
      <c r="K595" s="230"/>
      <c r="L595" s="231"/>
      <c r="M595" s="231"/>
      <c r="N595" s="231"/>
    </row>
    <row r="596" spans="2:14" ht="12" customHeight="1">
      <c r="B596" s="253" t="s">
        <v>319</v>
      </c>
      <c r="C596" s="232"/>
      <c r="D596" s="230">
        <v>2300</v>
      </c>
      <c r="E596" s="231">
        <v>5155</v>
      </c>
      <c r="F596" s="231">
        <v>2471</v>
      </c>
      <c r="G596" s="235">
        <v>2684</v>
      </c>
      <c r="H596" s="233"/>
      <c r="I596" s="229" t="s">
        <v>925</v>
      </c>
      <c r="J596" s="232"/>
      <c r="K596" s="230">
        <v>1050</v>
      </c>
      <c r="L596" s="231">
        <v>2328</v>
      </c>
      <c r="M596" s="231">
        <v>1121</v>
      </c>
      <c r="N596" s="231">
        <v>1207</v>
      </c>
    </row>
    <row r="597" spans="2:14" ht="12" customHeight="1">
      <c r="B597" s="229"/>
      <c r="C597" s="232"/>
      <c r="D597" s="230"/>
      <c r="E597" s="231"/>
      <c r="F597" s="231"/>
      <c r="G597" s="235"/>
      <c r="H597" s="233"/>
      <c r="I597" s="229"/>
      <c r="J597" s="232"/>
      <c r="K597" s="230"/>
      <c r="L597" s="231"/>
      <c r="M597" s="231"/>
      <c r="N597" s="231"/>
    </row>
    <row r="598" spans="2:14" ht="12" customHeight="1">
      <c r="B598" s="229" t="s">
        <v>929</v>
      </c>
      <c r="C598" s="232"/>
      <c r="D598" s="230">
        <v>144</v>
      </c>
      <c r="E598" s="231">
        <v>188</v>
      </c>
      <c r="F598" s="231">
        <v>81</v>
      </c>
      <c r="G598" s="235">
        <v>107</v>
      </c>
      <c r="H598" s="233"/>
      <c r="I598" s="229" t="s">
        <v>930</v>
      </c>
      <c r="J598" s="232"/>
      <c r="K598" s="230">
        <v>393</v>
      </c>
      <c r="L598" s="231">
        <v>815</v>
      </c>
      <c r="M598" s="231">
        <v>383</v>
      </c>
      <c r="N598" s="231">
        <v>432</v>
      </c>
    </row>
    <row r="599" spans="2:14" ht="12" customHeight="1">
      <c r="B599" s="229" t="s">
        <v>933</v>
      </c>
      <c r="C599" s="232"/>
      <c r="D599" s="230">
        <v>218</v>
      </c>
      <c r="E599" s="231">
        <v>406</v>
      </c>
      <c r="F599" s="231">
        <v>191</v>
      </c>
      <c r="G599" s="235">
        <v>215</v>
      </c>
      <c r="H599" s="233"/>
      <c r="I599" s="229" t="s">
        <v>934</v>
      </c>
      <c r="J599" s="232"/>
      <c r="K599" s="327">
        <v>579</v>
      </c>
      <c r="L599" s="280">
        <v>1256</v>
      </c>
      <c r="M599" s="280">
        <v>589</v>
      </c>
      <c r="N599" s="280">
        <v>667</v>
      </c>
    </row>
    <row r="600" spans="2:14" ht="12" customHeight="1">
      <c r="B600" s="229" t="s">
        <v>937</v>
      </c>
      <c r="C600" s="232"/>
      <c r="D600" s="230">
        <v>214</v>
      </c>
      <c r="E600" s="231">
        <v>382</v>
      </c>
      <c r="F600" s="231">
        <v>180</v>
      </c>
      <c r="G600" s="235">
        <v>202</v>
      </c>
      <c r="H600" s="233"/>
      <c r="I600" s="229" t="s">
        <v>938</v>
      </c>
      <c r="J600" s="232"/>
      <c r="K600" s="263">
        <v>699</v>
      </c>
      <c r="L600" s="264">
        <v>1490</v>
      </c>
      <c r="M600" s="264">
        <v>713</v>
      </c>
      <c r="N600" s="264">
        <v>777</v>
      </c>
    </row>
    <row r="601" spans="2:14" ht="12" customHeight="1">
      <c r="B601" s="229" t="s">
        <v>940</v>
      </c>
      <c r="C601" s="232"/>
      <c r="D601" s="230">
        <v>258</v>
      </c>
      <c r="E601" s="231">
        <v>415</v>
      </c>
      <c r="F601" s="231">
        <v>200</v>
      </c>
      <c r="G601" s="235">
        <v>215</v>
      </c>
      <c r="H601" s="233"/>
      <c r="I601" s="253" t="s">
        <v>319</v>
      </c>
      <c r="J601" s="232"/>
      <c r="K601" s="230">
        <v>1671</v>
      </c>
      <c r="L601" s="231">
        <v>3561</v>
      </c>
      <c r="M601" s="231">
        <v>1685</v>
      </c>
      <c r="N601" s="231">
        <v>1876</v>
      </c>
    </row>
    <row r="602" spans="2:14" ht="12" customHeight="1">
      <c r="B602" s="229" t="s">
        <v>942</v>
      </c>
      <c r="C602" s="232"/>
      <c r="D602" s="230">
        <v>387</v>
      </c>
      <c r="E602" s="231">
        <v>782</v>
      </c>
      <c r="F602" s="231">
        <v>345</v>
      </c>
      <c r="G602" s="235">
        <v>437</v>
      </c>
      <c r="H602" s="233"/>
      <c r="I602" s="232"/>
      <c r="J602" s="232"/>
      <c r="K602" s="263"/>
      <c r="L602" s="264"/>
      <c r="M602" s="264"/>
      <c r="N602" s="264"/>
    </row>
    <row r="603" spans="2:14" ht="12" customHeight="1">
      <c r="B603" s="229" t="s">
        <v>945</v>
      </c>
      <c r="C603" s="232"/>
      <c r="D603" s="327">
        <v>725</v>
      </c>
      <c r="E603" s="280">
        <v>1630</v>
      </c>
      <c r="F603" s="280">
        <v>765</v>
      </c>
      <c r="G603" s="328">
        <v>865</v>
      </c>
      <c r="H603" s="233"/>
      <c r="I603" s="229" t="s">
        <v>946</v>
      </c>
      <c r="J603" s="232"/>
      <c r="K603" s="263">
        <v>0</v>
      </c>
      <c r="L603" s="264">
        <v>0</v>
      </c>
      <c r="M603" s="264">
        <v>0</v>
      </c>
      <c r="N603" s="264">
        <v>0</v>
      </c>
    </row>
    <row r="604" spans="2:14" ht="12" customHeight="1">
      <c r="B604" s="229" t="s">
        <v>949</v>
      </c>
      <c r="C604" s="232"/>
      <c r="D604" s="230">
        <v>810</v>
      </c>
      <c r="E604" s="231">
        <v>1683</v>
      </c>
      <c r="F604" s="231">
        <v>801</v>
      </c>
      <c r="G604" s="235">
        <v>882</v>
      </c>
      <c r="H604" s="233"/>
      <c r="I604" s="234"/>
      <c r="J604" s="233"/>
      <c r="K604" s="230"/>
      <c r="L604" s="231"/>
      <c r="M604" s="231"/>
      <c r="N604" s="231"/>
    </row>
    <row r="605" spans="2:14" ht="12" customHeight="1">
      <c r="B605" s="253" t="s">
        <v>319</v>
      </c>
      <c r="C605" s="232"/>
      <c r="D605" s="230">
        <v>2756</v>
      </c>
      <c r="E605" s="231">
        <v>5486</v>
      </c>
      <c r="F605" s="231">
        <v>2563</v>
      </c>
      <c r="G605" s="235">
        <v>2923</v>
      </c>
      <c r="H605" s="233"/>
      <c r="I605" s="234" t="s">
        <v>952</v>
      </c>
      <c r="J605" s="233"/>
      <c r="K605" s="263">
        <v>0</v>
      </c>
      <c r="L605" s="264">
        <v>0</v>
      </c>
      <c r="M605" s="264">
        <v>0</v>
      </c>
      <c r="N605" s="264">
        <v>0</v>
      </c>
    </row>
    <row r="606" spans="2:14" ht="12" customHeight="1">
      <c r="B606" s="229"/>
      <c r="C606" s="232"/>
      <c r="D606" s="230"/>
      <c r="E606" s="231"/>
      <c r="F606" s="231"/>
      <c r="G606" s="235"/>
      <c r="H606" s="233"/>
      <c r="I606" s="234" t="s">
        <v>953</v>
      </c>
      <c r="J606" s="233"/>
      <c r="K606" s="263">
        <v>0</v>
      </c>
      <c r="L606" s="264">
        <v>0</v>
      </c>
      <c r="M606" s="264">
        <v>0</v>
      </c>
      <c r="N606" s="264">
        <v>0</v>
      </c>
    </row>
    <row r="607" spans="2:14" ht="12" customHeight="1">
      <c r="B607" s="229" t="s">
        <v>954</v>
      </c>
      <c r="C607" s="232"/>
      <c r="D607" s="230">
        <v>86</v>
      </c>
      <c r="E607" s="231">
        <v>197</v>
      </c>
      <c r="F607" s="231">
        <v>91</v>
      </c>
      <c r="G607" s="235">
        <v>106</v>
      </c>
      <c r="H607" s="233"/>
      <c r="I607" s="234" t="s">
        <v>955</v>
      </c>
      <c r="J607" s="232"/>
      <c r="K607" s="230">
        <v>2</v>
      </c>
      <c r="L607" s="231">
        <v>2</v>
      </c>
      <c r="M607" s="231">
        <v>2</v>
      </c>
      <c r="N607" s="344">
        <v>0</v>
      </c>
    </row>
    <row r="608" spans="2:14" ht="12" customHeight="1">
      <c r="B608" s="229" t="s">
        <v>958</v>
      </c>
      <c r="C608" s="232"/>
      <c r="D608" s="230">
        <v>413</v>
      </c>
      <c r="E608" s="231">
        <v>862</v>
      </c>
      <c r="F608" s="231">
        <v>409</v>
      </c>
      <c r="G608" s="235">
        <v>453</v>
      </c>
      <c r="H608" s="233"/>
      <c r="I608" s="234" t="s">
        <v>959</v>
      </c>
      <c r="J608" s="232"/>
      <c r="K608" s="263">
        <v>0</v>
      </c>
      <c r="L608" s="264">
        <v>0</v>
      </c>
      <c r="M608" s="264">
        <v>0</v>
      </c>
      <c r="N608" s="264">
        <v>0</v>
      </c>
    </row>
    <row r="609" spans="2:14" ht="12" customHeight="1">
      <c r="B609" s="229" t="s">
        <v>962</v>
      </c>
      <c r="C609" s="232"/>
      <c r="D609" s="230">
        <v>1407</v>
      </c>
      <c r="E609" s="231">
        <v>3673</v>
      </c>
      <c r="F609" s="231">
        <v>1773</v>
      </c>
      <c r="G609" s="235">
        <v>1900</v>
      </c>
      <c r="H609" s="233"/>
      <c r="I609" s="243" t="s">
        <v>319</v>
      </c>
      <c r="J609" s="232"/>
      <c r="K609" s="230">
        <v>2</v>
      </c>
      <c r="L609" s="231">
        <v>2</v>
      </c>
      <c r="M609" s="231">
        <v>2</v>
      </c>
      <c r="N609" s="344">
        <v>0</v>
      </c>
    </row>
    <row r="610" spans="2:14" ht="12" customHeight="1">
      <c r="B610" s="229" t="s">
        <v>965</v>
      </c>
      <c r="C610" s="232"/>
      <c r="D610" s="327">
        <v>164</v>
      </c>
      <c r="E610" s="280">
        <v>297</v>
      </c>
      <c r="F610" s="280">
        <v>139</v>
      </c>
      <c r="G610" s="328">
        <v>158</v>
      </c>
      <c r="H610" s="233"/>
      <c r="I610" s="229"/>
      <c r="J610" s="232"/>
      <c r="K610" s="230"/>
      <c r="L610" s="231"/>
      <c r="M610" s="231"/>
      <c r="N610" s="231"/>
    </row>
    <row r="611" spans="2:14" ht="12" customHeight="1">
      <c r="B611" s="229" t="s">
        <v>967</v>
      </c>
      <c r="C611" s="232"/>
      <c r="D611" s="230">
        <v>1496</v>
      </c>
      <c r="E611" s="231">
        <v>3524</v>
      </c>
      <c r="F611" s="231">
        <v>1705</v>
      </c>
      <c r="G611" s="235">
        <v>1819</v>
      </c>
      <c r="H611" s="233"/>
      <c r="I611" s="229" t="s">
        <v>968</v>
      </c>
      <c r="J611" s="232"/>
      <c r="K611" s="230">
        <v>1</v>
      </c>
      <c r="L611" s="231">
        <v>1</v>
      </c>
      <c r="M611" s="231">
        <v>1</v>
      </c>
      <c r="N611" s="264">
        <v>0</v>
      </c>
    </row>
    <row r="612" spans="2:14" ht="12" customHeight="1">
      <c r="B612" s="253" t="s">
        <v>319</v>
      </c>
      <c r="C612" s="232"/>
      <c r="D612" s="230">
        <v>3566</v>
      </c>
      <c r="E612" s="231">
        <v>8553</v>
      </c>
      <c r="F612" s="231">
        <v>4117</v>
      </c>
      <c r="G612" s="235">
        <v>4436</v>
      </c>
      <c r="H612" s="233"/>
      <c r="I612" s="229" t="s">
        <v>970</v>
      </c>
      <c r="J612" s="232"/>
      <c r="K612" s="230">
        <v>3173</v>
      </c>
      <c r="L612" s="231">
        <v>6892</v>
      </c>
      <c r="M612" s="231">
        <v>3309</v>
      </c>
      <c r="N612" s="231">
        <v>3583</v>
      </c>
    </row>
    <row r="613" spans="2:14" ht="12" customHeight="1">
      <c r="B613" s="243"/>
      <c r="C613" s="233"/>
      <c r="D613" s="230"/>
      <c r="E613" s="231"/>
      <c r="F613" s="231"/>
      <c r="G613" s="235"/>
      <c r="H613" s="233"/>
      <c r="I613" s="229" t="s">
        <v>973</v>
      </c>
      <c r="J613" s="232"/>
      <c r="K613" s="230">
        <v>5155</v>
      </c>
      <c r="L613" s="231">
        <v>10660</v>
      </c>
      <c r="M613" s="231">
        <v>5206</v>
      </c>
      <c r="N613" s="231">
        <v>5454</v>
      </c>
    </row>
    <row r="614" spans="2:14" ht="12" customHeight="1">
      <c r="B614" s="234" t="s">
        <v>975</v>
      </c>
      <c r="C614" s="233"/>
      <c r="D614" s="230">
        <v>1323</v>
      </c>
      <c r="E614" s="231">
        <v>2702</v>
      </c>
      <c r="F614" s="231">
        <v>1295</v>
      </c>
      <c r="G614" s="235">
        <v>1407</v>
      </c>
      <c r="H614" s="233"/>
      <c r="I614" s="229" t="s">
        <v>976</v>
      </c>
      <c r="J614" s="232"/>
      <c r="K614" s="230">
        <v>450</v>
      </c>
      <c r="L614" s="231">
        <v>1229</v>
      </c>
      <c r="M614" s="231">
        <v>613</v>
      </c>
      <c r="N614" s="231">
        <v>616</v>
      </c>
    </row>
    <row r="615" spans="2:14" ht="12" customHeight="1">
      <c r="B615" s="234" t="s">
        <v>978</v>
      </c>
      <c r="C615" s="233"/>
      <c r="D615" s="327">
        <v>822</v>
      </c>
      <c r="E615" s="280">
        <v>1710</v>
      </c>
      <c r="F615" s="280">
        <v>846</v>
      </c>
      <c r="G615" s="328">
        <v>864</v>
      </c>
      <c r="H615" s="233"/>
      <c r="I615" s="229"/>
      <c r="J615" s="232"/>
      <c r="K615" s="230"/>
      <c r="L615" s="231"/>
      <c r="M615" s="231"/>
      <c r="N615" s="231"/>
    </row>
    <row r="616" spans="2:14" ht="12" customHeight="1">
      <c r="B616" s="234" t="s">
        <v>981</v>
      </c>
      <c r="C616" s="233"/>
      <c r="D616" s="230">
        <v>605</v>
      </c>
      <c r="E616" s="231">
        <v>1305</v>
      </c>
      <c r="F616" s="231">
        <v>638</v>
      </c>
      <c r="G616" s="235">
        <v>667</v>
      </c>
      <c r="H616" s="233"/>
      <c r="I616" s="229" t="s">
        <v>982</v>
      </c>
      <c r="J616" s="232"/>
      <c r="K616" s="230">
        <v>462</v>
      </c>
      <c r="L616" s="231">
        <v>1268</v>
      </c>
      <c r="M616" s="231">
        <v>633</v>
      </c>
      <c r="N616" s="231">
        <v>635</v>
      </c>
    </row>
    <row r="617" spans="2:14" ht="12" customHeight="1">
      <c r="B617" s="243" t="s">
        <v>319</v>
      </c>
      <c r="C617" s="233"/>
      <c r="D617" s="230">
        <v>2750</v>
      </c>
      <c r="E617" s="231">
        <v>5717</v>
      </c>
      <c r="F617" s="231">
        <v>2779</v>
      </c>
      <c r="G617" s="235">
        <v>2938</v>
      </c>
      <c r="H617" s="233"/>
      <c r="I617" s="229" t="s">
        <v>983</v>
      </c>
      <c r="J617" s="232"/>
      <c r="K617" s="230">
        <v>491</v>
      </c>
      <c r="L617" s="231">
        <v>1242</v>
      </c>
      <c r="M617" s="231">
        <v>648</v>
      </c>
      <c r="N617" s="231">
        <v>594</v>
      </c>
    </row>
    <row r="618" spans="2:14" ht="12" customHeight="1">
      <c r="B618" s="234"/>
      <c r="C618" s="233"/>
      <c r="D618" s="230"/>
      <c r="E618" s="231"/>
      <c r="F618" s="231"/>
      <c r="G618" s="235"/>
      <c r="H618" s="233"/>
      <c r="I618" s="234" t="s">
        <v>985</v>
      </c>
      <c r="J618" s="233"/>
      <c r="K618" s="327">
        <v>496</v>
      </c>
      <c r="L618" s="280">
        <v>1243</v>
      </c>
      <c r="M618" s="280">
        <v>649</v>
      </c>
      <c r="N618" s="280">
        <v>594</v>
      </c>
    </row>
    <row r="619" spans="2:14" ht="12" customHeight="1">
      <c r="B619" s="234" t="s">
        <v>988</v>
      </c>
      <c r="C619" s="233"/>
      <c r="D619" s="230">
        <v>152</v>
      </c>
      <c r="E619" s="231">
        <v>259</v>
      </c>
      <c r="F619" s="231">
        <v>124</v>
      </c>
      <c r="G619" s="235">
        <v>135</v>
      </c>
      <c r="H619" s="233"/>
      <c r="I619" s="234" t="s">
        <v>989</v>
      </c>
      <c r="J619" s="233"/>
      <c r="K619" s="230">
        <v>334</v>
      </c>
      <c r="L619" s="231">
        <v>797</v>
      </c>
      <c r="M619" s="231">
        <v>403</v>
      </c>
      <c r="N619" s="231">
        <v>394</v>
      </c>
    </row>
    <row r="620" spans="2:14" ht="12" customHeight="1">
      <c r="B620" s="234" t="s">
        <v>992</v>
      </c>
      <c r="C620" s="233"/>
      <c r="D620" s="230">
        <v>346</v>
      </c>
      <c r="E620" s="231">
        <v>658</v>
      </c>
      <c r="F620" s="231">
        <v>299</v>
      </c>
      <c r="G620" s="235">
        <v>359</v>
      </c>
      <c r="H620" s="233"/>
      <c r="I620" s="243" t="s">
        <v>319</v>
      </c>
      <c r="J620" s="244"/>
      <c r="K620" s="230">
        <v>1783</v>
      </c>
      <c r="L620" s="231">
        <v>4550</v>
      </c>
      <c r="M620" s="231">
        <v>2333</v>
      </c>
      <c r="N620" s="231">
        <v>2217</v>
      </c>
    </row>
    <row r="621" spans="2:14" ht="12" customHeight="1">
      <c r="B621" s="234" t="s">
        <v>994</v>
      </c>
      <c r="C621" s="233"/>
      <c r="D621" s="230">
        <v>153</v>
      </c>
      <c r="E621" s="231">
        <v>288</v>
      </c>
      <c r="F621" s="231">
        <v>142</v>
      </c>
      <c r="G621" s="235">
        <v>146</v>
      </c>
      <c r="H621" s="233"/>
      <c r="I621" s="233"/>
      <c r="J621" s="233"/>
      <c r="K621" s="230"/>
      <c r="L621" s="231"/>
      <c r="M621" s="231"/>
      <c r="N621" s="231"/>
    </row>
    <row r="622" spans="2:14" ht="12" customHeight="1">
      <c r="B622" s="234" t="s">
        <v>996</v>
      </c>
      <c r="C622" s="233"/>
      <c r="D622" s="230">
        <v>318</v>
      </c>
      <c r="E622" s="231">
        <v>642</v>
      </c>
      <c r="F622" s="231">
        <v>324</v>
      </c>
      <c r="G622" s="235">
        <v>318</v>
      </c>
      <c r="H622" s="233"/>
      <c r="I622" s="234" t="s">
        <v>997</v>
      </c>
      <c r="J622" s="233"/>
      <c r="K622" s="230">
        <v>362</v>
      </c>
      <c r="L622" s="231">
        <v>889</v>
      </c>
      <c r="M622" s="231">
        <v>426</v>
      </c>
      <c r="N622" s="231">
        <v>463</v>
      </c>
    </row>
    <row r="623" spans="2:14" ht="12" customHeight="1">
      <c r="B623" s="234" t="s">
        <v>1000</v>
      </c>
      <c r="C623" s="233"/>
      <c r="D623" s="230">
        <v>250</v>
      </c>
      <c r="E623" s="231">
        <v>475</v>
      </c>
      <c r="F623" s="231">
        <v>219</v>
      </c>
      <c r="G623" s="235">
        <v>256</v>
      </c>
      <c r="H623" s="233"/>
      <c r="I623" s="224"/>
      <c r="J623" s="233"/>
      <c r="K623" s="230"/>
      <c r="L623" s="231"/>
      <c r="M623" s="231"/>
      <c r="N623" s="231"/>
    </row>
    <row r="624" spans="2:14" ht="12" customHeight="1">
      <c r="B624" s="234" t="s">
        <v>1002</v>
      </c>
      <c r="C624" s="233"/>
      <c r="D624" s="230">
        <v>151</v>
      </c>
      <c r="E624" s="231">
        <v>328</v>
      </c>
      <c r="F624" s="231">
        <v>161</v>
      </c>
      <c r="G624" s="235">
        <v>167</v>
      </c>
      <c r="H624" s="233"/>
      <c r="I624" s="234" t="s">
        <v>1003</v>
      </c>
      <c r="J624" s="233"/>
      <c r="K624" s="230">
        <v>614</v>
      </c>
      <c r="L624" s="231">
        <v>1565</v>
      </c>
      <c r="M624" s="231">
        <v>769</v>
      </c>
      <c r="N624" s="231">
        <v>796</v>
      </c>
    </row>
    <row r="625" spans="2:14" ht="12" customHeight="1">
      <c r="B625" s="234" t="s">
        <v>1005</v>
      </c>
      <c r="C625" s="233"/>
      <c r="D625" s="230">
        <v>227</v>
      </c>
      <c r="E625" s="231">
        <v>460</v>
      </c>
      <c r="F625" s="231">
        <v>208</v>
      </c>
      <c r="G625" s="235">
        <v>252</v>
      </c>
      <c r="H625" s="233"/>
      <c r="I625" s="234" t="s">
        <v>1006</v>
      </c>
      <c r="J625" s="233"/>
      <c r="K625" s="230">
        <v>406</v>
      </c>
      <c r="L625" s="231">
        <v>791</v>
      </c>
      <c r="M625" s="231">
        <v>367</v>
      </c>
      <c r="N625" s="231">
        <v>424</v>
      </c>
    </row>
    <row r="626" spans="2:14" ht="12" customHeight="1">
      <c r="B626" s="234" t="s">
        <v>1009</v>
      </c>
      <c r="C626" s="233"/>
      <c r="D626" s="230">
        <v>506</v>
      </c>
      <c r="E626" s="231">
        <v>1046</v>
      </c>
      <c r="F626" s="231">
        <v>506</v>
      </c>
      <c r="G626" s="235">
        <v>540</v>
      </c>
      <c r="H626" s="233"/>
      <c r="I626" s="234" t="s">
        <v>1010</v>
      </c>
      <c r="J626" s="233"/>
      <c r="K626" s="230">
        <v>221</v>
      </c>
      <c r="L626" s="231">
        <v>499</v>
      </c>
      <c r="M626" s="231">
        <v>253</v>
      </c>
      <c r="N626" s="231">
        <v>246</v>
      </c>
    </row>
    <row r="627" spans="2:14" ht="12" customHeight="1">
      <c r="B627" s="234" t="s">
        <v>1013</v>
      </c>
      <c r="C627" s="233"/>
      <c r="D627" s="327">
        <v>577</v>
      </c>
      <c r="E627" s="280">
        <v>983</v>
      </c>
      <c r="F627" s="280">
        <v>481</v>
      </c>
      <c r="G627" s="328">
        <v>502</v>
      </c>
      <c r="H627" s="233"/>
      <c r="I627" s="234" t="s">
        <v>1014</v>
      </c>
      <c r="J627" s="233"/>
      <c r="K627" s="263">
        <v>68</v>
      </c>
      <c r="L627" s="264">
        <v>174</v>
      </c>
      <c r="M627" s="264">
        <v>84</v>
      </c>
      <c r="N627" s="264">
        <v>90</v>
      </c>
    </row>
    <row r="628" spans="2:14" ht="12" customHeight="1">
      <c r="B628" s="234" t="s">
        <v>1017</v>
      </c>
      <c r="C628" s="233"/>
      <c r="D628" s="230">
        <v>577</v>
      </c>
      <c r="E628" s="231">
        <v>1239</v>
      </c>
      <c r="F628" s="231">
        <v>600</v>
      </c>
      <c r="G628" s="235">
        <v>639</v>
      </c>
      <c r="H628" s="233"/>
      <c r="I628" s="243" t="s">
        <v>319</v>
      </c>
      <c r="J628" s="233"/>
      <c r="K628" s="263">
        <v>1309</v>
      </c>
      <c r="L628" s="264">
        <v>3029</v>
      </c>
      <c r="M628" s="264">
        <v>1473</v>
      </c>
      <c r="N628" s="264">
        <v>1556</v>
      </c>
    </row>
    <row r="629" spans="2:14" ht="12" customHeight="1">
      <c r="B629" s="243" t="s">
        <v>319</v>
      </c>
      <c r="C629" s="233"/>
      <c r="D629" s="327">
        <v>3257</v>
      </c>
      <c r="E629" s="280">
        <v>6378</v>
      </c>
      <c r="F629" s="280">
        <v>3064</v>
      </c>
      <c r="G629" s="328">
        <v>3314</v>
      </c>
      <c r="H629" s="233"/>
      <c r="I629" s="234"/>
      <c r="J629" s="233"/>
      <c r="K629" s="230"/>
      <c r="L629" s="231"/>
      <c r="M629" s="231"/>
      <c r="N629" s="231"/>
    </row>
    <row r="630" spans="2:14" ht="12" customHeight="1">
      <c r="B630" s="234"/>
      <c r="C630" s="233"/>
      <c r="D630" s="230"/>
      <c r="E630" s="231"/>
      <c r="F630" s="231"/>
      <c r="G630" s="235"/>
      <c r="H630" s="233"/>
      <c r="I630" s="234" t="s">
        <v>1020</v>
      </c>
      <c r="J630" s="244"/>
      <c r="K630" s="263">
        <v>0</v>
      </c>
      <c r="L630" s="264">
        <v>0</v>
      </c>
      <c r="M630" s="264">
        <v>0</v>
      </c>
      <c r="N630" s="264">
        <v>0</v>
      </c>
    </row>
    <row r="631" spans="2:14" ht="12" customHeight="1">
      <c r="B631" s="234" t="s">
        <v>1022</v>
      </c>
      <c r="C631" s="233"/>
      <c r="D631" s="230">
        <v>1123</v>
      </c>
      <c r="E631" s="231">
        <v>2655</v>
      </c>
      <c r="F631" s="231">
        <v>1305</v>
      </c>
      <c r="G631" s="235">
        <v>1350</v>
      </c>
      <c r="H631" s="233"/>
      <c r="I631" s="229" t="s">
        <v>1023</v>
      </c>
      <c r="J631" s="232"/>
      <c r="K631" s="263">
        <v>0</v>
      </c>
      <c r="L631" s="264">
        <v>0</v>
      </c>
      <c r="M631" s="264">
        <v>0</v>
      </c>
      <c r="N631" s="264">
        <v>0</v>
      </c>
    </row>
    <row r="632" spans="2:14" ht="12" customHeight="1">
      <c r="B632" s="234"/>
      <c r="C632" s="233"/>
      <c r="D632" s="230"/>
      <c r="E632" s="231"/>
      <c r="F632" s="231"/>
      <c r="G632" s="235"/>
      <c r="H632" s="233"/>
      <c r="I632" s="224"/>
      <c r="J632" s="233"/>
      <c r="K632" s="225"/>
      <c r="L632" s="226"/>
      <c r="M632" s="226"/>
      <c r="N632" s="226"/>
    </row>
    <row r="633" spans="2:14" ht="12" customHeight="1">
      <c r="B633" s="234" t="s">
        <v>1027</v>
      </c>
      <c r="C633" s="233"/>
      <c r="D633" s="230">
        <v>586</v>
      </c>
      <c r="E633" s="231">
        <v>1231</v>
      </c>
      <c r="F633" s="231">
        <v>597</v>
      </c>
      <c r="G633" s="235">
        <v>634</v>
      </c>
      <c r="H633" s="233"/>
      <c r="I633" s="224" t="s">
        <v>1028</v>
      </c>
      <c r="J633" s="233"/>
      <c r="K633" s="225">
        <v>65056</v>
      </c>
      <c r="L633" s="226">
        <v>138682</v>
      </c>
      <c r="M633" s="226">
        <v>64523</v>
      </c>
      <c r="N633" s="226">
        <v>74159</v>
      </c>
    </row>
    <row r="634" spans="2:14" ht="12" customHeight="1">
      <c r="B634" s="234" t="s">
        <v>1031</v>
      </c>
      <c r="C634" s="233"/>
      <c r="D634" s="327">
        <v>442</v>
      </c>
      <c r="E634" s="280">
        <v>960</v>
      </c>
      <c r="F634" s="280">
        <v>478</v>
      </c>
      <c r="G634" s="328">
        <v>482</v>
      </c>
      <c r="H634" s="233"/>
      <c r="I634" s="234"/>
      <c r="J634" s="233"/>
      <c r="K634" s="230"/>
      <c r="L634" s="231"/>
      <c r="M634" s="231"/>
      <c r="N634" s="231"/>
    </row>
    <row r="635" spans="2:14" ht="12" customHeight="1">
      <c r="B635" s="234" t="s">
        <v>1034</v>
      </c>
      <c r="C635" s="233"/>
      <c r="D635" s="230">
        <v>336</v>
      </c>
      <c r="E635" s="231">
        <v>698</v>
      </c>
      <c r="F635" s="231">
        <v>327</v>
      </c>
      <c r="G635" s="235">
        <v>371</v>
      </c>
      <c r="H635" s="233"/>
      <c r="I635" s="234" t="s">
        <v>1035</v>
      </c>
      <c r="J635" s="233"/>
      <c r="K635" s="230">
        <v>752</v>
      </c>
      <c r="L635" s="231">
        <v>1674</v>
      </c>
      <c r="M635" s="231">
        <v>828</v>
      </c>
      <c r="N635" s="231">
        <v>846</v>
      </c>
    </row>
    <row r="636" spans="2:14" ht="12" customHeight="1">
      <c r="B636" s="243" t="s">
        <v>319</v>
      </c>
      <c r="C636" s="233"/>
      <c r="D636" s="230">
        <v>1364</v>
      </c>
      <c r="E636" s="231">
        <v>2889</v>
      </c>
      <c r="F636" s="231">
        <v>1402</v>
      </c>
      <c r="G636" s="235">
        <v>1487</v>
      </c>
      <c r="H636" s="233"/>
      <c r="I636" s="234" t="s">
        <v>1037</v>
      </c>
      <c r="J636" s="233"/>
      <c r="K636" s="230">
        <v>164</v>
      </c>
      <c r="L636" s="231">
        <v>356</v>
      </c>
      <c r="M636" s="231">
        <v>173</v>
      </c>
      <c r="N636" s="231">
        <v>183</v>
      </c>
    </row>
    <row r="637" spans="2:14" ht="12" customHeight="1">
      <c r="B637" s="234"/>
      <c r="C637" s="233"/>
      <c r="D637" s="230"/>
      <c r="E637" s="231"/>
      <c r="F637" s="231"/>
      <c r="G637" s="235"/>
      <c r="H637" s="233"/>
      <c r="I637" s="234" t="s">
        <v>1039</v>
      </c>
      <c r="J637" s="233"/>
      <c r="K637" s="230">
        <v>445</v>
      </c>
      <c r="L637" s="231">
        <v>1208</v>
      </c>
      <c r="M637" s="231">
        <v>595</v>
      </c>
      <c r="N637" s="231">
        <v>613</v>
      </c>
    </row>
    <row r="638" spans="2:14" ht="12" customHeight="1">
      <c r="B638" s="234" t="s">
        <v>1041</v>
      </c>
      <c r="C638" s="233"/>
      <c r="D638" s="230">
        <v>1599</v>
      </c>
      <c r="E638" s="231">
        <v>3054</v>
      </c>
      <c r="F638" s="231">
        <v>1400</v>
      </c>
      <c r="G638" s="235">
        <v>1654</v>
      </c>
      <c r="H638" s="233"/>
      <c r="I638" s="234" t="s">
        <v>1042</v>
      </c>
      <c r="J638" s="233"/>
      <c r="K638" s="230">
        <v>388</v>
      </c>
      <c r="L638" s="231">
        <v>973</v>
      </c>
      <c r="M638" s="231">
        <v>499</v>
      </c>
      <c r="N638" s="231">
        <v>474</v>
      </c>
    </row>
    <row r="639" spans="2:14" ht="12" customHeight="1">
      <c r="B639" s="229" t="s">
        <v>1044</v>
      </c>
      <c r="C639" s="232"/>
      <c r="D639" s="327">
        <v>633</v>
      </c>
      <c r="E639" s="280">
        <v>1220</v>
      </c>
      <c r="F639" s="280">
        <v>565</v>
      </c>
      <c r="G639" s="328">
        <v>655</v>
      </c>
      <c r="H639" s="233"/>
      <c r="I639" s="234" t="s">
        <v>1045</v>
      </c>
      <c r="J639" s="233"/>
      <c r="K639" s="230">
        <v>310</v>
      </c>
      <c r="L639" s="231">
        <v>824</v>
      </c>
      <c r="M639" s="231">
        <v>411</v>
      </c>
      <c r="N639" s="231">
        <v>413</v>
      </c>
    </row>
    <row r="640" spans="2:14" ht="3.95" customHeight="1" thickBot="1">
      <c r="B640" s="270"/>
      <c r="C640" s="271"/>
      <c r="D640" s="346"/>
      <c r="E640" s="347"/>
      <c r="F640" s="347"/>
      <c r="G640" s="348"/>
      <c r="H640" s="339"/>
      <c r="I640" s="270"/>
      <c r="J640" s="271"/>
      <c r="K640" s="272"/>
      <c r="L640" s="273"/>
      <c r="M640" s="273"/>
      <c r="N640" s="273"/>
    </row>
    <row r="641" spans="2:14" s="277" customFormat="1" ht="12" customHeight="1">
      <c r="B641" s="323" t="s">
        <v>446</v>
      </c>
      <c r="C641" s="323"/>
      <c r="D641" s="323"/>
      <c r="E641" s="323"/>
      <c r="F641" s="323"/>
      <c r="G641" s="323"/>
      <c r="H641" s="323"/>
      <c r="I641" s="323"/>
      <c r="J641" s="323"/>
      <c r="K641" s="323"/>
      <c r="L641" s="323"/>
      <c r="M641" s="323"/>
      <c r="N641" s="323"/>
    </row>
    <row r="642" spans="2:14" ht="24" customHeight="1">
      <c r="B642" s="200" t="s">
        <v>2669</v>
      </c>
      <c r="F642" s="201"/>
      <c r="G642" s="201"/>
      <c r="H642" s="201"/>
      <c r="I642" s="201"/>
      <c r="J642" s="201"/>
      <c r="K642" s="201"/>
      <c r="L642" s="201"/>
      <c r="M642" s="201"/>
      <c r="N642" s="201"/>
    </row>
    <row r="643" spans="2:14" ht="4.5" customHeight="1">
      <c r="B643" s="202"/>
      <c r="F643" s="201"/>
      <c r="G643" s="201"/>
      <c r="H643" s="201"/>
      <c r="I643" s="201"/>
      <c r="J643" s="201"/>
      <c r="K643" s="201"/>
      <c r="L643" s="201"/>
      <c r="M643" s="201"/>
      <c r="N643" s="201"/>
    </row>
    <row r="644" spans="2:14" ht="12.75" customHeight="1">
      <c r="B644" s="1699" t="s">
        <v>2670</v>
      </c>
      <c r="C644" s="1699"/>
      <c r="D644" s="1699"/>
      <c r="E644" s="1699"/>
      <c r="F644" s="1699"/>
      <c r="G644" s="1699"/>
      <c r="H644" s="1699"/>
      <c r="I644" s="1699"/>
      <c r="J644" s="1699"/>
      <c r="K644" s="1699"/>
      <c r="L644" s="1699"/>
      <c r="M644" s="1699"/>
      <c r="N644" s="1699"/>
    </row>
    <row r="645" spans="2:14" ht="12.75" customHeight="1">
      <c r="B645" s="204"/>
      <c r="M645" s="1700" t="s">
        <v>306</v>
      </c>
      <c r="N645" s="1700"/>
    </row>
    <row r="646" spans="2:14" s="205" customFormat="1" ht="4.5" customHeight="1" thickBot="1">
      <c r="M646" s="1701"/>
      <c r="N646" s="1701"/>
    </row>
    <row r="647" spans="2:14" ht="12" customHeight="1">
      <c r="B647" s="1702" t="s">
        <v>307</v>
      </c>
      <c r="C647" s="207"/>
      <c r="D647" s="1704" t="s">
        <v>76</v>
      </c>
      <c r="E647" s="1704" t="s">
        <v>308</v>
      </c>
      <c r="F647" s="1704"/>
      <c r="G647" s="1704"/>
      <c r="H647" s="207"/>
      <c r="I647" s="1702" t="s">
        <v>307</v>
      </c>
      <c r="J647" s="207"/>
      <c r="K647" s="1704" t="s">
        <v>76</v>
      </c>
      <c r="L647" s="1704" t="s">
        <v>308</v>
      </c>
      <c r="M647" s="1704"/>
      <c r="N647" s="1706"/>
    </row>
    <row r="648" spans="2:14" ht="12" customHeight="1">
      <c r="B648" s="1703"/>
      <c r="C648" s="210"/>
      <c r="D648" s="1705"/>
      <c r="E648" s="211" t="s">
        <v>309</v>
      </c>
      <c r="F648" s="211" t="s">
        <v>310</v>
      </c>
      <c r="G648" s="211" t="s">
        <v>311</v>
      </c>
      <c r="H648" s="210"/>
      <c r="I648" s="1703"/>
      <c r="J648" s="210"/>
      <c r="K648" s="1705"/>
      <c r="L648" s="211" t="s">
        <v>309</v>
      </c>
      <c r="M648" s="211" t="s">
        <v>310</v>
      </c>
      <c r="N648" s="213" t="s">
        <v>311</v>
      </c>
    </row>
    <row r="649" spans="2:14" ht="3.95" customHeight="1">
      <c r="D649" s="221"/>
      <c r="E649" s="222"/>
      <c r="F649" s="222"/>
      <c r="G649" s="223"/>
      <c r="K649" s="221"/>
      <c r="L649" s="222"/>
      <c r="M649" s="222"/>
      <c r="N649" s="222"/>
    </row>
    <row r="650" spans="2:14" ht="12" customHeight="1">
      <c r="B650" s="234" t="s">
        <v>1046</v>
      </c>
      <c r="C650" s="233"/>
      <c r="D650" s="230">
        <v>123</v>
      </c>
      <c r="E650" s="231">
        <v>290</v>
      </c>
      <c r="F650" s="231">
        <v>143</v>
      </c>
      <c r="G650" s="235">
        <v>147</v>
      </c>
      <c r="I650" s="243" t="s">
        <v>316</v>
      </c>
      <c r="J650" s="233"/>
      <c r="K650" s="230">
        <v>3778</v>
      </c>
      <c r="L650" s="231">
        <v>7553</v>
      </c>
      <c r="M650" s="231">
        <v>3449</v>
      </c>
      <c r="N650" s="231">
        <v>4104</v>
      </c>
    </row>
    <row r="651" spans="2:14" ht="12" customHeight="1">
      <c r="B651" s="234" t="s">
        <v>1049</v>
      </c>
      <c r="C651" s="233"/>
      <c r="D651" s="230">
        <v>520</v>
      </c>
      <c r="E651" s="231">
        <v>1580</v>
      </c>
      <c r="F651" s="231">
        <v>770</v>
      </c>
      <c r="G651" s="235">
        <v>810</v>
      </c>
      <c r="I651" s="253"/>
      <c r="J651" s="232"/>
      <c r="K651" s="230"/>
      <c r="L651" s="231"/>
      <c r="M651" s="231"/>
      <c r="N651" s="231"/>
    </row>
    <row r="652" spans="2:14" ht="12" customHeight="1">
      <c r="B652" s="234" t="s">
        <v>1052</v>
      </c>
      <c r="C652" s="233"/>
      <c r="D652" s="230">
        <v>177</v>
      </c>
      <c r="E652" s="231">
        <v>392</v>
      </c>
      <c r="F652" s="231">
        <v>188</v>
      </c>
      <c r="G652" s="235">
        <v>204</v>
      </c>
      <c r="I652" s="234" t="s">
        <v>1053</v>
      </c>
      <c r="J652" s="233"/>
      <c r="K652" s="230">
        <v>956</v>
      </c>
      <c r="L652" s="231">
        <v>2101</v>
      </c>
      <c r="M652" s="231">
        <v>987</v>
      </c>
      <c r="N652" s="231">
        <v>1114</v>
      </c>
    </row>
    <row r="653" spans="2:14" ht="12" customHeight="1">
      <c r="B653" s="229" t="s">
        <v>1055</v>
      </c>
      <c r="C653" s="232"/>
      <c r="D653" s="331">
        <v>288</v>
      </c>
      <c r="E653" s="332">
        <v>659</v>
      </c>
      <c r="F653" s="332">
        <v>306</v>
      </c>
      <c r="G653" s="350">
        <v>353</v>
      </c>
      <c r="I653" s="229" t="s">
        <v>1056</v>
      </c>
      <c r="J653" s="232"/>
      <c r="K653" s="230">
        <v>678</v>
      </c>
      <c r="L653" s="231">
        <v>1613</v>
      </c>
      <c r="M653" s="231">
        <v>734</v>
      </c>
      <c r="N653" s="231">
        <v>879</v>
      </c>
    </row>
    <row r="654" spans="2:14" ht="12" customHeight="1">
      <c r="B654" s="229" t="s">
        <v>1058</v>
      </c>
      <c r="C654" s="232"/>
      <c r="D654" s="331">
        <v>332</v>
      </c>
      <c r="E654" s="332">
        <v>833</v>
      </c>
      <c r="F654" s="332">
        <v>377</v>
      </c>
      <c r="G654" s="350">
        <v>456</v>
      </c>
      <c r="I654" s="229" t="s">
        <v>1059</v>
      </c>
      <c r="J654" s="232"/>
      <c r="K654" s="230">
        <v>1010</v>
      </c>
      <c r="L654" s="231">
        <v>1886</v>
      </c>
      <c r="M654" s="231">
        <v>878</v>
      </c>
      <c r="N654" s="231">
        <v>1008</v>
      </c>
    </row>
    <row r="655" spans="2:14" ht="12" customHeight="1">
      <c r="B655" s="229" t="s">
        <v>1062</v>
      </c>
      <c r="C655" s="232"/>
      <c r="D655" s="259">
        <v>172</v>
      </c>
      <c r="E655" s="260">
        <v>380</v>
      </c>
      <c r="F655" s="260">
        <v>197</v>
      </c>
      <c r="G655" s="307">
        <v>183</v>
      </c>
      <c r="I655" s="229" t="s">
        <v>1063</v>
      </c>
      <c r="J655" s="232"/>
      <c r="K655" s="230">
        <v>467</v>
      </c>
      <c r="L655" s="231">
        <v>810</v>
      </c>
      <c r="M655" s="231">
        <v>355</v>
      </c>
      <c r="N655" s="231">
        <v>455</v>
      </c>
    </row>
    <row r="656" spans="2:14" ht="12" customHeight="1">
      <c r="B656" s="229" t="s">
        <v>1065</v>
      </c>
      <c r="C656" s="232"/>
      <c r="D656" s="263">
        <v>0</v>
      </c>
      <c r="E656" s="264">
        <v>0</v>
      </c>
      <c r="F656" s="264">
        <v>0</v>
      </c>
      <c r="G656" s="265">
        <v>0</v>
      </c>
      <c r="I656" s="253" t="s">
        <v>316</v>
      </c>
      <c r="J656" s="232"/>
      <c r="K656" s="230">
        <v>3111</v>
      </c>
      <c r="L656" s="231">
        <v>6410</v>
      </c>
      <c r="M656" s="231">
        <v>2954</v>
      </c>
      <c r="N656" s="231">
        <v>3456</v>
      </c>
    </row>
    <row r="657" spans="2:14" ht="12" customHeight="1">
      <c r="B657" s="229" t="s">
        <v>1067</v>
      </c>
      <c r="C657" s="232"/>
      <c r="D657" s="327">
        <v>240</v>
      </c>
      <c r="E657" s="280">
        <v>651</v>
      </c>
      <c r="F657" s="280">
        <v>329</v>
      </c>
      <c r="G657" s="328">
        <v>322</v>
      </c>
      <c r="I657" s="253"/>
      <c r="J657" s="232"/>
      <c r="K657" s="230"/>
      <c r="L657" s="231"/>
      <c r="M657" s="231"/>
      <c r="N657" s="231"/>
    </row>
    <row r="658" spans="2:14" ht="12" customHeight="1">
      <c r="B658" s="229" t="s">
        <v>1069</v>
      </c>
      <c r="C658" s="232"/>
      <c r="D658" s="230">
        <v>398</v>
      </c>
      <c r="E658" s="231">
        <v>796</v>
      </c>
      <c r="F658" s="231">
        <v>411</v>
      </c>
      <c r="G658" s="235">
        <v>385</v>
      </c>
      <c r="I658" s="229" t="s">
        <v>1070</v>
      </c>
      <c r="J658" s="232"/>
      <c r="K658" s="230">
        <v>681</v>
      </c>
      <c r="L658" s="231">
        <v>1192</v>
      </c>
      <c r="M658" s="231">
        <v>504</v>
      </c>
      <c r="N658" s="231">
        <v>688</v>
      </c>
    </row>
    <row r="659" spans="2:14" ht="12" customHeight="1">
      <c r="B659" s="229" t="s">
        <v>1072</v>
      </c>
      <c r="C659" s="232"/>
      <c r="D659" s="230">
        <v>215</v>
      </c>
      <c r="E659" s="231">
        <v>553</v>
      </c>
      <c r="F659" s="231">
        <v>275</v>
      </c>
      <c r="G659" s="235">
        <v>278</v>
      </c>
      <c r="H659" s="233"/>
      <c r="I659" s="229" t="s">
        <v>1073</v>
      </c>
      <c r="J659" s="232"/>
      <c r="K659" s="230">
        <v>1154</v>
      </c>
      <c r="L659" s="231">
        <v>2457</v>
      </c>
      <c r="M659" s="231">
        <v>1141</v>
      </c>
      <c r="N659" s="231">
        <v>1316</v>
      </c>
    </row>
    <row r="660" spans="2:14" ht="12" customHeight="1">
      <c r="B660" s="229"/>
      <c r="C660" s="232"/>
      <c r="D660" s="230"/>
      <c r="E660" s="231"/>
      <c r="F660" s="231"/>
      <c r="G660" s="235"/>
      <c r="H660" s="233"/>
      <c r="I660" s="229" t="s">
        <v>1076</v>
      </c>
      <c r="J660" s="232"/>
      <c r="K660" s="327">
        <v>736</v>
      </c>
      <c r="L660" s="280">
        <v>1606</v>
      </c>
      <c r="M660" s="280">
        <v>730</v>
      </c>
      <c r="N660" s="280">
        <v>876</v>
      </c>
    </row>
    <row r="661" spans="2:14" ht="12" customHeight="1">
      <c r="B661" s="229" t="s">
        <v>1078</v>
      </c>
      <c r="C661" s="232"/>
      <c r="D661" s="230">
        <v>1293</v>
      </c>
      <c r="E661" s="231">
        <v>2080</v>
      </c>
      <c r="F661" s="231">
        <v>947</v>
      </c>
      <c r="G661" s="235">
        <v>1133</v>
      </c>
      <c r="H661" s="233"/>
      <c r="I661" s="229" t="s">
        <v>1079</v>
      </c>
      <c r="J661" s="232"/>
      <c r="K661" s="230">
        <v>160</v>
      </c>
      <c r="L661" s="231">
        <v>340</v>
      </c>
      <c r="M661" s="231">
        <v>162</v>
      </c>
      <c r="N661" s="231">
        <v>178</v>
      </c>
    </row>
    <row r="662" spans="2:14" ht="12" customHeight="1">
      <c r="B662" s="229" t="s">
        <v>1082</v>
      </c>
      <c r="C662" s="232"/>
      <c r="D662" s="230">
        <v>1105</v>
      </c>
      <c r="E662" s="231">
        <v>1923</v>
      </c>
      <c r="F662" s="231">
        <v>873</v>
      </c>
      <c r="G662" s="235">
        <v>1050</v>
      </c>
      <c r="H662" s="233"/>
      <c r="I662" s="253" t="s">
        <v>316</v>
      </c>
      <c r="J662" s="232"/>
      <c r="K662" s="230">
        <v>2731</v>
      </c>
      <c r="L662" s="231">
        <v>5595</v>
      </c>
      <c r="M662" s="231">
        <v>2537</v>
      </c>
      <c r="N662" s="231">
        <v>3058</v>
      </c>
    </row>
    <row r="663" spans="2:14" ht="12" customHeight="1">
      <c r="B663" s="229" t="s">
        <v>1085</v>
      </c>
      <c r="C663" s="232"/>
      <c r="D663" s="230">
        <v>601</v>
      </c>
      <c r="E663" s="231">
        <v>1131</v>
      </c>
      <c r="F663" s="231">
        <v>468</v>
      </c>
      <c r="G663" s="235">
        <v>663</v>
      </c>
      <c r="H663" s="233"/>
      <c r="I663" s="229"/>
      <c r="J663" s="232"/>
      <c r="K663" s="230"/>
      <c r="L663" s="231"/>
      <c r="M663" s="231"/>
      <c r="N663" s="231"/>
    </row>
    <row r="664" spans="2:14" ht="12" customHeight="1">
      <c r="B664" s="229" t="s">
        <v>1087</v>
      </c>
      <c r="C664" s="232"/>
      <c r="D664" s="230">
        <v>796</v>
      </c>
      <c r="E664" s="231">
        <v>1592</v>
      </c>
      <c r="F664" s="231">
        <v>696</v>
      </c>
      <c r="G664" s="235">
        <v>896</v>
      </c>
      <c r="H664" s="233"/>
      <c r="I664" s="229" t="s">
        <v>1088</v>
      </c>
      <c r="J664" s="232"/>
      <c r="K664" s="230">
        <v>1703</v>
      </c>
      <c r="L664" s="231">
        <v>3168</v>
      </c>
      <c r="M664" s="231">
        <v>1457</v>
      </c>
      <c r="N664" s="231">
        <v>1711</v>
      </c>
    </row>
    <row r="665" spans="2:14" ht="12" customHeight="1">
      <c r="B665" s="253" t="s">
        <v>316</v>
      </c>
      <c r="C665" s="232"/>
      <c r="D665" s="230">
        <v>3795</v>
      </c>
      <c r="E665" s="231">
        <v>6726</v>
      </c>
      <c r="F665" s="231">
        <v>2984</v>
      </c>
      <c r="G665" s="235">
        <v>3742</v>
      </c>
      <c r="H665" s="233"/>
      <c r="I665" s="229" t="s">
        <v>1089</v>
      </c>
      <c r="J665" s="232"/>
      <c r="K665" s="230">
        <v>703</v>
      </c>
      <c r="L665" s="231">
        <v>1350</v>
      </c>
      <c r="M665" s="231">
        <v>647</v>
      </c>
      <c r="N665" s="231">
        <v>703</v>
      </c>
    </row>
    <row r="666" spans="2:14" ht="12" customHeight="1">
      <c r="B666" s="229"/>
      <c r="C666" s="232"/>
      <c r="D666" s="230"/>
      <c r="E666" s="231"/>
      <c r="F666" s="231"/>
      <c r="G666" s="235"/>
      <c r="H666" s="233"/>
      <c r="I666" s="229" t="s">
        <v>1091</v>
      </c>
      <c r="J666" s="232"/>
      <c r="K666" s="230">
        <v>871</v>
      </c>
      <c r="L666" s="231">
        <v>1720</v>
      </c>
      <c r="M666" s="231">
        <v>756</v>
      </c>
      <c r="N666" s="231">
        <v>964</v>
      </c>
    </row>
    <row r="667" spans="2:14" ht="12" customHeight="1">
      <c r="B667" s="229" t="s">
        <v>1094</v>
      </c>
      <c r="C667" s="232"/>
      <c r="D667" s="327">
        <v>84</v>
      </c>
      <c r="E667" s="280">
        <v>229</v>
      </c>
      <c r="F667" s="280">
        <v>117</v>
      </c>
      <c r="G667" s="328">
        <v>112</v>
      </c>
      <c r="H667" s="233"/>
      <c r="I667" s="229" t="s">
        <v>1095</v>
      </c>
      <c r="J667" s="232"/>
      <c r="K667" s="230">
        <v>585</v>
      </c>
      <c r="L667" s="231">
        <v>1410</v>
      </c>
      <c r="M667" s="231">
        <v>643</v>
      </c>
      <c r="N667" s="231">
        <v>767</v>
      </c>
    </row>
    <row r="668" spans="2:14" ht="12" customHeight="1">
      <c r="B668" s="229" t="s">
        <v>1098</v>
      </c>
      <c r="C668" s="232"/>
      <c r="D668" s="230">
        <v>1023</v>
      </c>
      <c r="E668" s="231">
        <v>2576</v>
      </c>
      <c r="F668" s="231">
        <v>1273</v>
      </c>
      <c r="G668" s="235">
        <v>1303</v>
      </c>
      <c r="H668" s="233"/>
      <c r="I668" s="253" t="s">
        <v>316</v>
      </c>
      <c r="J668" s="125"/>
      <c r="K668" s="230">
        <v>3862</v>
      </c>
      <c r="L668" s="231">
        <v>7648</v>
      </c>
      <c r="M668" s="231">
        <v>3503</v>
      </c>
      <c r="N668" s="231">
        <v>4145</v>
      </c>
    </row>
    <row r="669" spans="2:14" ht="12" customHeight="1">
      <c r="B669" s="229" t="s">
        <v>1101</v>
      </c>
      <c r="C669" s="232"/>
      <c r="D669" s="230">
        <v>879</v>
      </c>
      <c r="E669" s="231">
        <v>2231</v>
      </c>
      <c r="F669" s="231">
        <v>1115</v>
      </c>
      <c r="G669" s="235">
        <v>1116</v>
      </c>
      <c r="H669" s="233"/>
      <c r="I669" s="229"/>
      <c r="J669" s="232"/>
      <c r="K669" s="354"/>
      <c r="L669" s="355"/>
      <c r="M669" s="355"/>
      <c r="N669" s="355"/>
    </row>
    <row r="670" spans="2:14" ht="12" customHeight="1">
      <c r="B670" s="229"/>
      <c r="C670" s="232"/>
      <c r="D670" s="230"/>
      <c r="E670" s="231"/>
      <c r="F670" s="231"/>
      <c r="G670" s="235"/>
      <c r="H670" s="233"/>
      <c r="I670" s="229" t="s">
        <v>1102</v>
      </c>
      <c r="J670" s="232"/>
      <c r="K670" s="230">
        <v>288</v>
      </c>
      <c r="L670" s="231">
        <v>709</v>
      </c>
      <c r="M670" s="231">
        <v>373</v>
      </c>
      <c r="N670" s="231">
        <v>336</v>
      </c>
    </row>
    <row r="671" spans="2:14" ht="12" customHeight="1">
      <c r="B671" s="229" t="s">
        <v>1104</v>
      </c>
      <c r="C671" s="232"/>
      <c r="D671" s="230">
        <v>1869</v>
      </c>
      <c r="E671" s="231">
        <v>3516</v>
      </c>
      <c r="F671" s="231">
        <v>1702</v>
      </c>
      <c r="G671" s="235">
        <v>1814</v>
      </c>
      <c r="H671" s="233"/>
      <c r="I671" s="229" t="s">
        <v>1105</v>
      </c>
      <c r="J671" s="232"/>
      <c r="K671" s="230">
        <v>189</v>
      </c>
      <c r="L671" s="231">
        <v>421</v>
      </c>
      <c r="M671" s="231">
        <v>207</v>
      </c>
      <c r="N671" s="231">
        <v>214</v>
      </c>
    </row>
    <row r="672" spans="2:14" ht="12" customHeight="1">
      <c r="B672" s="229" t="s">
        <v>1108</v>
      </c>
      <c r="C672" s="232"/>
      <c r="D672" s="230">
        <v>474</v>
      </c>
      <c r="E672" s="231">
        <v>1109</v>
      </c>
      <c r="F672" s="231">
        <v>491</v>
      </c>
      <c r="G672" s="235">
        <v>618</v>
      </c>
      <c r="H672" s="233"/>
      <c r="I672" s="229"/>
      <c r="J672" s="232"/>
      <c r="K672" s="230"/>
      <c r="L672" s="231"/>
      <c r="M672" s="231"/>
      <c r="N672" s="231"/>
    </row>
    <row r="673" spans="2:14" ht="12" customHeight="1">
      <c r="B673" s="229" t="s">
        <v>1110</v>
      </c>
      <c r="C673" s="232"/>
      <c r="D673" s="230">
        <v>483</v>
      </c>
      <c r="E673" s="231">
        <v>756</v>
      </c>
      <c r="F673" s="231">
        <v>313</v>
      </c>
      <c r="G673" s="235">
        <v>443</v>
      </c>
      <c r="H673" s="233"/>
      <c r="I673" s="229" t="s">
        <v>1111</v>
      </c>
      <c r="J673" s="232"/>
      <c r="K673" s="230">
        <v>1119</v>
      </c>
      <c r="L673" s="231">
        <v>2375</v>
      </c>
      <c r="M673" s="231">
        <v>1133</v>
      </c>
      <c r="N673" s="231">
        <v>1242</v>
      </c>
    </row>
    <row r="674" spans="2:14" ht="12" customHeight="1">
      <c r="B674" s="229" t="s">
        <v>1114</v>
      </c>
      <c r="C674" s="232"/>
      <c r="D674" s="357">
        <v>334</v>
      </c>
      <c r="E674" s="358">
        <v>894</v>
      </c>
      <c r="F674" s="358">
        <v>422</v>
      </c>
      <c r="G674" s="359">
        <v>472</v>
      </c>
      <c r="H674" s="233"/>
      <c r="I674" s="229" t="s">
        <v>1115</v>
      </c>
      <c r="J674" s="232"/>
      <c r="K674" s="230">
        <v>1004</v>
      </c>
      <c r="L674" s="231">
        <v>1872</v>
      </c>
      <c r="M674" s="231">
        <v>862</v>
      </c>
      <c r="N674" s="231">
        <v>1010</v>
      </c>
    </row>
    <row r="675" spans="2:14" ht="12" customHeight="1">
      <c r="B675" s="229" t="s">
        <v>1118</v>
      </c>
      <c r="C675" s="232"/>
      <c r="D675" s="230">
        <v>1815</v>
      </c>
      <c r="E675" s="231">
        <v>3625</v>
      </c>
      <c r="F675" s="231">
        <v>1669</v>
      </c>
      <c r="G675" s="235">
        <v>1956</v>
      </c>
      <c r="H675" s="233"/>
      <c r="I675" s="229" t="s">
        <v>1119</v>
      </c>
      <c r="J675" s="232"/>
      <c r="K675" s="327">
        <v>628</v>
      </c>
      <c r="L675" s="280">
        <v>1410</v>
      </c>
      <c r="M675" s="280">
        <v>680</v>
      </c>
      <c r="N675" s="280">
        <v>730</v>
      </c>
    </row>
    <row r="676" spans="2:14" ht="12" customHeight="1">
      <c r="B676" s="253" t="s">
        <v>316</v>
      </c>
      <c r="C676" s="232"/>
      <c r="D676" s="230">
        <v>4975</v>
      </c>
      <c r="E676" s="231">
        <v>9900</v>
      </c>
      <c r="F676" s="231">
        <v>4597</v>
      </c>
      <c r="G676" s="235">
        <v>5303</v>
      </c>
      <c r="H676" s="233"/>
      <c r="I676" s="229" t="s">
        <v>1122</v>
      </c>
      <c r="J676" s="232"/>
      <c r="K676" s="230">
        <v>722</v>
      </c>
      <c r="L676" s="231">
        <v>1619</v>
      </c>
      <c r="M676" s="231">
        <v>735</v>
      </c>
      <c r="N676" s="231">
        <v>884</v>
      </c>
    </row>
    <row r="677" spans="2:14" ht="12" customHeight="1">
      <c r="B677" s="229"/>
      <c r="C677" s="232"/>
      <c r="D677" s="230"/>
      <c r="E677" s="231"/>
      <c r="F677" s="231"/>
      <c r="G677" s="235"/>
      <c r="H677" s="233"/>
      <c r="I677" s="253" t="s">
        <v>316</v>
      </c>
      <c r="J677" s="232"/>
      <c r="K677" s="230">
        <v>3473</v>
      </c>
      <c r="L677" s="231">
        <v>7276</v>
      </c>
      <c r="M677" s="231">
        <v>3410</v>
      </c>
      <c r="N677" s="231">
        <v>3866</v>
      </c>
    </row>
    <row r="678" spans="2:14" ht="12" customHeight="1">
      <c r="B678" s="229" t="s">
        <v>1127</v>
      </c>
      <c r="C678" s="232"/>
      <c r="D678" s="230">
        <v>1396</v>
      </c>
      <c r="E678" s="231">
        <v>2654</v>
      </c>
      <c r="F678" s="231">
        <v>1157</v>
      </c>
      <c r="G678" s="235">
        <v>1497</v>
      </c>
      <c r="H678" s="233"/>
      <c r="I678" s="229"/>
      <c r="J678" s="232"/>
      <c r="K678" s="230"/>
      <c r="L678" s="231"/>
      <c r="M678" s="231"/>
      <c r="N678" s="231"/>
    </row>
    <row r="679" spans="2:14" ht="12" customHeight="1">
      <c r="B679" s="229" t="s">
        <v>1128</v>
      </c>
      <c r="C679" s="232"/>
      <c r="D679" s="354">
        <v>689</v>
      </c>
      <c r="E679" s="355">
        <v>1334</v>
      </c>
      <c r="F679" s="355">
        <v>558</v>
      </c>
      <c r="G679" s="356">
        <v>776</v>
      </c>
      <c r="H679" s="233"/>
      <c r="I679" s="229" t="s">
        <v>1129</v>
      </c>
      <c r="J679" s="232"/>
      <c r="K679" s="230">
        <v>595</v>
      </c>
      <c r="L679" s="231">
        <v>1349</v>
      </c>
      <c r="M679" s="231">
        <v>630</v>
      </c>
      <c r="N679" s="231">
        <v>719</v>
      </c>
    </row>
    <row r="680" spans="2:14" ht="12" customHeight="1">
      <c r="B680" s="229" t="s">
        <v>1130</v>
      </c>
      <c r="C680" s="232"/>
      <c r="D680" s="230">
        <v>447</v>
      </c>
      <c r="E680" s="231">
        <v>1028</v>
      </c>
      <c r="F680" s="231">
        <v>477</v>
      </c>
      <c r="G680" s="235">
        <v>551</v>
      </c>
      <c r="H680" s="233"/>
      <c r="I680" s="229" t="s">
        <v>1131</v>
      </c>
      <c r="J680" s="232"/>
      <c r="K680" s="230">
        <v>222</v>
      </c>
      <c r="L680" s="231">
        <v>471</v>
      </c>
      <c r="M680" s="231">
        <v>223</v>
      </c>
      <c r="N680" s="231">
        <v>248</v>
      </c>
    </row>
    <row r="681" spans="2:14" ht="12" customHeight="1">
      <c r="B681" s="253" t="s">
        <v>316</v>
      </c>
      <c r="C681" s="232"/>
      <c r="D681" s="230">
        <v>2532</v>
      </c>
      <c r="E681" s="231">
        <v>5016</v>
      </c>
      <c r="F681" s="231">
        <v>2192</v>
      </c>
      <c r="G681" s="235">
        <v>2824</v>
      </c>
      <c r="H681" s="233"/>
      <c r="I681" s="229" t="s">
        <v>1134</v>
      </c>
      <c r="J681" s="232"/>
      <c r="K681" s="230">
        <v>791</v>
      </c>
      <c r="L681" s="231">
        <v>1446</v>
      </c>
      <c r="M681" s="231">
        <v>623</v>
      </c>
      <c r="N681" s="231">
        <v>823</v>
      </c>
    </row>
    <row r="682" spans="2:14" ht="12" customHeight="1">
      <c r="B682" s="234"/>
      <c r="C682" s="233"/>
      <c r="D682" s="230"/>
      <c r="E682" s="231"/>
      <c r="F682" s="231"/>
      <c r="G682" s="235"/>
      <c r="H682" s="233"/>
      <c r="I682" s="229" t="s">
        <v>1137</v>
      </c>
      <c r="J682" s="232"/>
      <c r="K682" s="230">
        <v>352</v>
      </c>
      <c r="L682" s="231">
        <v>907</v>
      </c>
      <c r="M682" s="231">
        <v>437</v>
      </c>
      <c r="N682" s="231">
        <v>470</v>
      </c>
    </row>
    <row r="683" spans="2:14" ht="12" customHeight="1">
      <c r="B683" s="234" t="s">
        <v>1140</v>
      </c>
      <c r="C683" s="233"/>
      <c r="D683" s="230">
        <v>730</v>
      </c>
      <c r="E683" s="231">
        <v>1625</v>
      </c>
      <c r="F683" s="231">
        <v>720</v>
      </c>
      <c r="G683" s="235">
        <v>905</v>
      </c>
      <c r="H683" s="233"/>
      <c r="I683" s="229" t="s">
        <v>1141</v>
      </c>
      <c r="J683" s="232"/>
      <c r="K683" s="327">
        <v>571</v>
      </c>
      <c r="L683" s="280">
        <v>1288</v>
      </c>
      <c r="M683" s="280">
        <v>600</v>
      </c>
      <c r="N683" s="280">
        <v>688</v>
      </c>
    </row>
    <row r="684" spans="2:14" ht="12" customHeight="1">
      <c r="B684" s="234" t="s">
        <v>1144</v>
      </c>
      <c r="C684" s="233"/>
      <c r="D684" s="230">
        <v>103</v>
      </c>
      <c r="E684" s="231">
        <v>182</v>
      </c>
      <c r="F684" s="231">
        <v>82</v>
      </c>
      <c r="G684" s="235">
        <v>100</v>
      </c>
      <c r="H684" s="233"/>
      <c r="I684" s="229" t="s">
        <v>1145</v>
      </c>
      <c r="J684" s="232"/>
      <c r="K684" s="230">
        <v>750</v>
      </c>
      <c r="L684" s="231">
        <v>1599</v>
      </c>
      <c r="M684" s="231">
        <v>737</v>
      </c>
      <c r="N684" s="231">
        <v>862</v>
      </c>
    </row>
    <row r="685" spans="2:14" ht="12" customHeight="1">
      <c r="B685" s="234" t="s">
        <v>1146</v>
      </c>
      <c r="C685" s="233"/>
      <c r="D685" s="354">
        <v>418</v>
      </c>
      <c r="E685" s="355">
        <v>940</v>
      </c>
      <c r="F685" s="355">
        <v>440</v>
      </c>
      <c r="G685" s="356">
        <v>500</v>
      </c>
      <c r="H685" s="233"/>
      <c r="I685" s="253" t="s">
        <v>316</v>
      </c>
      <c r="J685" s="232"/>
      <c r="K685" s="230">
        <v>3281</v>
      </c>
      <c r="L685" s="231">
        <v>7060</v>
      </c>
      <c r="M685" s="231">
        <v>3250</v>
      </c>
      <c r="N685" s="231">
        <v>3810</v>
      </c>
    </row>
    <row r="686" spans="2:14" ht="12" customHeight="1">
      <c r="B686" s="234" t="s">
        <v>1147</v>
      </c>
      <c r="C686" s="233"/>
      <c r="D686" s="230">
        <v>784</v>
      </c>
      <c r="E686" s="231">
        <v>1631</v>
      </c>
      <c r="F686" s="231">
        <v>701</v>
      </c>
      <c r="G686" s="235">
        <v>930</v>
      </c>
      <c r="H686" s="233"/>
      <c r="I686" s="229"/>
      <c r="J686" s="232"/>
      <c r="K686" s="230"/>
      <c r="L686" s="231"/>
      <c r="M686" s="231"/>
      <c r="N686" s="231"/>
    </row>
    <row r="687" spans="2:14" ht="12" customHeight="1">
      <c r="B687" s="243" t="s">
        <v>316</v>
      </c>
      <c r="C687" s="233"/>
      <c r="D687" s="230">
        <v>2035</v>
      </c>
      <c r="E687" s="231">
        <v>4378</v>
      </c>
      <c r="F687" s="231">
        <v>1943</v>
      </c>
      <c r="G687" s="235">
        <v>2435</v>
      </c>
      <c r="H687" s="233"/>
      <c r="I687" s="229" t="s">
        <v>1150</v>
      </c>
      <c r="J687" s="232"/>
      <c r="K687" s="230">
        <v>651</v>
      </c>
      <c r="L687" s="231">
        <v>1559</v>
      </c>
      <c r="M687" s="231">
        <v>748</v>
      </c>
      <c r="N687" s="231">
        <v>811</v>
      </c>
    </row>
    <row r="688" spans="2:14" ht="12" customHeight="1">
      <c r="B688" s="234"/>
      <c r="C688" s="233"/>
      <c r="D688" s="230"/>
      <c r="E688" s="231"/>
      <c r="F688" s="231"/>
      <c r="G688" s="235"/>
      <c r="H688" s="233"/>
      <c r="I688" s="229" t="s">
        <v>1153</v>
      </c>
      <c r="J688" s="232"/>
      <c r="K688" s="230">
        <v>1132</v>
      </c>
      <c r="L688" s="231">
        <v>2585</v>
      </c>
      <c r="M688" s="231">
        <v>1162</v>
      </c>
      <c r="N688" s="231">
        <v>1423</v>
      </c>
    </row>
    <row r="689" spans="2:14" ht="12" customHeight="1">
      <c r="B689" s="234" t="s">
        <v>1155</v>
      </c>
      <c r="C689" s="233"/>
      <c r="D689" s="230">
        <v>1475</v>
      </c>
      <c r="E689" s="231">
        <v>2687</v>
      </c>
      <c r="F689" s="231">
        <v>1123</v>
      </c>
      <c r="G689" s="235">
        <v>1564</v>
      </c>
      <c r="H689" s="233"/>
      <c r="I689" s="229" t="s">
        <v>1156</v>
      </c>
      <c r="J689" s="232"/>
      <c r="K689" s="230">
        <v>912</v>
      </c>
      <c r="L689" s="231">
        <v>1993</v>
      </c>
      <c r="M689" s="231">
        <v>970</v>
      </c>
      <c r="N689" s="231">
        <v>1023</v>
      </c>
    </row>
    <row r="690" spans="2:14" ht="12" customHeight="1">
      <c r="B690" s="234" t="s">
        <v>1158</v>
      </c>
      <c r="C690" s="233"/>
      <c r="D690" s="230">
        <v>2136</v>
      </c>
      <c r="E690" s="231">
        <v>5585</v>
      </c>
      <c r="F690" s="231">
        <v>2658</v>
      </c>
      <c r="G690" s="235">
        <v>2927</v>
      </c>
      <c r="H690" s="233"/>
      <c r="I690" s="229" t="s">
        <v>1159</v>
      </c>
      <c r="J690" s="360"/>
      <c r="K690" s="361">
        <v>86</v>
      </c>
      <c r="L690" s="362">
        <v>216</v>
      </c>
      <c r="M690" s="362">
        <v>102</v>
      </c>
      <c r="N690" s="362">
        <v>114</v>
      </c>
    </row>
    <row r="691" spans="2:14" ht="12" customHeight="1">
      <c r="B691" s="234" t="s">
        <v>1162</v>
      </c>
      <c r="C691" s="233"/>
      <c r="D691" s="354">
        <v>1103</v>
      </c>
      <c r="E691" s="355">
        <v>2371</v>
      </c>
      <c r="F691" s="355">
        <v>1116</v>
      </c>
      <c r="G691" s="356">
        <v>1255</v>
      </c>
      <c r="H691" s="233"/>
      <c r="I691" s="229" t="s">
        <v>1163</v>
      </c>
      <c r="J691" s="232"/>
      <c r="K691" s="230">
        <v>165</v>
      </c>
      <c r="L691" s="231">
        <v>330</v>
      </c>
      <c r="M691" s="231">
        <v>184</v>
      </c>
      <c r="N691" s="231">
        <v>146</v>
      </c>
    </row>
    <row r="692" spans="2:14" ht="12" customHeight="1">
      <c r="B692" s="234" t="s">
        <v>1165</v>
      </c>
      <c r="C692" s="233"/>
      <c r="D692" s="230">
        <v>489</v>
      </c>
      <c r="E692" s="231">
        <v>1150</v>
      </c>
      <c r="F692" s="231">
        <v>554</v>
      </c>
      <c r="G692" s="235">
        <v>596</v>
      </c>
      <c r="H692" s="233"/>
      <c r="I692" s="253" t="s">
        <v>316</v>
      </c>
      <c r="J692" s="232"/>
      <c r="K692" s="230">
        <v>2946</v>
      </c>
      <c r="L692" s="231">
        <v>6683</v>
      </c>
      <c r="M692" s="231">
        <v>3166</v>
      </c>
      <c r="N692" s="231">
        <v>3517</v>
      </c>
    </row>
    <row r="693" spans="2:14" ht="12" customHeight="1">
      <c r="B693" s="243" t="s">
        <v>316</v>
      </c>
      <c r="C693" s="233"/>
      <c r="D693" s="230">
        <v>5203</v>
      </c>
      <c r="E693" s="231">
        <v>11793</v>
      </c>
      <c r="F693" s="231">
        <v>5451</v>
      </c>
      <c r="G693" s="235">
        <v>6342</v>
      </c>
      <c r="H693" s="233"/>
      <c r="I693" s="363"/>
      <c r="J693" s="232"/>
      <c r="K693" s="230"/>
      <c r="L693" s="231"/>
      <c r="M693" s="231"/>
      <c r="N693" s="231"/>
    </row>
    <row r="694" spans="2:14" ht="12" customHeight="1">
      <c r="B694" s="234"/>
      <c r="C694" s="233"/>
      <c r="D694" s="230"/>
      <c r="E694" s="231"/>
      <c r="F694" s="231"/>
      <c r="G694" s="235"/>
      <c r="H694" s="233"/>
      <c r="I694" s="229" t="s">
        <v>1167</v>
      </c>
      <c r="J694" s="232"/>
      <c r="K694" s="230">
        <v>828</v>
      </c>
      <c r="L694" s="231">
        <v>1835</v>
      </c>
      <c r="M694" s="231">
        <v>795</v>
      </c>
      <c r="N694" s="231">
        <v>1040</v>
      </c>
    </row>
    <row r="695" spans="2:14" ht="12" customHeight="1">
      <c r="B695" s="234" t="s">
        <v>1170</v>
      </c>
      <c r="C695" s="233"/>
      <c r="D695" s="230">
        <v>140</v>
      </c>
      <c r="E695" s="231">
        <v>272</v>
      </c>
      <c r="F695" s="231">
        <v>114</v>
      </c>
      <c r="G695" s="235">
        <v>158</v>
      </c>
      <c r="H695" s="233"/>
      <c r="I695" s="229" t="s">
        <v>1171</v>
      </c>
      <c r="J695" s="232"/>
      <c r="K695" s="354">
        <v>941</v>
      </c>
      <c r="L695" s="355">
        <v>2315</v>
      </c>
      <c r="M695" s="355">
        <v>1049</v>
      </c>
      <c r="N695" s="355">
        <v>1266</v>
      </c>
    </row>
    <row r="696" spans="2:14" ht="12" customHeight="1">
      <c r="B696" s="234" t="s">
        <v>1174</v>
      </c>
      <c r="C696" s="233"/>
      <c r="D696" s="327">
        <v>2519</v>
      </c>
      <c r="E696" s="280">
        <v>4448</v>
      </c>
      <c r="F696" s="280">
        <v>2083</v>
      </c>
      <c r="G696" s="328">
        <v>2365</v>
      </c>
      <c r="H696" s="233"/>
      <c r="I696" s="229" t="s">
        <v>1175</v>
      </c>
      <c r="J696" s="232"/>
      <c r="K696" s="230">
        <v>1445</v>
      </c>
      <c r="L696" s="231">
        <v>2972</v>
      </c>
      <c r="M696" s="231">
        <v>1408</v>
      </c>
      <c r="N696" s="231">
        <v>1564</v>
      </c>
    </row>
    <row r="697" spans="2:14" ht="12" customHeight="1">
      <c r="B697" s="234" t="s">
        <v>1176</v>
      </c>
      <c r="C697" s="233"/>
      <c r="D697" s="230">
        <v>711</v>
      </c>
      <c r="E697" s="231">
        <v>1416</v>
      </c>
      <c r="F697" s="231">
        <v>686</v>
      </c>
      <c r="G697" s="235">
        <v>730</v>
      </c>
      <c r="H697" s="233"/>
      <c r="I697" s="253" t="s">
        <v>316</v>
      </c>
      <c r="J697" s="232"/>
      <c r="K697" s="230">
        <v>3214</v>
      </c>
      <c r="L697" s="231">
        <v>7122</v>
      </c>
      <c r="M697" s="231">
        <v>3252</v>
      </c>
      <c r="N697" s="231">
        <v>3870</v>
      </c>
    </row>
    <row r="698" spans="2:14" ht="12" customHeight="1">
      <c r="B698" s="243" t="s">
        <v>316</v>
      </c>
      <c r="C698" s="233"/>
      <c r="D698" s="230">
        <v>3370</v>
      </c>
      <c r="E698" s="231">
        <v>6136</v>
      </c>
      <c r="F698" s="231">
        <v>2883</v>
      </c>
      <c r="G698" s="235">
        <v>3253</v>
      </c>
      <c r="H698" s="233"/>
      <c r="I698" s="229"/>
      <c r="J698" s="232"/>
      <c r="K698" s="230"/>
      <c r="L698" s="231"/>
      <c r="M698" s="231"/>
      <c r="N698" s="231"/>
    </row>
    <row r="699" spans="2:14" ht="12" customHeight="1">
      <c r="B699" s="234"/>
      <c r="C699" s="233"/>
      <c r="D699" s="230"/>
      <c r="E699" s="231"/>
      <c r="F699" s="231"/>
      <c r="G699" s="235"/>
      <c r="H699" s="233"/>
      <c r="I699" s="229" t="s">
        <v>1179</v>
      </c>
      <c r="J699" s="232"/>
      <c r="K699" s="230">
        <v>405</v>
      </c>
      <c r="L699" s="231">
        <v>908</v>
      </c>
      <c r="M699" s="231">
        <v>429</v>
      </c>
      <c r="N699" s="231">
        <v>479</v>
      </c>
    </row>
    <row r="700" spans="2:14" ht="12" customHeight="1">
      <c r="B700" s="234" t="s">
        <v>1182</v>
      </c>
      <c r="C700" s="233"/>
      <c r="D700" s="230">
        <v>781</v>
      </c>
      <c r="E700" s="231">
        <v>1429</v>
      </c>
      <c r="F700" s="231">
        <v>609</v>
      </c>
      <c r="G700" s="235">
        <v>820</v>
      </c>
      <c r="H700" s="233"/>
      <c r="I700" s="229" t="s">
        <v>1183</v>
      </c>
      <c r="J700" s="232"/>
      <c r="K700" s="230">
        <v>1066</v>
      </c>
      <c r="L700" s="231">
        <v>2479</v>
      </c>
      <c r="M700" s="231">
        <v>1153</v>
      </c>
      <c r="N700" s="231">
        <v>1326</v>
      </c>
    </row>
    <row r="701" spans="2:14" ht="12" customHeight="1">
      <c r="B701" s="234" t="s">
        <v>1186</v>
      </c>
      <c r="C701" s="233"/>
      <c r="D701" s="230">
        <v>1570</v>
      </c>
      <c r="E701" s="231">
        <v>3316</v>
      </c>
      <c r="F701" s="231">
        <v>1576</v>
      </c>
      <c r="G701" s="235">
        <v>1740</v>
      </c>
      <c r="H701" s="233"/>
      <c r="I701" s="229" t="s">
        <v>1187</v>
      </c>
      <c r="J701" s="232"/>
      <c r="K701" s="354">
        <v>1123</v>
      </c>
      <c r="L701" s="355">
        <v>2367</v>
      </c>
      <c r="M701" s="355">
        <v>1051</v>
      </c>
      <c r="N701" s="355">
        <v>1316</v>
      </c>
    </row>
    <row r="702" spans="2:14" ht="12" customHeight="1">
      <c r="B702" s="234" t="s">
        <v>1190</v>
      </c>
      <c r="C702" s="233"/>
      <c r="D702" s="327">
        <v>615</v>
      </c>
      <c r="E702" s="280">
        <v>1110</v>
      </c>
      <c r="F702" s="280">
        <v>476</v>
      </c>
      <c r="G702" s="328">
        <v>634</v>
      </c>
      <c r="H702" s="233"/>
      <c r="I702" s="229" t="s">
        <v>1191</v>
      </c>
      <c r="J702" s="232"/>
      <c r="K702" s="230">
        <v>1290</v>
      </c>
      <c r="L702" s="231">
        <v>2774</v>
      </c>
      <c r="M702" s="231">
        <v>1278</v>
      </c>
      <c r="N702" s="231">
        <v>1496</v>
      </c>
    </row>
    <row r="703" spans="2:14" ht="12" customHeight="1">
      <c r="B703" s="234" t="s">
        <v>1193</v>
      </c>
      <c r="C703" s="233"/>
      <c r="D703" s="230">
        <v>812</v>
      </c>
      <c r="E703" s="231">
        <v>1698</v>
      </c>
      <c r="F703" s="231">
        <v>788</v>
      </c>
      <c r="G703" s="235">
        <v>910</v>
      </c>
      <c r="H703" s="233"/>
      <c r="I703" s="253" t="s">
        <v>316</v>
      </c>
      <c r="J703" s="232"/>
      <c r="K703" s="230">
        <v>3884</v>
      </c>
      <c r="L703" s="231">
        <v>8528</v>
      </c>
      <c r="M703" s="231">
        <v>3911</v>
      </c>
      <c r="N703" s="231">
        <v>4617</v>
      </c>
    </row>
    <row r="704" spans="2:14" ht="3.95" customHeight="1" thickBot="1">
      <c r="B704" s="243"/>
      <c r="C704" s="233"/>
      <c r="D704" s="230"/>
      <c r="E704" s="231"/>
      <c r="F704" s="231"/>
      <c r="G704" s="235"/>
      <c r="H704" s="233"/>
      <c r="I704" s="229"/>
      <c r="J704" s="232"/>
      <c r="K704" s="230"/>
      <c r="L704" s="231"/>
      <c r="M704" s="231"/>
      <c r="N704" s="231"/>
    </row>
    <row r="705" spans="2:14" s="277" customFormat="1" ht="12" customHeight="1">
      <c r="B705" s="323" t="s">
        <v>446</v>
      </c>
      <c r="C705" s="323"/>
      <c r="D705" s="323"/>
      <c r="E705" s="323"/>
      <c r="F705" s="323"/>
      <c r="G705" s="323"/>
      <c r="H705" s="323"/>
      <c r="I705" s="323"/>
      <c r="J705" s="323"/>
      <c r="K705" s="323"/>
      <c r="L705" s="323"/>
      <c r="M705" s="323"/>
      <c r="N705" s="323"/>
    </row>
    <row r="706" spans="2:14" ht="24" customHeight="1">
      <c r="B706" s="200" t="s">
        <v>2669</v>
      </c>
      <c r="F706" s="201"/>
      <c r="G706" s="201"/>
      <c r="H706" s="201"/>
      <c r="I706" s="201"/>
      <c r="J706" s="201"/>
      <c r="K706" s="201"/>
      <c r="L706" s="201"/>
      <c r="M706" s="201"/>
      <c r="N706" s="201"/>
    </row>
    <row r="707" spans="2:14" ht="4.5" customHeight="1">
      <c r="B707" s="202"/>
      <c r="F707" s="201"/>
      <c r="G707" s="201"/>
      <c r="H707" s="201"/>
      <c r="I707" s="201"/>
      <c r="J707" s="201"/>
      <c r="K707" s="201"/>
      <c r="L707" s="201"/>
      <c r="M707" s="201"/>
      <c r="N707" s="201"/>
    </row>
    <row r="708" spans="2:14" ht="12.75" customHeight="1">
      <c r="B708" s="1699" t="s">
        <v>2670</v>
      </c>
      <c r="C708" s="1699"/>
      <c r="D708" s="1699"/>
      <c r="E708" s="1699"/>
      <c r="F708" s="1699"/>
      <c r="G708" s="1699"/>
      <c r="H708" s="1699"/>
      <c r="I708" s="1699"/>
      <c r="J708" s="1699"/>
      <c r="K708" s="1699"/>
      <c r="L708" s="1699"/>
      <c r="M708" s="1699"/>
      <c r="N708" s="1699"/>
    </row>
    <row r="709" spans="2:14" ht="12.75" customHeight="1">
      <c r="B709" s="204"/>
      <c r="M709" s="1700" t="s">
        <v>306</v>
      </c>
      <c r="N709" s="1700"/>
    </row>
    <row r="710" spans="2:14" s="205" customFormat="1" ht="4.5" customHeight="1" thickBot="1">
      <c r="M710" s="1701"/>
      <c r="N710" s="1701"/>
    </row>
    <row r="711" spans="2:14" ht="12" customHeight="1">
      <c r="B711" s="1702" t="s">
        <v>307</v>
      </c>
      <c r="C711" s="207"/>
      <c r="D711" s="1704" t="s">
        <v>76</v>
      </c>
      <c r="E711" s="1704" t="s">
        <v>308</v>
      </c>
      <c r="F711" s="1704"/>
      <c r="G711" s="1704"/>
      <c r="H711" s="207"/>
      <c r="I711" s="1702" t="s">
        <v>307</v>
      </c>
      <c r="J711" s="207"/>
      <c r="K711" s="1704" t="s">
        <v>76</v>
      </c>
      <c r="L711" s="1704" t="s">
        <v>308</v>
      </c>
      <c r="M711" s="1704"/>
      <c r="N711" s="1706"/>
    </row>
    <row r="712" spans="2:14" ht="12" customHeight="1">
      <c r="B712" s="1703"/>
      <c r="C712" s="210"/>
      <c r="D712" s="1705"/>
      <c r="E712" s="211" t="s">
        <v>309</v>
      </c>
      <c r="F712" s="211" t="s">
        <v>310</v>
      </c>
      <c r="G712" s="211" t="s">
        <v>311</v>
      </c>
      <c r="H712" s="210"/>
      <c r="I712" s="1703"/>
      <c r="J712" s="210"/>
      <c r="K712" s="1705"/>
      <c r="L712" s="211" t="s">
        <v>309</v>
      </c>
      <c r="M712" s="211" t="s">
        <v>310</v>
      </c>
      <c r="N712" s="213" t="s">
        <v>311</v>
      </c>
    </row>
    <row r="713" spans="2:14" ht="3.95" customHeight="1">
      <c r="D713" s="221"/>
      <c r="E713" s="222"/>
      <c r="F713" s="222"/>
      <c r="G713" s="223"/>
      <c r="K713" s="221"/>
      <c r="L713" s="222"/>
      <c r="M713" s="222"/>
      <c r="N713" s="222"/>
    </row>
    <row r="714" spans="2:14" ht="12" customHeight="1">
      <c r="B714" s="229" t="s">
        <v>1047</v>
      </c>
      <c r="C714" s="232"/>
      <c r="D714" s="230">
        <v>1026</v>
      </c>
      <c r="E714" s="231">
        <v>2153</v>
      </c>
      <c r="F714" s="231">
        <v>991</v>
      </c>
      <c r="G714" s="235">
        <v>1162</v>
      </c>
      <c r="H714" s="233"/>
      <c r="I714" s="234" t="s">
        <v>1048</v>
      </c>
      <c r="J714" s="233"/>
      <c r="K714" s="230">
        <v>912</v>
      </c>
      <c r="L714" s="231">
        <v>1853</v>
      </c>
      <c r="M714" s="231">
        <v>887</v>
      </c>
      <c r="N714" s="231">
        <v>966</v>
      </c>
    </row>
    <row r="715" spans="2:14" ht="12" customHeight="1">
      <c r="B715" s="229" t="s">
        <v>1050</v>
      </c>
      <c r="C715" s="232"/>
      <c r="D715" s="230">
        <v>1388</v>
      </c>
      <c r="E715" s="231">
        <v>3776</v>
      </c>
      <c r="F715" s="231">
        <v>1810</v>
      </c>
      <c r="G715" s="235">
        <v>1966</v>
      </c>
      <c r="H715" s="233"/>
      <c r="I715" s="229" t="s">
        <v>1051</v>
      </c>
      <c r="J715" s="232"/>
      <c r="K715" s="230">
        <v>372</v>
      </c>
      <c r="L715" s="231">
        <v>792</v>
      </c>
      <c r="M715" s="231">
        <v>370</v>
      </c>
      <c r="N715" s="231">
        <v>422</v>
      </c>
    </row>
    <row r="716" spans="2:14" ht="12" customHeight="1">
      <c r="B716" s="229" t="s">
        <v>1054</v>
      </c>
      <c r="C716" s="232"/>
      <c r="D716" s="230">
        <v>772</v>
      </c>
      <c r="E716" s="231">
        <v>1643</v>
      </c>
      <c r="F716" s="231">
        <v>780</v>
      </c>
      <c r="G716" s="235">
        <v>863</v>
      </c>
      <c r="H716" s="233"/>
      <c r="I716" s="349" t="s">
        <v>316</v>
      </c>
      <c r="J716" s="232"/>
      <c r="K716" s="230">
        <v>1284</v>
      </c>
      <c r="L716" s="231">
        <v>2645</v>
      </c>
      <c r="M716" s="231">
        <v>1257</v>
      </c>
      <c r="N716" s="231">
        <v>1388</v>
      </c>
    </row>
    <row r="717" spans="2:14" ht="12" customHeight="1">
      <c r="B717" s="229" t="s">
        <v>1057</v>
      </c>
      <c r="C717" s="232"/>
      <c r="D717" s="230">
        <v>356</v>
      </c>
      <c r="E717" s="231">
        <v>893</v>
      </c>
      <c r="F717" s="231">
        <v>431</v>
      </c>
      <c r="G717" s="235">
        <v>462</v>
      </c>
      <c r="H717" s="233"/>
      <c r="I717" s="229"/>
      <c r="J717" s="232"/>
      <c r="K717" s="230"/>
      <c r="L717" s="231"/>
      <c r="M717" s="231"/>
      <c r="N717" s="231"/>
    </row>
    <row r="718" spans="2:14" ht="12" customHeight="1">
      <c r="B718" s="229" t="s">
        <v>1060</v>
      </c>
      <c r="C718" s="232"/>
      <c r="D718" s="230">
        <v>73</v>
      </c>
      <c r="E718" s="231">
        <v>78</v>
      </c>
      <c r="F718" s="231">
        <v>25</v>
      </c>
      <c r="G718" s="235">
        <v>53</v>
      </c>
      <c r="H718" s="233"/>
      <c r="I718" s="351" t="s">
        <v>1061</v>
      </c>
      <c r="J718" s="232"/>
      <c r="K718" s="230">
        <v>739</v>
      </c>
      <c r="L718" s="231">
        <v>1849</v>
      </c>
      <c r="M718" s="231">
        <v>860</v>
      </c>
      <c r="N718" s="231">
        <v>989</v>
      </c>
    </row>
    <row r="719" spans="2:14" ht="12" customHeight="1">
      <c r="B719" s="253" t="s">
        <v>316</v>
      </c>
      <c r="C719" s="232"/>
      <c r="D719" s="230">
        <v>3615</v>
      </c>
      <c r="E719" s="231">
        <v>8543</v>
      </c>
      <c r="F719" s="231">
        <v>4037</v>
      </c>
      <c r="G719" s="235">
        <v>4506</v>
      </c>
      <c r="H719" s="233"/>
      <c r="I719" s="229" t="s">
        <v>1064</v>
      </c>
      <c r="J719" s="232"/>
      <c r="K719" s="230">
        <v>203</v>
      </c>
      <c r="L719" s="231">
        <v>452</v>
      </c>
      <c r="M719" s="231">
        <v>214</v>
      </c>
      <c r="N719" s="231">
        <v>238</v>
      </c>
    </row>
    <row r="720" spans="2:14" ht="12" customHeight="1">
      <c r="B720" s="253"/>
      <c r="C720" s="232"/>
      <c r="D720" s="230"/>
      <c r="E720" s="231"/>
      <c r="F720" s="231"/>
      <c r="G720" s="235"/>
      <c r="H720" s="233"/>
      <c r="I720" s="229" t="s">
        <v>1066</v>
      </c>
      <c r="J720" s="232"/>
      <c r="K720" s="230">
        <v>796</v>
      </c>
      <c r="L720" s="231">
        <v>1633</v>
      </c>
      <c r="M720" s="231">
        <v>835</v>
      </c>
      <c r="N720" s="231">
        <v>798</v>
      </c>
    </row>
    <row r="721" spans="2:14" ht="12" customHeight="1">
      <c r="B721" s="229" t="s">
        <v>1068</v>
      </c>
      <c r="C721" s="352"/>
      <c r="D721" s="230">
        <v>335</v>
      </c>
      <c r="E721" s="231">
        <v>701</v>
      </c>
      <c r="F721" s="231">
        <v>334</v>
      </c>
      <c r="G721" s="235">
        <v>367</v>
      </c>
      <c r="H721" s="233"/>
      <c r="I721" s="253" t="s">
        <v>316</v>
      </c>
      <c r="J721" s="232"/>
      <c r="K721" s="230">
        <v>1738</v>
      </c>
      <c r="L721" s="231">
        <v>3934</v>
      </c>
      <c r="M721" s="231">
        <v>1909</v>
      </c>
      <c r="N721" s="231">
        <v>2025</v>
      </c>
    </row>
    <row r="722" spans="2:14" ht="12" customHeight="1">
      <c r="B722" s="229" t="s">
        <v>1071</v>
      </c>
      <c r="C722" s="232"/>
      <c r="D722" s="230">
        <v>555</v>
      </c>
      <c r="E722" s="231">
        <v>1235</v>
      </c>
      <c r="F722" s="231">
        <v>586</v>
      </c>
      <c r="G722" s="235">
        <v>649</v>
      </c>
      <c r="H722" s="233"/>
      <c r="I722" s="229"/>
      <c r="J722" s="232"/>
      <c r="K722" s="230"/>
      <c r="L722" s="231"/>
      <c r="M722" s="231"/>
      <c r="N722" s="231"/>
    </row>
    <row r="723" spans="2:14" ht="12" customHeight="1">
      <c r="B723" s="229" t="s">
        <v>1074</v>
      </c>
      <c r="C723" s="232"/>
      <c r="D723" s="230">
        <v>436</v>
      </c>
      <c r="E723" s="231">
        <v>995</v>
      </c>
      <c r="F723" s="231">
        <v>466</v>
      </c>
      <c r="G723" s="235">
        <v>529</v>
      </c>
      <c r="H723" s="233"/>
      <c r="I723" s="351" t="s">
        <v>1075</v>
      </c>
      <c r="J723" s="232"/>
      <c r="K723" s="230">
        <v>1035</v>
      </c>
      <c r="L723" s="231">
        <v>2107</v>
      </c>
      <c r="M723" s="231">
        <v>1009</v>
      </c>
      <c r="N723" s="231">
        <v>1098</v>
      </c>
    </row>
    <row r="724" spans="2:14" ht="12" customHeight="1">
      <c r="B724" s="353"/>
      <c r="C724" s="232"/>
      <c r="D724" s="230"/>
      <c r="E724" s="231"/>
      <c r="F724" s="231"/>
      <c r="G724" s="235"/>
      <c r="H724" s="233"/>
      <c r="I724" s="351" t="s">
        <v>1077</v>
      </c>
      <c r="J724" s="232"/>
      <c r="K724" s="230">
        <v>981</v>
      </c>
      <c r="L724" s="231">
        <v>2159</v>
      </c>
      <c r="M724" s="231">
        <v>1048</v>
      </c>
      <c r="N724" s="231">
        <v>1111</v>
      </c>
    </row>
    <row r="725" spans="2:14" ht="12" customHeight="1">
      <c r="B725" s="229" t="s">
        <v>1080</v>
      </c>
      <c r="C725" s="232"/>
      <c r="D725" s="327">
        <v>54</v>
      </c>
      <c r="E725" s="280">
        <v>118</v>
      </c>
      <c r="F725" s="280">
        <v>58</v>
      </c>
      <c r="G725" s="328">
        <v>60</v>
      </c>
      <c r="H725" s="233"/>
      <c r="I725" s="351" t="s">
        <v>1081</v>
      </c>
      <c r="J725" s="232"/>
      <c r="K725" s="230">
        <v>1779</v>
      </c>
      <c r="L725" s="231">
        <v>3336</v>
      </c>
      <c r="M725" s="231">
        <v>1438</v>
      </c>
      <c r="N725" s="231">
        <v>1898</v>
      </c>
    </row>
    <row r="726" spans="2:14" ht="12" customHeight="1">
      <c r="B726" s="229" t="s">
        <v>1083</v>
      </c>
      <c r="C726" s="232"/>
      <c r="D726" s="230">
        <v>138</v>
      </c>
      <c r="E726" s="231">
        <v>299</v>
      </c>
      <c r="F726" s="231">
        <v>131</v>
      </c>
      <c r="G726" s="235">
        <v>168</v>
      </c>
      <c r="H726" s="233"/>
      <c r="I726" s="351" t="s">
        <v>1084</v>
      </c>
      <c r="J726" s="232"/>
      <c r="K726" s="230">
        <v>739</v>
      </c>
      <c r="L726" s="231">
        <v>1779</v>
      </c>
      <c r="M726" s="231">
        <v>838</v>
      </c>
      <c r="N726" s="231">
        <v>941</v>
      </c>
    </row>
    <row r="727" spans="2:14" ht="12" customHeight="1">
      <c r="B727" s="229" t="s">
        <v>1086</v>
      </c>
      <c r="C727" s="232"/>
      <c r="D727" s="230">
        <v>169</v>
      </c>
      <c r="E727" s="231">
        <v>426</v>
      </c>
      <c r="F727" s="231">
        <v>231</v>
      </c>
      <c r="G727" s="235">
        <v>195</v>
      </c>
      <c r="H727" s="233"/>
      <c r="I727" s="253" t="s">
        <v>316</v>
      </c>
      <c r="J727" s="232"/>
      <c r="K727" s="230">
        <v>4534</v>
      </c>
      <c r="L727" s="231">
        <v>9381</v>
      </c>
      <c r="M727" s="231">
        <v>4333</v>
      </c>
      <c r="N727" s="231">
        <v>5048</v>
      </c>
    </row>
    <row r="728" spans="2:14" ht="12" customHeight="1">
      <c r="B728" s="253" t="s">
        <v>316</v>
      </c>
      <c r="C728" s="232"/>
      <c r="D728" s="230">
        <v>361</v>
      </c>
      <c r="E728" s="231">
        <v>843</v>
      </c>
      <c r="F728" s="231">
        <v>420</v>
      </c>
      <c r="G728" s="235">
        <v>423</v>
      </c>
      <c r="H728" s="233"/>
      <c r="I728" s="229"/>
      <c r="J728" s="232"/>
      <c r="K728" s="230"/>
      <c r="L728" s="231"/>
      <c r="M728" s="231"/>
      <c r="N728" s="231"/>
    </row>
    <row r="729" spans="2:14" ht="12" customHeight="1">
      <c r="B729" s="229"/>
      <c r="C729" s="232"/>
      <c r="D729" s="230"/>
      <c r="E729" s="231"/>
      <c r="F729" s="231"/>
      <c r="G729" s="235"/>
      <c r="H729" s="233"/>
      <c r="I729" s="351" t="s">
        <v>1090</v>
      </c>
      <c r="J729" s="232"/>
      <c r="K729" s="230">
        <v>251</v>
      </c>
      <c r="L729" s="231">
        <v>433</v>
      </c>
      <c r="M729" s="231">
        <v>201</v>
      </c>
      <c r="N729" s="231">
        <v>232</v>
      </c>
    </row>
    <row r="730" spans="2:14" ht="12" customHeight="1">
      <c r="B730" s="229" t="s">
        <v>1092</v>
      </c>
      <c r="C730" s="232"/>
      <c r="D730" s="230">
        <v>171</v>
      </c>
      <c r="E730" s="231">
        <v>404</v>
      </c>
      <c r="F730" s="231">
        <v>197</v>
      </c>
      <c r="G730" s="235">
        <v>207</v>
      </c>
      <c r="H730" s="233"/>
      <c r="I730" s="351" t="s">
        <v>1093</v>
      </c>
      <c r="J730" s="232"/>
      <c r="K730" s="230">
        <v>9407</v>
      </c>
      <c r="L730" s="231">
        <v>22410</v>
      </c>
      <c r="M730" s="231">
        <v>10588</v>
      </c>
      <c r="N730" s="231">
        <v>11822</v>
      </c>
    </row>
    <row r="731" spans="2:14" ht="12" customHeight="1">
      <c r="B731" s="229" t="s">
        <v>1096</v>
      </c>
      <c r="C731" s="232"/>
      <c r="D731" s="230">
        <v>212</v>
      </c>
      <c r="E731" s="231">
        <v>423</v>
      </c>
      <c r="F731" s="231">
        <v>219</v>
      </c>
      <c r="G731" s="235">
        <v>204</v>
      </c>
      <c r="H731" s="233"/>
      <c r="I731" s="351" t="s">
        <v>1097</v>
      </c>
      <c r="J731" s="232"/>
      <c r="K731" s="230">
        <v>5888</v>
      </c>
      <c r="L731" s="231">
        <v>12901</v>
      </c>
      <c r="M731" s="231">
        <v>6201</v>
      </c>
      <c r="N731" s="231">
        <v>6700</v>
      </c>
    </row>
    <row r="732" spans="2:14" ht="12" customHeight="1">
      <c r="B732" s="229" t="s">
        <v>1099</v>
      </c>
      <c r="C732" s="352"/>
      <c r="D732" s="230">
        <v>194</v>
      </c>
      <c r="E732" s="231">
        <v>379</v>
      </c>
      <c r="F732" s="231">
        <v>195</v>
      </c>
      <c r="G732" s="235">
        <v>184</v>
      </c>
      <c r="H732" s="233"/>
      <c r="I732" s="229" t="s">
        <v>1100</v>
      </c>
      <c r="J732" s="232"/>
      <c r="K732" s="230">
        <v>1060</v>
      </c>
      <c r="L732" s="231">
        <v>2187</v>
      </c>
      <c r="M732" s="231">
        <v>1039</v>
      </c>
      <c r="N732" s="231">
        <v>1148</v>
      </c>
    </row>
    <row r="733" spans="2:14" ht="12" customHeight="1">
      <c r="B733" s="253" t="s">
        <v>316</v>
      </c>
      <c r="C733" s="232"/>
      <c r="D733" s="354">
        <v>577</v>
      </c>
      <c r="E733" s="355">
        <v>1206</v>
      </c>
      <c r="F733" s="355">
        <v>611</v>
      </c>
      <c r="G733" s="356">
        <v>595</v>
      </c>
      <c r="H733" s="233"/>
      <c r="I733" s="229"/>
      <c r="J733" s="232"/>
      <c r="K733" s="230"/>
      <c r="L733" s="231"/>
      <c r="M733" s="231"/>
      <c r="N733" s="231"/>
    </row>
    <row r="734" spans="2:14" ht="12" customHeight="1">
      <c r="B734" s="229"/>
      <c r="C734" s="232"/>
      <c r="D734" s="230"/>
      <c r="E734" s="231"/>
      <c r="F734" s="231"/>
      <c r="G734" s="235"/>
      <c r="H734" s="233"/>
      <c r="I734" s="229" t="s">
        <v>1103</v>
      </c>
      <c r="J734" s="232"/>
      <c r="K734" s="230">
        <v>344</v>
      </c>
      <c r="L734" s="231">
        <v>522</v>
      </c>
      <c r="M734" s="231">
        <v>261</v>
      </c>
      <c r="N734" s="231">
        <v>261</v>
      </c>
    </row>
    <row r="735" spans="2:14" ht="12" customHeight="1">
      <c r="B735" s="353" t="s">
        <v>1106</v>
      </c>
      <c r="C735" s="232"/>
      <c r="D735" s="225">
        <v>76048</v>
      </c>
      <c r="E735" s="226">
        <v>158757</v>
      </c>
      <c r="F735" s="226">
        <v>75152</v>
      </c>
      <c r="G735" s="227">
        <v>83605</v>
      </c>
      <c r="H735" s="233"/>
      <c r="I735" s="229" t="s">
        <v>1107</v>
      </c>
      <c r="J735" s="232"/>
      <c r="K735" s="230">
        <v>231</v>
      </c>
      <c r="L735" s="231">
        <v>407</v>
      </c>
      <c r="M735" s="231">
        <v>186</v>
      </c>
      <c r="N735" s="231">
        <v>221</v>
      </c>
    </row>
    <row r="736" spans="2:14" ht="12" customHeight="1">
      <c r="B736" s="229"/>
      <c r="C736" s="232"/>
      <c r="D736" s="230"/>
      <c r="E736" s="231"/>
      <c r="F736" s="231"/>
      <c r="G736" s="235"/>
      <c r="H736" s="233"/>
      <c r="I736" s="229" t="s">
        <v>1109</v>
      </c>
      <c r="J736" s="232"/>
      <c r="K736" s="230">
        <v>245</v>
      </c>
      <c r="L736" s="231">
        <v>417</v>
      </c>
      <c r="M736" s="231">
        <v>225</v>
      </c>
      <c r="N736" s="231">
        <v>192</v>
      </c>
    </row>
    <row r="737" spans="2:14" ht="12" customHeight="1">
      <c r="B737" s="229" t="s">
        <v>1112</v>
      </c>
      <c r="C737" s="232"/>
      <c r="D737" s="230">
        <v>1561</v>
      </c>
      <c r="E737" s="231">
        <v>2721</v>
      </c>
      <c r="F737" s="231">
        <v>1149</v>
      </c>
      <c r="G737" s="235">
        <v>1572</v>
      </c>
      <c r="H737" s="233"/>
      <c r="I737" s="229" t="s">
        <v>1113</v>
      </c>
      <c r="J737" s="232"/>
      <c r="K737" s="230">
        <v>180</v>
      </c>
      <c r="L737" s="231">
        <v>293</v>
      </c>
      <c r="M737" s="231">
        <v>142</v>
      </c>
      <c r="N737" s="231">
        <v>151</v>
      </c>
    </row>
    <row r="738" spans="2:14" ht="12" customHeight="1">
      <c r="B738" s="229" t="s">
        <v>1116</v>
      </c>
      <c r="C738" s="232"/>
      <c r="D738" s="230">
        <v>2792</v>
      </c>
      <c r="E738" s="231">
        <v>5951</v>
      </c>
      <c r="F738" s="231">
        <v>2756</v>
      </c>
      <c r="G738" s="235">
        <v>3195</v>
      </c>
      <c r="H738" s="233"/>
      <c r="I738" s="229" t="s">
        <v>1117</v>
      </c>
      <c r="J738" s="232"/>
      <c r="K738" s="230">
        <v>179</v>
      </c>
      <c r="L738" s="231">
        <v>363</v>
      </c>
      <c r="M738" s="231">
        <v>185</v>
      </c>
      <c r="N738" s="231">
        <v>178</v>
      </c>
    </row>
    <row r="739" spans="2:14" ht="12" customHeight="1">
      <c r="B739" s="229" t="s">
        <v>1120</v>
      </c>
      <c r="C739" s="232"/>
      <c r="D739" s="230">
        <v>2849</v>
      </c>
      <c r="E739" s="231">
        <v>5253</v>
      </c>
      <c r="F739" s="231">
        <v>2272</v>
      </c>
      <c r="G739" s="235">
        <v>2981</v>
      </c>
      <c r="H739" s="233"/>
      <c r="I739" s="229" t="s">
        <v>1121</v>
      </c>
      <c r="J739" s="232"/>
      <c r="K739" s="230">
        <v>101</v>
      </c>
      <c r="L739" s="231">
        <v>216</v>
      </c>
      <c r="M739" s="231">
        <v>110</v>
      </c>
      <c r="N739" s="231">
        <v>106</v>
      </c>
    </row>
    <row r="740" spans="2:14" ht="12" customHeight="1">
      <c r="B740" s="229" t="s">
        <v>1123</v>
      </c>
      <c r="C740" s="232"/>
      <c r="D740" s="354">
        <v>2059</v>
      </c>
      <c r="E740" s="355">
        <v>3849</v>
      </c>
      <c r="F740" s="355">
        <v>1674</v>
      </c>
      <c r="G740" s="356">
        <v>2175</v>
      </c>
      <c r="H740" s="233"/>
      <c r="I740" s="229" t="s">
        <v>1124</v>
      </c>
      <c r="J740" s="232"/>
      <c r="K740" s="230">
        <v>77</v>
      </c>
      <c r="L740" s="231">
        <v>158</v>
      </c>
      <c r="M740" s="231">
        <v>72</v>
      </c>
      <c r="N740" s="231">
        <v>86</v>
      </c>
    </row>
    <row r="741" spans="2:14" ht="12" customHeight="1">
      <c r="B741" s="229" t="s">
        <v>1125</v>
      </c>
      <c r="C741" s="232"/>
      <c r="D741" s="230">
        <v>1369</v>
      </c>
      <c r="E741" s="231">
        <v>2786</v>
      </c>
      <c r="F741" s="231">
        <v>1346</v>
      </c>
      <c r="G741" s="235">
        <v>1440</v>
      </c>
      <c r="H741" s="233"/>
      <c r="I741" s="229" t="s">
        <v>1126</v>
      </c>
      <c r="J741" s="232"/>
      <c r="K741" s="230">
        <v>131</v>
      </c>
      <c r="L741" s="231">
        <v>212</v>
      </c>
      <c r="M741" s="231">
        <v>106</v>
      </c>
      <c r="N741" s="231">
        <v>106</v>
      </c>
    </row>
    <row r="742" spans="2:14" ht="12" customHeight="1">
      <c r="B742" s="253" t="s">
        <v>316</v>
      </c>
      <c r="C742" s="232"/>
      <c r="D742" s="230">
        <v>10630</v>
      </c>
      <c r="E742" s="231">
        <v>20560</v>
      </c>
      <c r="F742" s="231">
        <v>9197</v>
      </c>
      <c r="G742" s="235">
        <v>11363</v>
      </c>
      <c r="H742" s="233"/>
      <c r="I742" s="253" t="s">
        <v>316</v>
      </c>
      <c r="J742" s="232"/>
      <c r="K742" s="230">
        <v>1488</v>
      </c>
      <c r="L742" s="231">
        <v>2588</v>
      </c>
      <c r="M742" s="231">
        <v>1287</v>
      </c>
      <c r="N742" s="231">
        <v>1301</v>
      </c>
    </row>
    <row r="743" spans="2:14" ht="12" customHeight="1">
      <c r="B743" s="229"/>
      <c r="C743" s="232"/>
      <c r="D743" s="230"/>
      <c r="E743" s="231"/>
      <c r="F743" s="231"/>
      <c r="G743" s="235"/>
      <c r="H743" s="233"/>
      <c r="I743" s="229"/>
      <c r="J743" s="232"/>
      <c r="K743" s="230"/>
      <c r="L743" s="231"/>
      <c r="M743" s="231"/>
      <c r="N743" s="231"/>
    </row>
    <row r="744" spans="2:14" ht="12" customHeight="1">
      <c r="B744" s="229" t="s">
        <v>1132</v>
      </c>
      <c r="C744" s="232"/>
      <c r="D744" s="230">
        <v>269</v>
      </c>
      <c r="E744" s="231">
        <v>498</v>
      </c>
      <c r="F744" s="231">
        <v>225</v>
      </c>
      <c r="G744" s="235">
        <v>273</v>
      </c>
      <c r="H744" s="233"/>
      <c r="I744" s="229" t="s">
        <v>1133</v>
      </c>
      <c r="J744" s="232"/>
      <c r="K744" s="230">
        <v>291</v>
      </c>
      <c r="L744" s="231">
        <v>543</v>
      </c>
      <c r="M744" s="231">
        <v>261</v>
      </c>
      <c r="N744" s="231">
        <v>282</v>
      </c>
    </row>
    <row r="745" spans="2:14" ht="12" customHeight="1">
      <c r="B745" s="229" t="s">
        <v>1135</v>
      </c>
      <c r="C745" s="232"/>
      <c r="D745" s="230">
        <v>411</v>
      </c>
      <c r="E745" s="231">
        <v>673</v>
      </c>
      <c r="F745" s="231">
        <v>283</v>
      </c>
      <c r="G745" s="235">
        <v>390</v>
      </c>
      <c r="H745" s="233"/>
      <c r="I745" s="229" t="s">
        <v>1136</v>
      </c>
      <c r="J745" s="232"/>
      <c r="K745" s="230">
        <v>200</v>
      </c>
      <c r="L745" s="231">
        <v>331</v>
      </c>
      <c r="M745" s="231">
        <v>151</v>
      </c>
      <c r="N745" s="231">
        <v>180</v>
      </c>
    </row>
    <row r="746" spans="2:14" ht="12" customHeight="1">
      <c r="B746" s="234" t="s">
        <v>1138</v>
      </c>
      <c r="C746" s="233"/>
      <c r="D746" s="354">
        <v>293</v>
      </c>
      <c r="E746" s="355">
        <v>521</v>
      </c>
      <c r="F746" s="355">
        <v>262</v>
      </c>
      <c r="G746" s="356">
        <v>259</v>
      </c>
      <c r="H746" s="233"/>
      <c r="I746" s="229" t="s">
        <v>1139</v>
      </c>
      <c r="J746" s="232"/>
      <c r="K746" s="230">
        <v>223</v>
      </c>
      <c r="L746" s="231">
        <v>443</v>
      </c>
      <c r="M746" s="231">
        <v>213</v>
      </c>
      <c r="N746" s="231">
        <v>230</v>
      </c>
    </row>
    <row r="747" spans="2:14" ht="12" customHeight="1">
      <c r="B747" s="234" t="s">
        <v>1142</v>
      </c>
      <c r="C747" s="233"/>
      <c r="D747" s="230">
        <v>154</v>
      </c>
      <c r="E747" s="231">
        <v>285</v>
      </c>
      <c r="F747" s="231">
        <v>134</v>
      </c>
      <c r="G747" s="235">
        <v>151</v>
      </c>
      <c r="H747" s="233"/>
      <c r="I747" s="229" t="s">
        <v>1143</v>
      </c>
      <c r="J747" s="232"/>
      <c r="K747" s="230">
        <v>291</v>
      </c>
      <c r="L747" s="231">
        <v>531</v>
      </c>
      <c r="M747" s="231">
        <v>256</v>
      </c>
      <c r="N747" s="231">
        <v>275</v>
      </c>
    </row>
    <row r="748" spans="2:14" ht="12" customHeight="1">
      <c r="B748" s="243" t="s">
        <v>316</v>
      </c>
      <c r="C748" s="233"/>
      <c r="D748" s="230">
        <v>1127</v>
      </c>
      <c r="E748" s="231">
        <v>1977</v>
      </c>
      <c r="F748" s="231">
        <v>904</v>
      </c>
      <c r="G748" s="235">
        <v>1073</v>
      </c>
      <c r="H748" s="233"/>
      <c r="I748" s="253" t="s">
        <v>316</v>
      </c>
      <c r="J748" s="232"/>
      <c r="K748" s="230">
        <v>1005</v>
      </c>
      <c r="L748" s="231">
        <v>1848</v>
      </c>
      <c r="M748" s="231">
        <v>881</v>
      </c>
      <c r="N748" s="231">
        <v>967</v>
      </c>
    </row>
    <row r="749" spans="2:14" ht="12" customHeight="1">
      <c r="B749" s="234"/>
      <c r="C749" s="233"/>
      <c r="D749" s="230"/>
      <c r="E749" s="231"/>
      <c r="F749" s="231"/>
      <c r="G749" s="235"/>
      <c r="H749" s="233"/>
      <c r="I749" s="229"/>
      <c r="J749" s="232"/>
      <c r="K749" s="230"/>
      <c r="L749" s="231"/>
      <c r="M749" s="231"/>
      <c r="N749" s="231"/>
    </row>
    <row r="750" spans="2:14" ht="12" customHeight="1">
      <c r="B750" s="234" t="s">
        <v>1148</v>
      </c>
      <c r="C750" s="233"/>
      <c r="D750" s="327">
        <v>788</v>
      </c>
      <c r="E750" s="280">
        <v>1665</v>
      </c>
      <c r="F750" s="280">
        <v>802</v>
      </c>
      <c r="G750" s="328">
        <v>863</v>
      </c>
      <c r="H750" s="233"/>
      <c r="I750" s="229" t="s">
        <v>1149</v>
      </c>
      <c r="J750" s="232"/>
      <c r="K750" s="230">
        <v>138</v>
      </c>
      <c r="L750" s="231">
        <v>231</v>
      </c>
      <c r="M750" s="231">
        <v>100</v>
      </c>
      <c r="N750" s="231">
        <v>131</v>
      </c>
    </row>
    <row r="751" spans="2:14" ht="12" customHeight="1">
      <c r="B751" s="234" t="s">
        <v>1151</v>
      </c>
      <c r="C751" s="233"/>
      <c r="D751" s="230">
        <v>913</v>
      </c>
      <c r="E751" s="231">
        <v>1868</v>
      </c>
      <c r="F751" s="231">
        <v>896</v>
      </c>
      <c r="G751" s="235">
        <v>972</v>
      </c>
      <c r="H751" s="233"/>
      <c r="I751" s="229" t="s">
        <v>1152</v>
      </c>
      <c r="J751" s="232"/>
      <c r="K751" s="230">
        <v>147</v>
      </c>
      <c r="L751" s="231">
        <v>326</v>
      </c>
      <c r="M751" s="231">
        <v>160</v>
      </c>
      <c r="N751" s="231">
        <v>166</v>
      </c>
    </row>
    <row r="752" spans="2:14" ht="12" customHeight="1">
      <c r="B752" s="243" t="s">
        <v>316</v>
      </c>
      <c r="C752" s="233"/>
      <c r="D752" s="230">
        <v>1701</v>
      </c>
      <c r="E752" s="231">
        <v>3533</v>
      </c>
      <c r="F752" s="231">
        <v>1698</v>
      </c>
      <c r="G752" s="235">
        <v>1835</v>
      </c>
      <c r="H752" s="233">
        <v>1193</v>
      </c>
      <c r="I752" s="229" t="s">
        <v>1154</v>
      </c>
      <c r="J752" s="232"/>
      <c r="K752" s="230">
        <v>364</v>
      </c>
      <c r="L752" s="231">
        <v>905</v>
      </c>
      <c r="M752" s="231">
        <v>409</v>
      </c>
      <c r="N752" s="231">
        <v>496</v>
      </c>
    </row>
    <row r="753" spans="2:14" ht="12" customHeight="1">
      <c r="B753" s="234"/>
      <c r="C753" s="233"/>
      <c r="D753" s="230"/>
      <c r="E753" s="231"/>
      <c r="F753" s="231"/>
      <c r="G753" s="235"/>
      <c r="H753" s="233"/>
      <c r="I753" s="229" t="s">
        <v>1157</v>
      </c>
      <c r="J753" s="232"/>
      <c r="K753" s="230">
        <v>273</v>
      </c>
      <c r="L753" s="231">
        <v>446</v>
      </c>
      <c r="M753" s="231">
        <v>171</v>
      </c>
      <c r="N753" s="231">
        <v>275</v>
      </c>
    </row>
    <row r="754" spans="2:14" ht="12" customHeight="1">
      <c r="B754" s="234" t="s">
        <v>1160</v>
      </c>
      <c r="C754" s="233"/>
      <c r="D754" s="354">
        <v>825</v>
      </c>
      <c r="E754" s="355">
        <v>2197</v>
      </c>
      <c r="F754" s="355">
        <v>1067</v>
      </c>
      <c r="G754" s="356">
        <v>1130</v>
      </c>
      <c r="H754" s="233"/>
      <c r="I754" s="229" t="s">
        <v>1161</v>
      </c>
      <c r="J754" s="232"/>
      <c r="K754" s="230">
        <v>147</v>
      </c>
      <c r="L754" s="231">
        <v>339</v>
      </c>
      <c r="M754" s="231">
        <v>148</v>
      </c>
      <c r="N754" s="231">
        <v>191</v>
      </c>
    </row>
    <row r="755" spans="2:14" ht="12" customHeight="1">
      <c r="B755" s="234" t="s">
        <v>1164</v>
      </c>
      <c r="C755" s="233"/>
      <c r="D755" s="263">
        <v>537</v>
      </c>
      <c r="E755" s="264">
        <v>1276</v>
      </c>
      <c r="F755" s="264">
        <v>615</v>
      </c>
      <c r="G755" s="265">
        <v>661</v>
      </c>
      <c r="H755" s="233"/>
      <c r="I755" s="253" t="s">
        <v>316</v>
      </c>
      <c r="J755" s="232"/>
      <c r="K755" s="230">
        <v>1069</v>
      </c>
      <c r="L755" s="231">
        <v>2247</v>
      </c>
      <c r="M755" s="231">
        <v>988</v>
      </c>
      <c r="N755" s="231">
        <v>1259</v>
      </c>
    </row>
    <row r="756" spans="2:14" ht="12" customHeight="1">
      <c r="B756" s="243" t="s">
        <v>316</v>
      </c>
      <c r="C756" s="233"/>
      <c r="D756" s="230">
        <v>1362</v>
      </c>
      <c r="E756" s="231">
        <v>3473</v>
      </c>
      <c r="F756" s="231">
        <v>1682</v>
      </c>
      <c r="G756" s="235">
        <v>1791</v>
      </c>
      <c r="H756" s="233"/>
      <c r="I756" s="229"/>
      <c r="J756" s="232"/>
      <c r="K756" s="230"/>
      <c r="L756" s="231"/>
      <c r="M756" s="231"/>
      <c r="N756" s="231"/>
    </row>
    <row r="757" spans="2:14" ht="12" customHeight="1">
      <c r="B757" s="234"/>
      <c r="C757" s="233"/>
      <c r="D757" s="230"/>
      <c r="E757" s="231"/>
      <c r="F757" s="231"/>
      <c r="G757" s="235"/>
      <c r="H757" s="233"/>
      <c r="I757" s="229" t="s">
        <v>1166</v>
      </c>
      <c r="J757" s="232"/>
      <c r="K757" s="230">
        <v>711</v>
      </c>
      <c r="L757" s="231">
        <v>1357</v>
      </c>
      <c r="M757" s="231">
        <v>664</v>
      </c>
      <c r="N757" s="231">
        <v>693</v>
      </c>
    </row>
    <row r="758" spans="2:14" ht="12" customHeight="1">
      <c r="B758" s="234" t="s">
        <v>1168</v>
      </c>
      <c r="C758" s="233"/>
      <c r="D758" s="230">
        <v>423</v>
      </c>
      <c r="E758" s="231">
        <v>920</v>
      </c>
      <c r="F758" s="231">
        <v>441</v>
      </c>
      <c r="G758" s="235">
        <v>479</v>
      </c>
      <c r="H758" s="233"/>
      <c r="I758" s="351" t="s">
        <v>1169</v>
      </c>
      <c r="J758" s="232"/>
      <c r="K758" s="230">
        <v>272</v>
      </c>
      <c r="L758" s="231">
        <v>596</v>
      </c>
      <c r="M758" s="231">
        <v>293</v>
      </c>
      <c r="N758" s="231">
        <v>303</v>
      </c>
    </row>
    <row r="759" spans="2:14" ht="12" customHeight="1">
      <c r="B759" s="234" t="s">
        <v>1172</v>
      </c>
      <c r="C759" s="233"/>
      <c r="D759" s="230">
        <v>328</v>
      </c>
      <c r="E759" s="231">
        <v>759</v>
      </c>
      <c r="F759" s="231">
        <v>368</v>
      </c>
      <c r="G759" s="235">
        <v>391</v>
      </c>
      <c r="H759" s="233"/>
      <c r="I759" s="351" t="s">
        <v>1173</v>
      </c>
      <c r="J759" s="232"/>
      <c r="K759" s="230">
        <v>1070</v>
      </c>
      <c r="L759" s="231">
        <v>2500</v>
      </c>
      <c r="M759" s="231">
        <v>1214</v>
      </c>
      <c r="N759" s="231">
        <v>1286</v>
      </c>
    </row>
    <row r="760" spans="2:14" ht="12" customHeight="1">
      <c r="B760" s="243" t="s">
        <v>316</v>
      </c>
      <c r="C760" s="233"/>
      <c r="D760" s="230">
        <v>751</v>
      </c>
      <c r="E760" s="231">
        <v>1679</v>
      </c>
      <c r="F760" s="231">
        <v>809</v>
      </c>
      <c r="G760" s="235">
        <v>870</v>
      </c>
      <c r="H760" s="233"/>
      <c r="I760" s="349" t="s">
        <v>316</v>
      </c>
      <c r="J760" s="232"/>
      <c r="K760" s="230">
        <v>2053</v>
      </c>
      <c r="L760" s="231">
        <v>4453</v>
      </c>
      <c r="M760" s="231">
        <v>2171</v>
      </c>
      <c r="N760" s="231">
        <v>2282</v>
      </c>
    </row>
    <row r="761" spans="2:14" ht="12" customHeight="1">
      <c r="B761" s="234"/>
      <c r="C761" s="233"/>
      <c r="D761" s="230"/>
      <c r="E761" s="231"/>
      <c r="F761" s="231"/>
      <c r="G761" s="235"/>
      <c r="H761" s="233"/>
      <c r="I761" s="351"/>
      <c r="J761" s="360"/>
      <c r="K761" s="230"/>
      <c r="L761" s="231"/>
      <c r="M761" s="231"/>
      <c r="N761" s="231"/>
    </row>
    <row r="762" spans="2:14" ht="12" customHeight="1">
      <c r="B762" s="234" t="s">
        <v>1177</v>
      </c>
      <c r="C762" s="233"/>
      <c r="D762" s="230">
        <v>286</v>
      </c>
      <c r="E762" s="231">
        <v>587</v>
      </c>
      <c r="F762" s="231">
        <v>267</v>
      </c>
      <c r="G762" s="235">
        <v>320</v>
      </c>
      <c r="H762" s="233"/>
      <c r="I762" s="306" t="s">
        <v>1178</v>
      </c>
      <c r="J762" s="232"/>
      <c r="K762" s="230">
        <v>233</v>
      </c>
      <c r="L762" s="231">
        <v>372</v>
      </c>
      <c r="M762" s="231">
        <v>161</v>
      </c>
      <c r="N762" s="231">
        <v>211</v>
      </c>
    </row>
    <row r="763" spans="2:14" ht="12" customHeight="1">
      <c r="B763" s="234" t="s">
        <v>1180</v>
      </c>
      <c r="C763" s="233"/>
      <c r="D763" s="230">
        <v>1224</v>
      </c>
      <c r="E763" s="231">
        <v>2571</v>
      </c>
      <c r="F763" s="231">
        <v>1214</v>
      </c>
      <c r="G763" s="235">
        <v>1357</v>
      </c>
      <c r="I763" s="326" t="s">
        <v>1181</v>
      </c>
      <c r="J763" s="232"/>
      <c r="K763" s="230">
        <v>441</v>
      </c>
      <c r="L763" s="231">
        <v>869</v>
      </c>
      <c r="M763" s="231">
        <v>404</v>
      </c>
      <c r="N763" s="231">
        <v>465</v>
      </c>
    </row>
    <row r="764" spans="2:14" ht="12" customHeight="1">
      <c r="B764" s="234" t="s">
        <v>1184</v>
      </c>
      <c r="C764" s="233"/>
      <c r="D764" s="230">
        <v>1085</v>
      </c>
      <c r="E764" s="231">
        <v>1984</v>
      </c>
      <c r="F764" s="231">
        <v>964</v>
      </c>
      <c r="G764" s="235">
        <v>1020</v>
      </c>
      <c r="I764" s="326" t="s">
        <v>1185</v>
      </c>
      <c r="J764" s="232"/>
      <c r="K764" s="230">
        <v>529</v>
      </c>
      <c r="L764" s="231">
        <v>1095</v>
      </c>
      <c r="M764" s="231">
        <v>507</v>
      </c>
      <c r="N764" s="231">
        <v>588</v>
      </c>
    </row>
    <row r="765" spans="2:14" ht="12" customHeight="1">
      <c r="B765" s="234" t="s">
        <v>1188</v>
      </c>
      <c r="C765" s="233"/>
      <c r="D765" s="230">
        <v>982</v>
      </c>
      <c r="E765" s="231">
        <v>2099</v>
      </c>
      <c r="F765" s="231">
        <v>1023</v>
      </c>
      <c r="G765" s="235">
        <v>1076</v>
      </c>
      <c r="I765" s="326" t="s">
        <v>1189</v>
      </c>
      <c r="J765" s="232"/>
      <c r="K765" s="230">
        <v>645</v>
      </c>
      <c r="L765" s="231">
        <v>1307</v>
      </c>
      <c r="M765" s="231">
        <v>642</v>
      </c>
      <c r="N765" s="231">
        <v>665</v>
      </c>
    </row>
    <row r="766" spans="2:14" ht="12" customHeight="1">
      <c r="B766" s="243" t="s">
        <v>316</v>
      </c>
      <c r="C766" s="233"/>
      <c r="D766" s="230">
        <v>3577</v>
      </c>
      <c r="E766" s="231">
        <v>7241</v>
      </c>
      <c r="F766" s="231">
        <v>3468</v>
      </c>
      <c r="G766" s="235">
        <v>3773</v>
      </c>
      <c r="I766" s="326" t="s">
        <v>1192</v>
      </c>
      <c r="J766" s="232"/>
      <c r="K766" s="230">
        <v>752</v>
      </c>
      <c r="L766" s="231">
        <v>1612</v>
      </c>
      <c r="M766" s="231">
        <v>773</v>
      </c>
      <c r="N766" s="231">
        <v>839</v>
      </c>
    </row>
    <row r="767" spans="2:14" ht="12" customHeight="1">
      <c r="B767" s="234"/>
      <c r="C767" s="233"/>
      <c r="D767" s="230"/>
      <c r="E767" s="231"/>
      <c r="F767" s="231"/>
      <c r="G767" s="235"/>
      <c r="I767" s="253" t="s">
        <v>316</v>
      </c>
      <c r="J767" s="232"/>
      <c r="K767" s="230">
        <v>2600</v>
      </c>
      <c r="L767" s="231">
        <v>5255</v>
      </c>
      <c r="M767" s="231">
        <v>2487</v>
      </c>
      <c r="N767" s="231">
        <v>2768</v>
      </c>
    </row>
    <row r="768" spans="2:14" ht="3.95" customHeight="1" thickBot="1">
      <c r="B768" s="234"/>
      <c r="C768" s="271"/>
      <c r="D768" s="272"/>
      <c r="E768" s="273"/>
      <c r="F768" s="273"/>
      <c r="G768" s="274"/>
      <c r="H768" s="267"/>
      <c r="I768" s="253"/>
      <c r="J768" s="232"/>
      <c r="K768" s="230"/>
      <c r="L768" s="231"/>
      <c r="M768" s="231"/>
      <c r="N768" s="231"/>
    </row>
    <row r="769" spans="2:14" s="277" customFormat="1" ht="12" customHeight="1">
      <c r="B769" s="323" t="s">
        <v>446</v>
      </c>
      <c r="C769" s="323"/>
      <c r="D769" s="323"/>
      <c r="E769" s="323"/>
      <c r="F769" s="323"/>
      <c r="G769" s="323"/>
      <c r="H769" s="323"/>
      <c r="I769" s="323"/>
      <c r="J769" s="323"/>
      <c r="K769" s="323"/>
      <c r="L769" s="323"/>
      <c r="M769" s="323"/>
      <c r="N769" s="323"/>
    </row>
    <row r="770" spans="2:14" ht="24" customHeight="1">
      <c r="B770" s="200" t="s">
        <v>2669</v>
      </c>
      <c r="F770" s="201"/>
      <c r="G770" s="201"/>
      <c r="H770" s="201"/>
      <c r="I770" s="201"/>
      <c r="J770" s="201"/>
      <c r="K770" s="201"/>
      <c r="L770" s="201"/>
      <c r="M770" s="201"/>
      <c r="N770" s="201"/>
    </row>
    <row r="771" spans="2:14" ht="4.5" customHeight="1">
      <c r="B771" s="202"/>
      <c r="F771" s="201"/>
      <c r="G771" s="201"/>
      <c r="H771" s="201"/>
      <c r="I771" s="201"/>
      <c r="J771" s="201"/>
      <c r="K771" s="201"/>
      <c r="L771" s="201"/>
      <c r="M771" s="201"/>
      <c r="N771" s="201"/>
    </row>
    <row r="772" spans="2:14" ht="12.75" customHeight="1">
      <c r="B772" s="1699" t="s">
        <v>2670</v>
      </c>
      <c r="C772" s="1699"/>
      <c r="D772" s="1699"/>
      <c r="E772" s="1699"/>
      <c r="F772" s="1699"/>
      <c r="G772" s="1699"/>
      <c r="H772" s="1699"/>
      <c r="I772" s="1699"/>
      <c r="J772" s="1699"/>
      <c r="K772" s="1699"/>
      <c r="L772" s="1699"/>
      <c r="M772" s="1699"/>
      <c r="N772" s="1699"/>
    </row>
    <row r="773" spans="2:14" ht="12.75" customHeight="1">
      <c r="B773" s="204"/>
      <c r="M773" s="1700" t="s">
        <v>306</v>
      </c>
      <c r="N773" s="1700"/>
    </row>
    <row r="774" spans="2:14" s="205" customFormat="1" ht="4.5" customHeight="1" thickBot="1">
      <c r="M774" s="1701"/>
      <c r="N774" s="1701"/>
    </row>
    <row r="775" spans="2:14" ht="12" customHeight="1">
      <c r="B775" s="1702" t="s">
        <v>307</v>
      </c>
      <c r="C775" s="207"/>
      <c r="D775" s="1704" t="s">
        <v>76</v>
      </c>
      <c r="E775" s="1704" t="s">
        <v>308</v>
      </c>
      <c r="F775" s="1704"/>
      <c r="G775" s="1704"/>
      <c r="H775" s="207"/>
      <c r="I775" s="1702" t="s">
        <v>307</v>
      </c>
      <c r="J775" s="207"/>
      <c r="K775" s="1704" t="s">
        <v>76</v>
      </c>
      <c r="L775" s="1704" t="s">
        <v>308</v>
      </c>
      <c r="M775" s="1704"/>
      <c r="N775" s="1706"/>
    </row>
    <row r="776" spans="2:14" ht="12" customHeight="1">
      <c r="B776" s="1703"/>
      <c r="C776" s="210"/>
      <c r="D776" s="1705"/>
      <c r="E776" s="211" t="s">
        <v>309</v>
      </c>
      <c r="F776" s="211" t="s">
        <v>310</v>
      </c>
      <c r="G776" s="211" t="s">
        <v>311</v>
      </c>
      <c r="H776" s="210"/>
      <c r="I776" s="1703"/>
      <c r="J776" s="210"/>
      <c r="K776" s="1705"/>
      <c r="L776" s="211" t="s">
        <v>309</v>
      </c>
      <c r="M776" s="211" t="s">
        <v>310</v>
      </c>
      <c r="N776" s="213" t="s">
        <v>311</v>
      </c>
    </row>
    <row r="777" spans="2:14" ht="3.95" customHeight="1">
      <c r="D777" s="221"/>
      <c r="E777" s="222"/>
      <c r="F777" s="222"/>
      <c r="G777" s="223"/>
      <c r="K777" s="221"/>
      <c r="L777" s="222"/>
      <c r="M777" s="222"/>
      <c r="N777" s="222"/>
    </row>
    <row r="778" spans="2:14" ht="12" customHeight="1">
      <c r="B778" s="326" t="s">
        <v>1194</v>
      </c>
      <c r="C778" s="232"/>
      <c r="D778" s="230">
        <v>268</v>
      </c>
      <c r="E778" s="231">
        <v>495</v>
      </c>
      <c r="F778" s="231">
        <v>237</v>
      </c>
      <c r="G778" s="235">
        <v>258</v>
      </c>
      <c r="H778" s="232"/>
      <c r="I778" s="365" t="s">
        <v>1195</v>
      </c>
      <c r="J778" s="232"/>
      <c r="K778" s="230">
        <v>511</v>
      </c>
      <c r="L778" s="231">
        <v>1077</v>
      </c>
      <c r="M778" s="231">
        <v>534</v>
      </c>
      <c r="N778" s="231">
        <v>543</v>
      </c>
    </row>
    <row r="779" spans="2:14" ht="12" customHeight="1">
      <c r="B779" s="326" t="s">
        <v>1196</v>
      </c>
      <c r="C779" s="232"/>
      <c r="D779" s="230">
        <v>569</v>
      </c>
      <c r="E779" s="231">
        <v>1156</v>
      </c>
      <c r="F779" s="231">
        <v>561</v>
      </c>
      <c r="G779" s="235">
        <v>595</v>
      </c>
      <c r="H779" s="232"/>
      <c r="I779" s="365" t="s">
        <v>1197</v>
      </c>
      <c r="J779" s="232"/>
      <c r="K779" s="230">
        <v>968</v>
      </c>
      <c r="L779" s="231">
        <v>2357</v>
      </c>
      <c r="M779" s="231">
        <v>1150</v>
      </c>
      <c r="N779" s="231">
        <v>1207</v>
      </c>
    </row>
    <row r="780" spans="2:14" ht="12" customHeight="1">
      <c r="B780" s="326" t="s">
        <v>1198</v>
      </c>
      <c r="C780" s="232"/>
      <c r="D780" s="230">
        <v>734</v>
      </c>
      <c r="E780" s="231">
        <v>1505</v>
      </c>
      <c r="F780" s="231">
        <v>714</v>
      </c>
      <c r="G780" s="235">
        <v>791</v>
      </c>
      <c r="H780" s="232"/>
      <c r="I780" s="365" t="s">
        <v>1199</v>
      </c>
      <c r="J780" s="232"/>
      <c r="K780" s="230">
        <v>1440</v>
      </c>
      <c r="L780" s="231">
        <v>3171</v>
      </c>
      <c r="M780" s="231">
        <v>1555</v>
      </c>
      <c r="N780" s="231">
        <v>1616</v>
      </c>
    </row>
    <row r="781" spans="2:14" ht="12" customHeight="1">
      <c r="B781" s="326" t="s">
        <v>1200</v>
      </c>
      <c r="C781" s="232"/>
      <c r="D781" s="230">
        <v>711</v>
      </c>
      <c r="E781" s="231">
        <v>1386</v>
      </c>
      <c r="F781" s="231">
        <v>660</v>
      </c>
      <c r="G781" s="235">
        <v>726</v>
      </c>
      <c r="H781" s="232"/>
      <c r="I781" s="365"/>
      <c r="J781" s="232"/>
      <c r="K781" s="230"/>
      <c r="L781" s="231"/>
      <c r="M781" s="231"/>
      <c r="N781" s="231"/>
    </row>
    <row r="782" spans="2:14" ht="12" customHeight="1">
      <c r="B782" s="326" t="s">
        <v>1201</v>
      </c>
      <c r="C782" s="232"/>
      <c r="D782" s="230">
        <v>705</v>
      </c>
      <c r="E782" s="231">
        <v>1574</v>
      </c>
      <c r="F782" s="231">
        <v>752</v>
      </c>
      <c r="G782" s="235">
        <v>822</v>
      </c>
      <c r="H782" s="232"/>
      <c r="I782" s="365" t="s">
        <v>1202</v>
      </c>
      <c r="J782" s="232"/>
      <c r="K782" s="230">
        <v>313</v>
      </c>
      <c r="L782" s="231">
        <v>585</v>
      </c>
      <c r="M782" s="231">
        <v>228</v>
      </c>
      <c r="N782" s="231">
        <v>357</v>
      </c>
    </row>
    <row r="783" spans="2:14" ht="12" customHeight="1">
      <c r="B783" s="253" t="s">
        <v>316</v>
      </c>
      <c r="C783" s="232"/>
      <c r="D783" s="230">
        <v>2987</v>
      </c>
      <c r="E783" s="231">
        <v>6116</v>
      </c>
      <c r="F783" s="231">
        <v>2924</v>
      </c>
      <c r="G783" s="235">
        <v>3192</v>
      </c>
      <c r="H783" s="232"/>
      <c r="I783" s="365" t="s">
        <v>1203</v>
      </c>
      <c r="J783" s="232"/>
      <c r="K783" s="230">
        <v>85</v>
      </c>
      <c r="L783" s="231">
        <v>146</v>
      </c>
      <c r="M783" s="231">
        <v>51</v>
      </c>
      <c r="N783" s="231">
        <v>95</v>
      </c>
    </row>
    <row r="784" spans="2:14" ht="12" customHeight="1">
      <c r="B784" s="366"/>
      <c r="C784" s="232"/>
      <c r="D784" s="230"/>
      <c r="E784" s="231"/>
      <c r="F784" s="231"/>
      <c r="G784" s="235"/>
      <c r="H784" s="232"/>
      <c r="I784" s="365" t="s">
        <v>1204</v>
      </c>
      <c r="J784" s="232"/>
      <c r="K784" s="230">
        <v>134</v>
      </c>
      <c r="L784" s="231">
        <v>307</v>
      </c>
      <c r="M784" s="231">
        <v>153</v>
      </c>
      <c r="N784" s="231">
        <v>154</v>
      </c>
    </row>
    <row r="785" spans="2:14" ht="12" customHeight="1">
      <c r="B785" s="366" t="s">
        <v>1205</v>
      </c>
      <c r="C785" s="232"/>
      <c r="D785" s="230">
        <v>647</v>
      </c>
      <c r="E785" s="231">
        <v>1326</v>
      </c>
      <c r="F785" s="231">
        <v>598</v>
      </c>
      <c r="G785" s="235">
        <v>728</v>
      </c>
      <c r="H785" s="232"/>
      <c r="I785" s="367" t="s">
        <v>1206</v>
      </c>
      <c r="J785" s="232"/>
      <c r="K785" s="230">
        <v>216</v>
      </c>
      <c r="L785" s="231">
        <v>399</v>
      </c>
      <c r="M785" s="231">
        <v>168</v>
      </c>
      <c r="N785" s="231">
        <v>231</v>
      </c>
    </row>
    <row r="786" spans="2:14" ht="12" customHeight="1">
      <c r="B786" s="366" t="s">
        <v>1207</v>
      </c>
      <c r="C786" s="232"/>
      <c r="D786" s="327">
        <v>464</v>
      </c>
      <c r="E786" s="280">
        <v>974</v>
      </c>
      <c r="F786" s="280">
        <v>455</v>
      </c>
      <c r="G786" s="328">
        <v>519</v>
      </c>
      <c r="H786" s="232"/>
      <c r="I786" s="253" t="s">
        <v>319</v>
      </c>
      <c r="J786" s="232"/>
      <c r="K786" s="230">
        <v>748</v>
      </c>
      <c r="L786" s="231">
        <v>1437</v>
      </c>
      <c r="M786" s="231">
        <v>600</v>
      </c>
      <c r="N786" s="231">
        <v>837</v>
      </c>
    </row>
    <row r="787" spans="2:14" ht="12" customHeight="1">
      <c r="B787" s="326" t="s">
        <v>1208</v>
      </c>
      <c r="C787" s="232"/>
      <c r="D787" s="230">
        <v>344</v>
      </c>
      <c r="E787" s="231">
        <v>786</v>
      </c>
      <c r="F787" s="231">
        <v>387</v>
      </c>
      <c r="G787" s="235">
        <v>399</v>
      </c>
      <c r="H787" s="232"/>
      <c r="I787" s="367"/>
      <c r="J787" s="232"/>
      <c r="K787" s="230"/>
      <c r="L787" s="231"/>
      <c r="M787" s="231"/>
      <c r="N787" s="231"/>
    </row>
    <row r="788" spans="2:14" ht="12" customHeight="1">
      <c r="B788" s="368" t="s">
        <v>316</v>
      </c>
      <c r="C788" s="232"/>
      <c r="D788" s="230">
        <v>1455</v>
      </c>
      <c r="E788" s="231">
        <v>3086</v>
      </c>
      <c r="F788" s="231">
        <v>1440</v>
      </c>
      <c r="G788" s="235">
        <v>1646</v>
      </c>
      <c r="H788" s="232"/>
      <c r="I788" s="367" t="s">
        <v>289</v>
      </c>
      <c r="J788" s="232"/>
      <c r="K788" s="230">
        <v>632</v>
      </c>
      <c r="L788" s="231">
        <v>1390</v>
      </c>
      <c r="M788" s="231">
        <v>671</v>
      </c>
      <c r="N788" s="231">
        <v>719</v>
      </c>
    </row>
    <row r="789" spans="2:14" ht="12" customHeight="1">
      <c r="B789" s="367"/>
      <c r="C789" s="232"/>
      <c r="D789" s="230"/>
      <c r="E789" s="231"/>
      <c r="F789" s="231"/>
      <c r="G789" s="235"/>
      <c r="H789" s="232"/>
      <c r="I789" s="367" t="s">
        <v>1209</v>
      </c>
      <c r="J789" s="232"/>
      <c r="K789" s="230">
        <v>421</v>
      </c>
      <c r="L789" s="231">
        <v>868</v>
      </c>
      <c r="M789" s="231">
        <v>444</v>
      </c>
      <c r="N789" s="231">
        <v>424</v>
      </c>
    </row>
    <row r="790" spans="2:14" ht="12" customHeight="1">
      <c r="B790" s="367" t="s">
        <v>1210</v>
      </c>
      <c r="C790" s="232"/>
      <c r="D790" s="230">
        <v>1042</v>
      </c>
      <c r="E790" s="231">
        <v>1931</v>
      </c>
      <c r="F790" s="231">
        <v>937</v>
      </c>
      <c r="G790" s="235">
        <v>994</v>
      </c>
      <c r="H790" s="232"/>
      <c r="I790" s="229" t="s">
        <v>1211</v>
      </c>
      <c r="J790" s="232"/>
      <c r="K790" s="230">
        <v>488</v>
      </c>
      <c r="L790" s="231">
        <v>1219</v>
      </c>
      <c r="M790" s="231">
        <v>611</v>
      </c>
      <c r="N790" s="231">
        <v>608</v>
      </c>
    </row>
    <row r="791" spans="2:14" ht="12" customHeight="1">
      <c r="B791" s="367" t="s">
        <v>1212</v>
      </c>
      <c r="C791" s="232"/>
      <c r="D791" s="230">
        <v>156</v>
      </c>
      <c r="E791" s="231">
        <v>334</v>
      </c>
      <c r="F791" s="231">
        <v>168</v>
      </c>
      <c r="G791" s="235">
        <v>166</v>
      </c>
      <c r="H791" s="232"/>
      <c r="I791" s="326"/>
      <c r="J791" s="232"/>
      <c r="K791" s="230"/>
      <c r="L791" s="231"/>
      <c r="M791" s="231"/>
      <c r="N791" s="231"/>
    </row>
    <row r="792" spans="2:14" ht="12" customHeight="1">
      <c r="B792" s="229" t="s">
        <v>1213</v>
      </c>
      <c r="C792" s="232"/>
      <c r="D792" s="230">
        <v>2309</v>
      </c>
      <c r="E792" s="231">
        <v>4448</v>
      </c>
      <c r="F792" s="231">
        <v>2152</v>
      </c>
      <c r="G792" s="235">
        <v>2296</v>
      </c>
      <c r="H792" s="232"/>
      <c r="I792" s="326" t="s">
        <v>1214</v>
      </c>
      <c r="J792" s="232"/>
      <c r="K792" s="230">
        <v>378</v>
      </c>
      <c r="L792" s="231">
        <v>842</v>
      </c>
      <c r="M792" s="231">
        <v>393</v>
      </c>
      <c r="N792" s="231">
        <v>449</v>
      </c>
    </row>
    <row r="793" spans="2:14" ht="12" customHeight="1">
      <c r="B793" s="368" t="s">
        <v>316</v>
      </c>
      <c r="C793" s="232"/>
      <c r="D793" s="230">
        <v>3507</v>
      </c>
      <c r="E793" s="231">
        <v>6713</v>
      </c>
      <c r="F793" s="231">
        <v>3257</v>
      </c>
      <c r="G793" s="235">
        <v>3456</v>
      </c>
      <c r="H793" s="232"/>
      <c r="I793" s="326" t="s">
        <v>1215</v>
      </c>
      <c r="J793" s="232"/>
      <c r="K793" s="230">
        <v>398</v>
      </c>
      <c r="L793" s="231">
        <v>897</v>
      </c>
      <c r="M793" s="231">
        <v>428</v>
      </c>
      <c r="N793" s="231">
        <v>469</v>
      </c>
    </row>
    <row r="794" spans="2:14" ht="12" customHeight="1">
      <c r="B794" s="369"/>
      <c r="C794" s="232"/>
      <c r="D794" s="230"/>
      <c r="E794" s="231"/>
      <c r="F794" s="231"/>
      <c r="G794" s="235"/>
      <c r="H794" s="232"/>
      <c r="I794" s="326" t="s">
        <v>1216</v>
      </c>
      <c r="J794" s="232"/>
      <c r="K794" s="230">
        <v>262</v>
      </c>
      <c r="L794" s="231">
        <v>623</v>
      </c>
      <c r="M794" s="231">
        <v>306</v>
      </c>
      <c r="N794" s="231">
        <v>317</v>
      </c>
    </row>
    <row r="795" spans="2:14" ht="12" customHeight="1">
      <c r="B795" s="366" t="s">
        <v>1217</v>
      </c>
      <c r="C795" s="232"/>
      <c r="D795" s="230">
        <v>338</v>
      </c>
      <c r="E795" s="231">
        <v>741</v>
      </c>
      <c r="F795" s="231">
        <v>349</v>
      </c>
      <c r="G795" s="235">
        <v>392</v>
      </c>
      <c r="H795" s="232"/>
      <c r="I795" s="253" t="s">
        <v>319</v>
      </c>
      <c r="J795" s="232"/>
      <c r="K795" s="230">
        <v>1038</v>
      </c>
      <c r="L795" s="231">
        <v>2362</v>
      </c>
      <c r="M795" s="231">
        <v>1127</v>
      </c>
      <c r="N795" s="231">
        <v>1235</v>
      </c>
    </row>
    <row r="796" spans="2:14" ht="12" customHeight="1">
      <c r="B796" s="366" t="s">
        <v>1218</v>
      </c>
      <c r="C796" s="232"/>
      <c r="D796" s="230">
        <v>241</v>
      </c>
      <c r="E796" s="231">
        <v>482</v>
      </c>
      <c r="F796" s="231">
        <v>232</v>
      </c>
      <c r="G796" s="235">
        <v>250</v>
      </c>
      <c r="H796" s="232"/>
      <c r="I796" s="326"/>
      <c r="J796" s="232"/>
      <c r="K796" s="230"/>
      <c r="L796" s="231"/>
      <c r="M796" s="231"/>
      <c r="N796" s="231"/>
    </row>
    <row r="797" spans="2:14" ht="12" customHeight="1">
      <c r="B797" s="366" t="s">
        <v>1219</v>
      </c>
      <c r="C797" s="232"/>
      <c r="D797" s="230">
        <v>651</v>
      </c>
      <c r="E797" s="231">
        <v>1387</v>
      </c>
      <c r="F797" s="231">
        <v>664</v>
      </c>
      <c r="G797" s="235">
        <v>723</v>
      </c>
      <c r="H797" s="232"/>
      <c r="I797" s="326" t="s">
        <v>1220</v>
      </c>
      <c r="J797" s="232"/>
      <c r="K797" s="230">
        <v>246</v>
      </c>
      <c r="L797" s="231">
        <v>565</v>
      </c>
      <c r="M797" s="231">
        <v>271</v>
      </c>
      <c r="N797" s="231">
        <v>294</v>
      </c>
    </row>
    <row r="798" spans="2:14" ht="12" customHeight="1">
      <c r="B798" s="368" t="s">
        <v>316</v>
      </c>
      <c r="C798" s="232"/>
      <c r="D798" s="230">
        <v>1230</v>
      </c>
      <c r="E798" s="231">
        <v>2610</v>
      </c>
      <c r="F798" s="231">
        <v>1245</v>
      </c>
      <c r="G798" s="235">
        <v>1365</v>
      </c>
      <c r="H798" s="232"/>
      <c r="I798" s="326" t="s">
        <v>1221</v>
      </c>
      <c r="J798" s="232"/>
      <c r="K798" s="230">
        <v>368</v>
      </c>
      <c r="L798" s="231">
        <v>856</v>
      </c>
      <c r="M798" s="231">
        <v>414</v>
      </c>
      <c r="N798" s="231">
        <v>442</v>
      </c>
    </row>
    <row r="799" spans="2:14" ht="12" customHeight="1">
      <c r="B799" s="367"/>
      <c r="C799" s="232"/>
      <c r="D799" s="230"/>
      <c r="E799" s="231"/>
      <c r="F799" s="231"/>
      <c r="G799" s="235"/>
      <c r="H799" s="232"/>
      <c r="I799" s="326" t="s">
        <v>1222</v>
      </c>
      <c r="J799" s="232"/>
      <c r="K799" s="230">
        <v>471</v>
      </c>
      <c r="L799" s="231">
        <v>1073</v>
      </c>
      <c r="M799" s="231">
        <v>511</v>
      </c>
      <c r="N799" s="231">
        <v>562</v>
      </c>
    </row>
    <row r="800" spans="2:14" ht="12" customHeight="1">
      <c r="B800" s="365" t="s">
        <v>1223</v>
      </c>
      <c r="C800" s="232"/>
      <c r="D800" s="230">
        <v>654</v>
      </c>
      <c r="E800" s="231">
        <v>1288</v>
      </c>
      <c r="F800" s="231">
        <v>603</v>
      </c>
      <c r="G800" s="235">
        <v>685</v>
      </c>
      <c r="H800" s="232"/>
      <c r="I800" s="253" t="s">
        <v>319</v>
      </c>
      <c r="J800" s="232"/>
      <c r="K800" s="230">
        <v>1085</v>
      </c>
      <c r="L800" s="231">
        <v>2494</v>
      </c>
      <c r="M800" s="231">
        <v>1196</v>
      </c>
      <c r="N800" s="231">
        <v>1298</v>
      </c>
    </row>
    <row r="801" spans="2:14" ht="12" customHeight="1">
      <c r="B801" s="365" t="s">
        <v>1224</v>
      </c>
      <c r="C801" s="232"/>
      <c r="D801" s="230">
        <v>901</v>
      </c>
      <c r="E801" s="231">
        <v>1470</v>
      </c>
      <c r="F801" s="231">
        <v>679</v>
      </c>
      <c r="G801" s="235">
        <v>791</v>
      </c>
      <c r="H801" s="232"/>
      <c r="I801" s="229"/>
      <c r="J801" s="232"/>
      <c r="K801" s="230"/>
      <c r="L801" s="231"/>
      <c r="M801" s="231"/>
      <c r="N801" s="231"/>
    </row>
    <row r="802" spans="2:14" ht="12" customHeight="1">
      <c r="B802" s="367" t="s">
        <v>1225</v>
      </c>
      <c r="C802" s="232"/>
      <c r="D802" s="230">
        <v>472</v>
      </c>
      <c r="E802" s="231">
        <v>1146</v>
      </c>
      <c r="F802" s="231">
        <v>550</v>
      </c>
      <c r="G802" s="235">
        <v>596</v>
      </c>
      <c r="H802" s="232"/>
      <c r="I802" s="229" t="s">
        <v>1226</v>
      </c>
      <c r="J802" s="232"/>
      <c r="K802" s="230">
        <v>647</v>
      </c>
      <c r="L802" s="231">
        <v>1343</v>
      </c>
      <c r="M802" s="231">
        <v>658</v>
      </c>
      <c r="N802" s="231">
        <v>685</v>
      </c>
    </row>
    <row r="803" spans="2:14" ht="12" customHeight="1">
      <c r="B803" s="367" t="s">
        <v>1227</v>
      </c>
      <c r="C803" s="232"/>
      <c r="D803" s="230">
        <v>769</v>
      </c>
      <c r="E803" s="231">
        <v>1485</v>
      </c>
      <c r="F803" s="231">
        <v>749</v>
      </c>
      <c r="G803" s="235">
        <v>736</v>
      </c>
      <c r="H803" s="232"/>
      <c r="I803" s="229" t="s">
        <v>1228</v>
      </c>
      <c r="J803" s="232"/>
      <c r="K803" s="230">
        <v>455</v>
      </c>
      <c r="L803" s="231">
        <v>1004</v>
      </c>
      <c r="M803" s="231">
        <v>478</v>
      </c>
      <c r="N803" s="231">
        <v>526</v>
      </c>
    </row>
    <row r="804" spans="2:14" ht="12" customHeight="1">
      <c r="B804" s="367" t="s">
        <v>1229</v>
      </c>
      <c r="C804" s="232"/>
      <c r="D804" s="230">
        <v>841</v>
      </c>
      <c r="E804" s="231">
        <v>1664</v>
      </c>
      <c r="F804" s="231">
        <v>796</v>
      </c>
      <c r="G804" s="235">
        <v>868</v>
      </c>
      <c r="H804" s="232"/>
      <c r="I804" s="229"/>
      <c r="J804" s="232"/>
      <c r="K804" s="230"/>
      <c r="L804" s="231"/>
      <c r="M804" s="231"/>
      <c r="N804" s="231"/>
    </row>
    <row r="805" spans="2:14" ht="12" customHeight="1">
      <c r="B805" s="367" t="s">
        <v>1230</v>
      </c>
      <c r="C805" s="232"/>
      <c r="D805" s="230">
        <v>3405</v>
      </c>
      <c r="E805" s="231">
        <v>6107</v>
      </c>
      <c r="F805" s="231">
        <v>2892</v>
      </c>
      <c r="G805" s="235">
        <v>3215</v>
      </c>
      <c r="H805" s="232"/>
      <c r="I805" s="229" t="s">
        <v>1231</v>
      </c>
      <c r="J805" s="232"/>
      <c r="K805" s="230">
        <v>278</v>
      </c>
      <c r="L805" s="231">
        <v>593</v>
      </c>
      <c r="M805" s="231">
        <v>291</v>
      </c>
      <c r="N805" s="231">
        <v>302</v>
      </c>
    </row>
    <row r="806" spans="2:14" ht="12" customHeight="1">
      <c r="B806" s="368" t="s">
        <v>316</v>
      </c>
      <c r="C806" s="232"/>
      <c r="D806" s="230">
        <v>7042</v>
      </c>
      <c r="E806" s="231">
        <v>13160</v>
      </c>
      <c r="F806" s="231">
        <v>6269</v>
      </c>
      <c r="G806" s="235">
        <v>6891</v>
      </c>
      <c r="H806" s="232"/>
      <c r="I806" s="229" t="s">
        <v>1232</v>
      </c>
      <c r="J806" s="232"/>
      <c r="K806" s="230">
        <v>231</v>
      </c>
      <c r="L806" s="231">
        <v>460</v>
      </c>
      <c r="M806" s="231">
        <v>234</v>
      </c>
      <c r="N806" s="231">
        <v>226</v>
      </c>
    </row>
    <row r="807" spans="2:14" ht="12" customHeight="1">
      <c r="B807" s="367"/>
      <c r="C807" s="232"/>
      <c r="D807" s="230"/>
      <c r="E807" s="231"/>
      <c r="F807" s="231"/>
      <c r="G807" s="235"/>
      <c r="H807" s="232"/>
      <c r="I807" s="253" t="s">
        <v>319</v>
      </c>
      <c r="J807" s="232"/>
      <c r="K807" s="354">
        <v>509</v>
      </c>
      <c r="L807" s="355">
        <v>1053</v>
      </c>
      <c r="M807" s="355">
        <v>525</v>
      </c>
      <c r="N807" s="355">
        <v>528</v>
      </c>
    </row>
    <row r="808" spans="2:14" ht="12" customHeight="1">
      <c r="B808" s="365" t="s">
        <v>1233</v>
      </c>
      <c r="C808" s="232"/>
      <c r="D808" s="230">
        <v>1442</v>
      </c>
      <c r="E808" s="231">
        <v>3178</v>
      </c>
      <c r="F808" s="231">
        <v>1513</v>
      </c>
      <c r="G808" s="235">
        <v>1665</v>
      </c>
      <c r="H808" s="364">
        <v>0</v>
      </c>
      <c r="I808" s="229"/>
      <c r="J808" s="232"/>
      <c r="K808" s="230"/>
      <c r="L808" s="231"/>
      <c r="M808" s="231"/>
      <c r="N808" s="231"/>
    </row>
    <row r="809" spans="2:14" ht="12" customHeight="1">
      <c r="B809" s="370"/>
      <c r="C809" s="233"/>
      <c r="D809" s="230"/>
      <c r="E809" s="231"/>
      <c r="F809" s="231"/>
      <c r="G809" s="235"/>
      <c r="H809" s="232"/>
      <c r="I809" s="234" t="s">
        <v>1234</v>
      </c>
      <c r="J809" s="233"/>
      <c r="K809" s="230">
        <v>710</v>
      </c>
      <c r="L809" s="231">
        <v>1641</v>
      </c>
      <c r="M809" s="231">
        <v>798</v>
      </c>
      <c r="N809" s="231">
        <v>843</v>
      </c>
    </row>
    <row r="810" spans="2:14" ht="12" customHeight="1">
      <c r="B810" s="370" t="s">
        <v>1235</v>
      </c>
      <c r="C810" s="233"/>
      <c r="D810" s="263">
        <v>2321</v>
      </c>
      <c r="E810" s="264">
        <v>4928</v>
      </c>
      <c r="F810" s="264">
        <v>2403</v>
      </c>
      <c r="G810" s="265">
        <v>2525</v>
      </c>
      <c r="H810" s="232"/>
      <c r="I810" s="234" t="s">
        <v>1236</v>
      </c>
      <c r="J810" s="233"/>
      <c r="K810" s="230">
        <v>322</v>
      </c>
      <c r="L810" s="231">
        <v>806</v>
      </c>
      <c r="M810" s="231">
        <v>395</v>
      </c>
      <c r="N810" s="231">
        <v>411</v>
      </c>
    </row>
    <row r="811" spans="2:14" ht="12" customHeight="1">
      <c r="B811" s="370" t="s">
        <v>1237</v>
      </c>
      <c r="C811" s="233"/>
      <c r="D811" s="230">
        <v>582</v>
      </c>
      <c r="E811" s="231">
        <v>1244</v>
      </c>
      <c r="F811" s="231">
        <v>590</v>
      </c>
      <c r="G811" s="235">
        <v>654</v>
      </c>
      <c r="H811" s="232"/>
      <c r="I811" s="234" t="s">
        <v>1238</v>
      </c>
      <c r="J811" s="233"/>
      <c r="K811" s="230">
        <v>1495</v>
      </c>
      <c r="L811" s="231">
        <v>3605</v>
      </c>
      <c r="M811" s="231">
        <v>1838</v>
      </c>
      <c r="N811" s="231">
        <v>1767</v>
      </c>
    </row>
    <row r="812" spans="2:14" ht="12" customHeight="1">
      <c r="B812" s="370" t="s">
        <v>1239</v>
      </c>
      <c r="C812" s="233"/>
      <c r="D812" s="230">
        <v>903</v>
      </c>
      <c r="E812" s="231">
        <v>2261</v>
      </c>
      <c r="F812" s="231">
        <v>1118</v>
      </c>
      <c r="G812" s="235">
        <v>1143</v>
      </c>
      <c r="H812" s="232"/>
      <c r="I812" s="234" t="s">
        <v>1240</v>
      </c>
      <c r="J812" s="233"/>
      <c r="K812" s="230">
        <v>492</v>
      </c>
      <c r="L812" s="231">
        <v>1060</v>
      </c>
      <c r="M812" s="231">
        <v>534</v>
      </c>
      <c r="N812" s="231">
        <v>526</v>
      </c>
    </row>
    <row r="813" spans="2:14" ht="12" customHeight="1">
      <c r="B813" s="370"/>
      <c r="C813" s="233"/>
      <c r="D813" s="230"/>
      <c r="E813" s="231"/>
      <c r="F813" s="231"/>
      <c r="G813" s="235"/>
      <c r="H813" s="232"/>
      <c r="I813" s="234" t="s">
        <v>1241</v>
      </c>
      <c r="J813" s="233"/>
      <c r="K813" s="230">
        <v>5</v>
      </c>
      <c r="L813" s="231">
        <v>11</v>
      </c>
      <c r="M813" s="231">
        <v>4</v>
      </c>
      <c r="N813" s="231">
        <v>7</v>
      </c>
    </row>
    <row r="814" spans="2:14" ht="12" customHeight="1">
      <c r="B814" s="370" t="s">
        <v>1242</v>
      </c>
      <c r="C814" s="233"/>
      <c r="D814" s="327">
        <v>634</v>
      </c>
      <c r="E814" s="280">
        <v>1496</v>
      </c>
      <c r="F814" s="280">
        <v>742</v>
      </c>
      <c r="G814" s="328">
        <v>754</v>
      </c>
      <c r="H814" s="232"/>
      <c r="I814" s="234" t="s">
        <v>1243</v>
      </c>
      <c r="J814" s="233"/>
      <c r="K814" s="230">
        <v>1489</v>
      </c>
      <c r="L814" s="231">
        <v>3037</v>
      </c>
      <c r="M814" s="231">
        <v>1471</v>
      </c>
      <c r="N814" s="231">
        <v>1566</v>
      </c>
    </row>
    <row r="815" spans="2:14" ht="12" customHeight="1">
      <c r="B815" s="370" t="s">
        <v>1244</v>
      </c>
      <c r="C815" s="244"/>
      <c r="D815" s="230">
        <v>377</v>
      </c>
      <c r="E815" s="231">
        <v>846</v>
      </c>
      <c r="F815" s="231">
        <v>401</v>
      </c>
      <c r="G815" s="235">
        <v>445</v>
      </c>
      <c r="I815" s="234" t="s">
        <v>1245</v>
      </c>
      <c r="J815" s="233"/>
      <c r="K815" s="230">
        <v>375</v>
      </c>
      <c r="L815" s="231">
        <v>803</v>
      </c>
      <c r="M815" s="231">
        <v>393</v>
      </c>
      <c r="N815" s="231">
        <v>410</v>
      </c>
    </row>
    <row r="816" spans="2:14" ht="12" customHeight="1">
      <c r="B816" s="370" t="s">
        <v>1246</v>
      </c>
      <c r="C816" s="233"/>
      <c r="D816" s="230">
        <v>389</v>
      </c>
      <c r="E816" s="231">
        <v>845</v>
      </c>
      <c r="F816" s="231">
        <v>408</v>
      </c>
      <c r="G816" s="235">
        <v>437</v>
      </c>
      <c r="I816" s="234" t="s">
        <v>1247</v>
      </c>
      <c r="J816" s="233"/>
      <c r="K816" s="230">
        <v>1388</v>
      </c>
      <c r="L816" s="231">
        <v>2992</v>
      </c>
      <c r="M816" s="231">
        <v>1464</v>
      </c>
      <c r="N816" s="231">
        <v>1528</v>
      </c>
    </row>
    <row r="817" spans="2:14" ht="12" customHeight="1">
      <c r="B817" s="371" t="s">
        <v>316</v>
      </c>
      <c r="C817" s="233"/>
      <c r="D817" s="230">
        <v>1400</v>
      </c>
      <c r="E817" s="231">
        <v>3187</v>
      </c>
      <c r="F817" s="231">
        <v>1551</v>
      </c>
      <c r="G817" s="235">
        <v>1636</v>
      </c>
      <c r="I817" s="234"/>
      <c r="J817" s="233"/>
      <c r="K817" s="230"/>
      <c r="L817" s="231"/>
      <c r="M817" s="231"/>
      <c r="N817" s="231"/>
    </row>
    <row r="818" spans="2:14" ht="12" customHeight="1">
      <c r="B818" s="372"/>
      <c r="C818" s="233"/>
      <c r="D818" s="230"/>
      <c r="E818" s="231"/>
      <c r="F818" s="231"/>
      <c r="G818" s="235"/>
      <c r="I818" s="234" t="s">
        <v>1248</v>
      </c>
      <c r="K818" s="230">
        <v>222</v>
      </c>
      <c r="L818" s="231">
        <v>433</v>
      </c>
      <c r="M818" s="231">
        <v>190</v>
      </c>
      <c r="N818" s="231">
        <v>243</v>
      </c>
    </row>
    <row r="819" spans="2:14" ht="12" customHeight="1">
      <c r="B819" s="372" t="s">
        <v>1249</v>
      </c>
      <c r="C819" s="233"/>
      <c r="D819" s="230">
        <v>257</v>
      </c>
      <c r="E819" s="231">
        <v>729</v>
      </c>
      <c r="F819" s="231">
        <v>352</v>
      </c>
      <c r="G819" s="235">
        <v>377</v>
      </c>
      <c r="I819" s="234" t="s">
        <v>1250</v>
      </c>
      <c r="K819" s="230">
        <v>73</v>
      </c>
      <c r="L819" s="231">
        <v>136</v>
      </c>
      <c r="M819" s="231">
        <v>56</v>
      </c>
      <c r="N819" s="231">
        <v>80</v>
      </c>
    </row>
    <row r="820" spans="2:14" ht="12" customHeight="1">
      <c r="B820" s="373" t="s">
        <v>1251</v>
      </c>
      <c r="C820" s="233"/>
      <c r="D820" s="230">
        <v>289</v>
      </c>
      <c r="E820" s="231">
        <v>552</v>
      </c>
      <c r="F820" s="231">
        <v>282</v>
      </c>
      <c r="G820" s="235">
        <v>270</v>
      </c>
      <c r="I820" s="234" t="s">
        <v>1252</v>
      </c>
      <c r="K820" s="230">
        <v>228</v>
      </c>
      <c r="L820" s="231">
        <v>451</v>
      </c>
      <c r="M820" s="231">
        <v>186</v>
      </c>
      <c r="N820" s="231">
        <v>265</v>
      </c>
    </row>
    <row r="821" spans="2:14" ht="12" customHeight="1">
      <c r="B821" s="373" t="s">
        <v>1253</v>
      </c>
      <c r="C821" s="233"/>
      <c r="D821" s="230">
        <v>449</v>
      </c>
      <c r="E821" s="231">
        <v>1012</v>
      </c>
      <c r="F821" s="231">
        <v>499</v>
      </c>
      <c r="G821" s="235">
        <v>513</v>
      </c>
      <c r="I821" s="243" t="s">
        <v>319</v>
      </c>
      <c r="K821" s="374">
        <v>523</v>
      </c>
      <c r="L821" s="375">
        <v>1020</v>
      </c>
      <c r="M821" s="375">
        <v>432</v>
      </c>
      <c r="N821" s="375">
        <v>588</v>
      </c>
    </row>
    <row r="822" spans="2:14" ht="12" customHeight="1">
      <c r="B822" s="372" t="s">
        <v>1254</v>
      </c>
      <c r="D822" s="230">
        <v>203</v>
      </c>
      <c r="E822" s="231">
        <v>409</v>
      </c>
      <c r="F822" s="231">
        <v>184</v>
      </c>
      <c r="G822" s="235">
        <v>225</v>
      </c>
      <c r="I822" s="234"/>
      <c r="K822" s="230"/>
      <c r="L822" s="231"/>
      <c r="M822" s="231"/>
      <c r="N822" s="231"/>
    </row>
    <row r="823" spans="2:14" ht="12" customHeight="1">
      <c r="B823" s="373" t="s">
        <v>1255</v>
      </c>
      <c r="C823" s="233"/>
      <c r="D823" s="230">
        <v>361</v>
      </c>
      <c r="E823" s="231">
        <v>647</v>
      </c>
      <c r="F823" s="231">
        <v>343</v>
      </c>
      <c r="G823" s="235">
        <v>304</v>
      </c>
      <c r="I823" s="234" t="s">
        <v>1256</v>
      </c>
      <c r="K823" s="230">
        <v>79</v>
      </c>
      <c r="L823" s="231">
        <v>131</v>
      </c>
      <c r="M823" s="231">
        <v>76</v>
      </c>
      <c r="N823" s="231">
        <v>55</v>
      </c>
    </row>
    <row r="824" spans="2:14" ht="12" customHeight="1">
      <c r="B824" s="371" t="s">
        <v>316</v>
      </c>
      <c r="C824" s="233"/>
      <c r="D824" s="230">
        <v>1559</v>
      </c>
      <c r="E824" s="231">
        <v>3349</v>
      </c>
      <c r="F824" s="231">
        <v>1660</v>
      </c>
      <c r="G824" s="235">
        <v>1689</v>
      </c>
      <c r="I824" s="234" t="s">
        <v>1257</v>
      </c>
      <c r="J824" s="232"/>
      <c r="K824" s="263">
        <v>28</v>
      </c>
      <c r="L824" s="264">
        <v>28</v>
      </c>
      <c r="M824" s="264">
        <v>23</v>
      </c>
      <c r="N824" s="264">
        <v>5</v>
      </c>
    </row>
    <row r="825" spans="2:14" ht="12" customHeight="1">
      <c r="B825" s="376"/>
      <c r="C825" s="233"/>
      <c r="D825" s="230"/>
      <c r="E825" s="231"/>
      <c r="F825" s="231"/>
      <c r="G825" s="235"/>
      <c r="H825" s="232"/>
      <c r="I825" s="234" t="s">
        <v>1258</v>
      </c>
      <c r="J825" s="232"/>
      <c r="K825" s="230">
        <v>0</v>
      </c>
      <c r="L825" s="231">
        <v>0</v>
      </c>
      <c r="M825" s="231">
        <v>0</v>
      </c>
      <c r="N825" s="231">
        <v>0</v>
      </c>
    </row>
    <row r="826" spans="2:14" ht="12" customHeight="1">
      <c r="B826" s="370" t="s">
        <v>1259</v>
      </c>
      <c r="C826" s="233"/>
      <c r="D826" s="230">
        <v>95</v>
      </c>
      <c r="E826" s="231">
        <v>180</v>
      </c>
      <c r="F826" s="231">
        <v>82</v>
      </c>
      <c r="G826" s="235">
        <v>98</v>
      </c>
      <c r="H826" s="232"/>
      <c r="I826" s="234" t="s">
        <v>1260</v>
      </c>
      <c r="J826" s="232"/>
      <c r="K826" s="230">
        <v>11</v>
      </c>
      <c r="L826" s="231">
        <v>13</v>
      </c>
      <c r="M826" s="231">
        <v>11</v>
      </c>
      <c r="N826" s="231">
        <v>2</v>
      </c>
    </row>
    <row r="827" spans="2:14" ht="12" customHeight="1">
      <c r="B827" s="377"/>
      <c r="C827" s="233"/>
      <c r="D827" s="225"/>
      <c r="E827" s="226"/>
      <c r="F827" s="226"/>
      <c r="G827" s="227"/>
      <c r="H827" s="232"/>
      <c r="I827" s="253" t="s">
        <v>319</v>
      </c>
      <c r="J827" s="232"/>
      <c r="K827" s="262">
        <v>118</v>
      </c>
      <c r="L827" s="251">
        <v>172</v>
      </c>
      <c r="M827" s="251">
        <v>110</v>
      </c>
      <c r="N827" s="251">
        <v>62</v>
      </c>
    </row>
    <row r="828" spans="2:14" ht="12" customHeight="1">
      <c r="B828" s="378" t="s">
        <v>1261</v>
      </c>
      <c r="C828" s="379"/>
      <c r="D828" s="225">
        <v>17176</v>
      </c>
      <c r="E828" s="226">
        <v>38001</v>
      </c>
      <c r="F828" s="226">
        <v>18512</v>
      </c>
      <c r="G828" s="227">
        <v>19489</v>
      </c>
      <c r="H828" s="232"/>
      <c r="I828" s="229"/>
      <c r="J828" s="232"/>
      <c r="K828" s="262"/>
      <c r="L828" s="251"/>
      <c r="M828" s="251"/>
      <c r="N828" s="251"/>
    </row>
    <row r="829" spans="2:14" ht="12" customHeight="1">
      <c r="B829" s="370"/>
      <c r="C829" s="233"/>
      <c r="D829" s="230"/>
      <c r="E829" s="231"/>
      <c r="F829" s="231"/>
      <c r="G829" s="235"/>
      <c r="H829" s="232"/>
      <c r="I829" s="229"/>
      <c r="J829" s="232"/>
      <c r="K829" s="262"/>
      <c r="L829" s="251"/>
      <c r="M829" s="251"/>
      <c r="N829" s="251"/>
    </row>
    <row r="830" spans="2:14" ht="12" customHeight="1">
      <c r="B830" s="370" t="s">
        <v>1262</v>
      </c>
      <c r="D830" s="230">
        <v>1263</v>
      </c>
      <c r="E830" s="231">
        <v>2924</v>
      </c>
      <c r="F830" s="231">
        <v>1449</v>
      </c>
      <c r="G830" s="235">
        <v>1475</v>
      </c>
      <c r="H830" s="232"/>
      <c r="I830" s="229"/>
      <c r="J830" s="232"/>
      <c r="K830" s="262"/>
      <c r="L830" s="251"/>
      <c r="M830" s="251"/>
      <c r="N830" s="251"/>
    </row>
    <row r="831" spans="2:14" ht="12" customHeight="1">
      <c r="B831" s="370" t="s">
        <v>1263</v>
      </c>
      <c r="C831" s="233"/>
      <c r="D831" s="230">
        <v>54</v>
      </c>
      <c r="E831" s="231">
        <v>155</v>
      </c>
      <c r="F831" s="231">
        <v>75</v>
      </c>
      <c r="G831" s="235">
        <v>80</v>
      </c>
      <c r="H831" s="232"/>
      <c r="I831" s="229"/>
      <c r="J831" s="232"/>
      <c r="K831" s="380"/>
      <c r="L831" s="364"/>
      <c r="M831" s="364"/>
      <c r="N831" s="364"/>
    </row>
    <row r="832" spans="2:14" ht="3.95" customHeight="1" thickBot="1">
      <c r="B832" s="234"/>
      <c r="C832" s="233"/>
      <c r="D832" s="380"/>
      <c r="E832" s="364"/>
      <c r="F832" s="364"/>
      <c r="G832" s="381"/>
      <c r="H832" s="125"/>
      <c r="I832" s="382"/>
      <c r="J832" s="125"/>
      <c r="K832" s="230"/>
      <c r="L832" s="231"/>
      <c r="M832" s="231"/>
      <c r="N832" s="231"/>
    </row>
    <row r="833" spans="2:14" s="277" customFormat="1" ht="12" customHeight="1">
      <c r="B833" s="323" t="s">
        <v>446</v>
      </c>
      <c r="C833" s="323"/>
      <c r="D833" s="323"/>
      <c r="E833" s="323"/>
      <c r="F833" s="323"/>
      <c r="G833" s="323"/>
      <c r="H833" s="323"/>
      <c r="I833" s="323"/>
      <c r="J833" s="323"/>
      <c r="K833" s="323"/>
      <c r="L833" s="323"/>
      <c r="M833" s="323"/>
      <c r="N833" s="323"/>
    </row>
  </sheetData>
  <mergeCells count="104">
    <mergeCell ref="M4:N5"/>
    <mergeCell ref="M68:N69"/>
    <mergeCell ref="B67:N67"/>
    <mergeCell ref="B3:N3"/>
    <mergeCell ref="B6:B7"/>
    <mergeCell ref="D6:D7"/>
    <mergeCell ref="E6:G6"/>
    <mergeCell ref="I6:I7"/>
    <mergeCell ref="K6:K7"/>
    <mergeCell ref="L6:N6"/>
    <mergeCell ref="B132:N132"/>
    <mergeCell ref="M133:N134"/>
    <mergeCell ref="B135:B136"/>
    <mergeCell ref="D135:D136"/>
    <mergeCell ref="E135:G135"/>
    <mergeCell ref="I135:I136"/>
    <mergeCell ref="K135:K136"/>
    <mergeCell ref="L135:N135"/>
    <mergeCell ref="B70:B71"/>
    <mergeCell ref="D70:D71"/>
    <mergeCell ref="E70:G70"/>
    <mergeCell ref="I70:I71"/>
    <mergeCell ref="K70:K71"/>
    <mergeCell ref="L70:N70"/>
    <mergeCell ref="B260:N260"/>
    <mergeCell ref="M261:N262"/>
    <mergeCell ref="B263:B264"/>
    <mergeCell ref="D263:D264"/>
    <mergeCell ref="E263:G263"/>
    <mergeCell ref="I263:I264"/>
    <mergeCell ref="K263:K264"/>
    <mergeCell ref="L263:N263"/>
    <mergeCell ref="B196:N196"/>
    <mergeCell ref="M197:N198"/>
    <mergeCell ref="B199:B200"/>
    <mergeCell ref="D199:D200"/>
    <mergeCell ref="E199:G199"/>
    <mergeCell ref="I199:I200"/>
    <mergeCell ref="K199:K200"/>
    <mergeCell ref="L199:N199"/>
    <mergeCell ref="B388:N388"/>
    <mergeCell ref="M389:N390"/>
    <mergeCell ref="B391:B392"/>
    <mergeCell ref="D391:D392"/>
    <mergeCell ref="E391:G391"/>
    <mergeCell ref="I391:I392"/>
    <mergeCell ref="K391:K392"/>
    <mergeCell ref="L391:N391"/>
    <mergeCell ref="B324:N324"/>
    <mergeCell ref="M325:N326"/>
    <mergeCell ref="B327:B328"/>
    <mergeCell ref="D327:D328"/>
    <mergeCell ref="E327:G327"/>
    <mergeCell ref="I327:I328"/>
    <mergeCell ref="K327:K328"/>
    <mergeCell ref="L327:N327"/>
    <mergeCell ref="B516:N516"/>
    <mergeCell ref="M517:N518"/>
    <mergeCell ref="B519:B520"/>
    <mergeCell ref="D519:D520"/>
    <mergeCell ref="E519:G519"/>
    <mergeCell ref="I519:I520"/>
    <mergeCell ref="K519:K520"/>
    <mergeCell ref="L519:N519"/>
    <mergeCell ref="B452:N452"/>
    <mergeCell ref="M453:N454"/>
    <mergeCell ref="B455:B456"/>
    <mergeCell ref="D455:D456"/>
    <mergeCell ref="E455:G455"/>
    <mergeCell ref="I455:I456"/>
    <mergeCell ref="K455:K456"/>
    <mergeCell ref="L455:N455"/>
    <mergeCell ref="B644:N644"/>
    <mergeCell ref="M645:N646"/>
    <mergeCell ref="B647:B648"/>
    <mergeCell ref="D647:D648"/>
    <mergeCell ref="E647:G647"/>
    <mergeCell ref="I647:I648"/>
    <mergeCell ref="K647:K648"/>
    <mergeCell ref="L647:N647"/>
    <mergeCell ref="B580:N580"/>
    <mergeCell ref="M581:N582"/>
    <mergeCell ref="B583:B584"/>
    <mergeCell ref="D583:D584"/>
    <mergeCell ref="E583:G583"/>
    <mergeCell ref="I583:I584"/>
    <mergeCell ref="K583:K584"/>
    <mergeCell ref="L583:N583"/>
    <mergeCell ref="B772:N772"/>
    <mergeCell ref="M773:N774"/>
    <mergeCell ref="B775:B776"/>
    <mergeCell ref="D775:D776"/>
    <mergeCell ref="E775:G775"/>
    <mergeCell ref="I775:I776"/>
    <mergeCell ref="K775:K776"/>
    <mergeCell ref="L775:N775"/>
    <mergeCell ref="B708:N708"/>
    <mergeCell ref="M709:N710"/>
    <mergeCell ref="B711:B712"/>
    <mergeCell ref="D711:D712"/>
    <mergeCell ref="E711:G711"/>
    <mergeCell ref="I711:I712"/>
    <mergeCell ref="K711:K712"/>
    <mergeCell ref="L711:N711"/>
  </mergeCells>
  <phoneticPr fontId="4"/>
  <hyperlinks>
    <hyperlink ref="C16" location="pagetop" display="pagetop"/>
    <hyperlink ref="C17" location="pagetop" display="pagetop"/>
    <hyperlink ref="C18" location="pagetop" display="pagetop"/>
    <hyperlink ref="C19" location="pagetop" display="pagetop"/>
    <hyperlink ref="C20" location="pagetop" display="pagetop"/>
    <hyperlink ref="C21" location="pagetop" display="pagetop"/>
    <hyperlink ref="C22" location="pagetop" display="pagetop"/>
    <hyperlink ref="C64" location="pagetop" display="pagetop"/>
    <hyperlink ref="C23" location="pagetop" display="pagetop"/>
    <hyperlink ref="J14" location="pagetop" display="pagetop"/>
    <hyperlink ref="J15" location="pagetop" display="pagetop"/>
    <hyperlink ref="J16" location="pagetop" display="pagetop"/>
    <hyperlink ref="J17" location="pagetop" display="pagetop"/>
    <hyperlink ref="J18" location="pagetop" display="pagetop"/>
    <hyperlink ref="J19" location="pagetop" display="pagetop"/>
    <hyperlink ref="J21" location="pagetop" display="pagetop"/>
    <hyperlink ref="J13" location="pagetop" display="pagetop"/>
    <hyperlink ref="C129" location="pagetop" display="pagetop"/>
    <hyperlink ref="C193" location="pagetop" display="pagetop"/>
    <hyperlink ref="C257" location="pagetop" display="pagetop"/>
    <hyperlink ref="C321" location="pagetop" display="pagetop"/>
    <hyperlink ref="C385" location="pagetop" display="pagetop"/>
    <hyperlink ref="C449" location="pagetop" display="pagetop"/>
    <hyperlink ref="C513" location="pagetop" display="pagetop"/>
    <hyperlink ref="C577" location="pagetop" display="pagetop"/>
    <hyperlink ref="C641" location="pagetop" display="pagetop"/>
    <hyperlink ref="C705" location="pagetop" display="pagetop"/>
    <hyperlink ref="C769" location="pagetop" display="pagetop"/>
    <hyperlink ref="C833" location="pagetop" display="pagetop"/>
  </hyperlinks>
  <printOptions horizontalCentered="1"/>
  <pageMargins left="0.59055118110236227" right="0.59055118110236227" top="0.59055118110236227" bottom="0.59055118110236227" header="0.51181102362204722" footer="0.51181102362204722"/>
  <pageSetup paperSize="9" fitToWidth="2" orientation="portrait" r:id="rId1"/>
  <headerFooter alignWithMargins="0"/>
  <rowBreaks count="12" manualBreakCount="12">
    <brk id="64" max="16383" man="1"/>
    <brk id="129" max="16383" man="1"/>
    <brk id="193" max="16383" man="1"/>
    <brk id="257" max="16383" man="1"/>
    <brk id="321" max="16383" man="1"/>
    <brk id="385" max="16383" man="1"/>
    <brk id="449" max="16383" man="1"/>
    <brk id="513" max="16383" man="1"/>
    <brk id="577" max="16383" man="1"/>
    <brk id="641" max="16383" man="1"/>
    <brk id="705" max="16383" man="1"/>
    <brk id="7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2"/>
  <sheetViews>
    <sheetView zoomScaleNormal="100" zoomScaleSheetLayoutView="100" workbookViewId="0"/>
  </sheetViews>
  <sheetFormatPr defaultRowHeight="13.5"/>
  <cols>
    <col min="1" max="1" width="0.375" customWidth="1"/>
    <col min="2" max="2" width="10.75" customWidth="1"/>
    <col min="3" max="3" width="1.25" customWidth="1"/>
    <col min="4" max="6" width="10.625" customWidth="1"/>
    <col min="7" max="7" width="1.25" customWidth="1"/>
    <col min="8" max="8" width="10.75" customWidth="1"/>
    <col min="9" max="9" width="1.25" customWidth="1"/>
    <col min="10" max="12" width="10.625" customWidth="1"/>
    <col min="14" max="14" width="8.625" customWidth="1"/>
    <col min="15" max="15" width="11.625" bestFit="1" customWidth="1"/>
    <col min="257" max="257" width="0.375" customWidth="1"/>
    <col min="258" max="258" width="10.75" customWidth="1"/>
    <col min="259" max="259" width="1.25" customWidth="1"/>
    <col min="260" max="262" width="10.625" customWidth="1"/>
    <col min="263" max="263" width="1.25" customWidth="1"/>
    <col min="264" max="264" width="10.75" customWidth="1"/>
    <col min="265" max="265" width="1.25" customWidth="1"/>
    <col min="266" max="268" width="10.625" customWidth="1"/>
    <col min="270" max="270" width="8.625" customWidth="1"/>
    <col min="271" max="271" width="11.625" bestFit="1" customWidth="1"/>
    <col min="513" max="513" width="0.375" customWidth="1"/>
    <col min="514" max="514" width="10.75" customWidth="1"/>
    <col min="515" max="515" width="1.25" customWidth="1"/>
    <col min="516" max="518" width="10.625" customWidth="1"/>
    <col min="519" max="519" width="1.25" customWidth="1"/>
    <col min="520" max="520" width="10.75" customWidth="1"/>
    <col min="521" max="521" width="1.25" customWidth="1"/>
    <col min="522" max="524" width="10.625" customWidth="1"/>
    <col min="526" max="526" width="8.625" customWidth="1"/>
    <col min="527" max="527" width="11.625" bestFit="1" customWidth="1"/>
    <col min="769" max="769" width="0.375" customWidth="1"/>
    <col min="770" max="770" width="10.75" customWidth="1"/>
    <col min="771" max="771" width="1.25" customWidth="1"/>
    <col min="772" max="774" width="10.625" customWidth="1"/>
    <col min="775" max="775" width="1.25" customWidth="1"/>
    <col min="776" max="776" width="10.75" customWidth="1"/>
    <col min="777" max="777" width="1.25" customWidth="1"/>
    <col min="778" max="780" width="10.625" customWidth="1"/>
    <col min="782" max="782" width="8.625" customWidth="1"/>
    <col min="783" max="783" width="11.625" bestFit="1" customWidth="1"/>
    <col min="1025" max="1025" width="0.375" customWidth="1"/>
    <col min="1026" max="1026" width="10.75" customWidth="1"/>
    <col min="1027" max="1027" width="1.25" customWidth="1"/>
    <col min="1028" max="1030" width="10.625" customWidth="1"/>
    <col min="1031" max="1031" width="1.25" customWidth="1"/>
    <col min="1032" max="1032" width="10.75" customWidth="1"/>
    <col min="1033" max="1033" width="1.25" customWidth="1"/>
    <col min="1034" max="1036" width="10.625" customWidth="1"/>
    <col min="1038" max="1038" width="8.625" customWidth="1"/>
    <col min="1039" max="1039" width="11.625" bestFit="1" customWidth="1"/>
    <col min="1281" max="1281" width="0.375" customWidth="1"/>
    <col min="1282" max="1282" width="10.75" customWidth="1"/>
    <col min="1283" max="1283" width="1.25" customWidth="1"/>
    <col min="1284" max="1286" width="10.625" customWidth="1"/>
    <col min="1287" max="1287" width="1.25" customWidth="1"/>
    <col min="1288" max="1288" width="10.75" customWidth="1"/>
    <col min="1289" max="1289" width="1.25" customWidth="1"/>
    <col min="1290" max="1292" width="10.625" customWidth="1"/>
    <col min="1294" max="1294" width="8.625" customWidth="1"/>
    <col min="1295" max="1295" width="11.625" bestFit="1" customWidth="1"/>
    <col min="1537" max="1537" width="0.375" customWidth="1"/>
    <col min="1538" max="1538" width="10.75" customWidth="1"/>
    <col min="1539" max="1539" width="1.25" customWidth="1"/>
    <col min="1540" max="1542" width="10.625" customWidth="1"/>
    <col min="1543" max="1543" width="1.25" customWidth="1"/>
    <col min="1544" max="1544" width="10.75" customWidth="1"/>
    <col min="1545" max="1545" width="1.25" customWidth="1"/>
    <col min="1546" max="1548" width="10.625" customWidth="1"/>
    <col min="1550" max="1550" width="8.625" customWidth="1"/>
    <col min="1551" max="1551" width="11.625" bestFit="1" customWidth="1"/>
    <col min="1793" max="1793" width="0.375" customWidth="1"/>
    <col min="1794" max="1794" width="10.75" customWidth="1"/>
    <col min="1795" max="1795" width="1.25" customWidth="1"/>
    <col min="1796" max="1798" width="10.625" customWidth="1"/>
    <col min="1799" max="1799" width="1.25" customWidth="1"/>
    <col min="1800" max="1800" width="10.75" customWidth="1"/>
    <col min="1801" max="1801" width="1.25" customWidth="1"/>
    <col min="1802" max="1804" width="10.625" customWidth="1"/>
    <col min="1806" max="1806" width="8.625" customWidth="1"/>
    <col min="1807" max="1807" width="11.625" bestFit="1" customWidth="1"/>
    <col min="2049" max="2049" width="0.375" customWidth="1"/>
    <col min="2050" max="2050" width="10.75" customWidth="1"/>
    <col min="2051" max="2051" width="1.25" customWidth="1"/>
    <col min="2052" max="2054" width="10.625" customWidth="1"/>
    <col min="2055" max="2055" width="1.25" customWidth="1"/>
    <col min="2056" max="2056" width="10.75" customWidth="1"/>
    <col min="2057" max="2057" width="1.25" customWidth="1"/>
    <col min="2058" max="2060" width="10.625" customWidth="1"/>
    <col min="2062" max="2062" width="8.625" customWidth="1"/>
    <col min="2063" max="2063" width="11.625" bestFit="1" customWidth="1"/>
    <col min="2305" max="2305" width="0.375" customWidth="1"/>
    <col min="2306" max="2306" width="10.75" customWidth="1"/>
    <col min="2307" max="2307" width="1.25" customWidth="1"/>
    <col min="2308" max="2310" width="10.625" customWidth="1"/>
    <col min="2311" max="2311" width="1.25" customWidth="1"/>
    <col min="2312" max="2312" width="10.75" customWidth="1"/>
    <col min="2313" max="2313" width="1.25" customWidth="1"/>
    <col min="2314" max="2316" width="10.625" customWidth="1"/>
    <col min="2318" max="2318" width="8.625" customWidth="1"/>
    <col min="2319" max="2319" width="11.625" bestFit="1" customWidth="1"/>
    <col min="2561" max="2561" width="0.375" customWidth="1"/>
    <col min="2562" max="2562" width="10.75" customWidth="1"/>
    <col min="2563" max="2563" width="1.25" customWidth="1"/>
    <col min="2564" max="2566" width="10.625" customWidth="1"/>
    <col min="2567" max="2567" width="1.25" customWidth="1"/>
    <col min="2568" max="2568" width="10.75" customWidth="1"/>
    <col min="2569" max="2569" width="1.25" customWidth="1"/>
    <col min="2570" max="2572" width="10.625" customWidth="1"/>
    <col min="2574" max="2574" width="8.625" customWidth="1"/>
    <col min="2575" max="2575" width="11.625" bestFit="1" customWidth="1"/>
    <col min="2817" max="2817" width="0.375" customWidth="1"/>
    <col min="2818" max="2818" width="10.75" customWidth="1"/>
    <col min="2819" max="2819" width="1.25" customWidth="1"/>
    <col min="2820" max="2822" width="10.625" customWidth="1"/>
    <col min="2823" max="2823" width="1.25" customWidth="1"/>
    <col min="2824" max="2824" width="10.75" customWidth="1"/>
    <col min="2825" max="2825" width="1.25" customWidth="1"/>
    <col min="2826" max="2828" width="10.625" customWidth="1"/>
    <col min="2830" max="2830" width="8.625" customWidth="1"/>
    <col min="2831" max="2831" width="11.625" bestFit="1" customWidth="1"/>
    <col min="3073" max="3073" width="0.375" customWidth="1"/>
    <col min="3074" max="3074" width="10.75" customWidth="1"/>
    <col min="3075" max="3075" width="1.25" customWidth="1"/>
    <col min="3076" max="3078" width="10.625" customWidth="1"/>
    <col min="3079" max="3079" width="1.25" customWidth="1"/>
    <col min="3080" max="3080" width="10.75" customWidth="1"/>
    <col min="3081" max="3081" width="1.25" customWidth="1"/>
    <col min="3082" max="3084" width="10.625" customWidth="1"/>
    <col min="3086" max="3086" width="8.625" customWidth="1"/>
    <col min="3087" max="3087" width="11.625" bestFit="1" customWidth="1"/>
    <col min="3329" max="3329" width="0.375" customWidth="1"/>
    <col min="3330" max="3330" width="10.75" customWidth="1"/>
    <col min="3331" max="3331" width="1.25" customWidth="1"/>
    <col min="3332" max="3334" width="10.625" customWidth="1"/>
    <col min="3335" max="3335" width="1.25" customWidth="1"/>
    <col min="3336" max="3336" width="10.75" customWidth="1"/>
    <col min="3337" max="3337" width="1.25" customWidth="1"/>
    <col min="3338" max="3340" width="10.625" customWidth="1"/>
    <col min="3342" max="3342" width="8.625" customWidth="1"/>
    <col min="3343" max="3343" width="11.625" bestFit="1" customWidth="1"/>
    <col min="3585" max="3585" width="0.375" customWidth="1"/>
    <col min="3586" max="3586" width="10.75" customWidth="1"/>
    <col min="3587" max="3587" width="1.25" customWidth="1"/>
    <col min="3588" max="3590" width="10.625" customWidth="1"/>
    <col min="3591" max="3591" width="1.25" customWidth="1"/>
    <col min="3592" max="3592" width="10.75" customWidth="1"/>
    <col min="3593" max="3593" width="1.25" customWidth="1"/>
    <col min="3594" max="3596" width="10.625" customWidth="1"/>
    <col min="3598" max="3598" width="8.625" customWidth="1"/>
    <col min="3599" max="3599" width="11.625" bestFit="1" customWidth="1"/>
    <col min="3841" max="3841" width="0.375" customWidth="1"/>
    <col min="3842" max="3842" width="10.75" customWidth="1"/>
    <col min="3843" max="3843" width="1.25" customWidth="1"/>
    <col min="3844" max="3846" width="10.625" customWidth="1"/>
    <col min="3847" max="3847" width="1.25" customWidth="1"/>
    <col min="3848" max="3848" width="10.75" customWidth="1"/>
    <col min="3849" max="3849" width="1.25" customWidth="1"/>
    <col min="3850" max="3852" width="10.625" customWidth="1"/>
    <col min="3854" max="3854" width="8.625" customWidth="1"/>
    <col min="3855" max="3855" width="11.625" bestFit="1" customWidth="1"/>
    <col min="4097" max="4097" width="0.375" customWidth="1"/>
    <col min="4098" max="4098" width="10.75" customWidth="1"/>
    <col min="4099" max="4099" width="1.25" customWidth="1"/>
    <col min="4100" max="4102" width="10.625" customWidth="1"/>
    <col min="4103" max="4103" width="1.25" customWidth="1"/>
    <col min="4104" max="4104" width="10.75" customWidth="1"/>
    <col min="4105" max="4105" width="1.25" customWidth="1"/>
    <col min="4106" max="4108" width="10.625" customWidth="1"/>
    <col min="4110" max="4110" width="8.625" customWidth="1"/>
    <col min="4111" max="4111" width="11.625" bestFit="1" customWidth="1"/>
    <col min="4353" max="4353" width="0.375" customWidth="1"/>
    <col min="4354" max="4354" width="10.75" customWidth="1"/>
    <col min="4355" max="4355" width="1.25" customWidth="1"/>
    <col min="4356" max="4358" width="10.625" customWidth="1"/>
    <col min="4359" max="4359" width="1.25" customWidth="1"/>
    <col min="4360" max="4360" width="10.75" customWidth="1"/>
    <col min="4361" max="4361" width="1.25" customWidth="1"/>
    <col min="4362" max="4364" width="10.625" customWidth="1"/>
    <col min="4366" max="4366" width="8.625" customWidth="1"/>
    <col min="4367" max="4367" width="11.625" bestFit="1" customWidth="1"/>
    <col min="4609" max="4609" width="0.375" customWidth="1"/>
    <col min="4610" max="4610" width="10.75" customWidth="1"/>
    <col min="4611" max="4611" width="1.25" customWidth="1"/>
    <col min="4612" max="4614" width="10.625" customWidth="1"/>
    <col min="4615" max="4615" width="1.25" customWidth="1"/>
    <col min="4616" max="4616" width="10.75" customWidth="1"/>
    <col min="4617" max="4617" width="1.25" customWidth="1"/>
    <col min="4618" max="4620" width="10.625" customWidth="1"/>
    <col min="4622" max="4622" width="8.625" customWidth="1"/>
    <col min="4623" max="4623" width="11.625" bestFit="1" customWidth="1"/>
    <col min="4865" max="4865" width="0.375" customWidth="1"/>
    <col min="4866" max="4866" width="10.75" customWidth="1"/>
    <col min="4867" max="4867" width="1.25" customWidth="1"/>
    <col min="4868" max="4870" width="10.625" customWidth="1"/>
    <col min="4871" max="4871" width="1.25" customWidth="1"/>
    <col min="4872" max="4872" width="10.75" customWidth="1"/>
    <col min="4873" max="4873" width="1.25" customWidth="1"/>
    <col min="4874" max="4876" width="10.625" customWidth="1"/>
    <col min="4878" max="4878" width="8.625" customWidth="1"/>
    <col min="4879" max="4879" width="11.625" bestFit="1" customWidth="1"/>
    <col min="5121" max="5121" width="0.375" customWidth="1"/>
    <col min="5122" max="5122" width="10.75" customWidth="1"/>
    <col min="5123" max="5123" width="1.25" customWidth="1"/>
    <col min="5124" max="5126" width="10.625" customWidth="1"/>
    <col min="5127" max="5127" width="1.25" customWidth="1"/>
    <col min="5128" max="5128" width="10.75" customWidth="1"/>
    <col min="5129" max="5129" width="1.25" customWidth="1"/>
    <col min="5130" max="5132" width="10.625" customWidth="1"/>
    <col min="5134" max="5134" width="8.625" customWidth="1"/>
    <col min="5135" max="5135" width="11.625" bestFit="1" customWidth="1"/>
    <col min="5377" max="5377" width="0.375" customWidth="1"/>
    <col min="5378" max="5378" width="10.75" customWidth="1"/>
    <col min="5379" max="5379" width="1.25" customWidth="1"/>
    <col min="5380" max="5382" width="10.625" customWidth="1"/>
    <col min="5383" max="5383" width="1.25" customWidth="1"/>
    <col min="5384" max="5384" width="10.75" customWidth="1"/>
    <col min="5385" max="5385" width="1.25" customWidth="1"/>
    <col min="5386" max="5388" width="10.625" customWidth="1"/>
    <col min="5390" max="5390" width="8.625" customWidth="1"/>
    <col min="5391" max="5391" width="11.625" bestFit="1" customWidth="1"/>
    <col min="5633" max="5633" width="0.375" customWidth="1"/>
    <col min="5634" max="5634" width="10.75" customWidth="1"/>
    <col min="5635" max="5635" width="1.25" customWidth="1"/>
    <col min="5636" max="5638" width="10.625" customWidth="1"/>
    <col min="5639" max="5639" width="1.25" customWidth="1"/>
    <col min="5640" max="5640" width="10.75" customWidth="1"/>
    <col min="5641" max="5641" width="1.25" customWidth="1"/>
    <col min="5642" max="5644" width="10.625" customWidth="1"/>
    <col min="5646" max="5646" width="8.625" customWidth="1"/>
    <col min="5647" max="5647" width="11.625" bestFit="1" customWidth="1"/>
    <col min="5889" max="5889" width="0.375" customWidth="1"/>
    <col min="5890" max="5890" width="10.75" customWidth="1"/>
    <col min="5891" max="5891" width="1.25" customWidth="1"/>
    <col min="5892" max="5894" width="10.625" customWidth="1"/>
    <col min="5895" max="5895" width="1.25" customWidth="1"/>
    <col min="5896" max="5896" width="10.75" customWidth="1"/>
    <col min="5897" max="5897" width="1.25" customWidth="1"/>
    <col min="5898" max="5900" width="10.625" customWidth="1"/>
    <col min="5902" max="5902" width="8.625" customWidth="1"/>
    <col min="5903" max="5903" width="11.625" bestFit="1" customWidth="1"/>
    <col min="6145" max="6145" width="0.375" customWidth="1"/>
    <col min="6146" max="6146" width="10.75" customWidth="1"/>
    <col min="6147" max="6147" width="1.25" customWidth="1"/>
    <col min="6148" max="6150" width="10.625" customWidth="1"/>
    <col min="6151" max="6151" width="1.25" customWidth="1"/>
    <col min="6152" max="6152" width="10.75" customWidth="1"/>
    <col min="6153" max="6153" width="1.25" customWidth="1"/>
    <col min="6154" max="6156" width="10.625" customWidth="1"/>
    <col min="6158" max="6158" width="8.625" customWidth="1"/>
    <col min="6159" max="6159" width="11.625" bestFit="1" customWidth="1"/>
    <col min="6401" max="6401" width="0.375" customWidth="1"/>
    <col min="6402" max="6402" width="10.75" customWidth="1"/>
    <col min="6403" max="6403" width="1.25" customWidth="1"/>
    <col min="6404" max="6406" width="10.625" customWidth="1"/>
    <col min="6407" max="6407" width="1.25" customWidth="1"/>
    <col min="6408" max="6408" width="10.75" customWidth="1"/>
    <col min="6409" max="6409" width="1.25" customWidth="1"/>
    <col min="6410" max="6412" width="10.625" customWidth="1"/>
    <col min="6414" max="6414" width="8.625" customWidth="1"/>
    <col min="6415" max="6415" width="11.625" bestFit="1" customWidth="1"/>
    <col min="6657" max="6657" width="0.375" customWidth="1"/>
    <col min="6658" max="6658" width="10.75" customWidth="1"/>
    <col min="6659" max="6659" width="1.25" customWidth="1"/>
    <col min="6660" max="6662" width="10.625" customWidth="1"/>
    <col min="6663" max="6663" width="1.25" customWidth="1"/>
    <col min="6664" max="6664" width="10.75" customWidth="1"/>
    <col min="6665" max="6665" width="1.25" customWidth="1"/>
    <col min="6666" max="6668" width="10.625" customWidth="1"/>
    <col min="6670" max="6670" width="8.625" customWidth="1"/>
    <col min="6671" max="6671" width="11.625" bestFit="1" customWidth="1"/>
    <col min="6913" max="6913" width="0.375" customWidth="1"/>
    <col min="6914" max="6914" width="10.75" customWidth="1"/>
    <col min="6915" max="6915" width="1.25" customWidth="1"/>
    <col min="6916" max="6918" width="10.625" customWidth="1"/>
    <col min="6919" max="6919" width="1.25" customWidth="1"/>
    <col min="6920" max="6920" width="10.75" customWidth="1"/>
    <col min="6921" max="6921" width="1.25" customWidth="1"/>
    <col min="6922" max="6924" width="10.625" customWidth="1"/>
    <col min="6926" max="6926" width="8.625" customWidth="1"/>
    <col min="6927" max="6927" width="11.625" bestFit="1" customWidth="1"/>
    <col min="7169" max="7169" width="0.375" customWidth="1"/>
    <col min="7170" max="7170" width="10.75" customWidth="1"/>
    <col min="7171" max="7171" width="1.25" customWidth="1"/>
    <col min="7172" max="7174" width="10.625" customWidth="1"/>
    <col min="7175" max="7175" width="1.25" customWidth="1"/>
    <col min="7176" max="7176" width="10.75" customWidth="1"/>
    <col min="7177" max="7177" width="1.25" customWidth="1"/>
    <col min="7178" max="7180" width="10.625" customWidth="1"/>
    <col min="7182" max="7182" width="8.625" customWidth="1"/>
    <col min="7183" max="7183" width="11.625" bestFit="1" customWidth="1"/>
    <col min="7425" max="7425" width="0.375" customWidth="1"/>
    <col min="7426" max="7426" width="10.75" customWidth="1"/>
    <col min="7427" max="7427" width="1.25" customWidth="1"/>
    <col min="7428" max="7430" width="10.625" customWidth="1"/>
    <col min="7431" max="7431" width="1.25" customWidth="1"/>
    <col min="7432" max="7432" width="10.75" customWidth="1"/>
    <col min="7433" max="7433" width="1.25" customWidth="1"/>
    <col min="7434" max="7436" width="10.625" customWidth="1"/>
    <col min="7438" max="7438" width="8.625" customWidth="1"/>
    <col min="7439" max="7439" width="11.625" bestFit="1" customWidth="1"/>
    <col min="7681" max="7681" width="0.375" customWidth="1"/>
    <col min="7682" max="7682" width="10.75" customWidth="1"/>
    <col min="7683" max="7683" width="1.25" customWidth="1"/>
    <col min="7684" max="7686" width="10.625" customWidth="1"/>
    <col min="7687" max="7687" width="1.25" customWidth="1"/>
    <col min="7688" max="7688" width="10.75" customWidth="1"/>
    <col min="7689" max="7689" width="1.25" customWidth="1"/>
    <col min="7690" max="7692" width="10.625" customWidth="1"/>
    <col min="7694" max="7694" width="8.625" customWidth="1"/>
    <col min="7695" max="7695" width="11.625" bestFit="1" customWidth="1"/>
    <col min="7937" max="7937" width="0.375" customWidth="1"/>
    <col min="7938" max="7938" width="10.75" customWidth="1"/>
    <col min="7939" max="7939" width="1.25" customWidth="1"/>
    <col min="7940" max="7942" width="10.625" customWidth="1"/>
    <col min="7943" max="7943" width="1.25" customWidth="1"/>
    <col min="7944" max="7944" width="10.75" customWidth="1"/>
    <col min="7945" max="7945" width="1.25" customWidth="1"/>
    <col min="7946" max="7948" width="10.625" customWidth="1"/>
    <col min="7950" max="7950" width="8.625" customWidth="1"/>
    <col min="7951" max="7951" width="11.625" bestFit="1" customWidth="1"/>
    <col min="8193" max="8193" width="0.375" customWidth="1"/>
    <col min="8194" max="8194" width="10.75" customWidth="1"/>
    <col min="8195" max="8195" width="1.25" customWidth="1"/>
    <col min="8196" max="8198" width="10.625" customWidth="1"/>
    <col min="8199" max="8199" width="1.25" customWidth="1"/>
    <col min="8200" max="8200" width="10.75" customWidth="1"/>
    <col min="8201" max="8201" width="1.25" customWidth="1"/>
    <col min="8202" max="8204" width="10.625" customWidth="1"/>
    <col min="8206" max="8206" width="8.625" customWidth="1"/>
    <col min="8207" max="8207" width="11.625" bestFit="1" customWidth="1"/>
    <col min="8449" max="8449" width="0.375" customWidth="1"/>
    <col min="8450" max="8450" width="10.75" customWidth="1"/>
    <col min="8451" max="8451" width="1.25" customWidth="1"/>
    <col min="8452" max="8454" width="10.625" customWidth="1"/>
    <col min="8455" max="8455" width="1.25" customWidth="1"/>
    <col min="8456" max="8456" width="10.75" customWidth="1"/>
    <col min="8457" max="8457" width="1.25" customWidth="1"/>
    <col min="8458" max="8460" width="10.625" customWidth="1"/>
    <col min="8462" max="8462" width="8.625" customWidth="1"/>
    <col min="8463" max="8463" width="11.625" bestFit="1" customWidth="1"/>
    <col min="8705" max="8705" width="0.375" customWidth="1"/>
    <col min="8706" max="8706" width="10.75" customWidth="1"/>
    <col min="8707" max="8707" width="1.25" customWidth="1"/>
    <col min="8708" max="8710" width="10.625" customWidth="1"/>
    <col min="8711" max="8711" width="1.25" customWidth="1"/>
    <col min="8712" max="8712" width="10.75" customWidth="1"/>
    <col min="8713" max="8713" width="1.25" customWidth="1"/>
    <col min="8714" max="8716" width="10.625" customWidth="1"/>
    <col min="8718" max="8718" width="8.625" customWidth="1"/>
    <col min="8719" max="8719" width="11.625" bestFit="1" customWidth="1"/>
    <col min="8961" max="8961" width="0.375" customWidth="1"/>
    <col min="8962" max="8962" width="10.75" customWidth="1"/>
    <col min="8963" max="8963" width="1.25" customWidth="1"/>
    <col min="8964" max="8966" width="10.625" customWidth="1"/>
    <col min="8967" max="8967" width="1.25" customWidth="1"/>
    <col min="8968" max="8968" width="10.75" customWidth="1"/>
    <col min="8969" max="8969" width="1.25" customWidth="1"/>
    <col min="8970" max="8972" width="10.625" customWidth="1"/>
    <col min="8974" max="8974" width="8.625" customWidth="1"/>
    <col min="8975" max="8975" width="11.625" bestFit="1" customWidth="1"/>
    <col min="9217" max="9217" width="0.375" customWidth="1"/>
    <col min="9218" max="9218" width="10.75" customWidth="1"/>
    <col min="9219" max="9219" width="1.25" customWidth="1"/>
    <col min="9220" max="9222" width="10.625" customWidth="1"/>
    <col min="9223" max="9223" width="1.25" customWidth="1"/>
    <col min="9224" max="9224" width="10.75" customWidth="1"/>
    <col min="9225" max="9225" width="1.25" customWidth="1"/>
    <col min="9226" max="9228" width="10.625" customWidth="1"/>
    <col min="9230" max="9230" width="8.625" customWidth="1"/>
    <col min="9231" max="9231" width="11.625" bestFit="1" customWidth="1"/>
    <col min="9473" max="9473" width="0.375" customWidth="1"/>
    <col min="9474" max="9474" width="10.75" customWidth="1"/>
    <col min="9475" max="9475" width="1.25" customWidth="1"/>
    <col min="9476" max="9478" width="10.625" customWidth="1"/>
    <col min="9479" max="9479" width="1.25" customWidth="1"/>
    <col min="9480" max="9480" width="10.75" customWidth="1"/>
    <col min="9481" max="9481" width="1.25" customWidth="1"/>
    <col min="9482" max="9484" width="10.625" customWidth="1"/>
    <col min="9486" max="9486" width="8.625" customWidth="1"/>
    <col min="9487" max="9487" width="11.625" bestFit="1" customWidth="1"/>
    <col min="9729" max="9729" width="0.375" customWidth="1"/>
    <col min="9730" max="9730" width="10.75" customWidth="1"/>
    <col min="9731" max="9731" width="1.25" customWidth="1"/>
    <col min="9732" max="9734" width="10.625" customWidth="1"/>
    <col min="9735" max="9735" width="1.25" customWidth="1"/>
    <col min="9736" max="9736" width="10.75" customWidth="1"/>
    <col min="9737" max="9737" width="1.25" customWidth="1"/>
    <col min="9738" max="9740" width="10.625" customWidth="1"/>
    <col min="9742" max="9742" width="8.625" customWidth="1"/>
    <col min="9743" max="9743" width="11.625" bestFit="1" customWidth="1"/>
    <col min="9985" max="9985" width="0.375" customWidth="1"/>
    <col min="9986" max="9986" width="10.75" customWidth="1"/>
    <col min="9987" max="9987" width="1.25" customWidth="1"/>
    <col min="9988" max="9990" width="10.625" customWidth="1"/>
    <col min="9991" max="9991" width="1.25" customWidth="1"/>
    <col min="9992" max="9992" width="10.75" customWidth="1"/>
    <col min="9993" max="9993" width="1.25" customWidth="1"/>
    <col min="9994" max="9996" width="10.625" customWidth="1"/>
    <col min="9998" max="9998" width="8.625" customWidth="1"/>
    <col min="9999" max="9999" width="11.625" bestFit="1" customWidth="1"/>
    <col min="10241" max="10241" width="0.375" customWidth="1"/>
    <col min="10242" max="10242" width="10.75" customWidth="1"/>
    <col min="10243" max="10243" width="1.25" customWidth="1"/>
    <col min="10244" max="10246" width="10.625" customWidth="1"/>
    <col min="10247" max="10247" width="1.25" customWidth="1"/>
    <col min="10248" max="10248" width="10.75" customWidth="1"/>
    <col min="10249" max="10249" width="1.25" customWidth="1"/>
    <col min="10250" max="10252" width="10.625" customWidth="1"/>
    <col min="10254" max="10254" width="8.625" customWidth="1"/>
    <col min="10255" max="10255" width="11.625" bestFit="1" customWidth="1"/>
    <col min="10497" max="10497" width="0.375" customWidth="1"/>
    <col min="10498" max="10498" width="10.75" customWidth="1"/>
    <col min="10499" max="10499" width="1.25" customWidth="1"/>
    <col min="10500" max="10502" width="10.625" customWidth="1"/>
    <col min="10503" max="10503" width="1.25" customWidth="1"/>
    <col min="10504" max="10504" width="10.75" customWidth="1"/>
    <col min="10505" max="10505" width="1.25" customWidth="1"/>
    <col min="10506" max="10508" width="10.625" customWidth="1"/>
    <col min="10510" max="10510" width="8.625" customWidth="1"/>
    <col min="10511" max="10511" width="11.625" bestFit="1" customWidth="1"/>
    <col min="10753" max="10753" width="0.375" customWidth="1"/>
    <col min="10754" max="10754" width="10.75" customWidth="1"/>
    <col min="10755" max="10755" width="1.25" customWidth="1"/>
    <col min="10756" max="10758" width="10.625" customWidth="1"/>
    <col min="10759" max="10759" width="1.25" customWidth="1"/>
    <col min="10760" max="10760" width="10.75" customWidth="1"/>
    <col min="10761" max="10761" width="1.25" customWidth="1"/>
    <col min="10762" max="10764" width="10.625" customWidth="1"/>
    <col min="10766" max="10766" width="8.625" customWidth="1"/>
    <col min="10767" max="10767" width="11.625" bestFit="1" customWidth="1"/>
    <col min="11009" max="11009" width="0.375" customWidth="1"/>
    <col min="11010" max="11010" width="10.75" customWidth="1"/>
    <col min="11011" max="11011" width="1.25" customWidth="1"/>
    <col min="11012" max="11014" width="10.625" customWidth="1"/>
    <col min="11015" max="11015" width="1.25" customWidth="1"/>
    <col min="11016" max="11016" width="10.75" customWidth="1"/>
    <col min="11017" max="11017" width="1.25" customWidth="1"/>
    <col min="11018" max="11020" width="10.625" customWidth="1"/>
    <col min="11022" max="11022" width="8.625" customWidth="1"/>
    <col min="11023" max="11023" width="11.625" bestFit="1" customWidth="1"/>
    <col min="11265" max="11265" width="0.375" customWidth="1"/>
    <col min="11266" max="11266" width="10.75" customWidth="1"/>
    <col min="11267" max="11267" width="1.25" customWidth="1"/>
    <col min="11268" max="11270" width="10.625" customWidth="1"/>
    <col min="11271" max="11271" width="1.25" customWidth="1"/>
    <col min="11272" max="11272" width="10.75" customWidth="1"/>
    <col min="11273" max="11273" width="1.25" customWidth="1"/>
    <col min="11274" max="11276" width="10.625" customWidth="1"/>
    <col min="11278" max="11278" width="8.625" customWidth="1"/>
    <col min="11279" max="11279" width="11.625" bestFit="1" customWidth="1"/>
    <col min="11521" max="11521" width="0.375" customWidth="1"/>
    <col min="11522" max="11522" width="10.75" customWidth="1"/>
    <col min="11523" max="11523" width="1.25" customWidth="1"/>
    <col min="11524" max="11526" width="10.625" customWidth="1"/>
    <col min="11527" max="11527" width="1.25" customWidth="1"/>
    <col min="11528" max="11528" width="10.75" customWidth="1"/>
    <col min="11529" max="11529" width="1.25" customWidth="1"/>
    <col min="11530" max="11532" width="10.625" customWidth="1"/>
    <col min="11534" max="11534" width="8.625" customWidth="1"/>
    <col min="11535" max="11535" width="11.625" bestFit="1" customWidth="1"/>
    <col min="11777" max="11777" width="0.375" customWidth="1"/>
    <col min="11778" max="11778" width="10.75" customWidth="1"/>
    <col min="11779" max="11779" width="1.25" customWidth="1"/>
    <col min="11780" max="11782" width="10.625" customWidth="1"/>
    <col min="11783" max="11783" width="1.25" customWidth="1"/>
    <col min="11784" max="11784" width="10.75" customWidth="1"/>
    <col min="11785" max="11785" width="1.25" customWidth="1"/>
    <col min="11786" max="11788" width="10.625" customWidth="1"/>
    <col min="11790" max="11790" width="8.625" customWidth="1"/>
    <col min="11791" max="11791" width="11.625" bestFit="1" customWidth="1"/>
    <col min="12033" max="12033" width="0.375" customWidth="1"/>
    <col min="12034" max="12034" width="10.75" customWidth="1"/>
    <col min="12035" max="12035" width="1.25" customWidth="1"/>
    <col min="12036" max="12038" width="10.625" customWidth="1"/>
    <col min="12039" max="12039" width="1.25" customWidth="1"/>
    <col min="12040" max="12040" width="10.75" customWidth="1"/>
    <col min="12041" max="12041" width="1.25" customWidth="1"/>
    <col min="12042" max="12044" width="10.625" customWidth="1"/>
    <col min="12046" max="12046" width="8.625" customWidth="1"/>
    <col min="12047" max="12047" width="11.625" bestFit="1" customWidth="1"/>
    <col min="12289" max="12289" width="0.375" customWidth="1"/>
    <col min="12290" max="12290" width="10.75" customWidth="1"/>
    <col min="12291" max="12291" width="1.25" customWidth="1"/>
    <col min="12292" max="12294" width="10.625" customWidth="1"/>
    <col min="12295" max="12295" width="1.25" customWidth="1"/>
    <col min="12296" max="12296" width="10.75" customWidth="1"/>
    <col min="12297" max="12297" width="1.25" customWidth="1"/>
    <col min="12298" max="12300" width="10.625" customWidth="1"/>
    <col min="12302" max="12302" width="8.625" customWidth="1"/>
    <col min="12303" max="12303" width="11.625" bestFit="1" customWidth="1"/>
    <col min="12545" max="12545" width="0.375" customWidth="1"/>
    <col min="12546" max="12546" width="10.75" customWidth="1"/>
    <col min="12547" max="12547" width="1.25" customWidth="1"/>
    <col min="12548" max="12550" width="10.625" customWidth="1"/>
    <col min="12551" max="12551" width="1.25" customWidth="1"/>
    <col min="12552" max="12552" width="10.75" customWidth="1"/>
    <col min="12553" max="12553" width="1.25" customWidth="1"/>
    <col min="12554" max="12556" width="10.625" customWidth="1"/>
    <col min="12558" max="12558" width="8.625" customWidth="1"/>
    <col min="12559" max="12559" width="11.625" bestFit="1" customWidth="1"/>
    <col min="12801" max="12801" width="0.375" customWidth="1"/>
    <col min="12802" max="12802" width="10.75" customWidth="1"/>
    <col min="12803" max="12803" width="1.25" customWidth="1"/>
    <col min="12804" max="12806" width="10.625" customWidth="1"/>
    <col min="12807" max="12807" width="1.25" customWidth="1"/>
    <col min="12808" max="12808" width="10.75" customWidth="1"/>
    <col min="12809" max="12809" width="1.25" customWidth="1"/>
    <col min="12810" max="12812" width="10.625" customWidth="1"/>
    <col min="12814" max="12814" width="8.625" customWidth="1"/>
    <col min="12815" max="12815" width="11.625" bestFit="1" customWidth="1"/>
    <col min="13057" max="13057" width="0.375" customWidth="1"/>
    <col min="13058" max="13058" width="10.75" customWidth="1"/>
    <col min="13059" max="13059" width="1.25" customWidth="1"/>
    <col min="13060" max="13062" width="10.625" customWidth="1"/>
    <col min="13063" max="13063" width="1.25" customWidth="1"/>
    <col min="13064" max="13064" width="10.75" customWidth="1"/>
    <col min="13065" max="13065" width="1.25" customWidth="1"/>
    <col min="13066" max="13068" width="10.625" customWidth="1"/>
    <col min="13070" max="13070" width="8.625" customWidth="1"/>
    <col min="13071" max="13071" width="11.625" bestFit="1" customWidth="1"/>
    <col min="13313" max="13313" width="0.375" customWidth="1"/>
    <col min="13314" max="13314" width="10.75" customWidth="1"/>
    <col min="13315" max="13315" width="1.25" customWidth="1"/>
    <col min="13316" max="13318" width="10.625" customWidth="1"/>
    <col min="13319" max="13319" width="1.25" customWidth="1"/>
    <col min="13320" max="13320" width="10.75" customWidth="1"/>
    <col min="13321" max="13321" width="1.25" customWidth="1"/>
    <col min="13322" max="13324" width="10.625" customWidth="1"/>
    <col min="13326" max="13326" width="8.625" customWidth="1"/>
    <col min="13327" max="13327" width="11.625" bestFit="1" customWidth="1"/>
    <col min="13569" max="13569" width="0.375" customWidth="1"/>
    <col min="13570" max="13570" width="10.75" customWidth="1"/>
    <col min="13571" max="13571" width="1.25" customWidth="1"/>
    <col min="13572" max="13574" width="10.625" customWidth="1"/>
    <col min="13575" max="13575" width="1.25" customWidth="1"/>
    <col min="13576" max="13576" width="10.75" customWidth="1"/>
    <col min="13577" max="13577" width="1.25" customWidth="1"/>
    <col min="13578" max="13580" width="10.625" customWidth="1"/>
    <col min="13582" max="13582" width="8.625" customWidth="1"/>
    <col min="13583" max="13583" width="11.625" bestFit="1" customWidth="1"/>
    <col min="13825" max="13825" width="0.375" customWidth="1"/>
    <col min="13826" max="13826" width="10.75" customWidth="1"/>
    <col min="13827" max="13827" width="1.25" customWidth="1"/>
    <col min="13828" max="13830" width="10.625" customWidth="1"/>
    <col min="13831" max="13831" width="1.25" customWidth="1"/>
    <col min="13832" max="13832" width="10.75" customWidth="1"/>
    <col min="13833" max="13833" width="1.25" customWidth="1"/>
    <col min="13834" max="13836" width="10.625" customWidth="1"/>
    <col min="13838" max="13838" width="8.625" customWidth="1"/>
    <col min="13839" max="13839" width="11.625" bestFit="1" customWidth="1"/>
    <col min="14081" max="14081" width="0.375" customWidth="1"/>
    <col min="14082" max="14082" width="10.75" customWidth="1"/>
    <col min="14083" max="14083" width="1.25" customWidth="1"/>
    <col min="14084" max="14086" width="10.625" customWidth="1"/>
    <col min="14087" max="14087" width="1.25" customWidth="1"/>
    <col min="14088" max="14088" width="10.75" customWidth="1"/>
    <col min="14089" max="14089" width="1.25" customWidth="1"/>
    <col min="14090" max="14092" width="10.625" customWidth="1"/>
    <col min="14094" max="14094" width="8.625" customWidth="1"/>
    <col min="14095" max="14095" width="11.625" bestFit="1" customWidth="1"/>
    <col min="14337" max="14337" width="0.375" customWidth="1"/>
    <col min="14338" max="14338" width="10.75" customWidth="1"/>
    <col min="14339" max="14339" width="1.25" customWidth="1"/>
    <col min="14340" max="14342" width="10.625" customWidth="1"/>
    <col min="14343" max="14343" width="1.25" customWidth="1"/>
    <col min="14344" max="14344" width="10.75" customWidth="1"/>
    <col min="14345" max="14345" width="1.25" customWidth="1"/>
    <col min="14346" max="14348" width="10.625" customWidth="1"/>
    <col min="14350" max="14350" width="8.625" customWidth="1"/>
    <col min="14351" max="14351" width="11.625" bestFit="1" customWidth="1"/>
    <col min="14593" max="14593" width="0.375" customWidth="1"/>
    <col min="14594" max="14594" width="10.75" customWidth="1"/>
    <col min="14595" max="14595" width="1.25" customWidth="1"/>
    <col min="14596" max="14598" width="10.625" customWidth="1"/>
    <col min="14599" max="14599" width="1.25" customWidth="1"/>
    <col min="14600" max="14600" width="10.75" customWidth="1"/>
    <col min="14601" max="14601" width="1.25" customWidth="1"/>
    <col min="14602" max="14604" width="10.625" customWidth="1"/>
    <col min="14606" max="14606" width="8.625" customWidth="1"/>
    <col min="14607" max="14607" width="11.625" bestFit="1" customWidth="1"/>
    <col min="14849" max="14849" width="0.375" customWidth="1"/>
    <col min="14850" max="14850" width="10.75" customWidth="1"/>
    <col min="14851" max="14851" width="1.25" customWidth="1"/>
    <col min="14852" max="14854" width="10.625" customWidth="1"/>
    <col min="14855" max="14855" width="1.25" customWidth="1"/>
    <col min="14856" max="14856" width="10.75" customWidth="1"/>
    <col min="14857" max="14857" width="1.25" customWidth="1"/>
    <col min="14858" max="14860" width="10.625" customWidth="1"/>
    <col min="14862" max="14862" width="8.625" customWidth="1"/>
    <col min="14863" max="14863" width="11.625" bestFit="1" customWidth="1"/>
    <col min="15105" max="15105" width="0.375" customWidth="1"/>
    <col min="15106" max="15106" width="10.75" customWidth="1"/>
    <col min="15107" max="15107" width="1.25" customWidth="1"/>
    <col min="15108" max="15110" width="10.625" customWidth="1"/>
    <col min="15111" max="15111" width="1.25" customWidth="1"/>
    <col min="15112" max="15112" width="10.75" customWidth="1"/>
    <col min="15113" max="15113" width="1.25" customWidth="1"/>
    <col min="15114" max="15116" width="10.625" customWidth="1"/>
    <col min="15118" max="15118" width="8.625" customWidth="1"/>
    <col min="15119" max="15119" width="11.625" bestFit="1" customWidth="1"/>
    <col min="15361" max="15361" width="0.375" customWidth="1"/>
    <col min="15362" max="15362" width="10.75" customWidth="1"/>
    <col min="15363" max="15363" width="1.25" customWidth="1"/>
    <col min="15364" max="15366" width="10.625" customWidth="1"/>
    <col min="15367" max="15367" width="1.25" customWidth="1"/>
    <col min="15368" max="15368" width="10.75" customWidth="1"/>
    <col min="15369" max="15369" width="1.25" customWidth="1"/>
    <col min="15370" max="15372" width="10.625" customWidth="1"/>
    <col min="15374" max="15374" width="8.625" customWidth="1"/>
    <col min="15375" max="15375" width="11.625" bestFit="1" customWidth="1"/>
    <col min="15617" max="15617" width="0.375" customWidth="1"/>
    <col min="15618" max="15618" width="10.75" customWidth="1"/>
    <col min="15619" max="15619" width="1.25" customWidth="1"/>
    <col min="15620" max="15622" width="10.625" customWidth="1"/>
    <col min="15623" max="15623" width="1.25" customWidth="1"/>
    <col min="15624" max="15624" width="10.75" customWidth="1"/>
    <col min="15625" max="15625" width="1.25" customWidth="1"/>
    <col min="15626" max="15628" width="10.625" customWidth="1"/>
    <col min="15630" max="15630" width="8.625" customWidth="1"/>
    <col min="15631" max="15631" width="11.625" bestFit="1" customWidth="1"/>
    <col min="15873" max="15873" width="0.375" customWidth="1"/>
    <col min="15874" max="15874" width="10.75" customWidth="1"/>
    <col min="15875" max="15875" width="1.25" customWidth="1"/>
    <col min="15876" max="15878" width="10.625" customWidth="1"/>
    <col min="15879" max="15879" width="1.25" customWidth="1"/>
    <col min="15880" max="15880" width="10.75" customWidth="1"/>
    <col min="15881" max="15881" width="1.25" customWidth="1"/>
    <col min="15882" max="15884" width="10.625" customWidth="1"/>
    <col min="15886" max="15886" width="8.625" customWidth="1"/>
    <col min="15887" max="15887" width="11.625" bestFit="1" customWidth="1"/>
    <col min="16129" max="16129" width="0.375" customWidth="1"/>
    <col min="16130" max="16130" width="10.75" customWidth="1"/>
    <col min="16131" max="16131" width="1.25" customWidth="1"/>
    <col min="16132" max="16134" width="10.625" customWidth="1"/>
    <col min="16135" max="16135" width="1.25" customWidth="1"/>
    <col min="16136" max="16136" width="10.75" customWidth="1"/>
    <col min="16137" max="16137" width="1.25" customWidth="1"/>
    <col min="16138" max="16140" width="10.625" customWidth="1"/>
    <col min="16142" max="16142" width="8.625" customWidth="1"/>
    <col min="16143" max="16143" width="11.625" bestFit="1" customWidth="1"/>
  </cols>
  <sheetData>
    <row r="1" spans="1:20" ht="17.25">
      <c r="A1" s="73" t="s">
        <v>1264</v>
      </c>
      <c r="B1" s="47"/>
      <c r="C1" s="4"/>
      <c r="D1" s="9"/>
      <c r="E1" s="9"/>
      <c r="F1" s="2"/>
      <c r="G1" s="2"/>
      <c r="H1" s="2"/>
      <c r="I1" s="2"/>
      <c r="J1" s="2"/>
      <c r="K1" s="2"/>
      <c r="L1" s="383"/>
      <c r="M1" s="1676"/>
      <c r="N1" s="1676"/>
      <c r="O1" s="1676"/>
      <c r="P1" s="1676"/>
      <c r="Q1" s="1676"/>
      <c r="R1" s="1676"/>
      <c r="S1" s="1676"/>
      <c r="T1" s="9"/>
    </row>
    <row r="2" spans="1:20">
      <c r="A2" s="23" t="s">
        <v>1265</v>
      </c>
      <c r="B2" s="9"/>
      <c r="C2" s="9"/>
      <c r="D2" s="9"/>
      <c r="E2" s="9"/>
      <c r="F2" s="9"/>
      <c r="G2" s="9"/>
      <c r="H2" s="9"/>
      <c r="I2" s="9"/>
      <c r="J2" s="23"/>
      <c r="K2" s="10"/>
      <c r="L2" s="383"/>
      <c r="M2" s="9"/>
      <c r="N2" s="9"/>
      <c r="O2" s="9"/>
      <c r="P2" s="9"/>
      <c r="Q2" s="9"/>
      <c r="R2" s="9"/>
      <c r="S2" s="9"/>
      <c r="T2" s="9"/>
    </row>
    <row r="3" spans="1:20" ht="3.75" customHeight="1">
      <c r="A3" s="1"/>
      <c r="B3" s="9"/>
      <c r="C3" s="9"/>
      <c r="D3" s="9"/>
      <c r="E3" s="9"/>
      <c r="F3" s="9"/>
      <c r="G3" s="9"/>
      <c r="H3" s="9"/>
      <c r="I3" s="9"/>
      <c r="J3" s="10"/>
      <c r="K3" s="10"/>
      <c r="L3" s="1"/>
      <c r="M3" s="9"/>
      <c r="N3" s="9"/>
      <c r="O3" s="9"/>
      <c r="P3" s="9"/>
      <c r="Q3" s="9"/>
      <c r="R3" s="9"/>
      <c r="S3" s="9"/>
      <c r="T3" s="9"/>
    </row>
    <row r="4" spans="1:20" ht="14.25">
      <c r="A4" s="384" t="s">
        <v>1266</v>
      </c>
      <c r="B4" s="9"/>
      <c r="C4" s="9"/>
      <c r="D4" s="10"/>
      <c r="E4" s="10"/>
      <c r="F4" s="10"/>
      <c r="G4" s="10"/>
      <c r="H4" s="10"/>
      <c r="I4" s="10"/>
      <c r="J4" s="10"/>
      <c r="K4" s="1695" t="s">
        <v>1267</v>
      </c>
      <c r="L4" s="1695"/>
      <c r="M4" s="9"/>
      <c r="N4" s="9"/>
      <c r="O4" s="9"/>
      <c r="P4" s="9"/>
      <c r="Q4" s="9"/>
      <c r="R4" s="9"/>
      <c r="S4" s="9"/>
      <c r="T4" s="9"/>
    </row>
    <row r="5" spans="1:20" s="388" customFormat="1" ht="3.75" customHeight="1" thickBot="1">
      <c r="A5" s="385"/>
      <c r="B5" s="386"/>
      <c r="C5" s="386"/>
      <c r="D5" s="386"/>
      <c r="E5" s="386"/>
      <c r="F5" s="386"/>
      <c r="G5" s="386"/>
      <c r="H5" s="386"/>
      <c r="I5" s="386"/>
      <c r="J5" s="386"/>
      <c r="K5" s="1696"/>
      <c r="L5" s="1696"/>
      <c r="M5" s="386"/>
      <c r="N5" s="386"/>
      <c r="O5" s="386"/>
      <c r="P5" s="386"/>
      <c r="Q5" s="386"/>
      <c r="R5" s="386"/>
      <c r="S5" s="386"/>
      <c r="T5" s="387"/>
    </row>
    <row r="6" spans="1:20">
      <c r="A6" s="389"/>
      <c r="B6" s="390" t="s">
        <v>1268</v>
      </c>
      <c r="C6" s="391"/>
      <c r="D6" s="392" t="s">
        <v>1269</v>
      </c>
      <c r="E6" s="392" t="s">
        <v>3</v>
      </c>
      <c r="F6" s="393" t="s">
        <v>4</v>
      </c>
      <c r="G6" s="394"/>
      <c r="H6" s="390" t="s">
        <v>1268</v>
      </c>
      <c r="I6" s="391"/>
      <c r="J6" s="392" t="s">
        <v>1269</v>
      </c>
      <c r="K6" s="392" t="s">
        <v>3</v>
      </c>
      <c r="L6" s="393" t="s">
        <v>4</v>
      </c>
      <c r="M6" s="192"/>
      <c r="N6" s="9"/>
      <c r="O6" s="9"/>
      <c r="P6" s="9"/>
      <c r="Q6" s="9"/>
      <c r="R6" s="9"/>
      <c r="S6" s="9"/>
      <c r="T6" s="9"/>
    </row>
    <row r="7" spans="1:20" ht="3" customHeight="1">
      <c r="A7" s="395"/>
      <c r="B7" s="396"/>
      <c r="C7" s="397"/>
      <c r="D7" s="398"/>
      <c r="E7" s="398"/>
      <c r="F7" s="398"/>
      <c r="G7" s="399"/>
      <c r="H7" s="396"/>
      <c r="I7" s="397"/>
      <c r="J7" s="398"/>
      <c r="K7" s="398"/>
      <c r="L7" s="398"/>
      <c r="M7" s="192"/>
      <c r="N7" s="9"/>
      <c r="O7" s="9"/>
      <c r="P7" s="9"/>
      <c r="Q7" s="9"/>
      <c r="R7" s="9"/>
      <c r="S7" s="9"/>
      <c r="T7" s="9"/>
    </row>
    <row r="8" spans="1:20" s="410" customFormat="1" ht="11.25" customHeight="1">
      <c r="A8" s="400"/>
      <c r="B8" s="401" t="s">
        <v>1270</v>
      </c>
      <c r="C8" s="402"/>
      <c r="D8" s="403">
        <v>826158</v>
      </c>
      <c r="E8" s="404">
        <v>395818</v>
      </c>
      <c r="F8" s="405">
        <v>430340</v>
      </c>
      <c r="G8" s="406"/>
      <c r="H8" s="407" t="s">
        <v>1271</v>
      </c>
      <c r="I8" s="408"/>
      <c r="J8" s="403">
        <v>66411</v>
      </c>
      <c r="K8" s="404">
        <v>33021</v>
      </c>
      <c r="L8" s="404">
        <v>33390</v>
      </c>
      <c r="M8" s="409"/>
    </row>
    <row r="9" spans="1:20" s="410" customFormat="1" ht="11.25" customHeight="1">
      <c r="A9" s="400"/>
      <c r="B9" s="401" t="s">
        <v>1272</v>
      </c>
      <c r="C9" s="402"/>
      <c r="D9" s="411">
        <v>29820</v>
      </c>
      <c r="E9" s="404">
        <v>15271</v>
      </c>
      <c r="F9" s="405">
        <v>14549</v>
      </c>
      <c r="G9" s="406"/>
      <c r="H9" s="412">
        <v>50</v>
      </c>
      <c r="I9" s="413"/>
      <c r="J9" s="414">
        <v>14386</v>
      </c>
      <c r="K9" s="415">
        <v>7208</v>
      </c>
      <c r="L9" s="415">
        <v>7178</v>
      </c>
      <c r="M9" s="8"/>
      <c r="N9" s="183"/>
      <c r="O9" s="183"/>
      <c r="P9" s="183"/>
    </row>
    <row r="10" spans="1:20" s="8" customFormat="1" ht="11.25" customHeight="1">
      <c r="A10" s="81"/>
      <c r="B10" s="6">
        <v>0</v>
      </c>
      <c r="C10" s="416"/>
      <c r="D10" s="414">
        <v>5446</v>
      </c>
      <c r="E10" s="417">
        <v>2750</v>
      </c>
      <c r="F10" s="418">
        <v>2696</v>
      </c>
      <c r="G10" s="419"/>
      <c r="H10" s="412">
        <v>51</v>
      </c>
      <c r="I10" s="413"/>
      <c r="J10" s="414">
        <v>13607</v>
      </c>
      <c r="K10" s="415">
        <v>6833</v>
      </c>
      <c r="L10" s="415">
        <v>6774</v>
      </c>
      <c r="N10" s="183"/>
      <c r="O10" s="183"/>
      <c r="P10" s="183"/>
    </row>
    <row r="11" spans="1:20" s="8" customFormat="1" ht="11.25" customHeight="1">
      <c r="A11" s="81"/>
      <c r="B11" s="6">
        <v>1</v>
      </c>
      <c r="C11" s="416"/>
      <c r="D11" s="414">
        <v>5868</v>
      </c>
      <c r="E11" s="417">
        <v>3036</v>
      </c>
      <c r="F11" s="418">
        <v>2832</v>
      </c>
      <c r="G11" s="419"/>
      <c r="H11" s="412">
        <v>52</v>
      </c>
      <c r="I11" s="413"/>
      <c r="J11" s="414">
        <v>13032</v>
      </c>
      <c r="K11" s="415">
        <v>6490</v>
      </c>
      <c r="L11" s="415">
        <v>6542</v>
      </c>
      <c r="M11" s="420"/>
      <c r="N11" s="183"/>
      <c r="O11" s="183"/>
      <c r="P11" s="183"/>
    </row>
    <row r="12" spans="1:20" s="8" customFormat="1" ht="11.25" customHeight="1">
      <c r="A12" s="81"/>
      <c r="B12" s="6">
        <v>2</v>
      </c>
      <c r="C12" s="416"/>
      <c r="D12" s="414">
        <v>5927</v>
      </c>
      <c r="E12" s="417">
        <v>2962</v>
      </c>
      <c r="F12" s="418">
        <v>2965</v>
      </c>
      <c r="G12" s="419"/>
      <c r="H12" s="412">
        <v>53</v>
      </c>
      <c r="I12" s="413"/>
      <c r="J12" s="414">
        <v>12748</v>
      </c>
      <c r="K12" s="415">
        <v>6324</v>
      </c>
      <c r="L12" s="415">
        <v>6424</v>
      </c>
      <c r="M12" s="420"/>
      <c r="N12" s="183"/>
      <c r="O12" s="183"/>
      <c r="P12" s="183"/>
    </row>
    <row r="13" spans="1:20" s="8" customFormat="1" ht="11.25" customHeight="1">
      <c r="A13" s="81"/>
      <c r="B13" s="6">
        <v>3</v>
      </c>
      <c r="C13" s="416"/>
      <c r="D13" s="414">
        <v>6252</v>
      </c>
      <c r="E13" s="417">
        <v>3208</v>
      </c>
      <c r="F13" s="418">
        <v>3044</v>
      </c>
      <c r="G13" s="419"/>
      <c r="H13" s="412">
        <v>54</v>
      </c>
      <c r="I13" s="413"/>
      <c r="J13" s="414">
        <v>12638</v>
      </c>
      <c r="K13" s="415">
        <v>6166</v>
      </c>
      <c r="L13" s="415">
        <v>6472</v>
      </c>
      <c r="N13" s="183"/>
      <c r="O13" s="183"/>
      <c r="P13" s="183"/>
    </row>
    <row r="14" spans="1:20" s="8" customFormat="1" ht="11.25" customHeight="1">
      <c r="A14" s="81"/>
      <c r="B14" s="6">
        <v>4</v>
      </c>
      <c r="C14" s="416"/>
      <c r="D14" s="414">
        <v>6327</v>
      </c>
      <c r="E14" s="417">
        <v>3315</v>
      </c>
      <c r="F14" s="418">
        <v>3012</v>
      </c>
      <c r="G14" s="419"/>
      <c r="H14" s="407" t="s">
        <v>1273</v>
      </c>
      <c r="I14" s="408"/>
      <c r="J14" s="403">
        <v>50102</v>
      </c>
      <c r="K14" s="404">
        <v>24647</v>
      </c>
      <c r="L14" s="404">
        <v>25455</v>
      </c>
      <c r="N14" s="183"/>
      <c r="O14" s="183"/>
      <c r="P14" s="183"/>
    </row>
    <row r="15" spans="1:20" s="8" customFormat="1" ht="11.25" customHeight="1">
      <c r="A15" s="81"/>
      <c r="B15" s="401" t="s">
        <v>1274</v>
      </c>
      <c r="C15" s="402"/>
      <c r="D15" s="411">
        <v>34329</v>
      </c>
      <c r="E15" s="421">
        <v>17496</v>
      </c>
      <c r="F15" s="422">
        <v>16833</v>
      </c>
      <c r="G15" s="419"/>
      <c r="H15" s="412">
        <v>55</v>
      </c>
      <c r="I15" s="413"/>
      <c r="J15" s="414">
        <v>8489</v>
      </c>
      <c r="K15" s="415">
        <v>4211</v>
      </c>
      <c r="L15" s="415">
        <v>4278</v>
      </c>
      <c r="N15" s="183"/>
      <c r="O15" s="183"/>
      <c r="P15" s="183"/>
    </row>
    <row r="16" spans="1:20" s="8" customFormat="1" ht="11.25" customHeight="1">
      <c r="A16" s="81"/>
      <c r="B16" s="6">
        <v>5</v>
      </c>
      <c r="C16" s="416"/>
      <c r="D16" s="414">
        <v>6636</v>
      </c>
      <c r="E16" s="415">
        <v>3361</v>
      </c>
      <c r="F16" s="423">
        <v>3275</v>
      </c>
      <c r="G16" s="419"/>
      <c r="H16" s="412">
        <v>56</v>
      </c>
      <c r="I16" s="413"/>
      <c r="J16" s="414">
        <v>11627</v>
      </c>
      <c r="K16" s="415">
        <v>5748</v>
      </c>
      <c r="L16" s="415">
        <v>5879</v>
      </c>
      <c r="N16" s="183"/>
      <c r="O16" s="183"/>
      <c r="P16" s="183"/>
    </row>
    <row r="17" spans="1:16" s="8" customFormat="1" ht="11.25" customHeight="1">
      <c r="A17" s="81"/>
      <c r="B17" s="6">
        <v>6</v>
      </c>
      <c r="C17" s="416"/>
      <c r="D17" s="414">
        <v>6849</v>
      </c>
      <c r="E17" s="415">
        <v>3479</v>
      </c>
      <c r="F17" s="423">
        <v>3370</v>
      </c>
      <c r="G17" s="419"/>
      <c r="H17" s="412">
        <v>57</v>
      </c>
      <c r="I17" s="413"/>
      <c r="J17" s="414">
        <v>10565</v>
      </c>
      <c r="K17" s="415">
        <v>5196</v>
      </c>
      <c r="L17" s="415">
        <v>5369</v>
      </c>
      <c r="N17" s="183"/>
      <c r="O17" s="183"/>
      <c r="P17" s="183"/>
    </row>
    <row r="18" spans="1:16" s="8" customFormat="1" ht="11.25" customHeight="1">
      <c r="A18" s="81"/>
      <c r="B18" s="6">
        <v>7</v>
      </c>
      <c r="C18" s="416"/>
      <c r="D18" s="414">
        <v>6725</v>
      </c>
      <c r="E18" s="415">
        <v>3387</v>
      </c>
      <c r="F18" s="423">
        <v>3338</v>
      </c>
      <c r="G18" s="419"/>
      <c r="H18" s="412">
        <v>58</v>
      </c>
      <c r="I18" s="413"/>
      <c r="J18" s="414">
        <v>9991</v>
      </c>
      <c r="K18" s="415">
        <v>4978</v>
      </c>
      <c r="L18" s="415">
        <v>5013</v>
      </c>
      <c r="N18" s="183"/>
      <c r="O18" s="183"/>
      <c r="P18" s="183"/>
    </row>
    <row r="19" spans="1:16" s="8" customFormat="1" ht="11.25" customHeight="1">
      <c r="A19" s="81"/>
      <c r="B19" s="6">
        <v>8</v>
      </c>
      <c r="C19" s="416"/>
      <c r="D19" s="414">
        <v>6879</v>
      </c>
      <c r="E19" s="415">
        <v>3545</v>
      </c>
      <c r="F19" s="423">
        <v>3334</v>
      </c>
      <c r="G19" s="419"/>
      <c r="H19" s="412">
        <v>59</v>
      </c>
      <c r="I19" s="413"/>
      <c r="J19" s="414">
        <v>9430</v>
      </c>
      <c r="K19" s="415">
        <v>4514</v>
      </c>
      <c r="L19" s="415">
        <v>4916</v>
      </c>
      <c r="N19" s="183"/>
      <c r="O19" s="183"/>
      <c r="P19" s="183"/>
    </row>
    <row r="20" spans="1:16" s="8" customFormat="1" ht="11.25" customHeight="1">
      <c r="A20" s="81"/>
      <c r="B20" s="6">
        <v>9</v>
      </c>
      <c r="C20" s="416"/>
      <c r="D20" s="414">
        <v>7240</v>
      </c>
      <c r="E20" s="415">
        <v>3724</v>
      </c>
      <c r="F20" s="423">
        <v>3516</v>
      </c>
      <c r="G20" s="419"/>
      <c r="H20" s="407" t="s">
        <v>1275</v>
      </c>
      <c r="I20" s="408"/>
      <c r="J20" s="403">
        <v>41854</v>
      </c>
      <c r="K20" s="404">
        <v>20348</v>
      </c>
      <c r="L20" s="404">
        <v>21506</v>
      </c>
      <c r="N20" s="183"/>
      <c r="O20" s="183"/>
      <c r="P20" s="183"/>
    </row>
    <row r="21" spans="1:16" s="8" customFormat="1" ht="11.25" customHeight="1">
      <c r="A21" s="81"/>
      <c r="B21" s="401" t="s">
        <v>1276</v>
      </c>
      <c r="C21" s="402"/>
      <c r="D21" s="411">
        <v>37909</v>
      </c>
      <c r="E21" s="421">
        <v>19408</v>
      </c>
      <c r="F21" s="422">
        <v>18501</v>
      </c>
      <c r="G21" s="419"/>
      <c r="H21" s="412">
        <v>60</v>
      </c>
      <c r="I21" s="413"/>
      <c r="J21" s="424">
        <v>8738</v>
      </c>
      <c r="K21" s="417">
        <v>4333</v>
      </c>
      <c r="L21" s="417">
        <v>4405</v>
      </c>
      <c r="N21" s="183"/>
      <c r="O21" s="183"/>
      <c r="P21" s="183"/>
    </row>
    <row r="22" spans="1:16" s="8" customFormat="1" ht="11.25" customHeight="1">
      <c r="A22" s="81"/>
      <c r="B22" s="6">
        <v>10</v>
      </c>
      <c r="C22" s="416"/>
      <c r="D22" s="414">
        <v>7173</v>
      </c>
      <c r="E22" s="415">
        <v>3687</v>
      </c>
      <c r="F22" s="423">
        <v>3486</v>
      </c>
      <c r="G22" s="419"/>
      <c r="H22" s="412">
        <v>61</v>
      </c>
      <c r="I22" s="413"/>
      <c r="J22" s="424">
        <v>8591</v>
      </c>
      <c r="K22" s="415">
        <v>4225</v>
      </c>
      <c r="L22" s="415">
        <v>4366</v>
      </c>
      <c r="N22" s="183"/>
      <c r="O22" s="183"/>
      <c r="P22" s="183"/>
    </row>
    <row r="23" spans="1:16" s="8" customFormat="1" ht="11.25" customHeight="1">
      <c r="A23" s="81"/>
      <c r="B23" s="6">
        <v>11</v>
      </c>
      <c r="C23" s="416"/>
      <c r="D23" s="414">
        <v>7572</v>
      </c>
      <c r="E23" s="415">
        <v>3881</v>
      </c>
      <c r="F23" s="423">
        <v>3691</v>
      </c>
      <c r="G23" s="419"/>
      <c r="H23" s="412">
        <v>62</v>
      </c>
      <c r="I23" s="413"/>
      <c r="J23" s="424">
        <v>8350</v>
      </c>
      <c r="K23" s="415">
        <v>3999</v>
      </c>
      <c r="L23" s="415">
        <v>4351</v>
      </c>
      <c r="N23" s="183"/>
      <c r="O23" s="183"/>
      <c r="P23" s="183"/>
    </row>
    <row r="24" spans="1:16" s="8" customFormat="1" ht="11.25" customHeight="1">
      <c r="A24" s="81"/>
      <c r="B24" s="6">
        <v>12</v>
      </c>
      <c r="C24" s="416"/>
      <c r="D24" s="414">
        <v>7608</v>
      </c>
      <c r="E24" s="415">
        <v>3828</v>
      </c>
      <c r="F24" s="423">
        <v>3780</v>
      </c>
      <c r="G24" s="419"/>
      <c r="H24" s="412">
        <v>63</v>
      </c>
      <c r="I24" s="413"/>
      <c r="J24" s="424">
        <v>8368</v>
      </c>
      <c r="K24" s="415">
        <v>3987</v>
      </c>
      <c r="L24" s="415">
        <v>4381</v>
      </c>
      <c r="N24" s="183"/>
      <c r="O24" s="183"/>
      <c r="P24" s="183"/>
    </row>
    <row r="25" spans="1:16" s="8" customFormat="1" ht="11.25" customHeight="1">
      <c r="A25" s="81"/>
      <c r="B25" s="6">
        <v>13</v>
      </c>
      <c r="C25" s="416"/>
      <c r="D25" s="414">
        <v>7692</v>
      </c>
      <c r="E25" s="415">
        <v>4005</v>
      </c>
      <c r="F25" s="423">
        <v>3687</v>
      </c>
      <c r="G25" s="419"/>
      <c r="H25" s="412">
        <v>64</v>
      </c>
      <c r="I25" s="413"/>
      <c r="J25" s="424">
        <v>7807</v>
      </c>
      <c r="K25" s="415">
        <v>3804</v>
      </c>
      <c r="L25" s="415">
        <v>4003</v>
      </c>
      <c r="N25" s="183"/>
      <c r="O25" s="183"/>
      <c r="P25" s="183"/>
    </row>
    <row r="26" spans="1:16" s="8" customFormat="1" ht="11.25" customHeight="1">
      <c r="A26" s="81"/>
      <c r="B26" s="6">
        <v>14</v>
      </c>
      <c r="C26" s="416"/>
      <c r="D26" s="414">
        <v>7864</v>
      </c>
      <c r="E26" s="415">
        <v>4007</v>
      </c>
      <c r="F26" s="423">
        <v>3857</v>
      </c>
      <c r="G26" s="419"/>
      <c r="H26" s="407" t="s">
        <v>1277</v>
      </c>
      <c r="I26" s="408"/>
      <c r="J26" s="403">
        <v>44656</v>
      </c>
      <c r="K26" s="404">
        <v>20873</v>
      </c>
      <c r="L26" s="404">
        <v>23783</v>
      </c>
      <c r="N26" s="183"/>
      <c r="O26" s="183"/>
      <c r="P26" s="183"/>
    </row>
    <row r="27" spans="1:16" s="8" customFormat="1" ht="11.25" customHeight="1">
      <c r="A27" s="81"/>
      <c r="B27" s="401" t="s">
        <v>1278</v>
      </c>
      <c r="C27" s="402"/>
      <c r="D27" s="411">
        <v>39892</v>
      </c>
      <c r="E27" s="421">
        <v>20510</v>
      </c>
      <c r="F27" s="422">
        <v>19382</v>
      </c>
      <c r="G27" s="419"/>
      <c r="H27" s="412">
        <v>65</v>
      </c>
      <c r="I27" s="413"/>
      <c r="J27" s="414">
        <v>8135</v>
      </c>
      <c r="K27" s="415">
        <v>3858</v>
      </c>
      <c r="L27" s="415">
        <v>4277</v>
      </c>
      <c r="N27" s="183"/>
      <c r="O27" s="183"/>
      <c r="P27" s="183"/>
    </row>
    <row r="28" spans="1:16" s="8" customFormat="1" ht="11.25" customHeight="1">
      <c r="A28" s="81"/>
      <c r="B28" s="6">
        <v>15</v>
      </c>
      <c r="C28" s="416"/>
      <c r="D28" s="414">
        <v>7927</v>
      </c>
      <c r="E28" s="415">
        <v>4039</v>
      </c>
      <c r="F28" s="423">
        <v>3888</v>
      </c>
      <c r="G28" s="419"/>
      <c r="H28" s="412">
        <v>66</v>
      </c>
      <c r="I28" s="413"/>
      <c r="J28" s="414">
        <v>8479</v>
      </c>
      <c r="K28" s="415">
        <v>4028</v>
      </c>
      <c r="L28" s="415">
        <v>4451</v>
      </c>
      <c r="N28" s="183"/>
      <c r="P28" s="183"/>
    </row>
    <row r="29" spans="1:16" s="8" customFormat="1" ht="11.25" customHeight="1">
      <c r="A29" s="81"/>
      <c r="B29" s="6">
        <v>16</v>
      </c>
      <c r="C29" s="416"/>
      <c r="D29" s="414">
        <v>7605</v>
      </c>
      <c r="E29" s="415">
        <v>3899</v>
      </c>
      <c r="F29" s="423">
        <v>3706</v>
      </c>
      <c r="G29" s="419"/>
      <c r="H29" s="412">
        <v>67</v>
      </c>
      <c r="I29" s="413"/>
      <c r="J29" s="414">
        <v>8841</v>
      </c>
      <c r="K29" s="415">
        <v>4134</v>
      </c>
      <c r="L29" s="415">
        <v>4707</v>
      </c>
      <c r="N29" s="183"/>
    </row>
    <row r="30" spans="1:16" s="8" customFormat="1" ht="11.25" customHeight="1">
      <c r="A30" s="81"/>
      <c r="B30" s="6">
        <v>17</v>
      </c>
      <c r="C30" s="416"/>
      <c r="D30" s="414">
        <v>8016</v>
      </c>
      <c r="E30" s="415">
        <v>4108</v>
      </c>
      <c r="F30" s="423">
        <v>3908</v>
      </c>
      <c r="G30" s="419"/>
      <c r="H30" s="412">
        <v>68</v>
      </c>
      <c r="I30" s="413"/>
      <c r="J30" s="414">
        <v>9313</v>
      </c>
      <c r="K30" s="415">
        <v>4311</v>
      </c>
      <c r="L30" s="415">
        <v>5002</v>
      </c>
    </row>
    <row r="31" spans="1:16" s="8" customFormat="1" ht="11.25" customHeight="1">
      <c r="A31" s="81"/>
      <c r="B31" s="6">
        <v>18</v>
      </c>
      <c r="C31" s="416"/>
      <c r="D31" s="414">
        <v>8033</v>
      </c>
      <c r="E31" s="415">
        <v>4171</v>
      </c>
      <c r="F31" s="423">
        <v>3862</v>
      </c>
      <c r="G31" s="419"/>
      <c r="H31" s="412">
        <v>69</v>
      </c>
      <c r="I31" s="413"/>
      <c r="J31" s="414">
        <v>9888</v>
      </c>
      <c r="K31" s="415">
        <v>4542</v>
      </c>
      <c r="L31" s="415">
        <v>5346</v>
      </c>
    </row>
    <row r="32" spans="1:16" s="8" customFormat="1" ht="11.25" customHeight="1">
      <c r="A32" s="81"/>
      <c r="B32" s="6">
        <v>19</v>
      </c>
      <c r="C32" s="416"/>
      <c r="D32" s="414">
        <v>8311</v>
      </c>
      <c r="E32" s="415">
        <v>4293</v>
      </c>
      <c r="F32" s="423">
        <v>4018</v>
      </c>
      <c r="G32" s="419"/>
      <c r="H32" s="407" t="s">
        <v>1279</v>
      </c>
      <c r="I32" s="408"/>
      <c r="J32" s="403">
        <v>64788</v>
      </c>
      <c r="K32" s="404">
        <v>28835</v>
      </c>
      <c r="L32" s="404">
        <v>35953</v>
      </c>
    </row>
    <row r="33" spans="1:12" s="8" customFormat="1" ht="11.25" customHeight="1">
      <c r="A33" s="81"/>
      <c r="B33" s="401" t="s">
        <v>1280</v>
      </c>
      <c r="C33" s="402"/>
      <c r="D33" s="411">
        <v>42653</v>
      </c>
      <c r="E33" s="421">
        <v>21597</v>
      </c>
      <c r="F33" s="422">
        <v>21056</v>
      </c>
      <c r="G33" s="419"/>
      <c r="H33" s="412">
        <v>70</v>
      </c>
      <c r="I33" s="413"/>
      <c r="J33" s="414">
        <v>10758</v>
      </c>
      <c r="K33" s="415">
        <v>4790</v>
      </c>
      <c r="L33" s="415">
        <v>5968</v>
      </c>
    </row>
    <row r="34" spans="1:12" s="8" customFormat="1" ht="11.25" customHeight="1">
      <c r="A34" s="81"/>
      <c r="B34" s="6">
        <v>20</v>
      </c>
      <c r="C34" s="416"/>
      <c r="D34" s="414">
        <v>8563</v>
      </c>
      <c r="E34" s="415">
        <v>4312</v>
      </c>
      <c r="F34" s="423">
        <v>4251</v>
      </c>
      <c r="G34" s="419"/>
      <c r="H34" s="412">
        <v>71</v>
      </c>
      <c r="I34" s="413"/>
      <c r="J34" s="414">
        <v>11752</v>
      </c>
      <c r="K34" s="415">
        <v>5238</v>
      </c>
      <c r="L34" s="415">
        <v>6514</v>
      </c>
    </row>
    <row r="35" spans="1:12" s="8" customFormat="1" ht="11.25" customHeight="1">
      <c r="A35" s="81"/>
      <c r="B35" s="6">
        <v>21</v>
      </c>
      <c r="C35" s="416"/>
      <c r="D35" s="414">
        <v>8704</v>
      </c>
      <c r="E35" s="415">
        <v>4506</v>
      </c>
      <c r="F35" s="423">
        <v>4198</v>
      </c>
      <c r="G35" s="419"/>
      <c r="H35" s="412">
        <v>72</v>
      </c>
      <c r="I35" s="413"/>
      <c r="J35" s="414">
        <v>14049</v>
      </c>
      <c r="K35" s="415">
        <v>6258</v>
      </c>
      <c r="L35" s="415">
        <v>7791</v>
      </c>
    </row>
    <row r="36" spans="1:12" s="8" customFormat="1" ht="11.25" customHeight="1">
      <c r="A36" s="81"/>
      <c r="B36" s="6">
        <v>22</v>
      </c>
      <c r="C36" s="416"/>
      <c r="D36" s="414">
        <v>8454</v>
      </c>
      <c r="E36" s="415">
        <v>4237</v>
      </c>
      <c r="F36" s="423">
        <v>4217</v>
      </c>
      <c r="G36" s="419"/>
      <c r="H36" s="412">
        <v>73</v>
      </c>
      <c r="I36" s="413"/>
      <c r="J36" s="414">
        <v>14349</v>
      </c>
      <c r="K36" s="415">
        <v>6396</v>
      </c>
      <c r="L36" s="415">
        <v>7953</v>
      </c>
    </row>
    <row r="37" spans="1:12" s="8" customFormat="1" ht="11.25" customHeight="1">
      <c r="A37" s="81"/>
      <c r="B37" s="6">
        <v>23</v>
      </c>
      <c r="C37" s="416"/>
      <c r="D37" s="414">
        <v>8603</v>
      </c>
      <c r="E37" s="415">
        <v>4418</v>
      </c>
      <c r="F37" s="423">
        <v>4185</v>
      </c>
      <c r="G37" s="419"/>
      <c r="H37" s="412">
        <v>74</v>
      </c>
      <c r="I37" s="413"/>
      <c r="J37" s="414">
        <v>13880</v>
      </c>
      <c r="K37" s="415">
        <v>6153</v>
      </c>
      <c r="L37" s="415">
        <v>7727</v>
      </c>
    </row>
    <row r="38" spans="1:12" s="8" customFormat="1" ht="11.25" customHeight="1">
      <c r="A38" s="81"/>
      <c r="B38" s="6">
        <v>24</v>
      </c>
      <c r="C38" s="416"/>
      <c r="D38" s="414">
        <v>8329</v>
      </c>
      <c r="E38" s="415">
        <v>4124</v>
      </c>
      <c r="F38" s="423">
        <v>4205</v>
      </c>
      <c r="G38" s="419"/>
      <c r="H38" s="407" t="s">
        <v>1281</v>
      </c>
      <c r="I38" s="408"/>
      <c r="J38" s="403">
        <v>48354</v>
      </c>
      <c r="K38" s="404">
        <v>21175</v>
      </c>
      <c r="L38" s="404">
        <v>27179</v>
      </c>
    </row>
    <row r="39" spans="1:12" s="8" customFormat="1" ht="11.25" customHeight="1">
      <c r="A39" s="81"/>
      <c r="B39" s="401" t="s">
        <v>1282</v>
      </c>
      <c r="C39" s="402"/>
      <c r="D39" s="411">
        <v>40958</v>
      </c>
      <c r="E39" s="421">
        <v>20528</v>
      </c>
      <c r="F39" s="422">
        <v>20430</v>
      </c>
      <c r="G39" s="419"/>
      <c r="H39" s="412">
        <v>75</v>
      </c>
      <c r="I39" s="413"/>
      <c r="J39" s="414">
        <v>9288</v>
      </c>
      <c r="K39" s="415">
        <v>4119</v>
      </c>
      <c r="L39" s="415">
        <v>5169</v>
      </c>
    </row>
    <row r="40" spans="1:12" s="8" customFormat="1" ht="11.25" customHeight="1">
      <c r="A40" s="81"/>
      <c r="B40" s="6">
        <v>25</v>
      </c>
      <c r="C40" s="416"/>
      <c r="D40" s="414">
        <v>8382</v>
      </c>
      <c r="E40" s="415">
        <v>4264</v>
      </c>
      <c r="F40" s="423">
        <v>4118</v>
      </c>
      <c r="G40" s="419"/>
      <c r="H40" s="412">
        <v>76</v>
      </c>
      <c r="I40" s="413"/>
      <c r="J40" s="414">
        <v>8239</v>
      </c>
      <c r="K40" s="415">
        <v>3627</v>
      </c>
      <c r="L40" s="415">
        <v>4612</v>
      </c>
    </row>
    <row r="41" spans="1:12" s="8" customFormat="1" ht="11.25" customHeight="1">
      <c r="A41" s="81"/>
      <c r="B41" s="6">
        <v>26</v>
      </c>
      <c r="C41" s="416"/>
      <c r="D41" s="414">
        <v>8098</v>
      </c>
      <c r="E41" s="415">
        <v>4085</v>
      </c>
      <c r="F41" s="423">
        <v>4013</v>
      </c>
      <c r="G41" s="419"/>
      <c r="H41" s="412">
        <v>77</v>
      </c>
      <c r="I41" s="413"/>
      <c r="J41" s="414">
        <v>10233</v>
      </c>
      <c r="K41" s="415">
        <v>4458</v>
      </c>
      <c r="L41" s="415">
        <v>5775</v>
      </c>
    </row>
    <row r="42" spans="1:12" s="8" customFormat="1" ht="11.25" customHeight="1">
      <c r="A42" s="81"/>
      <c r="B42" s="6">
        <v>27</v>
      </c>
      <c r="C42" s="416"/>
      <c r="D42" s="414">
        <v>8282</v>
      </c>
      <c r="E42" s="415">
        <v>4128</v>
      </c>
      <c r="F42" s="423">
        <v>4154</v>
      </c>
      <c r="G42" s="419"/>
      <c r="H42" s="412">
        <v>78</v>
      </c>
      <c r="I42" s="413"/>
      <c r="J42" s="414">
        <v>10379</v>
      </c>
      <c r="K42" s="415">
        <v>4590</v>
      </c>
      <c r="L42" s="415">
        <v>5789</v>
      </c>
    </row>
    <row r="43" spans="1:12" s="8" customFormat="1" ht="11.25" customHeight="1">
      <c r="A43" s="81"/>
      <c r="B43" s="6">
        <v>28</v>
      </c>
      <c r="C43" s="416"/>
      <c r="D43" s="414">
        <v>8025</v>
      </c>
      <c r="E43" s="415">
        <v>3949</v>
      </c>
      <c r="F43" s="423">
        <v>4076</v>
      </c>
      <c r="G43" s="419"/>
      <c r="H43" s="412">
        <v>79</v>
      </c>
      <c r="I43" s="413"/>
      <c r="J43" s="414">
        <v>10215</v>
      </c>
      <c r="K43" s="415">
        <v>4381</v>
      </c>
      <c r="L43" s="415">
        <v>5834</v>
      </c>
    </row>
    <row r="44" spans="1:12" s="8" customFormat="1" ht="11.25" customHeight="1">
      <c r="A44" s="81"/>
      <c r="B44" s="6">
        <v>29</v>
      </c>
      <c r="C44" s="416"/>
      <c r="D44" s="414">
        <v>8171</v>
      </c>
      <c r="E44" s="415">
        <v>4102</v>
      </c>
      <c r="F44" s="423">
        <v>4069</v>
      </c>
      <c r="G44" s="419"/>
      <c r="H44" s="407" t="s">
        <v>1283</v>
      </c>
      <c r="I44" s="408"/>
      <c r="J44" s="403">
        <v>39960</v>
      </c>
      <c r="K44" s="404">
        <v>16769</v>
      </c>
      <c r="L44" s="404">
        <v>23191</v>
      </c>
    </row>
    <row r="45" spans="1:12" s="8" customFormat="1" ht="11.25" customHeight="1">
      <c r="A45" s="81"/>
      <c r="B45" s="401" t="s">
        <v>1284</v>
      </c>
      <c r="C45" s="402"/>
      <c r="D45" s="411">
        <v>41298</v>
      </c>
      <c r="E45" s="421">
        <v>21107</v>
      </c>
      <c r="F45" s="422">
        <v>20191</v>
      </c>
      <c r="G45" s="419"/>
      <c r="H45" s="412">
        <v>80</v>
      </c>
      <c r="I45" s="413"/>
      <c r="J45" s="414">
        <v>10605</v>
      </c>
      <c r="K45" s="415">
        <v>4540</v>
      </c>
      <c r="L45" s="415">
        <v>6065</v>
      </c>
    </row>
    <row r="46" spans="1:12" s="8" customFormat="1" ht="11.25" customHeight="1">
      <c r="A46" s="81"/>
      <c r="B46" s="6">
        <v>30</v>
      </c>
      <c r="C46" s="416"/>
      <c r="D46" s="414">
        <v>8166</v>
      </c>
      <c r="E46" s="415">
        <v>4234</v>
      </c>
      <c r="F46" s="423">
        <v>3932</v>
      </c>
      <c r="G46" s="419"/>
      <c r="H46" s="412">
        <v>81</v>
      </c>
      <c r="I46" s="413"/>
      <c r="J46" s="414">
        <v>8864</v>
      </c>
      <c r="K46" s="415">
        <v>3729</v>
      </c>
      <c r="L46" s="415">
        <v>5135</v>
      </c>
    </row>
    <row r="47" spans="1:12" s="8" customFormat="1" ht="11.25" customHeight="1">
      <c r="A47" s="81"/>
      <c r="B47" s="6">
        <v>31</v>
      </c>
      <c r="C47" s="416"/>
      <c r="D47" s="414">
        <v>8096</v>
      </c>
      <c r="E47" s="415">
        <v>4164</v>
      </c>
      <c r="F47" s="423">
        <v>3932</v>
      </c>
      <c r="G47" s="419"/>
      <c r="H47" s="412">
        <v>82</v>
      </c>
      <c r="I47" s="413"/>
      <c r="J47" s="414">
        <v>7162</v>
      </c>
      <c r="K47" s="415">
        <v>3028</v>
      </c>
      <c r="L47" s="415">
        <v>4134</v>
      </c>
    </row>
    <row r="48" spans="1:12" s="8" customFormat="1" ht="11.25" customHeight="1">
      <c r="A48" s="81"/>
      <c r="B48" s="6">
        <v>32</v>
      </c>
      <c r="C48" s="416"/>
      <c r="D48" s="414">
        <v>7946</v>
      </c>
      <c r="E48" s="415">
        <v>4015</v>
      </c>
      <c r="F48" s="423">
        <v>3931</v>
      </c>
      <c r="G48" s="419"/>
      <c r="H48" s="412">
        <v>83</v>
      </c>
      <c r="I48" s="413"/>
      <c r="J48" s="414">
        <v>6373</v>
      </c>
      <c r="K48" s="415">
        <v>2610</v>
      </c>
      <c r="L48" s="415">
        <v>3763</v>
      </c>
    </row>
    <row r="49" spans="1:12" s="8" customFormat="1" ht="11.25" customHeight="1">
      <c r="A49" s="81"/>
      <c r="B49" s="6">
        <v>33</v>
      </c>
      <c r="C49" s="416"/>
      <c r="D49" s="414">
        <v>8500</v>
      </c>
      <c r="E49" s="415">
        <v>4341</v>
      </c>
      <c r="F49" s="423">
        <v>4159</v>
      </c>
      <c r="G49" s="419"/>
      <c r="H49" s="412">
        <v>84</v>
      </c>
      <c r="I49" s="413"/>
      <c r="J49" s="414">
        <v>6956</v>
      </c>
      <c r="K49" s="415">
        <v>2862</v>
      </c>
      <c r="L49" s="415">
        <v>4094</v>
      </c>
    </row>
    <row r="50" spans="1:12" s="8" customFormat="1" ht="11.25" customHeight="1">
      <c r="A50" s="81"/>
      <c r="B50" s="6">
        <v>34</v>
      </c>
      <c r="C50" s="416"/>
      <c r="D50" s="414">
        <v>8590</v>
      </c>
      <c r="E50" s="415">
        <v>4353</v>
      </c>
      <c r="F50" s="423">
        <v>4237</v>
      </c>
      <c r="G50" s="419"/>
      <c r="H50" s="407" t="s">
        <v>1285</v>
      </c>
      <c r="I50" s="408"/>
      <c r="J50" s="403">
        <v>23341</v>
      </c>
      <c r="K50" s="404">
        <v>8608</v>
      </c>
      <c r="L50" s="404">
        <v>14733</v>
      </c>
    </row>
    <row r="51" spans="1:12" s="8" customFormat="1" ht="11.25" customHeight="1">
      <c r="A51" s="81"/>
      <c r="B51" s="401" t="s">
        <v>1286</v>
      </c>
      <c r="C51" s="402"/>
      <c r="D51" s="411">
        <v>45287</v>
      </c>
      <c r="E51" s="421">
        <v>22413</v>
      </c>
      <c r="F51" s="422">
        <v>22874</v>
      </c>
      <c r="G51" s="419"/>
      <c r="H51" s="412">
        <v>85</v>
      </c>
      <c r="I51" s="413"/>
      <c r="J51" s="414">
        <v>5874</v>
      </c>
      <c r="K51" s="415">
        <v>2363</v>
      </c>
      <c r="L51" s="415">
        <v>3511</v>
      </c>
    </row>
    <row r="52" spans="1:12" s="8" customFormat="1" ht="11.25" customHeight="1">
      <c r="A52" s="81"/>
      <c r="B52" s="6">
        <v>35</v>
      </c>
      <c r="C52" s="416"/>
      <c r="D52" s="414">
        <v>8645</v>
      </c>
      <c r="E52" s="415">
        <v>4320</v>
      </c>
      <c r="F52" s="423">
        <v>4325</v>
      </c>
      <c r="G52" s="419"/>
      <c r="H52" s="412">
        <v>86</v>
      </c>
      <c r="I52" s="413"/>
      <c r="J52" s="414">
        <v>5635</v>
      </c>
      <c r="K52" s="415">
        <v>2141</v>
      </c>
      <c r="L52" s="415">
        <v>3494</v>
      </c>
    </row>
    <row r="53" spans="1:12" s="8" customFormat="1" ht="11.25" customHeight="1">
      <c r="A53" s="81"/>
      <c r="B53" s="6">
        <v>36</v>
      </c>
      <c r="C53" s="416"/>
      <c r="D53" s="414">
        <v>8686</v>
      </c>
      <c r="E53" s="415">
        <v>4307</v>
      </c>
      <c r="F53" s="423">
        <v>4379</v>
      </c>
      <c r="G53" s="419"/>
      <c r="H53" s="412">
        <v>87</v>
      </c>
      <c r="I53" s="413"/>
      <c r="J53" s="414">
        <v>4414</v>
      </c>
      <c r="K53" s="415">
        <v>1603</v>
      </c>
      <c r="L53" s="415">
        <v>2811</v>
      </c>
    </row>
    <row r="54" spans="1:12" s="8" customFormat="1" ht="11.25" customHeight="1">
      <c r="A54" s="81"/>
      <c r="B54" s="6">
        <v>37</v>
      </c>
      <c r="C54" s="416"/>
      <c r="D54" s="414">
        <v>9188</v>
      </c>
      <c r="E54" s="415">
        <v>4501</v>
      </c>
      <c r="F54" s="423">
        <v>4687</v>
      </c>
      <c r="G54" s="419"/>
      <c r="H54" s="412">
        <v>88</v>
      </c>
      <c r="I54" s="413"/>
      <c r="J54" s="414">
        <v>3895</v>
      </c>
      <c r="K54" s="415">
        <v>1348</v>
      </c>
      <c r="L54" s="415">
        <v>2547</v>
      </c>
    </row>
    <row r="55" spans="1:12" s="8" customFormat="1" ht="11.25" customHeight="1">
      <c r="A55" s="81"/>
      <c r="B55" s="6">
        <v>38</v>
      </c>
      <c r="C55" s="416"/>
      <c r="D55" s="414">
        <v>9329</v>
      </c>
      <c r="E55" s="415">
        <v>4611</v>
      </c>
      <c r="F55" s="423">
        <v>4718</v>
      </c>
      <c r="G55" s="419"/>
      <c r="H55" s="412">
        <v>89</v>
      </c>
      <c r="I55" s="413"/>
      <c r="J55" s="414">
        <v>3523</v>
      </c>
      <c r="K55" s="415">
        <v>1153</v>
      </c>
      <c r="L55" s="415">
        <v>2370</v>
      </c>
    </row>
    <row r="56" spans="1:12" s="8" customFormat="1" ht="11.25" customHeight="1">
      <c r="A56" s="81"/>
      <c r="B56" s="6">
        <v>39</v>
      </c>
      <c r="C56" s="416"/>
      <c r="D56" s="414">
        <v>9439</v>
      </c>
      <c r="E56" s="415">
        <v>4674</v>
      </c>
      <c r="F56" s="423">
        <v>4765</v>
      </c>
      <c r="G56" s="419"/>
      <c r="H56" s="407" t="s">
        <v>1287</v>
      </c>
      <c r="I56" s="408"/>
      <c r="J56" s="403">
        <v>9806</v>
      </c>
      <c r="K56" s="404">
        <v>2686</v>
      </c>
      <c r="L56" s="404">
        <v>7120</v>
      </c>
    </row>
    <row r="57" spans="1:12" s="8" customFormat="1" ht="11.25" customHeight="1">
      <c r="A57" s="81"/>
      <c r="B57" s="401" t="s">
        <v>1288</v>
      </c>
      <c r="C57" s="402"/>
      <c r="D57" s="411">
        <v>52540</v>
      </c>
      <c r="E57" s="421">
        <v>25722</v>
      </c>
      <c r="F57" s="422">
        <v>26818</v>
      </c>
      <c r="G57" s="419"/>
      <c r="H57" s="412">
        <v>90</v>
      </c>
      <c r="I57" s="413"/>
      <c r="J57" s="414">
        <v>2753</v>
      </c>
      <c r="K57" s="415">
        <v>860</v>
      </c>
      <c r="L57" s="415">
        <v>1893</v>
      </c>
    </row>
    <row r="58" spans="1:12" s="8" customFormat="1" ht="11.25" customHeight="1">
      <c r="A58" s="81"/>
      <c r="B58" s="6">
        <v>40</v>
      </c>
      <c r="C58" s="416"/>
      <c r="D58" s="414">
        <v>9516</v>
      </c>
      <c r="E58" s="415">
        <v>4662</v>
      </c>
      <c r="F58" s="423">
        <v>4854</v>
      </c>
      <c r="G58" s="419"/>
      <c r="H58" s="412">
        <v>91</v>
      </c>
      <c r="I58" s="413"/>
      <c r="J58" s="414">
        <v>2350</v>
      </c>
      <c r="K58" s="415">
        <v>657</v>
      </c>
      <c r="L58" s="415">
        <v>1693</v>
      </c>
    </row>
    <row r="59" spans="1:12" s="8" customFormat="1" ht="11.25" customHeight="1">
      <c r="A59" s="81"/>
      <c r="B59" s="6">
        <v>41</v>
      </c>
      <c r="C59" s="416"/>
      <c r="D59" s="414">
        <v>10070</v>
      </c>
      <c r="E59" s="415">
        <v>4939</v>
      </c>
      <c r="F59" s="423">
        <v>5131</v>
      </c>
      <c r="G59" s="419"/>
      <c r="H59" s="412">
        <v>92</v>
      </c>
      <c r="I59" s="413"/>
      <c r="J59" s="414">
        <v>1933</v>
      </c>
      <c r="K59" s="415">
        <v>508</v>
      </c>
      <c r="L59" s="415">
        <v>1425</v>
      </c>
    </row>
    <row r="60" spans="1:12" s="8" customFormat="1" ht="11.25" customHeight="1">
      <c r="A60" s="81"/>
      <c r="B60" s="6">
        <v>42</v>
      </c>
      <c r="C60" s="416"/>
      <c r="D60" s="414">
        <v>10248</v>
      </c>
      <c r="E60" s="415">
        <v>5059</v>
      </c>
      <c r="F60" s="423">
        <v>5189</v>
      </c>
      <c r="G60" s="419"/>
      <c r="H60" s="412">
        <v>93</v>
      </c>
      <c r="I60" s="413"/>
      <c r="J60" s="414">
        <v>1612</v>
      </c>
      <c r="K60" s="415">
        <v>411</v>
      </c>
      <c r="L60" s="415">
        <v>1201</v>
      </c>
    </row>
    <row r="61" spans="1:12" s="8" customFormat="1" ht="11.25" customHeight="1">
      <c r="A61" s="81"/>
      <c r="B61" s="6">
        <v>43</v>
      </c>
      <c r="C61" s="416"/>
      <c r="D61" s="414">
        <v>11091</v>
      </c>
      <c r="E61" s="415">
        <v>5470</v>
      </c>
      <c r="F61" s="423">
        <v>5621</v>
      </c>
      <c r="G61" s="419"/>
      <c r="H61" s="412">
        <v>94</v>
      </c>
      <c r="I61" s="413"/>
      <c r="J61" s="414">
        <v>1158</v>
      </c>
      <c r="K61" s="415">
        <v>250</v>
      </c>
      <c r="L61" s="415">
        <v>908</v>
      </c>
    </row>
    <row r="62" spans="1:12" s="8" customFormat="1" ht="11.25" customHeight="1">
      <c r="A62" s="81"/>
      <c r="B62" s="6">
        <v>44</v>
      </c>
      <c r="C62" s="416"/>
      <c r="D62" s="414">
        <v>11615</v>
      </c>
      <c r="E62" s="415">
        <v>5592</v>
      </c>
      <c r="F62" s="423">
        <v>6023</v>
      </c>
      <c r="G62" s="419"/>
      <c r="H62" s="407" t="s">
        <v>1289</v>
      </c>
      <c r="I62" s="408"/>
      <c r="J62" s="403">
        <v>2816</v>
      </c>
      <c r="K62" s="404">
        <v>500</v>
      </c>
      <c r="L62" s="404">
        <v>2316</v>
      </c>
    </row>
    <row r="63" spans="1:12" s="8" customFormat="1" ht="11.25" customHeight="1">
      <c r="A63" s="81"/>
      <c r="B63" s="401" t="s">
        <v>1290</v>
      </c>
      <c r="C63" s="402"/>
      <c r="D63" s="411">
        <v>68946</v>
      </c>
      <c r="E63" s="421">
        <v>34255</v>
      </c>
      <c r="F63" s="422">
        <v>34691</v>
      </c>
      <c r="G63" s="419"/>
      <c r="H63" s="412">
        <v>95</v>
      </c>
      <c r="I63" s="413"/>
      <c r="J63" s="425">
        <v>1023</v>
      </c>
      <c r="K63" s="426">
        <v>223</v>
      </c>
      <c r="L63" s="426">
        <v>800</v>
      </c>
    </row>
    <row r="64" spans="1:12" s="8" customFormat="1" ht="11.25" customHeight="1">
      <c r="A64" s="81"/>
      <c r="B64" s="6">
        <v>45</v>
      </c>
      <c r="C64" s="416"/>
      <c r="D64" s="414">
        <v>12362</v>
      </c>
      <c r="E64" s="415">
        <v>6032</v>
      </c>
      <c r="F64" s="423">
        <v>6330</v>
      </c>
      <c r="G64" s="419"/>
      <c r="H64" s="412">
        <v>96</v>
      </c>
      <c r="I64" s="413"/>
      <c r="J64" s="425">
        <v>711</v>
      </c>
      <c r="K64" s="426">
        <v>124</v>
      </c>
      <c r="L64" s="426">
        <v>587</v>
      </c>
    </row>
    <row r="65" spans="1:20" s="8" customFormat="1" ht="11.25" customHeight="1">
      <c r="A65" s="81"/>
      <c r="B65" s="6">
        <v>46</v>
      </c>
      <c r="C65" s="416"/>
      <c r="D65" s="414">
        <v>13116</v>
      </c>
      <c r="E65" s="415">
        <v>6517</v>
      </c>
      <c r="F65" s="423">
        <v>6599</v>
      </c>
      <c r="G65" s="419"/>
      <c r="H65" s="412">
        <v>97</v>
      </c>
      <c r="I65" s="413"/>
      <c r="J65" s="425">
        <v>485</v>
      </c>
      <c r="K65" s="426">
        <v>75</v>
      </c>
      <c r="L65" s="426">
        <v>410</v>
      </c>
    </row>
    <row r="66" spans="1:20" s="8" customFormat="1" ht="11.25" customHeight="1">
      <c r="A66" s="81"/>
      <c r="B66" s="6">
        <v>47</v>
      </c>
      <c r="C66" s="416"/>
      <c r="D66" s="414">
        <v>14280</v>
      </c>
      <c r="E66" s="415">
        <v>7129</v>
      </c>
      <c r="F66" s="423">
        <v>7151</v>
      </c>
      <c r="G66" s="419"/>
      <c r="H66" s="412">
        <v>98</v>
      </c>
      <c r="I66" s="413"/>
      <c r="J66" s="425">
        <v>352</v>
      </c>
      <c r="K66" s="426">
        <v>46</v>
      </c>
      <c r="L66" s="426">
        <v>306</v>
      </c>
    </row>
    <row r="67" spans="1:20" s="8" customFormat="1" ht="11.25" customHeight="1">
      <c r="A67" s="81"/>
      <c r="B67" s="6">
        <v>48</v>
      </c>
      <c r="C67" s="416"/>
      <c r="D67" s="414">
        <v>14665</v>
      </c>
      <c r="E67" s="415">
        <v>7286</v>
      </c>
      <c r="F67" s="423">
        <v>7379</v>
      </c>
      <c r="G67" s="419"/>
      <c r="H67" s="412">
        <v>99</v>
      </c>
      <c r="I67" s="413"/>
      <c r="J67" s="425">
        <v>245</v>
      </c>
      <c r="K67" s="426">
        <v>32</v>
      </c>
      <c r="L67" s="426">
        <v>213</v>
      </c>
    </row>
    <row r="68" spans="1:20" s="8" customFormat="1" ht="11.25" customHeight="1">
      <c r="A68" s="81"/>
      <c r="B68" s="39">
        <v>49</v>
      </c>
      <c r="C68" s="427"/>
      <c r="D68" s="414">
        <v>14523</v>
      </c>
      <c r="E68" s="415">
        <v>7291</v>
      </c>
      <c r="F68" s="423">
        <v>7232</v>
      </c>
      <c r="G68" s="419"/>
      <c r="H68" s="428" t="s">
        <v>1291</v>
      </c>
      <c r="I68" s="429"/>
      <c r="J68" s="430">
        <v>438</v>
      </c>
      <c r="K68" s="431">
        <v>49</v>
      </c>
      <c r="L68" s="431">
        <v>389</v>
      </c>
    </row>
    <row r="69" spans="1:20" ht="3" customHeight="1" thickBot="1">
      <c r="A69" s="432"/>
      <c r="B69" s="433"/>
      <c r="C69" s="433"/>
      <c r="D69" s="434"/>
      <c r="E69" s="435"/>
      <c r="F69" s="435"/>
      <c r="G69" s="436"/>
      <c r="H69" s="433"/>
      <c r="I69" s="433"/>
      <c r="J69" s="437"/>
      <c r="K69" s="438"/>
      <c r="L69" s="438"/>
      <c r="M69" s="9"/>
      <c r="N69" s="9"/>
      <c r="O69" s="9"/>
      <c r="P69" s="9"/>
      <c r="Q69" s="8"/>
      <c r="R69" s="9"/>
      <c r="S69" s="9"/>
      <c r="T69" s="9"/>
    </row>
    <row r="70" spans="1:20" s="71" customFormat="1" ht="13.5" customHeight="1">
      <c r="A70" s="10"/>
      <c r="B70" s="7" t="s">
        <v>120</v>
      </c>
      <c r="C70" s="10"/>
      <c r="D70" s="10"/>
      <c r="E70" s="10"/>
      <c r="F70" s="10"/>
      <c r="G70" s="10"/>
      <c r="H70" s="10"/>
      <c r="I70" s="10"/>
      <c r="J70" s="10"/>
      <c r="K70" s="10"/>
      <c r="L70" s="10"/>
      <c r="M70" s="10"/>
      <c r="N70" s="10"/>
      <c r="O70" s="10"/>
      <c r="P70" s="10"/>
      <c r="Q70" s="7"/>
      <c r="R70" s="10"/>
      <c r="S70" s="10"/>
      <c r="T70" s="10"/>
    </row>
    <row r="71" spans="1:20">
      <c r="A71" s="9"/>
      <c r="B71" s="9"/>
      <c r="C71" s="9"/>
      <c r="D71" s="9"/>
      <c r="E71" s="9"/>
      <c r="F71" s="9"/>
      <c r="G71" s="9"/>
      <c r="H71" s="9"/>
      <c r="I71" s="9"/>
      <c r="J71" s="9"/>
      <c r="K71" s="9"/>
      <c r="L71" s="9"/>
      <c r="M71" s="9"/>
      <c r="N71" s="9"/>
      <c r="O71" s="9"/>
      <c r="P71" s="9"/>
      <c r="Q71" s="8"/>
      <c r="R71" s="9"/>
      <c r="S71" s="9"/>
      <c r="T71" s="9"/>
    </row>
    <row r="72" spans="1:20">
      <c r="A72" s="9"/>
      <c r="B72" s="9"/>
      <c r="C72" s="9"/>
      <c r="D72" s="9"/>
      <c r="E72" s="9"/>
      <c r="F72" s="9"/>
      <c r="G72" s="9"/>
      <c r="H72" s="9"/>
      <c r="I72" s="9"/>
      <c r="J72" s="9"/>
      <c r="K72" s="9"/>
      <c r="L72" s="9"/>
      <c r="M72" s="9"/>
      <c r="N72" s="9"/>
      <c r="O72" s="9"/>
      <c r="P72" s="9"/>
      <c r="Q72" s="8"/>
      <c r="R72" s="9"/>
      <c r="S72" s="9"/>
      <c r="T72" s="9"/>
    </row>
    <row r="73" spans="1:20">
      <c r="A73" s="9"/>
      <c r="B73" s="9"/>
      <c r="C73" s="9"/>
      <c r="D73" s="9"/>
      <c r="E73" s="9"/>
      <c r="F73" s="9"/>
      <c r="G73" s="9"/>
      <c r="H73" s="9"/>
      <c r="I73" s="9"/>
      <c r="J73" s="9"/>
      <c r="K73" s="9"/>
      <c r="L73" s="9"/>
      <c r="M73" s="9"/>
      <c r="N73" s="9"/>
      <c r="O73" s="9"/>
      <c r="P73" s="9"/>
      <c r="Q73" s="8"/>
      <c r="R73" s="9"/>
      <c r="S73" s="9"/>
      <c r="T73" s="9"/>
    </row>
    <row r="74" spans="1:20">
      <c r="A74" s="9"/>
      <c r="B74" s="9"/>
      <c r="C74" s="9"/>
      <c r="D74" s="9"/>
      <c r="E74" s="9"/>
      <c r="F74" s="9"/>
      <c r="G74" s="9"/>
      <c r="H74" s="9"/>
      <c r="I74" s="9"/>
      <c r="J74" s="9"/>
      <c r="K74" s="9"/>
      <c r="L74" s="9"/>
      <c r="M74" s="9"/>
      <c r="N74" s="9"/>
      <c r="O74" s="9"/>
      <c r="P74" s="9"/>
      <c r="Q74" s="8"/>
      <c r="R74" s="9"/>
      <c r="S74" s="9"/>
      <c r="T74" s="9"/>
    </row>
    <row r="75" spans="1:20">
      <c r="A75" s="9"/>
      <c r="B75" s="9"/>
      <c r="C75" s="9"/>
      <c r="D75" s="9"/>
      <c r="E75" s="9"/>
      <c r="F75" s="9"/>
      <c r="G75" s="9"/>
      <c r="H75" s="9"/>
      <c r="I75" s="9"/>
      <c r="J75" s="9"/>
      <c r="K75" s="9"/>
      <c r="L75" s="9"/>
      <c r="M75" s="9"/>
      <c r="N75" s="9"/>
      <c r="O75" s="9"/>
      <c r="P75" s="9"/>
      <c r="Q75" s="8"/>
      <c r="R75" s="9"/>
      <c r="S75" s="9"/>
      <c r="T75" s="9"/>
    </row>
    <row r="76" spans="1:20">
      <c r="A76" s="9"/>
      <c r="B76" s="9"/>
      <c r="C76" s="9"/>
      <c r="D76" s="9"/>
      <c r="E76" s="9"/>
      <c r="F76" s="9"/>
      <c r="G76" s="9"/>
      <c r="H76" s="9"/>
      <c r="I76" s="9"/>
      <c r="J76" s="9"/>
      <c r="K76" s="9"/>
      <c r="L76" s="9"/>
      <c r="M76" s="9"/>
      <c r="N76" s="9"/>
      <c r="O76" s="9"/>
      <c r="P76" s="9"/>
      <c r="Q76" s="8"/>
      <c r="R76" s="9"/>
      <c r="S76" s="9"/>
      <c r="T76" s="9"/>
    </row>
    <row r="77" spans="1:20">
      <c r="A77" s="9"/>
      <c r="B77" s="9"/>
      <c r="C77" s="9"/>
      <c r="D77" s="9"/>
      <c r="E77" s="9"/>
      <c r="F77" s="9"/>
      <c r="G77" s="9"/>
      <c r="H77" s="9"/>
      <c r="I77" s="9"/>
      <c r="J77" s="9"/>
      <c r="K77" s="9"/>
      <c r="L77" s="9"/>
      <c r="M77" s="9"/>
      <c r="N77" s="9"/>
      <c r="O77" s="9"/>
      <c r="P77" s="9"/>
      <c r="Q77" s="8"/>
      <c r="R77" s="9"/>
      <c r="S77" s="9"/>
      <c r="T77" s="9"/>
    </row>
    <row r="78" spans="1:20">
      <c r="A78" s="9"/>
      <c r="B78" s="9"/>
      <c r="C78" s="9"/>
      <c r="D78" s="9"/>
      <c r="E78" s="9"/>
      <c r="F78" s="9"/>
      <c r="G78" s="9"/>
      <c r="H78" s="9"/>
      <c r="I78" s="9"/>
      <c r="J78" s="9"/>
      <c r="K78" s="9"/>
      <c r="L78" s="9"/>
      <c r="M78" s="9"/>
      <c r="N78" s="9"/>
      <c r="O78" s="9"/>
      <c r="P78" s="9"/>
      <c r="Q78" s="8"/>
      <c r="R78" s="9"/>
      <c r="S78" s="9"/>
      <c r="T78" s="9"/>
    </row>
    <row r="79" spans="1:20">
      <c r="A79" s="9"/>
      <c r="B79" s="9"/>
      <c r="C79" s="9"/>
      <c r="D79" s="9"/>
      <c r="E79" s="9"/>
      <c r="F79" s="9"/>
      <c r="G79" s="9"/>
      <c r="H79" s="9"/>
      <c r="I79" s="9"/>
      <c r="J79" s="9"/>
      <c r="K79" s="9"/>
      <c r="L79" s="9"/>
      <c r="M79" s="9"/>
      <c r="N79" s="9"/>
      <c r="O79" s="9"/>
      <c r="P79" s="9"/>
      <c r="Q79" s="8"/>
      <c r="R79" s="9"/>
      <c r="S79" s="9"/>
      <c r="T79" s="9"/>
    </row>
    <row r="80" spans="1:20">
      <c r="A80" s="9"/>
      <c r="B80" s="9"/>
      <c r="C80" s="9"/>
      <c r="D80" s="9"/>
      <c r="E80" s="9"/>
      <c r="F80" s="9"/>
      <c r="G80" s="9"/>
      <c r="H80" s="9"/>
      <c r="I80" s="9"/>
      <c r="J80" s="9"/>
      <c r="K80" s="9"/>
      <c r="L80" s="9"/>
      <c r="M80" s="9"/>
      <c r="N80" s="9"/>
      <c r="O80" s="9"/>
      <c r="P80" s="9"/>
      <c r="Q80" s="8"/>
      <c r="R80" s="9"/>
      <c r="S80" s="9"/>
      <c r="T80" s="9"/>
    </row>
    <row r="81" spans="1:20">
      <c r="A81" s="9"/>
      <c r="B81" s="9"/>
      <c r="C81" s="9"/>
      <c r="D81" s="9"/>
      <c r="E81" s="9"/>
      <c r="F81" s="9"/>
      <c r="G81" s="9"/>
      <c r="H81" s="9"/>
      <c r="I81" s="9"/>
      <c r="J81" s="9"/>
      <c r="K81" s="9"/>
      <c r="L81" s="9"/>
      <c r="M81" s="9"/>
      <c r="N81" s="9"/>
      <c r="O81" s="9"/>
      <c r="P81" s="9"/>
      <c r="Q81" s="8"/>
      <c r="R81" s="9"/>
      <c r="S81" s="9"/>
      <c r="T81" s="9"/>
    </row>
    <row r="82" spans="1:20">
      <c r="A82" s="9"/>
      <c r="B82" s="9"/>
      <c r="C82" s="9"/>
      <c r="D82" s="9"/>
      <c r="E82" s="9"/>
      <c r="F82" s="9"/>
      <c r="G82" s="9"/>
      <c r="H82" s="9"/>
      <c r="I82" s="9"/>
      <c r="J82" s="9"/>
      <c r="K82" s="9"/>
      <c r="L82" s="9"/>
      <c r="M82" s="9"/>
      <c r="N82" s="9"/>
      <c r="O82" s="9"/>
      <c r="P82" s="9"/>
      <c r="Q82" s="8"/>
      <c r="R82" s="9"/>
      <c r="S82" s="9"/>
      <c r="T82" s="9"/>
    </row>
    <row r="83" spans="1:20">
      <c r="A83" s="9"/>
      <c r="B83" s="9"/>
      <c r="C83" s="9"/>
      <c r="D83" s="9"/>
      <c r="E83" s="9"/>
      <c r="F83" s="9"/>
      <c r="G83" s="9"/>
      <c r="H83" s="9"/>
      <c r="I83" s="9"/>
      <c r="J83" s="9"/>
      <c r="K83" s="9"/>
      <c r="L83" s="9"/>
      <c r="M83" s="9"/>
      <c r="N83" s="9"/>
      <c r="O83" s="9"/>
      <c r="P83" s="9"/>
      <c r="Q83" s="8"/>
      <c r="R83" s="9"/>
      <c r="S83" s="9"/>
      <c r="T83" s="9"/>
    </row>
    <row r="84" spans="1:20">
      <c r="A84" s="9"/>
      <c r="B84" s="9"/>
      <c r="C84" s="9"/>
      <c r="D84" s="9"/>
      <c r="E84" s="9"/>
      <c r="F84" s="9"/>
      <c r="G84" s="9"/>
      <c r="H84" s="9"/>
      <c r="I84" s="9"/>
      <c r="J84" s="9"/>
      <c r="K84" s="9"/>
      <c r="L84" s="9"/>
      <c r="M84" s="9"/>
      <c r="N84" s="9"/>
      <c r="O84" s="9"/>
      <c r="P84" s="9"/>
      <c r="Q84" s="8"/>
      <c r="R84" s="9"/>
      <c r="S84" s="9"/>
      <c r="T84" s="9"/>
    </row>
    <row r="85" spans="1:20">
      <c r="A85" s="9"/>
      <c r="B85" s="9"/>
      <c r="C85" s="9"/>
      <c r="D85" s="9"/>
      <c r="E85" s="9"/>
      <c r="F85" s="9"/>
      <c r="G85" s="9"/>
      <c r="H85" s="9"/>
      <c r="I85" s="9"/>
      <c r="J85" s="9"/>
      <c r="K85" s="9"/>
      <c r="L85" s="9"/>
      <c r="M85" s="9"/>
      <c r="N85" s="9"/>
      <c r="O85" s="9"/>
      <c r="P85" s="9"/>
      <c r="Q85" s="8"/>
      <c r="R85" s="9"/>
      <c r="S85" s="9"/>
      <c r="T85" s="9"/>
    </row>
    <row r="86" spans="1:20">
      <c r="A86" s="9"/>
      <c r="B86" s="9"/>
      <c r="C86" s="9"/>
      <c r="D86" s="9"/>
      <c r="E86" s="9"/>
      <c r="F86" s="9"/>
      <c r="G86" s="9"/>
      <c r="H86" s="9"/>
      <c r="I86" s="9"/>
      <c r="J86" s="9"/>
      <c r="K86" s="9"/>
      <c r="L86" s="9"/>
      <c r="M86" s="9"/>
      <c r="N86" s="9"/>
      <c r="O86" s="9"/>
      <c r="P86" s="9"/>
      <c r="Q86" s="8"/>
      <c r="R86" s="9"/>
      <c r="S86" s="9"/>
      <c r="T86" s="9"/>
    </row>
    <row r="87" spans="1:20">
      <c r="A87" s="9"/>
      <c r="B87" s="9"/>
      <c r="C87" s="9"/>
      <c r="D87" s="9"/>
      <c r="E87" s="9"/>
      <c r="F87" s="9"/>
      <c r="G87" s="9"/>
      <c r="H87" s="9"/>
      <c r="I87" s="9"/>
      <c r="J87" s="9"/>
      <c r="K87" s="9"/>
      <c r="L87" s="9"/>
      <c r="M87" s="9"/>
      <c r="N87" s="9"/>
      <c r="O87" s="9"/>
      <c r="P87" s="9"/>
      <c r="Q87" s="8"/>
      <c r="R87" s="9"/>
      <c r="S87" s="9"/>
      <c r="T87" s="9"/>
    </row>
    <row r="88" spans="1:20">
      <c r="A88" s="9"/>
      <c r="B88" s="9"/>
      <c r="C88" s="9"/>
      <c r="D88" s="9"/>
      <c r="E88" s="9"/>
      <c r="F88" s="9"/>
      <c r="G88" s="9"/>
      <c r="H88" s="9"/>
      <c r="I88" s="9"/>
      <c r="J88" s="9"/>
      <c r="K88" s="9"/>
      <c r="L88" s="9"/>
      <c r="M88" s="9"/>
      <c r="N88" s="9"/>
      <c r="O88" s="9"/>
      <c r="P88" s="9"/>
      <c r="Q88" s="8"/>
      <c r="R88" s="9"/>
      <c r="S88" s="9"/>
      <c r="T88" s="9"/>
    </row>
    <row r="89" spans="1:20">
      <c r="A89" s="9"/>
      <c r="B89" s="9"/>
      <c r="C89" s="9"/>
      <c r="D89" s="9"/>
      <c r="E89" s="9"/>
      <c r="F89" s="9"/>
      <c r="G89" s="9"/>
      <c r="H89" s="9"/>
      <c r="I89" s="9"/>
      <c r="J89" s="9"/>
      <c r="K89" s="9"/>
      <c r="L89" s="9"/>
      <c r="M89" s="9"/>
      <c r="N89" s="9"/>
      <c r="O89" s="9"/>
      <c r="P89" s="9"/>
      <c r="Q89" s="8"/>
      <c r="R89" s="9"/>
      <c r="S89" s="9"/>
      <c r="T89" s="9"/>
    </row>
    <row r="90" spans="1:20">
      <c r="A90" s="9"/>
      <c r="B90" s="9"/>
      <c r="C90" s="9"/>
      <c r="D90" s="9"/>
      <c r="E90" s="9"/>
      <c r="F90" s="9"/>
      <c r="G90" s="9"/>
      <c r="H90" s="9"/>
      <c r="I90" s="9"/>
      <c r="J90" s="9"/>
      <c r="K90" s="9"/>
      <c r="L90" s="9"/>
      <c r="M90" s="9"/>
      <c r="N90" s="9"/>
      <c r="O90" s="9"/>
      <c r="P90" s="9"/>
      <c r="Q90" s="8"/>
      <c r="R90" s="9"/>
      <c r="S90" s="9"/>
      <c r="T90" s="9"/>
    </row>
    <row r="91" spans="1:20">
      <c r="A91" s="9"/>
      <c r="B91" s="9"/>
      <c r="C91" s="9"/>
      <c r="D91" s="9"/>
      <c r="E91" s="9"/>
      <c r="F91" s="9"/>
      <c r="G91" s="9"/>
      <c r="H91" s="9"/>
      <c r="I91" s="9"/>
      <c r="J91" s="9"/>
      <c r="K91" s="9"/>
      <c r="L91" s="9"/>
      <c r="M91" s="9"/>
      <c r="N91" s="9"/>
      <c r="O91" s="9"/>
      <c r="P91" s="9"/>
      <c r="Q91" s="8"/>
      <c r="R91" s="9"/>
      <c r="S91" s="9"/>
      <c r="T91" s="9"/>
    </row>
    <row r="92" spans="1:20">
      <c r="A92" s="9"/>
      <c r="B92" s="9"/>
      <c r="C92" s="9"/>
      <c r="D92" s="9"/>
      <c r="E92" s="9"/>
      <c r="F92" s="9"/>
      <c r="G92" s="9"/>
      <c r="H92" s="9"/>
      <c r="I92" s="9"/>
      <c r="J92" s="9"/>
      <c r="K92" s="9"/>
      <c r="L92" s="9"/>
      <c r="M92" s="9"/>
      <c r="N92" s="9"/>
      <c r="O92" s="9"/>
      <c r="P92" s="9"/>
      <c r="Q92" s="8"/>
      <c r="R92" s="9"/>
      <c r="S92" s="9"/>
      <c r="T92" s="9"/>
    </row>
    <row r="93" spans="1:20">
      <c r="A93" s="9"/>
      <c r="B93" s="9"/>
      <c r="C93" s="9"/>
      <c r="D93" s="9"/>
      <c r="E93" s="9"/>
      <c r="F93" s="9"/>
      <c r="G93" s="9"/>
      <c r="H93" s="9"/>
      <c r="I93" s="9"/>
      <c r="J93" s="9"/>
      <c r="K93" s="9"/>
      <c r="L93" s="9"/>
      <c r="M93" s="9"/>
      <c r="N93" s="9"/>
      <c r="O93" s="9"/>
      <c r="P93" s="9"/>
      <c r="Q93" s="8"/>
      <c r="R93" s="9"/>
      <c r="S93" s="9"/>
      <c r="T93" s="9"/>
    </row>
    <row r="94" spans="1:20">
      <c r="A94" s="9"/>
      <c r="B94" s="9"/>
      <c r="C94" s="9"/>
      <c r="D94" s="9"/>
      <c r="E94" s="9"/>
      <c r="F94" s="9"/>
      <c r="G94" s="9"/>
      <c r="H94" s="9"/>
      <c r="I94" s="9"/>
      <c r="J94" s="9"/>
      <c r="K94" s="9"/>
      <c r="L94" s="9"/>
      <c r="M94" s="9"/>
      <c r="N94" s="9"/>
      <c r="O94" s="9"/>
      <c r="P94" s="9"/>
      <c r="Q94" s="8"/>
      <c r="R94" s="9"/>
      <c r="S94" s="9"/>
      <c r="T94" s="9"/>
    </row>
    <row r="95" spans="1:20">
      <c r="A95" s="9"/>
      <c r="B95" s="9"/>
      <c r="C95" s="9"/>
      <c r="D95" s="9"/>
      <c r="E95" s="9"/>
      <c r="F95" s="9"/>
      <c r="G95" s="9"/>
      <c r="H95" s="9"/>
      <c r="I95" s="9"/>
      <c r="J95" s="9"/>
      <c r="K95" s="9"/>
      <c r="L95" s="9"/>
      <c r="M95" s="9"/>
      <c r="N95" s="9"/>
      <c r="O95" s="9"/>
      <c r="P95" s="9"/>
      <c r="Q95" s="8"/>
      <c r="R95" s="9"/>
      <c r="S95" s="9"/>
      <c r="T95" s="9"/>
    </row>
    <row r="96" spans="1:20">
      <c r="A96" s="9"/>
      <c r="B96" s="9"/>
      <c r="C96" s="9"/>
      <c r="D96" s="9"/>
      <c r="E96" s="9"/>
      <c r="F96" s="9"/>
      <c r="G96" s="9"/>
      <c r="H96" s="9"/>
      <c r="I96" s="9"/>
      <c r="J96" s="9"/>
      <c r="K96" s="9"/>
      <c r="L96" s="9"/>
      <c r="M96" s="9"/>
      <c r="N96" s="9"/>
      <c r="O96" s="9"/>
      <c r="P96" s="9"/>
      <c r="Q96" s="8"/>
      <c r="R96" s="9"/>
      <c r="S96" s="9"/>
      <c r="T96" s="9"/>
    </row>
    <row r="97" spans="1:20">
      <c r="A97" s="9"/>
      <c r="B97" s="9"/>
      <c r="C97" s="9"/>
      <c r="D97" s="9"/>
      <c r="E97" s="9"/>
      <c r="F97" s="9"/>
      <c r="G97" s="9"/>
      <c r="H97" s="9"/>
      <c r="I97" s="9"/>
      <c r="J97" s="9"/>
      <c r="K97" s="9"/>
      <c r="L97" s="9"/>
      <c r="M97" s="9"/>
      <c r="N97" s="9"/>
      <c r="O97" s="9"/>
      <c r="P97" s="9"/>
      <c r="Q97" s="8"/>
      <c r="R97" s="9"/>
      <c r="S97" s="9"/>
      <c r="T97" s="9"/>
    </row>
    <row r="98" spans="1:20">
      <c r="A98" s="9"/>
      <c r="B98" s="9"/>
      <c r="C98" s="9"/>
      <c r="D98" s="9"/>
      <c r="E98" s="9"/>
      <c r="F98" s="9"/>
      <c r="G98" s="9"/>
      <c r="H98" s="9"/>
      <c r="I98" s="9"/>
      <c r="J98" s="9"/>
      <c r="K98" s="9"/>
      <c r="L98" s="9"/>
      <c r="M98" s="9"/>
      <c r="N98" s="9"/>
      <c r="O98" s="9"/>
      <c r="P98" s="9"/>
      <c r="Q98" s="8"/>
      <c r="R98" s="9"/>
      <c r="S98" s="9"/>
      <c r="T98" s="9"/>
    </row>
    <row r="99" spans="1:20">
      <c r="A99" s="9"/>
      <c r="B99" s="9"/>
      <c r="C99" s="9"/>
      <c r="D99" s="9"/>
      <c r="E99" s="9"/>
      <c r="F99" s="9"/>
      <c r="G99" s="9"/>
      <c r="H99" s="9"/>
      <c r="I99" s="9"/>
      <c r="J99" s="9"/>
      <c r="K99" s="9"/>
      <c r="L99" s="9"/>
      <c r="M99" s="9"/>
      <c r="N99" s="9"/>
      <c r="O99" s="9"/>
      <c r="P99" s="9"/>
      <c r="Q99" s="8"/>
      <c r="R99" s="9"/>
      <c r="S99" s="9"/>
      <c r="T99" s="9"/>
    </row>
    <row r="100" spans="1:20">
      <c r="A100" s="9"/>
      <c r="B100" s="9"/>
      <c r="C100" s="9"/>
      <c r="D100" s="9"/>
      <c r="E100" s="9"/>
      <c r="F100" s="9"/>
      <c r="G100" s="9"/>
      <c r="H100" s="9"/>
      <c r="I100" s="9"/>
      <c r="J100" s="9"/>
      <c r="K100" s="9"/>
      <c r="L100" s="9"/>
      <c r="M100" s="9"/>
      <c r="N100" s="9"/>
      <c r="O100" s="9"/>
      <c r="P100" s="9"/>
      <c r="Q100" s="8"/>
      <c r="R100" s="9"/>
      <c r="S100" s="9"/>
      <c r="T100" s="9"/>
    </row>
    <row r="101" spans="1:20">
      <c r="A101" s="9"/>
      <c r="B101" s="9"/>
      <c r="C101" s="9"/>
      <c r="D101" s="9"/>
      <c r="E101" s="9"/>
      <c r="F101" s="9"/>
      <c r="G101" s="9"/>
      <c r="H101" s="9"/>
      <c r="I101" s="9"/>
      <c r="J101" s="9"/>
      <c r="K101" s="9"/>
      <c r="L101" s="9"/>
      <c r="M101" s="9"/>
      <c r="N101" s="9"/>
      <c r="O101" s="9"/>
      <c r="P101" s="9"/>
      <c r="Q101" s="8"/>
      <c r="R101" s="9"/>
      <c r="S101" s="9"/>
      <c r="T101" s="9"/>
    </row>
    <row r="102" spans="1:20">
      <c r="A102" s="9"/>
      <c r="B102" s="9"/>
      <c r="C102" s="9"/>
      <c r="D102" s="9"/>
      <c r="E102" s="9"/>
      <c r="F102" s="9"/>
      <c r="G102" s="9"/>
      <c r="H102" s="9"/>
      <c r="I102" s="9"/>
      <c r="J102" s="9"/>
      <c r="K102" s="9"/>
      <c r="L102" s="9"/>
      <c r="M102" s="9"/>
      <c r="N102" s="9"/>
      <c r="O102" s="9"/>
      <c r="P102" s="9"/>
      <c r="Q102" s="8"/>
      <c r="R102" s="9"/>
      <c r="S102" s="9"/>
      <c r="T102" s="9"/>
    </row>
    <row r="103" spans="1:20">
      <c r="A103" s="9"/>
      <c r="B103" s="9"/>
      <c r="C103" s="9"/>
      <c r="D103" s="9"/>
      <c r="E103" s="9"/>
      <c r="F103" s="9"/>
      <c r="G103" s="9"/>
      <c r="H103" s="9"/>
      <c r="I103" s="9"/>
      <c r="J103" s="9"/>
      <c r="K103" s="9"/>
      <c r="L103" s="9"/>
      <c r="M103" s="9"/>
      <c r="N103" s="9"/>
      <c r="O103" s="9"/>
      <c r="P103" s="9"/>
      <c r="Q103" s="8"/>
      <c r="R103" s="9"/>
      <c r="S103" s="9"/>
      <c r="T103" s="9"/>
    </row>
    <row r="104" spans="1:20">
      <c r="A104" s="9"/>
      <c r="B104" s="9"/>
      <c r="C104" s="9"/>
      <c r="D104" s="9"/>
      <c r="E104" s="9"/>
      <c r="F104" s="9"/>
      <c r="G104" s="9"/>
      <c r="H104" s="9"/>
      <c r="I104" s="9"/>
      <c r="J104" s="9"/>
      <c r="K104" s="9"/>
      <c r="L104" s="9"/>
      <c r="M104" s="9"/>
      <c r="N104" s="9"/>
      <c r="O104" s="9"/>
      <c r="P104" s="9"/>
      <c r="Q104" s="8"/>
      <c r="R104" s="9"/>
      <c r="S104" s="9"/>
      <c r="T104" s="9"/>
    </row>
    <row r="105" spans="1:20">
      <c r="A105" s="9"/>
      <c r="B105" s="9"/>
      <c r="C105" s="9"/>
      <c r="D105" s="9"/>
      <c r="E105" s="9"/>
      <c r="F105" s="9"/>
      <c r="G105" s="9"/>
      <c r="H105" s="9"/>
      <c r="I105" s="9"/>
      <c r="J105" s="9"/>
      <c r="K105" s="9"/>
      <c r="L105" s="9"/>
      <c r="M105" s="9"/>
      <c r="N105" s="9"/>
      <c r="O105" s="9"/>
      <c r="P105" s="9"/>
      <c r="Q105" s="8"/>
      <c r="R105" s="9"/>
      <c r="S105" s="9"/>
      <c r="T105" s="9"/>
    </row>
    <row r="106" spans="1:20">
      <c r="A106" s="9"/>
      <c r="B106" s="9"/>
      <c r="C106" s="9"/>
      <c r="D106" s="9"/>
      <c r="E106" s="9"/>
      <c r="F106" s="9"/>
      <c r="G106" s="9"/>
      <c r="H106" s="9"/>
      <c r="I106" s="9"/>
      <c r="J106" s="9"/>
      <c r="K106" s="9"/>
      <c r="L106" s="9"/>
      <c r="M106" s="9"/>
      <c r="N106" s="9"/>
      <c r="O106" s="9"/>
      <c r="P106" s="9"/>
      <c r="Q106" s="8"/>
      <c r="R106" s="9"/>
      <c r="S106" s="9"/>
      <c r="T106" s="9"/>
    </row>
    <row r="107" spans="1:20">
      <c r="A107" s="9"/>
      <c r="B107" s="9"/>
      <c r="C107" s="9"/>
      <c r="D107" s="9"/>
      <c r="E107" s="9"/>
      <c r="F107" s="9"/>
      <c r="G107" s="9"/>
      <c r="H107" s="9"/>
      <c r="I107" s="9"/>
      <c r="J107" s="9"/>
      <c r="K107" s="9"/>
      <c r="L107" s="9"/>
      <c r="M107" s="9"/>
      <c r="N107" s="9"/>
      <c r="O107" s="9"/>
      <c r="P107" s="9"/>
      <c r="Q107" s="8"/>
      <c r="R107" s="9"/>
      <c r="S107" s="9"/>
      <c r="T107" s="9"/>
    </row>
    <row r="108" spans="1:20">
      <c r="A108" s="9"/>
      <c r="B108" s="9"/>
      <c r="C108" s="9"/>
      <c r="D108" s="9"/>
      <c r="E108" s="9"/>
      <c r="F108" s="9"/>
      <c r="G108" s="9"/>
      <c r="H108" s="9"/>
      <c r="I108" s="9"/>
      <c r="J108" s="9"/>
      <c r="K108" s="9"/>
      <c r="L108" s="9"/>
      <c r="M108" s="9"/>
      <c r="N108" s="9"/>
      <c r="O108" s="9"/>
      <c r="P108" s="9"/>
      <c r="Q108" s="8"/>
      <c r="R108" s="9"/>
      <c r="S108" s="9"/>
      <c r="T108" s="9"/>
    </row>
    <row r="109" spans="1:20">
      <c r="A109" s="9"/>
      <c r="B109" s="9"/>
      <c r="C109" s="9"/>
      <c r="D109" s="9"/>
      <c r="E109" s="9"/>
      <c r="F109" s="9"/>
      <c r="G109" s="9"/>
      <c r="H109" s="9"/>
      <c r="I109" s="9"/>
      <c r="J109" s="9"/>
      <c r="K109" s="9"/>
      <c r="L109" s="9"/>
      <c r="M109" s="9"/>
      <c r="N109" s="9"/>
      <c r="O109" s="9"/>
      <c r="P109" s="9"/>
      <c r="Q109" s="8"/>
      <c r="R109" s="9"/>
      <c r="S109" s="9"/>
      <c r="T109" s="9"/>
    </row>
    <row r="110" spans="1:20">
      <c r="A110" s="9"/>
      <c r="B110" s="9"/>
      <c r="C110" s="9"/>
      <c r="D110" s="9"/>
      <c r="E110" s="9"/>
      <c r="F110" s="9"/>
      <c r="G110" s="9"/>
      <c r="H110" s="9"/>
      <c r="I110" s="9"/>
      <c r="J110" s="9"/>
      <c r="K110" s="9"/>
      <c r="L110" s="9"/>
      <c r="M110" s="9"/>
      <c r="N110" s="9"/>
      <c r="O110" s="9"/>
      <c r="P110" s="9"/>
      <c r="Q110" s="8"/>
      <c r="R110" s="9"/>
      <c r="S110" s="9"/>
      <c r="T110" s="9"/>
    </row>
    <row r="111" spans="1:20">
      <c r="A111" s="9"/>
      <c r="B111" s="9"/>
      <c r="C111" s="9"/>
      <c r="D111" s="9"/>
      <c r="E111" s="9"/>
      <c r="F111" s="9"/>
      <c r="G111" s="9"/>
      <c r="H111" s="9"/>
      <c r="I111" s="9"/>
      <c r="J111" s="9"/>
      <c r="K111" s="9"/>
      <c r="L111" s="9"/>
      <c r="M111" s="9"/>
      <c r="N111" s="9"/>
      <c r="O111" s="9"/>
      <c r="P111" s="9"/>
      <c r="Q111" s="8"/>
      <c r="R111" s="9"/>
      <c r="S111" s="9"/>
      <c r="T111" s="9"/>
    </row>
    <row r="112" spans="1:20">
      <c r="A112" s="9"/>
      <c r="B112" s="9"/>
      <c r="C112" s="9"/>
      <c r="D112" s="9"/>
      <c r="E112" s="9"/>
      <c r="F112" s="9"/>
      <c r="G112" s="9"/>
      <c r="H112" s="9"/>
      <c r="I112" s="9"/>
      <c r="J112" s="9"/>
      <c r="K112" s="9"/>
      <c r="L112" s="9"/>
      <c r="M112" s="9"/>
      <c r="N112" s="9"/>
      <c r="O112" s="9"/>
      <c r="P112" s="9"/>
      <c r="Q112" s="8"/>
      <c r="R112" s="9"/>
      <c r="S112" s="9"/>
      <c r="T112" s="9"/>
    </row>
    <row r="113" spans="1:20">
      <c r="A113" s="9"/>
      <c r="B113" s="9"/>
      <c r="C113" s="9"/>
      <c r="D113" s="9"/>
      <c r="E113" s="9"/>
      <c r="F113" s="9"/>
      <c r="G113" s="9"/>
      <c r="H113" s="9"/>
      <c r="I113" s="9"/>
      <c r="J113" s="9"/>
      <c r="K113" s="9"/>
      <c r="L113" s="9"/>
      <c r="M113" s="9"/>
      <c r="N113" s="9"/>
      <c r="O113" s="9"/>
      <c r="P113" s="9"/>
      <c r="Q113" s="8"/>
      <c r="R113" s="9"/>
      <c r="S113" s="9"/>
      <c r="T113" s="9"/>
    </row>
    <row r="114" spans="1:20">
      <c r="A114" s="9"/>
      <c r="B114" s="9"/>
      <c r="C114" s="9"/>
      <c r="D114" s="9"/>
      <c r="E114" s="9"/>
      <c r="F114" s="9"/>
      <c r="G114" s="9"/>
      <c r="H114" s="9"/>
      <c r="I114" s="9"/>
      <c r="J114" s="9"/>
      <c r="K114" s="9"/>
      <c r="L114" s="9"/>
      <c r="M114" s="9"/>
      <c r="N114" s="9"/>
      <c r="O114" s="9"/>
      <c r="P114" s="9"/>
      <c r="Q114" s="8"/>
      <c r="R114" s="9"/>
      <c r="S114" s="9"/>
      <c r="T114" s="9"/>
    </row>
    <row r="115" spans="1:20">
      <c r="A115" s="9"/>
      <c r="B115" s="9"/>
      <c r="C115" s="9"/>
      <c r="D115" s="9"/>
      <c r="E115" s="9"/>
      <c r="F115" s="9"/>
      <c r="G115" s="9"/>
      <c r="H115" s="9"/>
      <c r="I115" s="9"/>
      <c r="J115" s="9"/>
      <c r="K115" s="9"/>
      <c r="L115" s="9"/>
      <c r="M115" s="9"/>
      <c r="N115" s="9"/>
      <c r="O115" s="9"/>
      <c r="P115" s="9"/>
      <c r="Q115" s="8"/>
      <c r="R115" s="9"/>
      <c r="S115" s="9"/>
      <c r="T115" s="9"/>
    </row>
    <row r="116" spans="1:20">
      <c r="A116" s="9"/>
      <c r="B116" s="9"/>
      <c r="C116" s="9"/>
      <c r="D116" s="9"/>
      <c r="E116" s="9"/>
      <c r="F116" s="9"/>
      <c r="G116" s="9"/>
      <c r="H116" s="9"/>
      <c r="I116" s="9"/>
      <c r="J116" s="9"/>
      <c r="K116" s="9"/>
      <c r="L116" s="9"/>
      <c r="M116" s="9"/>
      <c r="N116" s="9"/>
      <c r="O116" s="9"/>
      <c r="P116" s="9"/>
      <c r="Q116" s="8"/>
      <c r="R116" s="9"/>
      <c r="S116" s="9"/>
      <c r="T116" s="9"/>
    </row>
    <row r="117" spans="1:20">
      <c r="A117" s="9"/>
      <c r="B117" s="9"/>
      <c r="C117" s="9"/>
      <c r="D117" s="9"/>
      <c r="E117" s="9"/>
      <c r="F117" s="9"/>
      <c r="G117" s="9"/>
      <c r="H117" s="9"/>
      <c r="I117" s="9"/>
      <c r="J117" s="9"/>
      <c r="K117" s="9"/>
      <c r="L117" s="9"/>
      <c r="M117" s="9"/>
      <c r="N117" s="9"/>
      <c r="O117" s="9"/>
      <c r="P117" s="9"/>
      <c r="Q117" s="8"/>
      <c r="R117" s="9"/>
      <c r="S117" s="9"/>
      <c r="T117" s="9"/>
    </row>
    <row r="118" spans="1:20">
      <c r="A118" s="9"/>
      <c r="B118" s="9"/>
      <c r="C118" s="9"/>
      <c r="D118" s="9"/>
      <c r="E118" s="9"/>
      <c r="F118" s="9"/>
      <c r="G118" s="9"/>
      <c r="H118" s="9"/>
      <c r="I118" s="9"/>
      <c r="J118" s="9"/>
      <c r="K118" s="9"/>
      <c r="L118" s="9"/>
      <c r="M118" s="9"/>
      <c r="N118" s="9"/>
      <c r="O118" s="9"/>
      <c r="P118" s="9"/>
      <c r="Q118" s="8"/>
      <c r="R118" s="9"/>
      <c r="S118" s="9"/>
      <c r="T118" s="9"/>
    </row>
    <row r="119" spans="1:20">
      <c r="A119" s="9"/>
      <c r="B119" s="9"/>
      <c r="C119" s="9"/>
      <c r="D119" s="9"/>
      <c r="E119" s="9"/>
      <c r="F119" s="9"/>
      <c r="G119" s="9"/>
      <c r="H119" s="9"/>
      <c r="I119" s="9"/>
      <c r="J119" s="9"/>
      <c r="K119" s="9"/>
      <c r="L119" s="9"/>
      <c r="M119" s="9"/>
      <c r="N119" s="9"/>
      <c r="O119" s="9"/>
      <c r="P119" s="9"/>
      <c r="Q119" s="8"/>
      <c r="R119" s="9"/>
      <c r="S119" s="9"/>
      <c r="T119" s="9"/>
    </row>
    <row r="120" spans="1:20">
      <c r="A120" s="9"/>
      <c r="B120" s="9"/>
      <c r="C120" s="9"/>
      <c r="D120" s="9"/>
      <c r="E120" s="9"/>
      <c r="F120" s="9"/>
      <c r="G120" s="9"/>
      <c r="H120" s="9"/>
      <c r="I120" s="9"/>
      <c r="J120" s="9"/>
      <c r="K120" s="9"/>
      <c r="L120" s="9"/>
      <c r="M120" s="9"/>
      <c r="N120" s="9"/>
      <c r="O120" s="9"/>
      <c r="P120" s="9"/>
      <c r="Q120" s="8"/>
      <c r="R120" s="9"/>
      <c r="S120" s="9"/>
      <c r="T120" s="9"/>
    </row>
    <row r="121" spans="1:20">
      <c r="A121" s="9"/>
      <c r="B121" s="9"/>
      <c r="C121" s="9"/>
      <c r="D121" s="9"/>
      <c r="E121" s="9"/>
      <c r="F121" s="9"/>
      <c r="G121" s="9"/>
      <c r="H121" s="9"/>
      <c r="I121" s="9"/>
      <c r="J121" s="9"/>
      <c r="K121" s="9"/>
      <c r="L121" s="9"/>
      <c r="M121" s="9"/>
      <c r="N121" s="9"/>
      <c r="O121" s="9"/>
      <c r="P121" s="9"/>
      <c r="Q121" s="8"/>
      <c r="R121" s="9"/>
      <c r="S121" s="9"/>
      <c r="T121" s="9"/>
    </row>
    <row r="122" spans="1:20">
      <c r="A122" s="9"/>
      <c r="B122" s="9"/>
      <c r="C122" s="9"/>
      <c r="D122" s="9"/>
      <c r="E122" s="9"/>
      <c r="F122" s="9"/>
      <c r="G122" s="9"/>
      <c r="H122" s="9"/>
      <c r="I122" s="9"/>
      <c r="J122" s="9"/>
      <c r="K122" s="9"/>
      <c r="L122" s="9"/>
      <c r="M122" s="9"/>
      <c r="N122" s="9"/>
      <c r="O122" s="9"/>
      <c r="P122" s="9"/>
      <c r="Q122" s="8"/>
      <c r="R122" s="9"/>
      <c r="S122" s="9"/>
      <c r="T122" s="9"/>
    </row>
    <row r="123" spans="1:20">
      <c r="A123" s="9"/>
      <c r="B123" s="9"/>
      <c r="C123" s="9"/>
      <c r="D123" s="9"/>
      <c r="E123" s="9"/>
      <c r="F123" s="9"/>
      <c r="G123" s="9"/>
      <c r="H123" s="9"/>
      <c r="I123" s="9"/>
      <c r="J123" s="9"/>
      <c r="K123" s="9"/>
      <c r="L123" s="9"/>
      <c r="M123" s="9"/>
      <c r="N123" s="9"/>
      <c r="O123" s="9"/>
      <c r="P123" s="9"/>
      <c r="Q123" s="8"/>
      <c r="R123" s="9"/>
      <c r="S123" s="9"/>
      <c r="T123" s="9"/>
    </row>
    <row r="124" spans="1:20">
      <c r="A124" s="9"/>
      <c r="B124" s="9"/>
      <c r="C124" s="9"/>
      <c r="D124" s="9"/>
      <c r="E124" s="9"/>
      <c r="F124" s="9"/>
      <c r="G124" s="9"/>
      <c r="H124" s="9"/>
      <c r="I124" s="9"/>
      <c r="J124" s="9"/>
      <c r="K124" s="9"/>
      <c r="L124" s="9"/>
      <c r="M124" s="9"/>
      <c r="N124" s="9"/>
      <c r="O124" s="9"/>
      <c r="P124" s="9"/>
      <c r="Q124" s="8"/>
      <c r="R124" s="9"/>
      <c r="S124" s="9"/>
      <c r="T124" s="9"/>
    </row>
    <row r="125" spans="1:20">
      <c r="A125" s="9"/>
      <c r="B125" s="9"/>
      <c r="C125" s="9"/>
      <c r="D125" s="9"/>
      <c r="E125" s="9"/>
      <c r="F125" s="9"/>
      <c r="G125" s="9"/>
      <c r="H125" s="9"/>
      <c r="I125" s="9"/>
      <c r="J125" s="9"/>
      <c r="K125" s="9"/>
      <c r="L125" s="9"/>
      <c r="M125" s="9"/>
      <c r="N125" s="9"/>
      <c r="O125" s="9"/>
      <c r="P125" s="9"/>
      <c r="Q125" s="8"/>
      <c r="R125" s="9"/>
      <c r="S125" s="9"/>
      <c r="T125" s="9"/>
    </row>
    <row r="126" spans="1:20">
      <c r="A126" s="9"/>
      <c r="B126" s="9"/>
      <c r="C126" s="9"/>
      <c r="D126" s="9"/>
      <c r="E126" s="9"/>
      <c r="F126" s="9"/>
      <c r="G126" s="9"/>
      <c r="H126" s="9"/>
      <c r="I126" s="9"/>
      <c r="J126" s="9"/>
      <c r="K126" s="9"/>
      <c r="L126" s="9"/>
      <c r="M126" s="9"/>
      <c r="N126" s="9"/>
      <c r="O126" s="9"/>
      <c r="P126" s="9"/>
      <c r="Q126" s="8"/>
      <c r="R126" s="9"/>
      <c r="S126" s="9"/>
      <c r="T126" s="9"/>
    </row>
    <row r="127" spans="1:20">
      <c r="A127" s="9"/>
      <c r="B127" s="9"/>
      <c r="C127" s="9"/>
      <c r="D127" s="9"/>
      <c r="E127" s="9"/>
      <c r="F127" s="9"/>
      <c r="G127" s="9"/>
      <c r="H127" s="9"/>
      <c r="I127" s="9"/>
      <c r="J127" s="9"/>
      <c r="K127" s="9"/>
      <c r="L127" s="9"/>
      <c r="M127" s="9"/>
      <c r="N127" s="9"/>
      <c r="O127" s="9"/>
      <c r="P127" s="9"/>
      <c r="Q127" s="8"/>
      <c r="R127" s="9"/>
      <c r="S127" s="9"/>
      <c r="T127" s="9"/>
    </row>
    <row r="128" spans="1:20">
      <c r="A128" s="9"/>
      <c r="B128" s="9"/>
      <c r="C128" s="9"/>
      <c r="D128" s="9"/>
      <c r="E128" s="9"/>
      <c r="F128" s="9"/>
      <c r="G128" s="9"/>
      <c r="H128" s="9"/>
      <c r="I128" s="9"/>
      <c r="J128" s="9"/>
      <c r="K128" s="9"/>
      <c r="L128" s="9"/>
      <c r="M128" s="9"/>
      <c r="N128" s="9"/>
      <c r="O128" s="9"/>
      <c r="P128" s="9"/>
      <c r="Q128" s="8"/>
      <c r="R128" s="9"/>
      <c r="S128" s="9"/>
      <c r="T128" s="9"/>
    </row>
    <row r="129" spans="1:20">
      <c r="A129" s="9"/>
      <c r="B129" s="9"/>
      <c r="C129" s="9"/>
      <c r="D129" s="9"/>
      <c r="E129" s="9"/>
      <c r="F129" s="9"/>
      <c r="G129" s="9"/>
      <c r="H129" s="9"/>
      <c r="I129" s="9"/>
      <c r="J129" s="9"/>
      <c r="K129" s="9"/>
      <c r="L129" s="9"/>
      <c r="M129" s="9"/>
      <c r="N129" s="9"/>
      <c r="O129" s="9"/>
      <c r="P129" s="9"/>
      <c r="Q129" s="8"/>
      <c r="R129" s="9"/>
      <c r="S129" s="9"/>
      <c r="T129" s="9"/>
    </row>
    <row r="130" spans="1:20">
      <c r="A130" s="9"/>
      <c r="B130" s="9"/>
      <c r="C130" s="9"/>
      <c r="D130" s="9"/>
      <c r="E130" s="9"/>
      <c r="F130" s="9"/>
      <c r="G130" s="9"/>
      <c r="H130" s="9"/>
      <c r="I130" s="9"/>
      <c r="J130" s="9"/>
      <c r="K130" s="9"/>
      <c r="L130" s="9"/>
      <c r="M130" s="9"/>
      <c r="N130" s="9"/>
      <c r="O130" s="9"/>
      <c r="P130" s="9"/>
      <c r="Q130" s="8"/>
      <c r="R130" s="9"/>
      <c r="S130" s="9"/>
      <c r="T130" s="9"/>
    </row>
    <row r="131" spans="1:20">
      <c r="A131" s="9"/>
      <c r="B131" s="9"/>
      <c r="C131" s="9"/>
      <c r="D131" s="9"/>
      <c r="E131" s="9"/>
      <c r="F131" s="9"/>
      <c r="G131" s="9"/>
      <c r="H131" s="9"/>
      <c r="I131" s="9"/>
      <c r="J131" s="9"/>
      <c r="K131" s="9"/>
      <c r="L131" s="9"/>
      <c r="M131" s="9"/>
      <c r="N131" s="9"/>
      <c r="O131" s="9"/>
      <c r="P131" s="9"/>
      <c r="Q131" s="8"/>
      <c r="R131" s="9"/>
      <c r="S131" s="9"/>
      <c r="T131" s="9"/>
    </row>
    <row r="132" spans="1:20">
      <c r="A132" s="9"/>
      <c r="B132" s="9"/>
      <c r="C132" s="9"/>
      <c r="D132" s="9"/>
      <c r="E132" s="9"/>
      <c r="F132" s="9"/>
      <c r="G132" s="9"/>
      <c r="H132" s="9"/>
      <c r="I132" s="9"/>
      <c r="J132" s="9"/>
      <c r="K132" s="9"/>
      <c r="L132" s="9"/>
      <c r="M132" s="9"/>
      <c r="N132" s="9"/>
      <c r="O132" s="9"/>
      <c r="P132" s="9"/>
      <c r="Q132" s="8"/>
      <c r="R132" s="9"/>
      <c r="S132" s="9"/>
      <c r="T132" s="9"/>
    </row>
  </sheetData>
  <mergeCells count="2">
    <mergeCell ref="M1:S1"/>
    <mergeCell ref="K4:L5"/>
  </mergeCells>
  <phoneticPr fontId="4"/>
  <printOptions horizontalCentered="1"/>
  <pageMargins left="0.59055118110236227" right="0.59055118110236227" top="0.59055118110236227" bottom="0.59055118110236227"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490"/>
  <sheetViews>
    <sheetView zoomScaleNormal="100" zoomScaleSheetLayoutView="100" workbookViewId="0"/>
  </sheetViews>
  <sheetFormatPr defaultRowHeight="13.5"/>
  <cols>
    <col min="1" max="1" width="0.25" style="9" customWidth="1"/>
    <col min="2" max="2" width="10.625" style="9" customWidth="1"/>
    <col min="3" max="3" width="1.25" style="9" customWidth="1"/>
    <col min="4" max="6" width="10.625" style="9" customWidth="1"/>
    <col min="7" max="7" width="1.25" style="9" customWidth="1"/>
    <col min="8" max="8" width="10.625" style="9" customWidth="1"/>
    <col min="9" max="9" width="1.25" style="9" customWidth="1"/>
    <col min="10" max="12" width="10.625" style="9" customWidth="1"/>
    <col min="13" max="17" width="9" style="8"/>
    <col min="18" max="241" width="9" style="9"/>
    <col min="242" max="242" width="0.25" style="9" customWidth="1"/>
    <col min="243" max="243" width="10.625" style="9" customWidth="1"/>
    <col min="244" max="244" width="1.25" style="9" customWidth="1"/>
    <col min="245" max="247" width="10.625" style="9" customWidth="1"/>
    <col min="248" max="248" width="1.25" style="9" customWidth="1"/>
    <col min="249" max="249" width="10.625" style="9" customWidth="1"/>
    <col min="250" max="250" width="1.25" style="9" customWidth="1"/>
    <col min="251" max="253" width="10.625" style="9" customWidth="1"/>
    <col min="254" max="256" width="0.625" style="9" customWidth="1"/>
    <col min="257" max="257" width="0.25" style="9" customWidth="1"/>
    <col min="258" max="258" width="10.625" style="9" customWidth="1"/>
    <col min="259" max="259" width="1.25" style="9" customWidth="1"/>
    <col min="260" max="262" width="10.625" style="9" customWidth="1"/>
    <col min="263" max="263" width="1.25" style="9" customWidth="1"/>
    <col min="264" max="264" width="11" style="9" customWidth="1"/>
    <col min="265" max="265" width="1.25" style="9" customWidth="1"/>
    <col min="266" max="268" width="10.625" style="9" customWidth="1"/>
    <col min="269" max="497" width="9" style="9"/>
    <col min="498" max="498" width="0.25" style="9" customWidth="1"/>
    <col min="499" max="499" width="10.625" style="9" customWidth="1"/>
    <col min="500" max="500" width="1.25" style="9" customWidth="1"/>
    <col min="501" max="503" width="10.625" style="9" customWidth="1"/>
    <col min="504" max="504" width="1.25" style="9" customWidth="1"/>
    <col min="505" max="505" width="10.625" style="9" customWidth="1"/>
    <col min="506" max="506" width="1.25" style="9" customWidth="1"/>
    <col min="507" max="509" width="10.625" style="9" customWidth="1"/>
    <col min="510" max="512" width="0.625" style="9" customWidth="1"/>
    <col min="513" max="513" width="0.25" style="9" customWidth="1"/>
    <col min="514" max="514" width="10.625" style="9" customWidth="1"/>
    <col min="515" max="515" width="1.25" style="9" customWidth="1"/>
    <col min="516" max="518" width="10.625" style="9" customWidth="1"/>
    <col min="519" max="519" width="1.25" style="9" customWidth="1"/>
    <col min="520" max="520" width="11" style="9" customWidth="1"/>
    <col min="521" max="521" width="1.25" style="9" customWidth="1"/>
    <col min="522" max="524" width="10.625" style="9" customWidth="1"/>
    <col min="525" max="753" width="9" style="9"/>
    <col min="754" max="754" width="0.25" style="9" customWidth="1"/>
    <col min="755" max="755" width="10.625" style="9" customWidth="1"/>
    <col min="756" max="756" width="1.25" style="9" customWidth="1"/>
    <col min="757" max="759" width="10.625" style="9" customWidth="1"/>
    <col min="760" max="760" width="1.25" style="9" customWidth="1"/>
    <col min="761" max="761" width="10.625" style="9" customWidth="1"/>
    <col min="762" max="762" width="1.25" style="9" customWidth="1"/>
    <col min="763" max="765" width="10.625" style="9" customWidth="1"/>
    <col min="766" max="768" width="0.625" style="9" customWidth="1"/>
    <col min="769" max="769" width="0.25" style="9" customWidth="1"/>
    <col min="770" max="770" width="10.625" style="9" customWidth="1"/>
    <col min="771" max="771" width="1.25" style="9" customWidth="1"/>
    <col min="772" max="774" width="10.625" style="9" customWidth="1"/>
    <col min="775" max="775" width="1.25" style="9" customWidth="1"/>
    <col min="776" max="776" width="11" style="9" customWidth="1"/>
    <col min="777" max="777" width="1.25" style="9" customWidth="1"/>
    <col min="778" max="780" width="10.625" style="9" customWidth="1"/>
    <col min="781" max="1009" width="9" style="9"/>
    <col min="1010" max="1010" width="0.25" style="9" customWidth="1"/>
    <col min="1011" max="1011" width="10.625" style="9" customWidth="1"/>
    <col min="1012" max="1012" width="1.25" style="9" customWidth="1"/>
    <col min="1013" max="1015" width="10.625" style="9" customWidth="1"/>
    <col min="1016" max="1016" width="1.25" style="9" customWidth="1"/>
    <col min="1017" max="1017" width="10.625" style="9" customWidth="1"/>
    <col min="1018" max="1018" width="1.25" style="9" customWidth="1"/>
    <col min="1019" max="1021" width="10.625" style="9" customWidth="1"/>
    <col min="1022" max="1024" width="0.625" style="9" customWidth="1"/>
    <col min="1025" max="1025" width="0.25" style="9" customWidth="1"/>
    <col min="1026" max="1026" width="10.625" style="9" customWidth="1"/>
    <col min="1027" max="1027" width="1.25" style="9" customWidth="1"/>
    <col min="1028" max="1030" width="10.625" style="9" customWidth="1"/>
    <col min="1031" max="1031" width="1.25" style="9" customWidth="1"/>
    <col min="1032" max="1032" width="11" style="9" customWidth="1"/>
    <col min="1033" max="1033" width="1.25" style="9" customWidth="1"/>
    <col min="1034" max="1036" width="10.625" style="9" customWidth="1"/>
    <col min="1037" max="1265" width="9" style="9"/>
    <col min="1266" max="1266" width="0.25" style="9" customWidth="1"/>
    <col min="1267" max="1267" width="10.625" style="9" customWidth="1"/>
    <col min="1268" max="1268" width="1.25" style="9" customWidth="1"/>
    <col min="1269" max="1271" width="10.625" style="9" customWidth="1"/>
    <col min="1272" max="1272" width="1.25" style="9" customWidth="1"/>
    <col min="1273" max="1273" width="10.625" style="9" customWidth="1"/>
    <col min="1274" max="1274" width="1.25" style="9" customWidth="1"/>
    <col min="1275" max="1277" width="10.625" style="9" customWidth="1"/>
    <col min="1278" max="1280" width="0.625" style="9" customWidth="1"/>
    <col min="1281" max="1281" width="0.25" style="9" customWidth="1"/>
    <col min="1282" max="1282" width="10.625" style="9" customWidth="1"/>
    <col min="1283" max="1283" width="1.25" style="9" customWidth="1"/>
    <col min="1284" max="1286" width="10.625" style="9" customWidth="1"/>
    <col min="1287" max="1287" width="1.25" style="9" customWidth="1"/>
    <col min="1288" max="1288" width="11" style="9" customWidth="1"/>
    <col min="1289" max="1289" width="1.25" style="9" customWidth="1"/>
    <col min="1290" max="1292" width="10.625" style="9" customWidth="1"/>
    <col min="1293" max="1521" width="9" style="9"/>
    <col min="1522" max="1522" width="0.25" style="9" customWidth="1"/>
    <col min="1523" max="1523" width="10.625" style="9" customWidth="1"/>
    <col min="1524" max="1524" width="1.25" style="9" customWidth="1"/>
    <col min="1525" max="1527" width="10.625" style="9" customWidth="1"/>
    <col min="1528" max="1528" width="1.25" style="9" customWidth="1"/>
    <col min="1529" max="1529" width="10.625" style="9" customWidth="1"/>
    <col min="1530" max="1530" width="1.25" style="9" customWidth="1"/>
    <col min="1531" max="1533" width="10.625" style="9" customWidth="1"/>
    <col min="1534" max="1536" width="0.625" style="9" customWidth="1"/>
    <col min="1537" max="1537" width="0.25" style="9" customWidth="1"/>
    <col min="1538" max="1538" width="10.625" style="9" customWidth="1"/>
    <col min="1539" max="1539" width="1.25" style="9" customWidth="1"/>
    <col min="1540" max="1542" width="10.625" style="9" customWidth="1"/>
    <col min="1543" max="1543" width="1.25" style="9" customWidth="1"/>
    <col min="1544" max="1544" width="11" style="9" customWidth="1"/>
    <col min="1545" max="1545" width="1.25" style="9" customWidth="1"/>
    <col min="1546" max="1548" width="10.625" style="9" customWidth="1"/>
    <col min="1549" max="1777" width="9" style="9"/>
    <col min="1778" max="1778" width="0.25" style="9" customWidth="1"/>
    <col min="1779" max="1779" width="10.625" style="9" customWidth="1"/>
    <col min="1780" max="1780" width="1.25" style="9" customWidth="1"/>
    <col min="1781" max="1783" width="10.625" style="9" customWidth="1"/>
    <col min="1784" max="1784" width="1.25" style="9" customWidth="1"/>
    <col min="1785" max="1785" width="10.625" style="9" customWidth="1"/>
    <col min="1786" max="1786" width="1.25" style="9" customWidth="1"/>
    <col min="1787" max="1789" width="10.625" style="9" customWidth="1"/>
    <col min="1790" max="1792" width="0.625" style="9" customWidth="1"/>
    <col min="1793" max="1793" width="0.25" style="9" customWidth="1"/>
    <col min="1794" max="1794" width="10.625" style="9" customWidth="1"/>
    <col min="1795" max="1795" width="1.25" style="9" customWidth="1"/>
    <col min="1796" max="1798" width="10.625" style="9" customWidth="1"/>
    <col min="1799" max="1799" width="1.25" style="9" customWidth="1"/>
    <col min="1800" max="1800" width="11" style="9" customWidth="1"/>
    <col min="1801" max="1801" width="1.25" style="9" customWidth="1"/>
    <col min="1802" max="1804" width="10.625" style="9" customWidth="1"/>
    <col min="1805" max="2033" width="9" style="9"/>
    <col min="2034" max="2034" width="0.25" style="9" customWidth="1"/>
    <col min="2035" max="2035" width="10.625" style="9" customWidth="1"/>
    <col min="2036" max="2036" width="1.25" style="9" customWidth="1"/>
    <col min="2037" max="2039" width="10.625" style="9" customWidth="1"/>
    <col min="2040" max="2040" width="1.25" style="9" customWidth="1"/>
    <col min="2041" max="2041" width="10.625" style="9" customWidth="1"/>
    <col min="2042" max="2042" width="1.25" style="9" customWidth="1"/>
    <col min="2043" max="2045" width="10.625" style="9" customWidth="1"/>
    <col min="2046" max="2048" width="0.625" style="9" customWidth="1"/>
    <col min="2049" max="2049" width="0.25" style="9" customWidth="1"/>
    <col min="2050" max="2050" width="10.625" style="9" customWidth="1"/>
    <col min="2051" max="2051" width="1.25" style="9" customWidth="1"/>
    <col min="2052" max="2054" width="10.625" style="9" customWidth="1"/>
    <col min="2055" max="2055" width="1.25" style="9" customWidth="1"/>
    <col min="2056" max="2056" width="11" style="9" customWidth="1"/>
    <col min="2057" max="2057" width="1.25" style="9" customWidth="1"/>
    <col min="2058" max="2060" width="10.625" style="9" customWidth="1"/>
    <col min="2061" max="2289" width="9" style="9"/>
    <col min="2290" max="2290" width="0.25" style="9" customWidth="1"/>
    <col min="2291" max="2291" width="10.625" style="9" customWidth="1"/>
    <col min="2292" max="2292" width="1.25" style="9" customWidth="1"/>
    <col min="2293" max="2295" width="10.625" style="9" customWidth="1"/>
    <col min="2296" max="2296" width="1.25" style="9" customWidth="1"/>
    <col min="2297" max="2297" width="10.625" style="9" customWidth="1"/>
    <col min="2298" max="2298" width="1.25" style="9" customWidth="1"/>
    <col min="2299" max="2301" width="10.625" style="9" customWidth="1"/>
    <col min="2302" max="2304" width="0.625" style="9" customWidth="1"/>
    <col min="2305" max="2305" width="0.25" style="9" customWidth="1"/>
    <col min="2306" max="2306" width="10.625" style="9" customWidth="1"/>
    <col min="2307" max="2307" width="1.25" style="9" customWidth="1"/>
    <col min="2308" max="2310" width="10.625" style="9" customWidth="1"/>
    <col min="2311" max="2311" width="1.25" style="9" customWidth="1"/>
    <col min="2312" max="2312" width="11" style="9" customWidth="1"/>
    <col min="2313" max="2313" width="1.25" style="9" customWidth="1"/>
    <col min="2314" max="2316" width="10.625" style="9" customWidth="1"/>
    <col min="2317" max="2545" width="9" style="9"/>
    <col min="2546" max="2546" width="0.25" style="9" customWidth="1"/>
    <col min="2547" max="2547" width="10.625" style="9" customWidth="1"/>
    <col min="2548" max="2548" width="1.25" style="9" customWidth="1"/>
    <col min="2549" max="2551" width="10.625" style="9" customWidth="1"/>
    <col min="2552" max="2552" width="1.25" style="9" customWidth="1"/>
    <col min="2553" max="2553" width="10.625" style="9" customWidth="1"/>
    <col min="2554" max="2554" width="1.25" style="9" customWidth="1"/>
    <col min="2555" max="2557" width="10.625" style="9" customWidth="1"/>
    <col min="2558" max="2560" width="0.625" style="9" customWidth="1"/>
    <col min="2561" max="2561" width="0.25" style="9" customWidth="1"/>
    <col min="2562" max="2562" width="10.625" style="9" customWidth="1"/>
    <col min="2563" max="2563" width="1.25" style="9" customWidth="1"/>
    <col min="2564" max="2566" width="10.625" style="9" customWidth="1"/>
    <col min="2567" max="2567" width="1.25" style="9" customWidth="1"/>
    <col min="2568" max="2568" width="11" style="9" customWidth="1"/>
    <col min="2569" max="2569" width="1.25" style="9" customWidth="1"/>
    <col min="2570" max="2572" width="10.625" style="9" customWidth="1"/>
    <col min="2573" max="2801" width="9" style="9"/>
    <col min="2802" max="2802" width="0.25" style="9" customWidth="1"/>
    <col min="2803" max="2803" width="10.625" style="9" customWidth="1"/>
    <col min="2804" max="2804" width="1.25" style="9" customWidth="1"/>
    <col min="2805" max="2807" width="10.625" style="9" customWidth="1"/>
    <col min="2808" max="2808" width="1.25" style="9" customWidth="1"/>
    <col min="2809" max="2809" width="10.625" style="9" customWidth="1"/>
    <col min="2810" max="2810" width="1.25" style="9" customWidth="1"/>
    <col min="2811" max="2813" width="10.625" style="9" customWidth="1"/>
    <col min="2814" max="2816" width="0.625" style="9" customWidth="1"/>
    <col min="2817" max="2817" width="0.25" style="9" customWidth="1"/>
    <col min="2818" max="2818" width="10.625" style="9" customWidth="1"/>
    <col min="2819" max="2819" width="1.25" style="9" customWidth="1"/>
    <col min="2820" max="2822" width="10.625" style="9" customWidth="1"/>
    <col min="2823" max="2823" width="1.25" style="9" customWidth="1"/>
    <col min="2824" max="2824" width="11" style="9" customWidth="1"/>
    <col min="2825" max="2825" width="1.25" style="9" customWidth="1"/>
    <col min="2826" max="2828" width="10.625" style="9" customWidth="1"/>
    <col min="2829" max="3057" width="9" style="9"/>
    <col min="3058" max="3058" width="0.25" style="9" customWidth="1"/>
    <col min="3059" max="3059" width="10.625" style="9" customWidth="1"/>
    <col min="3060" max="3060" width="1.25" style="9" customWidth="1"/>
    <col min="3061" max="3063" width="10.625" style="9" customWidth="1"/>
    <col min="3064" max="3064" width="1.25" style="9" customWidth="1"/>
    <col min="3065" max="3065" width="10.625" style="9" customWidth="1"/>
    <col min="3066" max="3066" width="1.25" style="9" customWidth="1"/>
    <col min="3067" max="3069" width="10.625" style="9" customWidth="1"/>
    <col min="3070" max="3072" width="0.625" style="9" customWidth="1"/>
    <col min="3073" max="3073" width="0.25" style="9" customWidth="1"/>
    <col min="3074" max="3074" width="10.625" style="9" customWidth="1"/>
    <col min="3075" max="3075" width="1.25" style="9" customWidth="1"/>
    <col min="3076" max="3078" width="10.625" style="9" customWidth="1"/>
    <col min="3079" max="3079" width="1.25" style="9" customWidth="1"/>
    <col min="3080" max="3080" width="11" style="9" customWidth="1"/>
    <col min="3081" max="3081" width="1.25" style="9" customWidth="1"/>
    <col min="3082" max="3084" width="10.625" style="9" customWidth="1"/>
    <col min="3085" max="3313" width="9" style="9"/>
    <col min="3314" max="3314" width="0.25" style="9" customWidth="1"/>
    <col min="3315" max="3315" width="10.625" style="9" customWidth="1"/>
    <col min="3316" max="3316" width="1.25" style="9" customWidth="1"/>
    <col min="3317" max="3319" width="10.625" style="9" customWidth="1"/>
    <col min="3320" max="3320" width="1.25" style="9" customWidth="1"/>
    <col min="3321" max="3321" width="10.625" style="9" customWidth="1"/>
    <col min="3322" max="3322" width="1.25" style="9" customWidth="1"/>
    <col min="3323" max="3325" width="10.625" style="9" customWidth="1"/>
    <col min="3326" max="3328" width="0.625" style="9" customWidth="1"/>
    <col min="3329" max="3329" width="0.25" style="9" customWidth="1"/>
    <col min="3330" max="3330" width="10.625" style="9" customWidth="1"/>
    <col min="3331" max="3331" width="1.25" style="9" customWidth="1"/>
    <col min="3332" max="3334" width="10.625" style="9" customWidth="1"/>
    <col min="3335" max="3335" width="1.25" style="9" customWidth="1"/>
    <col min="3336" max="3336" width="11" style="9" customWidth="1"/>
    <col min="3337" max="3337" width="1.25" style="9" customWidth="1"/>
    <col min="3338" max="3340" width="10.625" style="9" customWidth="1"/>
    <col min="3341" max="3569" width="9" style="9"/>
    <col min="3570" max="3570" width="0.25" style="9" customWidth="1"/>
    <col min="3571" max="3571" width="10.625" style="9" customWidth="1"/>
    <col min="3572" max="3572" width="1.25" style="9" customWidth="1"/>
    <col min="3573" max="3575" width="10.625" style="9" customWidth="1"/>
    <col min="3576" max="3576" width="1.25" style="9" customWidth="1"/>
    <col min="3577" max="3577" width="10.625" style="9" customWidth="1"/>
    <col min="3578" max="3578" width="1.25" style="9" customWidth="1"/>
    <col min="3579" max="3581" width="10.625" style="9" customWidth="1"/>
    <col min="3582" max="3584" width="0.625" style="9" customWidth="1"/>
    <col min="3585" max="3585" width="0.25" style="9" customWidth="1"/>
    <col min="3586" max="3586" width="10.625" style="9" customWidth="1"/>
    <col min="3587" max="3587" width="1.25" style="9" customWidth="1"/>
    <col min="3588" max="3590" width="10.625" style="9" customWidth="1"/>
    <col min="3591" max="3591" width="1.25" style="9" customWidth="1"/>
    <col min="3592" max="3592" width="11" style="9" customWidth="1"/>
    <col min="3593" max="3593" width="1.25" style="9" customWidth="1"/>
    <col min="3594" max="3596" width="10.625" style="9" customWidth="1"/>
    <col min="3597" max="3825" width="9" style="9"/>
    <col min="3826" max="3826" width="0.25" style="9" customWidth="1"/>
    <col min="3827" max="3827" width="10.625" style="9" customWidth="1"/>
    <col min="3828" max="3828" width="1.25" style="9" customWidth="1"/>
    <col min="3829" max="3831" width="10.625" style="9" customWidth="1"/>
    <col min="3832" max="3832" width="1.25" style="9" customWidth="1"/>
    <col min="3833" max="3833" width="10.625" style="9" customWidth="1"/>
    <col min="3834" max="3834" width="1.25" style="9" customWidth="1"/>
    <col min="3835" max="3837" width="10.625" style="9" customWidth="1"/>
    <col min="3838" max="3840" width="0.625" style="9" customWidth="1"/>
    <col min="3841" max="3841" width="0.25" style="9" customWidth="1"/>
    <col min="3842" max="3842" width="10.625" style="9" customWidth="1"/>
    <col min="3843" max="3843" width="1.25" style="9" customWidth="1"/>
    <col min="3844" max="3846" width="10.625" style="9" customWidth="1"/>
    <col min="3847" max="3847" width="1.25" style="9" customWidth="1"/>
    <col min="3848" max="3848" width="11" style="9" customWidth="1"/>
    <col min="3849" max="3849" width="1.25" style="9" customWidth="1"/>
    <col min="3850" max="3852" width="10.625" style="9" customWidth="1"/>
    <col min="3853" max="4081" width="9" style="9"/>
    <col min="4082" max="4082" width="0.25" style="9" customWidth="1"/>
    <col min="4083" max="4083" width="10.625" style="9" customWidth="1"/>
    <col min="4084" max="4084" width="1.25" style="9" customWidth="1"/>
    <col min="4085" max="4087" width="10.625" style="9" customWidth="1"/>
    <col min="4088" max="4088" width="1.25" style="9" customWidth="1"/>
    <col min="4089" max="4089" width="10.625" style="9" customWidth="1"/>
    <col min="4090" max="4090" width="1.25" style="9" customWidth="1"/>
    <col min="4091" max="4093" width="10.625" style="9" customWidth="1"/>
    <col min="4094" max="4096" width="0.625" style="9" customWidth="1"/>
    <col min="4097" max="4097" width="0.25" style="9" customWidth="1"/>
    <col min="4098" max="4098" width="10.625" style="9" customWidth="1"/>
    <col min="4099" max="4099" width="1.25" style="9" customWidth="1"/>
    <col min="4100" max="4102" width="10.625" style="9" customWidth="1"/>
    <col min="4103" max="4103" width="1.25" style="9" customWidth="1"/>
    <col min="4104" max="4104" width="11" style="9" customWidth="1"/>
    <col min="4105" max="4105" width="1.25" style="9" customWidth="1"/>
    <col min="4106" max="4108" width="10.625" style="9" customWidth="1"/>
    <col min="4109" max="4337" width="9" style="9"/>
    <col min="4338" max="4338" width="0.25" style="9" customWidth="1"/>
    <col min="4339" max="4339" width="10.625" style="9" customWidth="1"/>
    <col min="4340" max="4340" width="1.25" style="9" customWidth="1"/>
    <col min="4341" max="4343" width="10.625" style="9" customWidth="1"/>
    <col min="4344" max="4344" width="1.25" style="9" customWidth="1"/>
    <col min="4345" max="4345" width="10.625" style="9" customWidth="1"/>
    <col min="4346" max="4346" width="1.25" style="9" customWidth="1"/>
    <col min="4347" max="4349" width="10.625" style="9" customWidth="1"/>
    <col min="4350" max="4352" width="0.625" style="9" customWidth="1"/>
    <col min="4353" max="4353" width="0.25" style="9" customWidth="1"/>
    <col min="4354" max="4354" width="10.625" style="9" customWidth="1"/>
    <col min="4355" max="4355" width="1.25" style="9" customWidth="1"/>
    <col min="4356" max="4358" width="10.625" style="9" customWidth="1"/>
    <col min="4359" max="4359" width="1.25" style="9" customWidth="1"/>
    <col min="4360" max="4360" width="11" style="9" customWidth="1"/>
    <col min="4361" max="4361" width="1.25" style="9" customWidth="1"/>
    <col min="4362" max="4364" width="10.625" style="9" customWidth="1"/>
    <col min="4365" max="4593" width="9" style="9"/>
    <col min="4594" max="4594" width="0.25" style="9" customWidth="1"/>
    <col min="4595" max="4595" width="10.625" style="9" customWidth="1"/>
    <col min="4596" max="4596" width="1.25" style="9" customWidth="1"/>
    <col min="4597" max="4599" width="10.625" style="9" customWidth="1"/>
    <col min="4600" max="4600" width="1.25" style="9" customWidth="1"/>
    <col min="4601" max="4601" width="10.625" style="9" customWidth="1"/>
    <col min="4602" max="4602" width="1.25" style="9" customWidth="1"/>
    <col min="4603" max="4605" width="10.625" style="9" customWidth="1"/>
    <col min="4606" max="4608" width="0.625" style="9" customWidth="1"/>
    <col min="4609" max="4609" width="0.25" style="9" customWidth="1"/>
    <col min="4610" max="4610" width="10.625" style="9" customWidth="1"/>
    <col min="4611" max="4611" width="1.25" style="9" customWidth="1"/>
    <col min="4612" max="4614" width="10.625" style="9" customWidth="1"/>
    <col min="4615" max="4615" width="1.25" style="9" customWidth="1"/>
    <col min="4616" max="4616" width="11" style="9" customWidth="1"/>
    <col min="4617" max="4617" width="1.25" style="9" customWidth="1"/>
    <col min="4618" max="4620" width="10.625" style="9" customWidth="1"/>
    <col min="4621" max="4849" width="9" style="9"/>
    <col min="4850" max="4850" width="0.25" style="9" customWidth="1"/>
    <col min="4851" max="4851" width="10.625" style="9" customWidth="1"/>
    <col min="4852" max="4852" width="1.25" style="9" customWidth="1"/>
    <col min="4853" max="4855" width="10.625" style="9" customWidth="1"/>
    <col min="4856" max="4856" width="1.25" style="9" customWidth="1"/>
    <col min="4857" max="4857" width="10.625" style="9" customWidth="1"/>
    <col min="4858" max="4858" width="1.25" style="9" customWidth="1"/>
    <col min="4859" max="4861" width="10.625" style="9" customWidth="1"/>
    <col min="4862" max="4864" width="0.625" style="9" customWidth="1"/>
    <col min="4865" max="4865" width="0.25" style="9" customWidth="1"/>
    <col min="4866" max="4866" width="10.625" style="9" customWidth="1"/>
    <col min="4867" max="4867" width="1.25" style="9" customWidth="1"/>
    <col min="4868" max="4870" width="10.625" style="9" customWidth="1"/>
    <col min="4871" max="4871" width="1.25" style="9" customWidth="1"/>
    <col min="4872" max="4872" width="11" style="9" customWidth="1"/>
    <col min="4873" max="4873" width="1.25" style="9" customWidth="1"/>
    <col min="4874" max="4876" width="10.625" style="9" customWidth="1"/>
    <col min="4877" max="5105" width="9" style="9"/>
    <col min="5106" max="5106" width="0.25" style="9" customWidth="1"/>
    <col min="5107" max="5107" width="10.625" style="9" customWidth="1"/>
    <col min="5108" max="5108" width="1.25" style="9" customWidth="1"/>
    <col min="5109" max="5111" width="10.625" style="9" customWidth="1"/>
    <col min="5112" max="5112" width="1.25" style="9" customWidth="1"/>
    <col min="5113" max="5113" width="10.625" style="9" customWidth="1"/>
    <col min="5114" max="5114" width="1.25" style="9" customWidth="1"/>
    <col min="5115" max="5117" width="10.625" style="9" customWidth="1"/>
    <col min="5118" max="5120" width="0.625" style="9" customWidth="1"/>
    <col min="5121" max="5121" width="0.25" style="9" customWidth="1"/>
    <col min="5122" max="5122" width="10.625" style="9" customWidth="1"/>
    <col min="5123" max="5123" width="1.25" style="9" customWidth="1"/>
    <col min="5124" max="5126" width="10.625" style="9" customWidth="1"/>
    <col min="5127" max="5127" width="1.25" style="9" customWidth="1"/>
    <col min="5128" max="5128" width="11" style="9" customWidth="1"/>
    <col min="5129" max="5129" width="1.25" style="9" customWidth="1"/>
    <col min="5130" max="5132" width="10.625" style="9" customWidth="1"/>
    <col min="5133" max="5361" width="9" style="9"/>
    <col min="5362" max="5362" width="0.25" style="9" customWidth="1"/>
    <col min="5363" max="5363" width="10.625" style="9" customWidth="1"/>
    <col min="5364" max="5364" width="1.25" style="9" customWidth="1"/>
    <col min="5365" max="5367" width="10.625" style="9" customWidth="1"/>
    <col min="5368" max="5368" width="1.25" style="9" customWidth="1"/>
    <col min="5369" max="5369" width="10.625" style="9" customWidth="1"/>
    <col min="5370" max="5370" width="1.25" style="9" customWidth="1"/>
    <col min="5371" max="5373" width="10.625" style="9" customWidth="1"/>
    <col min="5374" max="5376" width="0.625" style="9" customWidth="1"/>
    <col min="5377" max="5377" width="0.25" style="9" customWidth="1"/>
    <col min="5378" max="5378" width="10.625" style="9" customWidth="1"/>
    <col min="5379" max="5379" width="1.25" style="9" customWidth="1"/>
    <col min="5380" max="5382" width="10.625" style="9" customWidth="1"/>
    <col min="5383" max="5383" width="1.25" style="9" customWidth="1"/>
    <col min="5384" max="5384" width="11" style="9" customWidth="1"/>
    <col min="5385" max="5385" width="1.25" style="9" customWidth="1"/>
    <col min="5386" max="5388" width="10.625" style="9" customWidth="1"/>
    <col min="5389" max="5617" width="9" style="9"/>
    <col min="5618" max="5618" width="0.25" style="9" customWidth="1"/>
    <col min="5619" max="5619" width="10.625" style="9" customWidth="1"/>
    <col min="5620" max="5620" width="1.25" style="9" customWidth="1"/>
    <col min="5621" max="5623" width="10.625" style="9" customWidth="1"/>
    <col min="5624" max="5624" width="1.25" style="9" customWidth="1"/>
    <col min="5625" max="5625" width="10.625" style="9" customWidth="1"/>
    <col min="5626" max="5626" width="1.25" style="9" customWidth="1"/>
    <col min="5627" max="5629" width="10.625" style="9" customWidth="1"/>
    <col min="5630" max="5632" width="0.625" style="9" customWidth="1"/>
    <col min="5633" max="5633" width="0.25" style="9" customWidth="1"/>
    <col min="5634" max="5634" width="10.625" style="9" customWidth="1"/>
    <col min="5635" max="5635" width="1.25" style="9" customWidth="1"/>
    <col min="5636" max="5638" width="10.625" style="9" customWidth="1"/>
    <col min="5639" max="5639" width="1.25" style="9" customWidth="1"/>
    <col min="5640" max="5640" width="11" style="9" customWidth="1"/>
    <col min="5641" max="5641" width="1.25" style="9" customWidth="1"/>
    <col min="5642" max="5644" width="10.625" style="9" customWidth="1"/>
    <col min="5645" max="5873" width="9" style="9"/>
    <col min="5874" max="5874" width="0.25" style="9" customWidth="1"/>
    <col min="5875" max="5875" width="10.625" style="9" customWidth="1"/>
    <col min="5876" max="5876" width="1.25" style="9" customWidth="1"/>
    <col min="5877" max="5879" width="10.625" style="9" customWidth="1"/>
    <col min="5880" max="5880" width="1.25" style="9" customWidth="1"/>
    <col min="5881" max="5881" width="10.625" style="9" customWidth="1"/>
    <col min="5882" max="5882" width="1.25" style="9" customWidth="1"/>
    <col min="5883" max="5885" width="10.625" style="9" customWidth="1"/>
    <col min="5886" max="5888" width="0.625" style="9" customWidth="1"/>
    <col min="5889" max="5889" width="0.25" style="9" customWidth="1"/>
    <col min="5890" max="5890" width="10.625" style="9" customWidth="1"/>
    <col min="5891" max="5891" width="1.25" style="9" customWidth="1"/>
    <col min="5892" max="5894" width="10.625" style="9" customWidth="1"/>
    <col min="5895" max="5895" width="1.25" style="9" customWidth="1"/>
    <col min="5896" max="5896" width="11" style="9" customWidth="1"/>
    <col min="5897" max="5897" width="1.25" style="9" customWidth="1"/>
    <col min="5898" max="5900" width="10.625" style="9" customWidth="1"/>
    <col min="5901" max="6129" width="9" style="9"/>
    <col min="6130" max="6130" width="0.25" style="9" customWidth="1"/>
    <col min="6131" max="6131" width="10.625" style="9" customWidth="1"/>
    <col min="6132" max="6132" width="1.25" style="9" customWidth="1"/>
    <col min="6133" max="6135" width="10.625" style="9" customWidth="1"/>
    <col min="6136" max="6136" width="1.25" style="9" customWidth="1"/>
    <col min="6137" max="6137" width="10.625" style="9" customWidth="1"/>
    <col min="6138" max="6138" width="1.25" style="9" customWidth="1"/>
    <col min="6139" max="6141" width="10.625" style="9" customWidth="1"/>
    <col min="6142" max="6144" width="0.625" style="9" customWidth="1"/>
    <col min="6145" max="6145" width="0.25" style="9" customWidth="1"/>
    <col min="6146" max="6146" width="10.625" style="9" customWidth="1"/>
    <col min="6147" max="6147" width="1.25" style="9" customWidth="1"/>
    <col min="6148" max="6150" width="10.625" style="9" customWidth="1"/>
    <col min="6151" max="6151" width="1.25" style="9" customWidth="1"/>
    <col min="6152" max="6152" width="11" style="9" customWidth="1"/>
    <col min="6153" max="6153" width="1.25" style="9" customWidth="1"/>
    <col min="6154" max="6156" width="10.625" style="9" customWidth="1"/>
    <col min="6157" max="6385" width="9" style="9"/>
    <col min="6386" max="6386" width="0.25" style="9" customWidth="1"/>
    <col min="6387" max="6387" width="10.625" style="9" customWidth="1"/>
    <col min="6388" max="6388" width="1.25" style="9" customWidth="1"/>
    <col min="6389" max="6391" width="10.625" style="9" customWidth="1"/>
    <col min="6392" max="6392" width="1.25" style="9" customWidth="1"/>
    <col min="6393" max="6393" width="10.625" style="9" customWidth="1"/>
    <col min="6394" max="6394" width="1.25" style="9" customWidth="1"/>
    <col min="6395" max="6397" width="10.625" style="9" customWidth="1"/>
    <col min="6398" max="6400" width="0.625" style="9" customWidth="1"/>
    <col min="6401" max="6401" width="0.25" style="9" customWidth="1"/>
    <col min="6402" max="6402" width="10.625" style="9" customWidth="1"/>
    <col min="6403" max="6403" width="1.25" style="9" customWidth="1"/>
    <col min="6404" max="6406" width="10.625" style="9" customWidth="1"/>
    <col min="6407" max="6407" width="1.25" style="9" customWidth="1"/>
    <col min="6408" max="6408" width="11" style="9" customWidth="1"/>
    <col min="6409" max="6409" width="1.25" style="9" customWidth="1"/>
    <col min="6410" max="6412" width="10.625" style="9" customWidth="1"/>
    <col min="6413" max="6641" width="9" style="9"/>
    <col min="6642" max="6642" width="0.25" style="9" customWidth="1"/>
    <col min="6643" max="6643" width="10.625" style="9" customWidth="1"/>
    <col min="6644" max="6644" width="1.25" style="9" customWidth="1"/>
    <col min="6645" max="6647" width="10.625" style="9" customWidth="1"/>
    <col min="6648" max="6648" width="1.25" style="9" customWidth="1"/>
    <col min="6649" max="6649" width="10.625" style="9" customWidth="1"/>
    <col min="6650" max="6650" width="1.25" style="9" customWidth="1"/>
    <col min="6651" max="6653" width="10.625" style="9" customWidth="1"/>
    <col min="6654" max="6656" width="0.625" style="9" customWidth="1"/>
    <col min="6657" max="6657" width="0.25" style="9" customWidth="1"/>
    <col min="6658" max="6658" width="10.625" style="9" customWidth="1"/>
    <col min="6659" max="6659" width="1.25" style="9" customWidth="1"/>
    <col min="6660" max="6662" width="10.625" style="9" customWidth="1"/>
    <col min="6663" max="6663" width="1.25" style="9" customWidth="1"/>
    <col min="6664" max="6664" width="11" style="9" customWidth="1"/>
    <col min="6665" max="6665" width="1.25" style="9" customWidth="1"/>
    <col min="6666" max="6668" width="10.625" style="9" customWidth="1"/>
    <col min="6669" max="6897" width="9" style="9"/>
    <col min="6898" max="6898" width="0.25" style="9" customWidth="1"/>
    <col min="6899" max="6899" width="10.625" style="9" customWidth="1"/>
    <col min="6900" max="6900" width="1.25" style="9" customWidth="1"/>
    <col min="6901" max="6903" width="10.625" style="9" customWidth="1"/>
    <col min="6904" max="6904" width="1.25" style="9" customWidth="1"/>
    <col min="6905" max="6905" width="10.625" style="9" customWidth="1"/>
    <col min="6906" max="6906" width="1.25" style="9" customWidth="1"/>
    <col min="6907" max="6909" width="10.625" style="9" customWidth="1"/>
    <col min="6910" max="6912" width="0.625" style="9" customWidth="1"/>
    <col min="6913" max="6913" width="0.25" style="9" customWidth="1"/>
    <col min="6914" max="6914" width="10.625" style="9" customWidth="1"/>
    <col min="6915" max="6915" width="1.25" style="9" customWidth="1"/>
    <col min="6916" max="6918" width="10.625" style="9" customWidth="1"/>
    <col min="6919" max="6919" width="1.25" style="9" customWidth="1"/>
    <col min="6920" max="6920" width="11" style="9" customWidth="1"/>
    <col min="6921" max="6921" width="1.25" style="9" customWidth="1"/>
    <col min="6922" max="6924" width="10.625" style="9" customWidth="1"/>
    <col min="6925" max="7153" width="9" style="9"/>
    <col min="7154" max="7154" width="0.25" style="9" customWidth="1"/>
    <col min="7155" max="7155" width="10.625" style="9" customWidth="1"/>
    <col min="7156" max="7156" width="1.25" style="9" customWidth="1"/>
    <col min="7157" max="7159" width="10.625" style="9" customWidth="1"/>
    <col min="7160" max="7160" width="1.25" style="9" customWidth="1"/>
    <col min="7161" max="7161" width="10.625" style="9" customWidth="1"/>
    <col min="7162" max="7162" width="1.25" style="9" customWidth="1"/>
    <col min="7163" max="7165" width="10.625" style="9" customWidth="1"/>
    <col min="7166" max="7168" width="0.625" style="9" customWidth="1"/>
    <col min="7169" max="7169" width="0.25" style="9" customWidth="1"/>
    <col min="7170" max="7170" width="10.625" style="9" customWidth="1"/>
    <col min="7171" max="7171" width="1.25" style="9" customWidth="1"/>
    <col min="7172" max="7174" width="10.625" style="9" customWidth="1"/>
    <col min="7175" max="7175" width="1.25" style="9" customWidth="1"/>
    <col min="7176" max="7176" width="11" style="9" customWidth="1"/>
    <col min="7177" max="7177" width="1.25" style="9" customWidth="1"/>
    <col min="7178" max="7180" width="10.625" style="9" customWidth="1"/>
    <col min="7181" max="7409" width="9" style="9"/>
    <col min="7410" max="7410" width="0.25" style="9" customWidth="1"/>
    <col min="7411" max="7411" width="10.625" style="9" customWidth="1"/>
    <col min="7412" max="7412" width="1.25" style="9" customWidth="1"/>
    <col min="7413" max="7415" width="10.625" style="9" customWidth="1"/>
    <col min="7416" max="7416" width="1.25" style="9" customWidth="1"/>
    <col min="7417" max="7417" width="10.625" style="9" customWidth="1"/>
    <col min="7418" max="7418" width="1.25" style="9" customWidth="1"/>
    <col min="7419" max="7421" width="10.625" style="9" customWidth="1"/>
    <col min="7422" max="7424" width="0.625" style="9" customWidth="1"/>
    <col min="7425" max="7425" width="0.25" style="9" customWidth="1"/>
    <col min="7426" max="7426" width="10.625" style="9" customWidth="1"/>
    <col min="7427" max="7427" width="1.25" style="9" customWidth="1"/>
    <col min="7428" max="7430" width="10.625" style="9" customWidth="1"/>
    <col min="7431" max="7431" width="1.25" style="9" customWidth="1"/>
    <col min="7432" max="7432" width="11" style="9" customWidth="1"/>
    <col min="7433" max="7433" width="1.25" style="9" customWidth="1"/>
    <col min="7434" max="7436" width="10.625" style="9" customWidth="1"/>
    <col min="7437" max="7665" width="9" style="9"/>
    <col min="7666" max="7666" width="0.25" style="9" customWidth="1"/>
    <col min="7667" max="7667" width="10.625" style="9" customWidth="1"/>
    <col min="7668" max="7668" width="1.25" style="9" customWidth="1"/>
    <col min="7669" max="7671" width="10.625" style="9" customWidth="1"/>
    <col min="7672" max="7672" width="1.25" style="9" customWidth="1"/>
    <col min="7673" max="7673" width="10.625" style="9" customWidth="1"/>
    <col min="7674" max="7674" width="1.25" style="9" customWidth="1"/>
    <col min="7675" max="7677" width="10.625" style="9" customWidth="1"/>
    <col min="7678" max="7680" width="0.625" style="9" customWidth="1"/>
    <col min="7681" max="7681" width="0.25" style="9" customWidth="1"/>
    <col min="7682" max="7682" width="10.625" style="9" customWidth="1"/>
    <col min="7683" max="7683" width="1.25" style="9" customWidth="1"/>
    <col min="7684" max="7686" width="10.625" style="9" customWidth="1"/>
    <col min="7687" max="7687" width="1.25" style="9" customWidth="1"/>
    <col min="7688" max="7688" width="11" style="9" customWidth="1"/>
    <col min="7689" max="7689" width="1.25" style="9" customWidth="1"/>
    <col min="7690" max="7692" width="10.625" style="9" customWidth="1"/>
    <col min="7693" max="7921" width="9" style="9"/>
    <col min="7922" max="7922" width="0.25" style="9" customWidth="1"/>
    <col min="7923" max="7923" width="10.625" style="9" customWidth="1"/>
    <col min="7924" max="7924" width="1.25" style="9" customWidth="1"/>
    <col min="7925" max="7927" width="10.625" style="9" customWidth="1"/>
    <col min="7928" max="7928" width="1.25" style="9" customWidth="1"/>
    <col min="7929" max="7929" width="10.625" style="9" customWidth="1"/>
    <col min="7930" max="7930" width="1.25" style="9" customWidth="1"/>
    <col min="7931" max="7933" width="10.625" style="9" customWidth="1"/>
    <col min="7934" max="7936" width="0.625" style="9" customWidth="1"/>
    <col min="7937" max="7937" width="0.25" style="9" customWidth="1"/>
    <col min="7938" max="7938" width="10.625" style="9" customWidth="1"/>
    <col min="7939" max="7939" width="1.25" style="9" customWidth="1"/>
    <col min="7940" max="7942" width="10.625" style="9" customWidth="1"/>
    <col min="7943" max="7943" width="1.25" style="9" customWidth="1"/>
    <col min="7944" max="7944" width="11" style="9" customWidth="1"/>
    <col min="7945" max="7945" width="1.25" style="9" customWidth="1"/>
    <col min="7946" max="7948" width="10.625" style="9" customWidth="1"/>
    <col min="7949" max="8177" width="9" style="9"/>
    <col min="8178" max="8178" width="0.25" style="9" customWidth="1"/>
    <col min="8179" max="8179" width="10.625" style="9" customWidth="1"/>
    <col min="8180" max="8180" width="1.25" style="9" customWidth="1"/>
    <col min="8181" max="8183" width="10.625" style="9" customWidth="1"/>
    <col min="8184" max="8184" width="1.25" style="9" customWidth="1"/>
    <col min="8185" max="8185" width="10.625" style="9" customWidth="1"/>
    <col min="8186" max="8186" width="1.25" style="9" customWidth="1"/>
    <col min="8187" max="8189" width="10.625" style="9" customWidth="1"/>
    <col min="8190" max="8192" width="0.625" style="9" customWidth="1"/>
    <col min="8193" max="8193" width="0.25" style="9" customWidth="1"/>
    <col min="8194" max="8194" width="10.625" style="9" customWidth="1"/>
    <col min="8195" max="8195" width="1.25" style="9" customWidth="1"/>
    <col min="8196" max="8198" width="10.625" style="9" customWidth="1"/>
    <col min="8199" max="8199" width="1.25" style="9" customWidth="1"/>
    <col min="8200" max="8200" width="11" style="9" customWidth="1"/>
    <col min="8201" max="8201" width="1.25" style="9" customWidth="1"/>
    <col min="8202" max="8204" width="10.625" style="9" customWidth="1"/>
    <col min="8205" max="8433" width="9" style="9"/>
    <col min="8434" max="8434" width="0.25" style="9" customWidth="1"/>
    <col min="8435" max="8435" width="10.625" style="9" customWidth="1"/>
    <col min="8436" max="8436" width="1.25" style="9" customWidth="1"/>
    <col min="8437" max="8439" width="10.625" style="9" customWidth="1"/>
    <col min="8440" max="8440" width="1.25" style="9" customWidth="1"/>
    <col min="8441" max="8441" width="10.625" style="9" customWidth="1"/>
    <col min="8442" max="8442" width="1.25" style="9" customWidth="1"/>
    <col min="8443" max="8445" width="10.625" style="9" customWidth="1"/>
    <col min="8446" max="8448" width="0.625" style="9" customWidth="1"/>
    <col min="8449" max="8449" width="0.25" style="9" customWidth="1"/>
    <col min="8450" max="8450" width="10.625" style="9" customWidth="1"/>
    <col min="8451" max="8451" width="1.25" style="9" customWidth="1"/>
    <col min="8452" max="8454" width="10.625" style="9" customWidth="1"/>
    <col min="8455" max="8455" width="1.25" style="9" customWidth="1"/>
    <col min="8456" max="8456" width="11" style="9" customWidth="1"/>
    <col min="8457" max="8457" width="1.25" style="9" customWidth="1"/>
    <col min="8458" max="8460" width="10.625" style="9" customWidth="1"/>
    <col min="8461" max="8689" width="9" style="9"/>
    <col min="8690" max="8690" width="0.25" style="9" customWidth="1"/>
    <col min="8691" max="8691" width="10.625" style="9" customWidth="1"/>
    <col min="8692" max="8692" width="1.25" style="9" customWidth="1"/>
    <col min="8693" max="8695" width="10.625" style="9" customWidth="1"/>
    <col min="8696" max="8696" width="1.25" style="9" customWidth="1"/>
    <col min="8697" max="8697" width="10.625" style="9" customWidth="1"/>
    <col min="8698" max="8698" width="1.25" style="9" customWidth="1"/>
    <col min="8699" max="8701" width="10.625" style="9" customWidth="1"/>
    <col min="8702" max="8704" width="0.625" style="9" customWidth="1"/>
    <col min="8705" max="8705" width="0.25" style="9" customWidth="1"/>
    <col min="8706" max="8706" width="10.625" style="9" customWidth="1"/>
    <col min="8707" max="8707" width="1.25" style="9" customWidth="1"/>
    <col min="8708" max="8710" width="10.625" style="9" customWidth="1"/>
    <col min="8711" max="8711" width="1.25" style="9" customWidth="1"/>
    <col min="8712" max="8712" width="11" style="9" customWidth="1"/>
    <col min="8713" max="8713" width="1.25" style="9" customWidth="1"/>
    <col min="8714" max="8716" width="10.625" style="9" customWidth="1"/>
    <col min="8717" max="8945" width="9" style="9"/>
    <col min="8946" max="8946" width="0.25" style="9" customWidth="1"/>
    <col min="8947" max="8947" width="10.625" style="9" customWidth="1"/>
    <col min="8948" max="8948" width="1.25" style="9" customWidth="1"/>
    <col min="8949" max="8951" width="10.625" style="9" customWidth="1"/>
    <col min="8952" max="8952" width="1.25" style="9" customWidth="1"/>
    <col min="8953" max="8953" width="10.625" style="9" customWidth="1"/>
    <col min="8954" max="8954" width="1.25" style="9" customWidth="1"/>
    <col min="8955" max="8957" width="10.625" style="9" customWidth="1"/>
    <col min="8958" max="8960" width="0.625" style="9" customWidth="1"/>
    <col min="8961" max="8961" width="0.25" style="9" customWidth="1"/>
    <col min="8962" max="8962" width="10.625" style="9" customWidth="1"/>
    <col min="8963" max="8963" width="1.25" style="9" customWidth="1"/>
    <col min="8964" max="8966" width="10.625" style="9" customWidth="1"/>
    <col min="8967" max="8967" width="1.25" style="9" customWidth="1"/>
    <col min="8968" max="8968" width="11" style="9" customWidth="1"/>
    <col min="8969" max="8969" width="1.25" style="9" customWidth="1"/>
    <col min="8970" max="8972" width="10.625" style="9" customWidth="1"/>
    <col min="8973" max="9201" width="9" style="9"/>
    <col min="9202" max="9202" width="0.25" style="9" customWidth="1"/>
    <col min="9203" max="9203" width="10.625" style="9" customWidth="1"/>
    <col min="9204" max="9204" width="1.25" style="9" customWidth="1"/>
    <col min="9205" max="9207" width="10.625" style="9" customWidth="1"/>
    <col min="9208" max="9208" width="1.25" style="9" customWidth="1"/>
    <col min="9209" max="9209" width="10.625" style="9" customWidth="1"/>
    <col min="9210" max="9210" width="1.25" style="9" customWidth="1"/>
    <col min="9211" max="9213" width="10.625" style="9" customWidth="1"/>
    <col min="9214" max="9216" width="0.625" style="9" customWidth="1"/>
    <col min="9217" max="9217" width="0.25" style="9" customWidth="1"/>
    <col min="9218" max="9218" width="10.625" style="9" customWidth="1"/>
    <col min="9219" max="9219" width="1.25" style="9" customWidth="1"/>
    <col min="9220" max="9222" width="10.625" style="9" customWidth="1"/>
    <col min="9223" max="9223" width="1.25" style="9" customWidth="1"/>
    <col min="9224" max="9224" width="11" style="9" customWidth="1"/>
    <col min="9225" max="9225" width="1.25" style="9" customWidth="1"/>
    <col min="9226" max="9228" width="10.625" style="9" customWidth="1"/>
    <col min="9229" max="9457" width="9" style="9"/>
    <col min="9458" max="9458" width="0.25" style="9" customWidth="1"/>
    <col min="9459" max="9459" width="10.625" style="9" customWidth="1"/>
    <col min="9460" max="9460" width="1.25" style="9" customWidth="1"/>
    <col min="9461" max="9463" width="10.625" style="9" customWidth="1"/>
    <col min="9464" max="9464" width="1.25" style="9" customWidth="1"/>
    <col min="9465" max="9465" width="10.625" style="9" customWidth="1"/>
    <col min="9466" max="9466" width="1.25" style="9" customWidth="1"/>
    <col min="9467" max="9469" width="10.625" style="9" customWidth="1"/>
    <col min="9470" max="9472" width="0.625" style="9" customWidth="1"/>
    <col min="9473" max="9473" width="0.25" style="9" customWidth="1"/>
    <col min="9474" max="9474" width="10.625" style="9" customWidth="1"/>
    <col min="9475" max="9475" width="1.25" style="9" customWidth="1"/>
    <col min="9476" max="9478" width="10.625" style="9" customWidth="1"/>
    <col min="9479" max="9479" width="1.25" style="9" customWidth="1"/>
    <col min="9480" max="9480" width="11" style="9" customWidth="1"/>
    <col min="9481" max="9481" width="1.25" style="9" customWidth="1"/>
    <col min="9482" max="9484" width="10.625" style="9" customWidth="1"/>
    <col min="9485" max="9713" width="9" style="9"/>
    <col min="9714" max="9714" width="0.25" style="9" customWidth="1"/>
    <col min="9715" max="9715" width="10.625" style="9" customWidth="1"/>
    <col min="9716" max="9716" width="1.25" style="9" customWidth="1"/>
    <col min="9717" max="9719" width="10.625" style="9" customWidth="1"/>
    <col min="9720" max="9720" width="1.25" style="9" customWidth="1"/>
    <col min="9721" max="9721" width="10.625" style="9" customWidth="1"/>
    <col min="9722" max="9722" width="1.25" style="9" customWidth="1"/>
    <col min="9723" max="9725" width="10.625" style="9" customWidth="1"/>
    <col min="9726" max="9728" width="0.625" style="9" customWidth="1"/>
    <col min="9729" max="9729" width="0.25" style="9" customWidth="1"/>
    <col min="9730" max="9730" width="10.625" style="9" customWidth="1"/>
    <col min="9731" max="9731" width="1.25" style="9" customWidth="1"/>
    <col min="9732" max="9734" width="10.625" style="9" customWidth="1"/>
    <col min="9735" max="9735" width="1.25" style="9" customWidth="1"/>
    <col min="9736" max="9736" width="11" style="9" customWidth="1"/>
    <col min="9737" max="9737" width="1.25" style="9" customWidth="1"/>
    <col min="9738" max="9740" width="10.625" style="9" customWidth="1"/>
    <col min="9741" max="9969" width="9" style="9"/>
    <col min="9970" max="9970" width="0.25" style="9" customWidth="1"/>
    <col min="9971" max="9971" width="10.625" style="9" customWidth="1"/>
    <col min="9972" max="9972" width="1.25" style="9" customWidth="1"/>
    <col min="9973" max="9975" width="10.625" style="9" customWidth="1"/>
    <col min="9976" max="9976" width="1.25" style="9" customWidth="1"/>
    <col min="9977" max="9977" width="10.625" style="9" customWidth="1"/>
    <col min="9978" max="9978" width="1.25" style="9" customWidth="1"/>
    <col min="9979" max="9981" width="10.625" style="9" customWidth="1"/>
    <col min="9982" max="9984" width="0.625" style="9" customWidth="1"/>
    <col min="9985" max="9985" width="0.25" style="9" customWidth="1"/>
    <col min="9986" max="9986" width="10.625" style="9" customWidth="1"/>
    <col min="9987" max="9987" width="1.25" style="9" customWidth="1"/>
    <col min="9988" max="9990" width="10.625" style="9" customWidth="1"/>
    <col min="9991" max="9991" width="1.25" style="9" customWidth="1"/>
    <col min="9992" max="9992" width="11" style="9" customWidth="1"/>
    <col min="9993" max="9993" width="1.25" style="9" customWidth="1"/>
    <col min="9994" max="9996" width="10.625" style="9" customWidth="1"/>
    <col min="9997" max="10225" width="9" style="9"/>
    <col min="10226" max="10226" width="0.25" style="9" customWidth="1"/>
    <col min="10227" max="10227" width="10.625" style="9" customWidth="1"/>
    <col min="10228" max="10228" width="1.25" style="9" customWidth="1"/>
    <col min="10229" max="10231" width="10.625" style="9" customWidth="1"/>
    <col min="10232" max="10232" width="1.25" style="9" customWidth="1"/>
    <col min="10233" max="10233" width="10.625" style="9" customWidth="1"/>
    <col min="10234" max="10234" width="1.25" style="9" customWidth="1"/>
    <col min="10235" max="10237" width="10.625" style="9" customWidth="1"/>
    <col min="10238" max="10240" width="0.625" style="9" customWidth="1"/>
    <col min="10241" max="10241" width="0.25" style="9" customWidth="1"/>
    <col min="10242" max="10242" width="10.625" style="9" customWidth="1"/>
    <col min="10243" max="10243" width="1.25" style="9" customWidth="1"/>
    <col min="10244" max="10246" width="10.625" style="9" customWidth="1"/>
    <col min="10247" max="10247" width="1.25" style="9" customWidth="1"/>
    <col min="10248" max="10248" width="11" style="9" customWidth="1"/>
    <col min="10249" max="10249" width="1.25" style="9" customWidth="1"/>
    <col min="10250" max="10252" width="10.625" style="9" customWidth="1"/>
    <col min="10253" max="10481" width="9" style="9"/>
    <col min="10482" max="10482" width="0.25" style="9" customWidth="1"/>
    <col min="10483" max="10483" width="10.625" style="9" customWidth="1"/>
    <col min="10484" max="10484" width="1.25" style="9" customWidth="1"/>
    <col min="10485" max="10487" width="10.625" style="9" customWidth="1"/>
    <col min="10488" max="10488" width="1.25" style="9" customWidth="1"/>
    <col min="10489" max="10489" width="10.625" style="9" customWidth="1"/>
    <col min="10490" max="10490" width="1.25" style="9" customWidth="1"/>
    <col min="10491" max="10493" width="10.625" style="9" customWidth="1"/>
    <col min="10494" max="10496" width="0.625" style="9" customWidth="1"/>
    <col min="10497" max="10497" width="0.25" style="9" customWidth="1"/>
    <col min="10498" max="10498" width="10.625" style="9" customWidth="1"/>
    <col min="10499" max="10499" width="1.25" style="9" customWidth="1"/>
    <col min="10500" max="10502" width="10.625" style="9" customWidth="1"/>
    <col min="10503" max="10503" width="1.25" style="9" customWidth="1"/>
    <col min="10504" max="10504" width="11" style="9" customWidth="1"/>
    <col min="10505" max="10505" width="1.25" style="9" customWidth="1"/>
    <col min="10506" max="10508" width="10.625" style="9" customWidth="1"/>
    <col min="10509" max="10737" width="9" style="9"/>
    <col min="10738" max="10738" width="0.25" style="9" customWidth="1"/>
    <col min="10739" max="10739" width="10.625" style="9" customWidth="1"/>
    <col min="10740" max="10740" width="1.25" style="9" customWidth="1"/>
    <col min="10741" max="10743" width="10.625" style="9" customWidth="1"/>
    <col min="10744" max="10744" width="1.25" style="9" customWidth="1"/>
    <col min="10745" max="10745" width="10.625" style="9" customWidth="1"/>
    <col min="10746" max="10746" width="1.25" style="9" customWidth="1"/>
    <col min="10747" max="10749" width="10.625" style="9" customWidth="1"/>
    <col min="10750" max="10752" width="0.625" style="9" customWidth="1"/>
    <col min="10753" max="10753" width="0.25" style="9" customWidth="1"/>
    <col min="10754" max="10754" width="10.625" style="9" customWidth="1"/>
    <col min="10755" max="10755" width="1.25" style="9" customWidth="1"/>
    <col min="10756" max="10758" width="10.625" style="9" customWidth="1"/>
    <col min="10759" max="10759" width="1.25" style="9" customWidth="1"/>
    <col min="10760" max="10760" width="11" style="9" customWidth="1"/>
    <col min="10761" max="10761" width="1.25" style="9" customWidth="1"/>
    <col min="10762" max="10764" width="10.625" style="9" customWidth="1"/>
    <col min="10765" max="10993" width="9" style="9"/>
    <col min="10994" max="10994" width="0.25" style="9" customWidth="1"/>
    <col min="10995" max="10995" width="10.625" style="9" customWidth="1"/>
    <col min="10996" max="10996" width="1.25" style="9" customWidth="1"/>
    <col min="10997" max="10999" width="10.625" style="9" customWidth="1"/>
    <col min="11000" max="11000" width="1.25" style="9" customWidth="1"/>
    <col min="11001" max="11001" width="10.625" style="9" customWidth="1"/>
    <col min="11002" max="11002" width="1.25" style="9" customWidth="1"/>
    <col min="11003" max="11005" width="10.625" style="9" customWidth="1"/>
    <col min="11006" max="11008" width="0.625" style="9" customWidth="1"/>
    <col min="11009" max="11009" width="0.25" style="9" customWidth="1"/>
    <col min="11010" max="11010" width="10.625" style="9" customWidth="1"/>
    <col min="11011" max="11011" width="1.25" style="9" customWidth="1"/>
    <col min="11012" max="11014" width="10.625" style="9" customWidth="1"/>
    <col min="11015" max="11015" width="1.25" style="9" customWidth="1"/>
    <col min="11016" max="11016" width="11" style="9" customWidth="1"/>
    <col min="11017" max="11017" width="1.25" style="9" customWidth="1"/>
    <col min="11018" max="11020" width="10.625" style="9" customWidth="1"/>
    <col min="11021" max="11249" width="9" style="9"/>
    <col min="11250" max="11250" width="0.25" style="9" customWidth="1"/>
    <col min="11251" max="11251" width="10.625" style="9" customWidth="1"/>
    <col min="11252" max="11252" width="1.25" style="9" customWidth="1"/>
    <col min="11253" max="11255" width="10.625" style="9" customWidth="1"/>
    <col min="11256" max="11256" width="1.25" style="9" customWidth="1"/>
    <col min="11257" max="11257" width="10.625" style="9" customWidth="1"/>
    <col min="11258" max="11258" width="1.25" style="9" customWidth="1"/>
    <col min="11259" max="11261" width="10.625" style="9" customWidth="1"/>
    <col min="11262" max="11264" width="0.625" style="9" customWidth="1"/>
    <col min="11265" max="11265" width="0.25" style="9" customWidth="1"/>
    <col min="11266" max="11266" width="10.625" style="9" customWidth="1"/>
    <col min="11267" max="11267" width="1.25" style="9" customWidth="1"/>
    <col min="11268" max="11270" width="10.625" style="9" customWidth="1"/>
    <col min="11271" max="11271" width="1.25" style="9" customWidth="1"/>
    <col min="11272" max="11272" width="11" style="9" customWidth="1"/>
    <col min="11273" max="11273" width="1.25" style="9" customWidth="1"/>
    <col min="11274" max="11276" width="10.625" style="9" customWidth="1"/>
    <col min="11277" max="11505" width="9" style="9"/>
    <col min="11506" max="11506" width="0.25" style="9" customWidth="1"/>
    <col min="11507" max="11507" width="10.625" style="9" customWidth="1"/>
    <col min="11508" max="11508" width="1.25" style="9" customWidth="1"/>
    <col min="11509" max="11511" width="10.625" style="9" customWidth="1"/>
    <col min="11512" max="11512" width="1.25" style="9" customWidth="1"/>
    <col min="11513" max="11513" width="10.625" style="9" customWidth="1"/>
    <col min="11514" max="11514" width="1.25" style="9" customWidth="1"/>
    <col min="11515" max="11517" width="10.625" style="9" customWidth="1"/>
    <col min="11518" max="11520" width="0.625" style="9" customWidth="1"/>
    <col min="11521" max="11521" width="0.25" style="9" customWidth="1"/>
    <col min="11522" max="11522" width="10.625" style="9" customWidth="1"/>
    <col min="11523" max="11523" width="1.25" style="9" customWidth="1"/>
    <col min="11524" max="11526" width="10.625" style="9" customWidth="1"/>
    <col min="11527" max="11527" width="1.25" style="9" customWidth="1"/>
    <col min="11528" max="11528" width="11" style="9" customWidth="1"/>
    <col min="11529" max="11529" width="1.25" style="9" customWidth="1"/>
    <col min="11530" max="11532" width="10.625" style="9" customWidth="1"/>
    <col min="11533" max="11761" width="9" style="9"/>
    <col min="11762" max="11762" width="0.25" style="9" customWidth="1"/>
    <col min="11763" max="11763" width="10.625" style="9" customWidth="1"/>
    <col min="11764" max="11764" width="1.25" style="9" customWidth="1"/>
    <col min="11765" max="11767" width="10.625" style="9" customWidth="1"/>
    <col min="11768" max="11768" width="1.25" style="9" customWidth="1"/>
    <col min="11769" max="11769" width="10.625" style="9" customWidth="1"/>
    <col min="11770" max="11770" width="1.25" style="9" customWidth="1"/>
    <col min="11771" max="11773" width="10.625" style="9" customWidth="1"/>
    <col min="11774" max="11776" width="0.625" style="9" customWidth="1"/>
    <col min="11777" max="11777" width="0.25" style="9" customWidth="1"/>
    <col min="11778" max="11778" width="10.625" style="9" customWidth="1"/>
    <col min="11779" max="11779" width="1.25" style="9" customWidth="1"/>
    <col min="11780" max="11782" width="10.625" style="9" customWidth="1"/>
    <col min="11783" max="11783" width="1.25" style="9" customWidth="1"/>
    <col min="11784" max="11784" width="11" style="9" customWidth="1"/>
    <col min="11785" max="11785" width="1.25" style="9" customWidth="1"/>
    <col min="11786" max="11788" width="10.625" style="9" customWidth="1"/>
    <col min="11789" max="12017" width="9" style="9"/>
    <col min="12018" max="12018" width="0.25" style="9" customWidth="1"/>
    <col min="12019" max="12019" width="10.625" style="9" customWidth="1"/>
    <col min="12020" max="12020" width="1.25" style="9" customWidth="1"/>
    <col min="12021" max="12023" width="10.625" style="9" customWidth="1"/>
    <col min="12024" max="12024" width="1.25" style="9" customWidth="1"/>
    <col min="12025" max="12025" width="10.625" style="9" customWidth="1"/>
    <col min="12026" max="12026" width="1.25" style="9" customWidth="1"/>
    <col min="12027" max="12029" width="10.625" style="9" customWidth="1"/>
    <col min="12030" max="12032" width="0.625" style="9" customWidth="1"/>
    <col min="12033" max="12033" width="0.25" style="9" customWidth="1"/>
    <col min="12034" max="12034" width="10.625" style="9" customWidth="1"/>
    <col min="12035" max="12035" width="1.25" style="9" customWidth="1"/>
    <col min="12036" max="12038" width="10.625" style="9" customWidth="1"/>
    <col min="12039" max="12039" width="1.25" style="9" customWidth="1"/>
    <col min="12040" max="12040" width="11" style="9" customWidth="1"/>
    <col min="12041" max="12041" width="1.25" style="9" customWidth="1"/>
    <col min="12042" max="12044" width="10.625" style="9" customWidth="1"/>
    <col min="12045" max="12273" width="9" style="9"/>
    <col min="12274" max="12274" width="0.25" style="9" customWidth="1"/>
    <col min="12275" max="12275" width="10.625" style="9" customWidth="1"/>
    <col min="12276" max="12276" width="1.25" style="9" customWidth="1"/>
    <col min="12277" max="12279" width="10.625" style="9" customWidth="1"/>
    <col min="12280" max="12280" width="1.25" style="9" customWidth="1"/>
    <col min="12281" max="12281" width="10.625" style="9" customWidth="1"/>
    <col min="12282" max="12282" width="1.25" style="9" customWidth="1"/>
    <col min="12283" max="12285" width="10.625" style="9" customWidth="1"/>
    <col min="12286" max="12288" width="0.625" style="9" customWidth="1"/>
    <col min="12289" max="12289" width="0.25" style="9" customWidth="1"/>
    <col min="12290" max="12290" width="10.625" style="9" customWidth="1"/>
    <col min="12291" max="12291" width="1.25" style="9" customWidth="1"/>
    <col min="12292" max="12294" width="10.625" style="9" customWidth="1"/>
    <col min="12295" max="12295" width="1.25" style="9" customWidth="1"/>
    <col min="12296" max="12296" width="11" style="9" customWidth="1"/>
    <col min="12297" max="12297" width="1.25" style="9" customWidth="1"/>
    <col min="12298" max="12300" width="10.625" style="9" customWidth="1"/>
    <col min="12301" max="12529" width="9" style="9"/>
    <col min="12530" max="12530" width="0.25" style="9" customWidth="1"/>
    <col min="12531" max="12531" width="10.625" style="9" customWidth="1"/>
    <col min="12532" max="12532" width="1.25" style="9" customWidth="1"/>
    <col min="12533" max="12535" width="10.625" style="9" customWidth="1"/>
    <col min="12536" max="12536" width="1.25" style="9" customWidth="1"/>
    <col min="12537" max="12537" width="10.625" style="9" customWidth="1"/>
    <col min="12538" max="12538" width="1.25" style="9" customWidth="1"/>
    <col min="12539" max="12541" width="10.625" style="9" customWidth="1"/>
    <col min="12542" max="12544" width="0.625" style="9" customWidth="1"/>
    <col min="12545" max="12545" width="0.25" style="9" customWidth="1"/>
    <col min="12546" max="12546" width="10.625" style="9" customWidth="1"/>
    <col min="12547" max="12547" width="1.25" style="9" customWidth="1"/>
    <col min="12548" max="12550" width="10.625" style="9" customWidth="1"/>
    <col min="12551" max="12551" width="1.25" style="9" customWidth="1"/>
    <col min="12552" max="12552" width="11" style="9" customWidth="1"/>
    <col min="12553" max="12553" width="1.25" style="9" customWidth="1"/>
    <col min="12554" max="12556" width="10.625" style="9" customWidth="1"/>
    <col min="12557" max="12785" width="9" style="9"/>
    <col min="12786" max="12786" width="0.25" style="9" customWidth="1"/>
    <col min="12787" max="12787" width="10.625" style="9" customWidth="1"/>
    <col min="12788" max="12788" width="1.25" style="9" customWidth="1"/>
    <col min="12789" max="12791" width="10.625" style="9" customWidth="1"/>
    <col min="12792" max="12792" width="1.25" style="9" customWidth="1"/>
    <col min="12793" max="12793" width="10.625" style="9" customWidth="1"/>
    <col min="12794" max="12794" width="1.25" style="9" customWidth="1"/>
    <col min="12795" max="12797" width="10.625" style="9" customWidth="1"/>
    <col min="12798" max="12800" width="0.625" style="9" customWidth="1"/>
    <col min="12801" max="12801" width="0.25" style="9" customWidth="1"/>
    <col min="12802" max="12802" width="10.625" style="9" customWidth="1"/>
    <col min="12803" max="12803" width="1.25" style="9" customWidth="1"/>
    <col min="12804" max="12806" width="10.625" style="9" customWidth="1"/>
    <col min="12807" max="12807" width="1.25" style="9" customWidth="1"/>
    <col min="12808" max="12808" width="11" style="9" customWidth="1"/>
    <col min="12809" max="12809" width="1.25" style="9" customWidth="1"/>
    <col min="12810" max="12812" width="10.625" style="9" customWidth="1"/>
    <col min="12813" max="13041" width="9" style="9"/>
    <col min="13042" max="13042" width="0.25" style="9" customWidth="1"/>
    <col min="13043" max="13043" width="10.625" style="9" customWidth="1"/>
    <col min="13044" max="13044" width="1.25" style="9" customWidth="1"/>
    <col min="13045" max="13047" width="10.625" style="9" customWidth="1"/>
    <col min="13048" max="13048" width="1.25" style="9" customWidth="1"/>
    <col min="13049" max="13049" width="10.625" style="9" customWidth="1"/>
    <col min="13050" max="13050" width="1.25" style="9" customWidth="1"/>
    <col min="13051" max="13053" width="10.625" style="9" customWidth="1"/>
    <col min="13054" max="13056" width="0.625" style="9" customWidth="1"/>
    <col min="13057" max="13057" width="0.25" style="9" customWidth="1"/>
    <col min="13058" max="13058" width="10.625" style="9" customWidth="1"/>
    <col min="13059" max="13059" width="1.25" style="9" customWidth="1"/>
    <col min="13060" max="13062" width="10.625" style="9" customWidth="1"/>
    <col min="13063" max="13063" width="1.25" style="9" customWidth="1"/>
    <col min="13064" max="13064" width="11" style="9" customWidth="1"/>
    <col min="13065" max="13065" width="1.25" style="9" customWidth="1"/>
    <col min="13066" max="13068" width="10.625" style="9" customWidth="1"/>
    <col min="13069" max="13297" width="9" style="9"/>
    <col min="13298" max="13298" width="0.25" style="9" customWidth="1"/>
    <col min="13299" max="13299" width="10.625" style="9" customWidth="1"/>
    <col min="13300" max="13300" width="1.25" style="9" customWidth="1"/>
    <col min="13301" max="13303" width="10.625" style="9" customWidth="1"/>
    <col min="13304" max="13304" width="1.25" style="9" customWidth="1"/>
    <col min="13305" max="13305" width="10.625" style="9" customWidth="1"/>
    <col min="13306" max="13306" width="1.25" style="9" customWidth="1"/>
    <col min="13307" max="13309" width="10.625" style="9" customWidth="1"/>
    <col min="13310" max="13312" width="0.625" style="9" customWidth="1"/>
    <col min="13313" max="13313" width="0.25" style="9" customWidth="1"/>
    <col min="13314" max="13314" width="10.625" style="9" customWidth="1"/>
    <col min="13315" max="13315" width="1.25" style="9" customWidth="1"/>
    <col min="13316" max="13318" width="10.625" style="9" customWidth="1"/>
    <col min="13319" max="13319" width="1.25" style="9" customWidth="1"/>
    <col min="13320" max="13320" width="11" style="9" customWidth="1"/>
    <col min="13321" max="13321" width="1.25" style="9" customWidth="1"/>
    <col min="13322" max="13324" width="10.625" style="9" customWidth="1"/>
    <col min="13325" max="13553" width="9" style="9"/>
    <col min="13554" max="13554" width="0.25" style="9" customWidth="1"/>
    <col min="13555" max="13555" width="10.625" style="9" customWidth="1"/>
    <col min="13556" max="13556" width="1.25" style="9" customWidth="1"/>
    <col min="13557" max="13559" width="10.625" style="9" customWidth="1"/>
    <col min="13560" max="13560" width="1.25" style="9" customWidth="1"/>
    <col min="13561" max="13561" width="10.625" style="9" customWidth="1"/>
    <col min="13562" max="13562" width="1.25" style="9" customWidth="1"/>
    <col min="13563" max="13565" width="10.625" style="9" customWidth="1"/>
    <col min="13566" max="13568" width="0.625" style="9" customWidth="1"/>
    <col min="13569" max="13569" width="0.25" style="9" customWidth="1"/>
    <col min="13570" max="13570" width="10.625" style="9" customWidth="1"/>
    <col min="13571" max="13571" width="1.25" style="9" customWidth="1"/>
    <col min="13572" max="13574" width="10.625" style="9" customWidth="1"/>
    <col min="13575" max="13575" width="1.25" style="9" customWidth="1"/>
    <col min="13576" max="13576" width="11" style="9" customWidth="1"/>
    <col min="13577" max="13577" width="1.25" style="9" customWidth="1"/>
    <col min="13578" max="13580" width="10.625" style="9" customWidth="1"/>
    <col min="13581" max="13809" width="9" style="9"/>
    <col min="13810" max="13810" width="0.25" style="9" customWidth="1"/>
    <col min="13811" max="13811" width="10.625" style="9" customWidth="1"/>
    <col min="13812" max="13812" width="1.25" style="9" customWidth="1"/>
    <col min="13813" max="13815" width="10.625" style="9" customWidth="1"/>
    <col min="13816" max="13816" width="1.25" style="9" customWidth="1"/>
    <col min="13817" max="13817" width="10.625" style="9" customWidth="1"/>
    <col min="13818" max="13818" width="1.25" style="9" customWidth="1"/>
    <col min="13819" max="13821" width="10.625" style="9" customWidth="1"/>
    <col min="13822" max="13824" width="0.625" style="9" customWidth="1"/>
    <col min="13825" max="13825" width="0.25" style="9" customWidth="1"/>
    <col min="13826" max="13826" width="10.625" style="9" customWidth="1"/>
    <col min="13827" max="13827" width="1.25" style="9" customWidth="1"/>
    <col min="13828" max="13830" width="10.625" style="9" customWidth="1"/>
    <col min="13831" max="13831" width="1.25" style="9" customWidth="1"/>
    <col min="13832" max="13832" width="11" style="9" customWidth="1"/>
    <col min="13833" max="13833" width="1.25" style="9" customWidth="1"/>
    <col min="13834" max="13836" width="10.625" style="9" customWidth="1"/>
    <col min="13837" max="14065" width="9" style="9"/>
    <col min="14066" max="14066" width="0.25" style="9" customWidth="1"/>
    <col min="14067" max="14067" width="10.625" style="9" customWidth="1"/>
    <col min="14068" max="14068" width="1.25" style="9" customWidth="1"/>
    <col min="14069" max="14071" width="10.625" style="9" customWidth="1"/>
    <col min="14072" max="14072" width="1.25" style="9" customWidth="1"/>
    <col min="14073" max="14073" width="10.625" style="9" customWidth="1"/>
    <col min="14074" max="14074" width="1.25" style="9" customWidth="1"/>
    <col min="14075" max="14077" width="10.625" style="9" customWidth="1"/>
    <col min="14078" max="14080" width="0.625" style="9" customWidth="1"/>
    <col min="14081" max="14081" width="0.25" style="9" customWidth="1"/>
    <col min="14082" max="14082" width="10.625" style="9" customWidth="1"/>
    <col min="14083" max="14083" width="1.25" style="9" customWidth="1"/>
    <col min="14084" max="14086" width="10.625" style="9" customWidth="1"/>
    <col min="14087" max="14087" width="1.25" style="9" customWidth="1"/>
    <col min="14088" max="14088" width="11" style="9" customWidth="1"/>
    <col min="14089" max="14089" width="1.25" style="9" customWidth="1"/>
    <col min="14090" max="14092" width="10.625" style="9" customWidth="1"/>
    <col min="14093" max="14321" width="9" style="9"/>
    <col min="14322" max="14322" width="0.25" style="9" customWidth="1"/>
    <col min="14323" max="14323" width="10.625" style="9" customWidth="1"/>
    <col min="14324" max="14324" width="1.25" style="9" customWidth="1"/>
    <col min="14325" max="14327" width="10.625" style="9" customWidth="1"/>
    <col min="14328" max="14328" width="1.25" style="9" customWidth="1"/>
    <col min="14329" max="14329" width="10.625" style="9" customWidth="1"/>
    <col min="14330" max="14330" width="1.25" style="9" customWidth="1"/>
    <col min="14331" max="14333" width="10.625" style="9" customWidth="1"/>
    <col min="14334" max="14336" width="0.625" style="9" customWidth="1"/>
    <col min="14337" max="14337" width="0.25" style="9" customWidth="1"/>
    <col min="14338" max="14338" width="10.625" style="9" customWidth="1"/>
    <col min="14339" max="14339" width="1.25" style="9" customWidth="1"/>
    <col min="14340" max="14342" width="10.625" style="9" customWidth="1"/>
    <col min="14343" max="14343" width="1.25" style="9" customWidth="1"/>
    <col min="14344" max="14344" width="11" style="9" customWidth="1"/>
    <col min="14345" max="14345" width="1.25" style="9" customWidth="1"/>
    <col min="14346" max="14348" width="10.625" style="9" customWidth="1"/>
    <col min="14349" max="14577" width="9" style="9"/>
    <col min="14578" max="14578" width="0.25" style="9" customWidth="1"/>
    <col min="14579" max="14579" width="10.625" style="9" customWidth="1"/>
    <col min="14580" max="14580" width="1.25" style="9" customWidth="1"/>
    <col min="14581" max="14583" width="10.625" style="9" customWidth="1"/>
    <col min="14584" max="14584" width="1.25" style="9" customWidth="1"/>
    <col min="14585" max="14585" width="10.625" style="9" customWidth="1"/>
    <col min="14586" max="14586" width="1.25" style="9" customWidth="1"/>
    <col min="14587" max="14589" width="10.625" style="9" customWidth="1"/>
    <col min="14590" max="14592" width="0.625" style="9" customWidth="1"/>
    <col min="14593" max="14593" width="0.25" style="9" customWidth="1"/>
    <col min="14594" max="14594" width="10.625" style="9" customWidth="1"/>
    <col min="14595" max="14595" width="1.25" style="9" customWidth="1"/>
    <col min="14596" max="14598" width="10.625" style="9" customWidth="1"/>
    <col min="14599" max="14599" width="1.25" style="9" customWidth="1"/>
    <col min="14600" max="14600" width="11" style="9" customWidth="1"/>
    <col min="14601" max="14601" width="1.25" style="9" customWidth="1"/>
    <col min="14602" max="14604" width="10.625" style="9" customWidth="1"/>
    <col min="14605" max="14833" width="9" style="9"/>
    <col min="14834" max="14834" width="0.25" style="9" customWidth="1"/>
    <col min="14835" max="14835" width="10.625" style="9" customWidth="1"/>
    <col min="14836" max="14836" width="1.25" style="9" customWidth="1"/>
    <col min="14837" max="14839" width="10.625" style="9" customWidth="1"/>
    <col min="14840" max="14840" width="1.25" style="9" customWidth="1"/>
    <col min="14841" max="14841" width="10.625" style="9" customWidth="1"/>
    <col min="14842" max="14842" width="1.25" style="9" customWidth="1"/>
    <col min="14843" max="14845" width="10.625" style="9" customWidth="1"/>
    <col min="14846" max="14848" width="0.625" style="9" customWidth="1"/>
    <col min="14849" max="14849" width="0.25" style="9" customWidth="1"/>
    <col min="14850" max="14850" width="10.625" style="9" customWidth="1"/>
    <col min="14851" max="14851" width="1.25" style="9" customWidth="1"/>
    <col min="14852" max="14854" width="10.625" style="9" customWidth="1"/>
    <col min="14855" max="14855" width="1.25" style="9" customWidth="1"/>
    <col min="14856" max="14856" width="11" style="9" customWidth="1"/>
    <col min="14857" max="14857" width="1.25" style="9" customWidth="1"/>
    <col min="14858" max="14860" width="10.625" style="9" customWidth="1"/>
    <col min="14861" max="15089" width="9" style="9"/>
    <col min="15090" max="15090" width="0.25" style="9" customWidth="1"/>
    <col min="15091" max="15091" width="10.625" style="9" customWidth="1"/>
    <col min="15092" max="15092" width="1.25" style="9" customWidth="1"/>
    <col min="15093" max="15095" width="10.625" style="9" customWidth="1"/>
    <col min="15096" max="15096" width="1.25" style="9" customWidth="1"/>
    <col min="15097" max="15097" width="10.625" style="9" customWidth="1"/>
    <col min="15098" max="15098" width="1.25" style="9" customWidth="1"/>
    <col min="15099" max="15101" width="10.625" style="9" customWidth="1"/>
    <col min="15102" max="15104" width="0.625" style="9" customWidth="1"/>
    <col min="15105" max="15105" width="0.25" style="9" customWidth="1"/>
    <col min="15106" max="15106" width="10.625" style="9" customWidth="1"/>
    <col min="15107" max="15107" width="1.25" style="9" customWidth="1"/>
    <col min="15108" max="15110" width="10.625" style="9" customWidth="1"/>
    <col min="15111" max="15111" width="1.25" style="9" customWidth="1"/>
    <col min="15112" max="15112" width="11" style="9" customWidth="1"/>
    <col min="15113" max="15113" width="1.25" style="9" customWidth="1"/>
    <col min="15114" max="15116" width="10.625" style="9" customWidth="1"/>
    <col min="15117" max="15345" width="9" style="9"/>
    <col min="15346" max="15346" width="0.25" style="9" customWidth="1"/>
    <col min="15347" max="15347" width="10.625" style="9" customWidth="1"/>
    <col min="15348" max="15348" width="1.25" style="9" customWidth="1"/>
    <col min="15349" max="15351" width="10.625" style="9" customWidth="1"/>
    <col min="15352" max="15352" width="1.25" style="9" customWidth="1"/>
    <col min="15353" max="15353" width="10.625" style="9" customWidth="1"/>
    <col min="15354" max="15354" width="1.25" style="9" customWidth="1"/>
    <col min="15355" max="15357" width="10.625" style="9" customWidth="1"/>
    <col min="15358" max="15360" width="0.625" style="9" customWidth="1"/>
    <col min="15361" max="15361" width="0.25" style="9" customWidth="1"/>
    <col min="15362" max="15362" width="10.625" style="9" customWidth="1"/>
    <col min="15363" max="15363" width="1.25" style="9" customWidth="1"/>
    <col min="15364" max="15366" width="10.625" style="9" customWidth="1"/>
    <col min="15367" max="15367" width="1.25" style="9" customWidth="1"/>
    <col min="15368" max="15368" width="11" style="9" customWidth="1"/>
    <col min="15369" max="15369" width="1.25" style="9" customWidth="1"/>
    <col min="15370" max="15372" width="10.625" style="9" customWidth="1"/>
    <col min="15373" max="15601" width="9" style="9"/>
    <col min="15602" max="15602" width="0.25" style="9" customWidth="1"/>
    <col min="15603" max="15603" width="10.625" style="9" customWidth="1"/>
    <col min="15604" max="15604" width="1.25" style="9" customWidth="1"/>
    <col min="15605" max="15607" width="10.625" style="9" customWidth="1"/>
    <col min="15608" max="15608" width="1.25" style="9" customWidth="1"/>
    <col min="15609" max="15609" width="10.625" style="9" customWidth="1"/>
    <col min="15610" max="15610" width="1.25" style="9" customWidth="1"/>
    <col min="15611" max="15613" width="10.625" style="9" customWidth="1"/>
    <col min="15614" max="15616" width="0.625" style="9" customWidth="1"/>
    <col min="15617" max="15617" width="0.25" style="9" customWidth="1"/>
    <col min="15618" max="15618" width="10.625" style="9" customWidth="1"/>
    <col min="15619" max="15619" width="1.25" style="9" customWidth="1"/>
    <col min="15620" max="15622" width="10.625" style="9" customWidth="1"/>
    <col min="15623" max="15623" width="1.25" style="9" customWidth="1"/>
    <col min="15624" max="15624" width="11" style="9" customWidth="1"/>
    <col min="15625" max="15625" width="1.25" style="9" customWidth="1"/>
    <col min="15626" max="15628" width="10.625" style="9" customWidth="1"/>
    <col min="15629" max="15857" width="9" style="9"/>
    <col min="15858" max="15858" width="0.25" style="9" customWidth="1"/>
    <col min="15859" max="15859" width="10.625" style="9" customWidth="1"/>
    <col min="15860" max="15860" width="1.25" style="9" customWidth="1"/>
    <col min="15861" max="15863" width="10.625" style="9" customWidth="1"/>
    <col min="15864" max="15864" width="1.25" style="9" customWidth="1"/>
    <col min="15865" max="15865" width="10.625" style="9" customWidth="1"/>
    <col min="15866" max="15866" width="1.25" style="9" customWidth="1"/>
    <col min="15867" max="15869" width="10.625" style="9" customWidth="1"/>
    <col min="15870" max="15872" width="0.625" style="9" customWidth="1"/>
    <col min="15873" max="15873" width="0.25" style="9" customWidth="1"/>
    <col min="15874" max="15874" width="10.625" style="9" customWidth="1"/>
    <col min="15875" max="15875" width="1.25" style="9" customWidth="1"/>
    <col min="15876" max="15878" width="10.625" style="9" customWidth="1"/>
    <col min="15879" max="15879" width="1.25" style="9" customWidth="1"/>
    <col min="15880" max="15880" width="11" style="9" customWidth="1"/>
    <col min="15881" max="15881" width="1.25" style="9" customWidth="1"/>
    <col min="15882" max="15884" width="10.625" style="9" customWidth="1"/>
    <col min="15885" max="16113" width="9" style="9"/>
    <col min="16114" max="16114" width="0.25" style="9" customWidth="1"/>
    <col min="16115" max="16115" width="10.625" style="9" customWidth="1"/>
    <col min="16116" max="16116" width="1.25" style="9" customWidth="1"/>
    <col min="16117" max="16119" width="10.625" style="9" customWidth="1"/>
    <col min="16120" max="16120" width="1.25" style="9" customWidth="1"/>
    <col min="16121" max="16121" width="10.625" style="9" customWidth="1"/>
    <col min="16122" max="16122" width="1.25" style="9" customWidth="1"/>
    <col min="16123" max="16125" width="10.625" style="9" customWidth="1"/>
    <col min="16126" max="16128" width="0.625" style="9" customWidth="1"/>
    <col min="16129" max="16129" width="0.25" style="9" customWidth="1"/>
    <col min="16130" max="16130" width="10.625" style="9" customWidth="1"/>
    <col min="16131" max="16131" width="1.25" style="9" customWidth="1"/>
    <col min="16132" max="16134" width="10.625" style="9" customWidth="1"/>
    <col min="16135" max="16135" width="1.25" style="9" customWidth="1"/>
    <col min="16136" max="16136" width="11" style="9" customWidth="1"/>
    <col min="16137" max="16137" width="1.25" style="9" customWidth="1"/>
    <col min="16138" max="16140" width="10.625" style="9" customWidth="1"/>
    <col min="16141" max="16384" width="9" style="9"/>
  </cols>
  <sheetData>
    <row r="1" spans="1:17" ht="18.75" customHeight="1">
      <c r="A1" s="384" t="s">
        <v>1292</v>
      </c>
      <c r="B1" s="2"/>
      <c r="C1" s="4"/>
      <c r="E1" s="4"/>
      <c r="F1" s="2"/>
      <c r="G1" s="2"/>
      <c r="H1" s="2"/>
      <c r="I1" s="2"/>
      <c r="J1" s="2"/>
      <c r="K1" s="10"/>
      <c r="L1" s="383"/>
    </row>
    <row r="2" spans="1:17" ht="3.75" customHeight="1">
      <c r="A2" s="157"/>
      <c r="J2" s="10"/>
      <c r="K2" s="10"/>
      <c r="L2" s="383"/>
    </row>
    <row r="3" spans="1:17" ht="10.5" customHeight="1">
      <c r="A3" s="23" t="s">
        <v>1293</v>
      </c>
      <c r="J3" s="10"/>
      <c r="K3" s="1709" t="s">
        <v>1294</v>
      </c>
      <c r="L3" s="1709"/>
    </row>
    <row r="4" spans="1:17" ht="6.75" customHeight="1" thickBot="1">
      <c r="A4" s="383"/>
      <c r="J4" s="10"/>
      <c r="K4" s="1710"/>
      <c r="L4" s="1710"/>
    </row>
    <row r="5" spans="1:17" ht="13.5" customHeight="1">
      <c r="A5" s="1707" t="s">
        <v>143</v>
      </c>
      <c r="B5" s="1708"/>
      <c r="C5" s="1708"/>
      <c r="D5" s="1708"/>
      <c r="E5" s="1708"/>
      <c r="F5" s="1708"/>
      <c r="G5" s="1708"/>
      <c r="H5" s="1708"/>
      <c r="I5" s="1708"/>
      <c r="J5" s="1708"/>
      <c r="K5" s="1708"/>
      <c r="L5" s="1708"/>
    </row>
    <row r="6" spans="1:17" s="450" customFormat="1" ht="13.5" customHeight="1">
      <c r="A6" s="441"/>
      <c r="B6" s="442" t="s">
        <v>1295</v>
      </c>
      <c r="C6" s="443"/>
      <c r="D6" s="444" t="s">
        <v>1269</v>
      </c>
      <c r="E6" s="444" t="s">
        <v>3</v>
      </c>
      <c r="F6" s="445" t="s">
        <v>4</v>
      </c>
      <c r="G6" s="446"/>
      <c r="H6" s="442" t="s">
        <v>1295</v>
      </c>
      <c r="I6" s="443"/>
      <c r="J6" s="444" t="s">
        <v>1269</v>
      </c>
      <c r="K6" s="444" t="s">
        <v>3</v>
      </c>
      <c r="L6" s="445" t="s">
        <v>4</v>
      </c>
      <c r="M6" s="449"/>
      <c r="N6" s="449"/>
      <c r="O6" s="449"/>
      <c r="P6" s="449"/>
      <c r="Q6" s="449"/>
    </row>
    <row r="7" spans="1:17" s="450" customFormat="1" ht="3" customHeight="1">
      <c r="A7" s="447"/>
      <c r="B7" s="451"/>
      <c r="C7" s="452"/>
      <c r="D7" s="398"/>
      <c r="E7" s="398"/>
      <c r="F7" s="398"/>
      <c r="G7" s="453"/>
      <c r="H7" s="451"/>
      <c r="I7" s="454"/>
      <c r="J7" s="455"/>
      <c r="K7" s="398"/>
      <c r="L7" s="398"/>
      <c r="M7" s="449"/>
      <c r="N7" s="449"/>
      <c r="O7" s="449"/>
      <c r="P7" s="449"/>
      <c r="Q7" s="449"/>
    </row>
    <row r="8" spans="1:17" s="284" customFormat="1" ht="11.25" customHeight="1">
      <c r="A8" s="457"/>
      <c r="B8" s="458" t="s">
        <v>1270</v>
      </c>
      <c r="C8" s="459"/>
      <c r="D8" s="460">
        <v>146354</v>
      </c>
      <c r="E8" s="461">
        <v>71783</v>
      </c>
      <c r="F8" s="462">
        <v>74571</v>
      </c>
      <c r="G8" s="463"/>
      <c r="H8" s="458" t="s">
        <v>1271</v>
      </c>
      <c r="I8" s="459"/>
      <c r="J8" s="460">
        <v>11736</v>
      </c>
      <c r="K8" s="461">
        <v>5900</v>
      </c>
      <c r="L8" s="461">
        <v>5836</v>
      </c>
      <c r="Q8" s="233"/>
    </row>
    <row r="9" spans="1:17" s="284" customFormat="1" ht="11.25" customHeight="1">
      <c r="A9" s="457"/>
      <c r="B9" s="458" t="s">
        <v>1272</v>
      </c>
      <c r="C9" s="459"/>
      <c r="D9" s="460">
        <v>5046</v>
      </c>
      <c r="E9" s="461">
        <v>2598</v>
      </c>
      <c r="F9" s="462">
        <v>2448</v>
      </c>
      <c r="G9" s="463"/>
      <c r="H9" s="465">
        <v>50</v>
      </c>
      <c r="I9" s="466"/>
      <c r="J9" s="305">
        <v>2518</v>
      </c>
      <c r="K9" s="182">
        <v>1264</v>
      </c>
      <c r="L9" s="182">
        <v>1254</v>
      </c>
      <c r="Q9" s="233"/>
    </row>
    <row r="10" spans="1:17" s="284" customFormat="1" ht="11.25" customHeight="1">
      <c r="A10" s="457"/>
      <c r="B10" s="465">
        <v>0</v>
      </c>
      <c r="C10" s="467"/>
      <c r="D10" s="305">
        <v>1001</v>
      </c>
      <c r="E10" s="182">
        <v>515</v>
      </c>
      <c r="F10" s="308">
        <v>486</v>
      </c>
      <c r="G10" s="464"/>
      <c r="H10" s="465">
        <v>51</v>
      </c>
      <c r="I10" s="467"/>
      <c r="J10" s="305">
        <v>2364</v>
      </c>
      <c r="K10" s="182">
        <v>1210</v>
      </c>
      <c r="L10" s="182">
        <v>1154</v>
      </c>
      <c r="Q10" s="233"/>
    </row>
    <row r="11" spans="1:17" s="284" customFormat="1" ht="11.25" customHeight="1">
      <c r="A11" s="457"/>
      <c r="B11" s="465">
        <v>1</v>
      </c>
      <c r="C11" s="467"/>
      <c r="D11" s="305">
        <v>977</v>
      </c>
      <c r="E11" s="182">
        <v>520</v>
      </c>
      <c r="F11" s="308">
        <v>457</v>
      </c>
      <c r="G11" s="464"/>
      <c r="H11" s="465">
        <v>52</v>
      </c>
      <c r="I11" s="467"/>
      <c r="J11" s="305">
        <v>2268</v>
      </c>
      <c r="K11" s="182">
        <v>1148</v>
      </c>
      <c r="L11" s="182">
        <v>1120</v>
      </c>
      <c r="Q11" s="233"/>
    </row>
    <row r="12" spans="1:17" s="284" customFormat="1" ht="11.25" customHeight="1">
      <c r="A12" s="457"/>
      <c r="B12" s="465">
        <v>2</v>
      </c>
      <c r="C12" s="467"/>
      <c r="D12" s="305">
        <v>923</v>
      </c>
      <c r="E12" s="182">
        <v>465</v>
      </c>
      <c r="F12" s="308">
        <v>458</v>
      </c>
      <c r="G12" s="464"/>
      <c r="H12" s="465">
        <v>53</v>
      </c>
      <c r="I12" s="467"/>
      <c r="J12" s="305">
        <v>2320</v>
      </c>
      <c r="K12" s="182">
        <v>1192</v>
      </c>
      <c r="L12" s="182">
        <v>1128</v>
      </c>
      <c r="Q12" s="233"/>
    </row>
    <row r="13" spans="1:17" s="284" customFormat="1" ht="11.25" customHeight="1">
      <c r="A13" s="457"/>
      <c r="B13" s="465">
        <v>3</v>
      </c>
      <c r="C13" s="467"/>
      <c r="D13" s="305">
        <v>1050</v>
      </c>
      <c r="E13" s="182">
        <v>541</v>
      </c>
      <c r="F13" s="308">
        <v>509</v>
      </c>
      <c r="G13" s="464"/>
      <c r="H13" s="465">
        <v>54</v>
      </c>
      <c r="I13" s="467"/>
      <c r="J13" s="305">
        <v>2266</v>
      </c>
      <c r="K13" s="182">
        <v>1086</v>
      </c>
      <c r="L13" s="182">
        <v>1180</v>
      </c>
      <c r="Q13" s="233"/>
    </row>
    <row r="14" spans="1:17" s="284" customFormat="1" ht="11.25" customHeight="1">
      <c r="A14" s="457"/>
      <c r="B14" s="465">
        <v>4</v>
      </c>
      <c r="C14" s="467"/>
      <c r="D14" s="305">
        <v>1095</v>
      </c>
      <c r="E14" s="182">
        <v>557</v>
      </c>
      <c r="F14" s="308">
        <v>538</v>
      </c>
      <c r="G14" s="464"/>
      <c r="H14" s="458" t="s">
        <v>1273</v>
      </c>
      <c r="I14" s="459"/>
      <c r="J14" s="460">
        <v>9594</v>
      </c>
      <c r="K14" s="461">
        <v>4901</v>
      </c>
      <c r="L14" s="461">
        <v>4693</v>
      </c>
      <c r="Q14" s="233"/>
    </row>
    <row r="15" spans="1:17" s="284" customFormat="1" ht="11.25" customHeight="1">
      <c r="A15" s="457"/>
      <c r="B15" s="458" t="s">
        <v>1274</v>
      </c>
      <c r="C15" s="459"/>
      <c r="D15" s="460">
        <v>5329</v>
      </c>
      <c r="E15" s="461">
        <v>2738</v>
      </c>
      <c r="F15" s="462">
        <v>2591</v>
      </c>
      <c r="G15" s="464"/>
      <c r="H15" s="465">
        <v>55</v>
      </c>
      <c r="I15" s="467"/>
      <c r="J15" s="305">
        <v>1577</v>
      </c>
      <c r="K15" s="182">
        <v>802</v>
      </c>
      <c r="L15" s="182">
        <v>775</v>
      </c>
      <c r="Q15" s="233"/>
    </row>
    <row r="16" spans="1:17" s="284" customFormat="1" ht="11.25" customHeight="1">
      <c r="A16" s="457"/>
      <c r="B16" s="465">
        <v>5</v>
      </c>
      <c r="C16" s="467"/>
      <c r="D16" s="305">
        <v>1035</v>
      </c>
      <c r="E16" s="182">
        <v>547</v>
      </c>
      <c r="F16" s="308">
        <v>488</v>
      </c>
      <c r="G16" s="464"/>
      <c r="H16" s="465">
        <v>56</v>
      </c>
      <c r="I16" s="467"/>
      <c r="J16" s="305">
        <v>2135</v>
      </c>
      <c r="K16" s="182">
        <v>1098</v>
      </c>
      <c r="L16" s="182">
        <v>1037</v>
      </c>
      <c r="Q16" s="233"/>
    </row>
    <row r="17" spans="1:17" s="284" customFormat="1" ht="11.25" customHeight="1">
      <c r="A17" s="457"/>
      <c r="B17" s="465">
        <v>6</v>
      </c>
      <c r="C17" s="467"/>
      <c r="D17" s="305">
        <v>1095</v>
      </c>
      <c r="E17" s="182">
        <v>529</v>
      </c>
      <c r="F17" s="308">
        <v>566</v>
      </c>
      <c r="G17" s="464"/>
      <c r="H17" s="465">
        <v>57</v>
      </c>
      <c r="I17" s="467"/>
      <c r="J17" s="305">
        <v>2071</v>
      </c>
      <c r="K17" s="182">
        <v>1054</v>
      </c>
      <c r="L17" s="182">
        <v>1017</v>
      </c>
      <c r="Q17" s="233"/>
    </row>
    <row r="18" spans="1:17" s="284" customFormat="1" ht="11.25" customHeight="1">
      <c r="A18" s="457"/>
      <c r="B18" s="465">
        <v>7</v>
      </c>
      <c r="C18" s="467"/>
      <c r="D18" s="305">
        <v>1018</v>
      </c>
      <c r="E18" s="182">
        <v>511</v>
      </c>
      <c r="F18" s="308">
        <v>507</v>
      </c>
      <c r="G18" s="464"/>
      <c r="H18" s="465">
        <v>58</v>
      </c>
      <c r="I18" s="467"/>
      <c r="J18" s="305">
        <v>1947</v>
      </c>
      <c r="K18" s="182">
        <v>1005</v>
      </c>
      <c r="L18" s="182">
        <v>942</v>
      </c>
      <c r="Q18" s="233"/>
    </row>
    <row r="19" spans="1:17" s="284" customFormat="1" ht="11.25" customHeight="1">
      <c r="A19" s="457"/>
      <c r="B19" s="465">
        <v>8</v>
      </c>
      <c r="C19" s="467"/>
      <c r="D19" s="305">
        <v>1034</v>
      </c>
      <c r="E19" s="182">
        <v>548</v>
      </c>
      <c r="F19" s="308">
        <v>486</v>
      </c>
      <c r="G19" s="464"/>
      <c r="H19" s="465">
        <v>59</v>
      </c>
      <c r="I19" s="467"/>
      <c r="J19" s="305">
        <v>1864</v>
      </c>
      <c r="K19" s="182">
        <v>942</v>
      </c>
      <c r="L19" s="182">
        <v>922</v>
      </c>
      <c r="Q19" s="233"/>
    </row>
    <row r="20" spans="1:17" s="284" customFormat="1" ht="11.25" customHeight="1">
      <c r="A20" s="457"/>
      <c r="B20" s="465">
        <v>9</v>
      </c>
      <c r="C20" s="467"/>
      <c r="D20" s="305">
        <v>1147</v>
      </c>
      <c r="E20" s="182">
        <v>603</v>
      </c>
      <c r="F20" s="308">
        <v>544</v>
      </c>
      <c r="G20" s="464"/>
      <c r="H20" s="458" t="s">
        <v>1275</v>
      </c>
      <c r="I20" s="459"/>
      <c r="J20" s="460">
        <v>8094</v>
      </c>
      <c r="K20" s="461">
        <v>4134</v>
      </c>
      <c r="L20" s="461">
        <v>3960</v>
      </c>
      <c r="Q20" s="233"/>
    </row>
    <row r="21" spans="1:17" s="284" customFormat="1" ht="11.25" customHeight="1">
      <c r="A21" s="457"/>
      <c r="B21" s="458" t="s">
        <v>1276</v>
      </c>
      <c r="C21" s="459"/>
      <c r="D21" s="460">
        <v>5561</v>
      </c>
      <c r="E21" s="461">
        <v>2823</v>
      </c>
      <c r="F21" s="462">
        <v>2738</v>
      </c>
      <c r="G21" s="464"/>
      <c r="H21" s="465">
        <v>60</v>
      </c>
      <c r="I21" s="467"/>
      <c r="J21" s="305">
        <v>1677</v>
      </c>
      <c r="K21" s="182">
        <v>888</v>
      </c>
      <c r="L21" s="182">
        <v>789</v>
      </c>
      <c r="Q21" s="233"/>
    </row>
    <row r="22" spans="1:17" s="284" customFormat="1" ht="11.25" customHeight="1">
      <c r="A22" s="457"/>
      <c r="B22" s="465">
        <v>10</v>
      </c>
      <c r="C22" s="467"/>
      <c r="D22" s="305">
        <v>1072</v>
      </c>
      <c r="E22" s="182">
        <v>565</v>
      </c>
      <c r="F22" s="308">
        <v>507</v>
      </c>
      <c r="G22" s="464"/>
      <c r="H22" s="465">
        <v>61</v>
      </c>
      <c r="I22" s="467"/>
      <c r="J22" s="305">
        <v>1706</v>
      </c>
      <c r="K22" s="182">
        <v>864</v>
      </c>
      <c r="L22" s="182">
        <v>842</v>
      </c>
      <c r="Q22" s="233"/>
    </row>
    <row r="23" spans="1:17" s="284" customFormat="1" ht="11.25" customHeight="1">
      <c r="A23" s="457"/>
      <c r="B23" s="465">
        <v>11</v>
      </c>
      <c r="C23" s="467"/>
      <c r="D23" s="305">
        <v>1121</v>
      </c>
      <c r="E23" s="182">
        <v>557</v>
      </c>
      <c r="F23" s="308">
        <v>564</v>
      </c>
      <c r="G23" s="464"/>
      <c r="H23" s="465">
        <v>62</v>
      </c>
      <c r="I23" s="467"/>
      <c r="J23" s="305">
        <v>1604</v>
      </c>
      <c r="K23" s="182">
        <v>777</v>
      </c>
      <c r="L23" s="182">
        <v>827</v>
      </c>
      <c r="Q23" s="233"/>
    </row>
    <row r="24" spans="1:17" s="284" customFormat="1" ht="11.25" customHeight="1">
      <c r="A24" s="457"/>
      <c r="B24" s="465">
        <v>12</v>
      </c>
      <c r="C24" s="467"/>
      <c r="D24" s="305">
        <v>1085</v>
      </c>
      <c r="E24" s="182">
        <v>527</v>
      </c>
      <c r="F24" s="308">
        <v>558</v>
      </c>
      <c r="G24" s="464"/>
      <c r="H24" s="465">
        <v>63</v>
      </c>
      <c r="I24" s="467"/>
      <c r="J24" s="305">
        <v>1646</v>
      </c>
      <c r="K24" s="178">
        <v>830</v>
      </c>
      <c r="L24" s="178">
        <v>816</v>
      </c>
      <c r="Q24" s="233"/>
    </row>
    <row r="25" spans="1:17" s="284" customFormat="1" ht="11.25" customHeight="1">
      <c r="A25" s="457"/>
      <c r="B25" s="465">
        <v>13</v>
      </c>
      <c r="C25" s="467"/>
      <c r="D25" s="305">
        <v>1112</v>
      </c>
      <c r="E25" s="182">
        <v>599</v>
      </c>
      <c r="F25" s="308">
        <v>513</v>
      </c>
      <c r="G25" s="464"/>
      <c r="H25" s="465">
        <v>64</v>
      </c>
      <c r="I25" s="467"/>
      <c r="J25" s="305">
        <v>1461</v>
      </c>
      <c r="K25" s="178">
        <v>775</v>
      </c>
      <c r="L25" s="178">
        <v>686</v>
      </c>
      <c r="Q25" s="233"/>
    </row>
    <row r="26" spans="1:17" s="284" customFormat="1" ht="11.25" customHeight="1">
      <c r="A26" s="457"/>
      <c r="B26" s="465">
        <v>14</v>
      </c>
      <c r="C26" s="467"/>
      <c r="D26" s="305">
        <v>1171</v>
      </c>
      <c r="E26" s="182">
        <v>575</v>
      </c>
      <c r="F26" s="308">
        <v>596</v>
      </c>
      <c r="G26" s="464"/>
      <c r="H26" s="458" t="s">
        <v>1277</v>
      </c>
      <c r="I26" s="459"/>
      <c r="J26" s="460">
        <v>8061</v>
      </c>
      <c r="K26" s="461">
        <v>3990</v>
      </c>
      <c r="L26" s="461">
        <v>4071</v>
      </c>
      <c r="Q26" s="233"/>
    </row>
    <row r="27" spans="1:17" s="284" customFormat="1" ht="11.25" customHeight="1">
      <c r="A27" s="457"/>
      <c r="B27" s="458" t="s">
        <v>1278</v>
      </c>
      <c r="C27" s="459"/>
      <c r="D27" s="460">
        <v>6035</v>
      </c>
      <c r="E27" s="461">
        <v>3178</v>
      </c>
      <c r="F27" s="462">
        <v>2857</v>
      </c>
      <c r="G27" s="464"/>
      <c r="H27" s="465">
        <v>65</v>
      </c>
      <c r="I27" s="467"/>
      <c r="J27" s="305">
        <v>1488</v>
      </c>
      <c r="K27" s="178">
        <v>736</v>
      </c>
      <c r="L27" s="178">
        <v>752</v>
      </c>
      <c r="Q27" s="233"/>
    </row>
    <row r="28" spans="1:17" s="284" customFormat="1" ht="11.25" customHeight="1">
      <c r="A28" s="457"/>
      <c r="B28" s="465">
        <v>15</v>
      </c>
      <c r="C28" s="467"/>
      <c r="D28" s="305">
        <v>1200</v>
      </c>
      <c r="E28" s="182">
        <v>651</v>
      </c>
      <c r="F28" s="308">
        <v>549</v>
      </c>
      <c r="G28" s="464"/>
      <c r="H28" s="465">
        <v>66</v>
      </c>
      <c r="I28" s="467"/>
      <c r="J28" s="305">
        <v>1502</v>
      </c>
      <c r="K28" s="178">
        <v>769</v>
      </c>
      <c r="L28" s="178">
        <v>733</v>
      </c>
      <c r="Q28" s="233"/>
    </row>
    <row r="29" spans="1:17" s="284" customFormat="1" ht="11.25" customHeight="1">
      <c r="A29" s="457"/>
      <c r="B29" s="465">
        <v>16</v>
      </c>
      <c r="C29" s="467"/>
      <c r="D29" s="305">
        <v>1103</v>
      </c>
      <c r="E29" s="182">
        <v>568</v>
      </c>
      <c r="F29" s="308">
        <v>535</v>
      </c>
      <c r="G29" s="464"/>
      <c r="H29" s="465">
        <v>67</v>
      </c>
      <c r="I29" s="467"/>
      <c r="J29" s="305">
        <v>1633</v>
      </c>
      <c r="K29" s="178">
        <v>824</v>
      </c>
      <c r="L29" s="178">
        <v>809</v>
      </c>
      <c r="Q29" s="233"/>
    </row>
    <row r="30" spans="1:17" s="284" customFormat="1" ht="11.25" customHeight="1">
      <c r="A30" s="457"/>
      <c r="B30" s="465">
        <v>17</v>
      </c>
      <c r="C30" s="467"/>
      <c r="D30" s="305">
        <v>1212</v>
      </c>
      <c r="E30" s="182">
        <v>643</v>
      </c>
      <c r="F30" s="308">
        <v>569</v>
      </c>
      <c r="G30" s="464"/>
      <c r="H30" s="465">
        <v>68</v>
      </c>
      <c r="I30" s="467"/>
      <c r="J30" s="305">
        <v>1683</v>
      </c>
      <c r="K30" s="178">
        <v>811</v>
      </c>
      <c r="L30" s="178">
        <v>872</v>
      </c>
      <c r="Q30" s="233"/>
    </row>
    <row r="31" spans="1:17" s="284" customFormat="1" ht="11.25" customHeight="1">
      <c r="A31" s="457"/>
      <c r="B31" s="465">
        <v>18</v>
      </c>
      <c r="C31" s="467"/>
      <c r="D31" s="305">
        <v>1182</v>
      </c>
      <c r="E31" s="182">
        <v>622</v>
      </c>
      <c r="F31" s="308">
        <v>560</v>
      </c>
      <c r="G31" s="464"/>
      <c r="H31" s="465">
        <v>69</v>
      </c>
      <c r="I31" s="467"/>
      <c r="J31" s="305">
        <v>1755</v>
      </c>
      <c r="K31" s="178">
        <v>850</v>
      </c>
      <c r="L31" s="178">
        <v>905</v>
      </c>
      <c r="Q31" s="233"/>
    </row>
    <row r="32" spans="1:17" s="284" customFormat="1" ht="11.25" customHeight="1">
      <c r="A32" s="457"/>
      <c r="B32" s="465">
        <v>19</v>
      </c>
      <c r="C32" s="467"/>
      <c r="D32" s="305">
        <v>1338</v>
      </c>
      <c r="E32" s="182">
        <v>694</v>
      </c>
      <c r="F32" s="308">
        <v>644</v>
      </c>
      <c r="G32" s="464"/>
      <c r="H32" s="458" t="s">
        <v>1279</v>
      </c>
      <c r="I32" s="459"/>
      <c r="J32" s="460">
        <v>11034</v>
      </c>
      <c r="K32" s="461">
        <v>5165</v>
      </c>
      <c r="L32" s="461">
        <v>5869</v>
      </c>
      <c r="Q32" s="233"/>
    </row>
    <row r="33" spans="1:17" s="284" customFormat="1" ht="11.25" customHeight="1">
      <c r="A33" s="457"/>
      <c r="B33" s="458" t="s">
        <v>1280</v>
      </c>
      <c r="C33" s="459"/>
      <c r="D33" s="460">
        <v>7963</v>
      </c>
      <c r="E33" s="461">
        <v>4096</v>
      </c>
      <c r="F33" s="462">
        <v>3867</v>
      </c>
      <c r="G33" s="464"/>
      <c r="H33" s="465">
        <v>70</v>
      </c>
      <c r="I33" s="467"/>
      <c r="J33" s="305">
        <v>1873</v>
      </c>
      <c r="K33" s="178">
        <v>883</v>
      </c>
      <c r="L33" s="178">
        <v>990</v>
      </c>
      <c r="Q33" s="233"/>
    </row>
    <row r="34" spans="1:17" s="284" customFormat="1" ht="11.25" customHeight="1">
      <c r="A34" s="457"/>
      <c r="B34" s="465">
        <v>20</v>
      </c>
      <c r="C34" s="467"/>
      <c r="D34" s="305">
        <v>1446</v>
      </c>
      <c r="E34" s="182">
        <v>793</v>
      </c>
      <c r="F34" s="308">
        <v>653</v>
      </c>
      <c r="G34" s="464"/>
      <c r="H34" s="465">
        <v>71</v>
      </c>
      <c r="I34" s="467"/>
      <c r="J34" s="305">
        <v>2088</v>
      </c>
      <c r="K34" s="178">
        <v>991</v>
      </c>
      <c r="L34" s="178">
        <v>1097</v>
      </c>
      <c r="Q34" s="233"/>
    </row>
    <row r="35" spans="1:17" s="284" customFormat="1" ht="11.25" customHeight="1">
      <c r="A35" s="457"/>
      <c r="B35" s="465">
        <v>21</v>
      </c>
      <c r="C35" s="467"/>
      <c r="D35" s="305">
        <v>1611</v>
      </c>
      <c r="E35" s="182">
        <v>838</v>
      </c>
      <c r="F35" s="308">
        <v>773</v>
      </c>
      <c r="G35" s="464"/>
      <c r="H35" s="465">
        <v>72</v>
      </c>
      <c r="I35" s="467"/>
      <c r="J35" s="305">
        <v>2396</v>
      </c>
      <c r="K35" s="178">
        <v>1115</v>
      </c>
      <c r="L35" s="178">
        <v>1281</v>
      </c>
      <c r="Q35" s="233"/>
    </row>
    <row r="36" spans="1:17" s="284" customFormat="1" ht="11.25" customHeight="1">
      <c r="A36" s="457"/>
      <c r="B36" s="465">
        <v>22</v>
      </c>
      <c r="C36" s="467"/>
      <c r="D36" s="305">
        <v>1543</v>
      </c>
      <c r="E36" s="182">
        <v>750</v>
      </c>
      <c r="F36" s="308">
        <v>793</v>
      </c>
      <c r="G36" s="464"/>
      <c r="H36" s="465">
        <v>73</v>
      </c>
      <c r="I36" s="467"/>
      <c r="J36" s="305">
        <v>2371</v>
      </c>
      <c r="K36" s="178">
        <v>1107</v>
      </c>
      <c r="L36" s="178">
        <v>1264</v>
      </c>
      <c r="Q36" s="233"/>
    </row>
    <row r="37" spans="1:17" s="284" customFormat="1" ht="11.25" customHeight="1">
      <c r="A37" s="457"/>
      <c r="B37" s="465">
        <v>23</v>
      </c>
      <c r="C37" s="467"/>
      <c r="D37" s="305">
        <v>1663</v>
      </c>
      <c r="E37" s="182">
        <v>856</v>
      </c>
      <c r="F37" s="308">
        <v>807</v>
      </c>
      <c r="G37" s="464"/>
      <c r="H37" s="465">
        <v>74</v>
      </c>
      <c r="I37" s="467"/>
      <c r="J37" s="305">
        <v>2306</v>
      </c>
      <c r="K37" s="178">
        <v>1069</v>
      </c>
      <c r="L37" s="178">
        <v>1237</v>
      </c>
      <c r="Q37" s="233"/>
    </row>
    <row r="38" spans="1:17" s="284" customFormat="1" ht="11.25" customHeight="1">
      <c r="A38" s="457"/>
      <c r="B38" s="465">
        <v>24</v>
      </c>
      <c r="C38" s="467"/>
      <c r="D38" s="305">
        <v>1700</v>
      </c>
      <c r="E38" s="182">
        <v>859</v>
      </c>
      <c r="F38" s="308">
        <v>841</v>
      </c>
      <c r="G38" s="464"/>
      <c r="H38" s="458" t="s">
        <v>1281</v>
      </c>
      <c r="I38" s="459"/>
      <c r="J38" s="460">
        <v>7750</v>
      </c>
      <c r="K38" s="461">
        <v>3370</v>
      </c>
      <c r="L38" s="461">
        <v>4380</v>
      </c>
      <c r="Q38" s="233"/>
    </row>
    <row r="39" spans="1:17" s="284" customFormat="1" ht="11.25" customHeight="1">
      <c r="A39" s="457"/>
      <c r="B39" s="458" t="s">
        <v>1282</v>
      </c>
      <c r="C39" s="459"/>
      <c r="D39" s="460">
        <v>8900</v>
      </c>
      <c r="E39" s="461">
        <v>4689</v>
      </c>
      <c r="F39" s="462">
        <v>4211</v>
      </c>
      <c r="G39" s="464"/>
      <c r="H39" s="465">
        <v>75</v>
      </c>
      <c r="I39" s="467"/>
      <c r="J39" s="305">
        <v>1538</v>
      </c>
      <c r="K39" s="178">
        <v>694</v>
      </c>
      <c r="L39" s="178">
        <v>844</v>
      </c>
      <c r="Q39" s="233"/>
    </row>
    <row r="40" spans="1:17" s="284" customFormat="1" ht="11.25" customHeight="1">
      <c r="A40" s="457"/>
      <c r="B40" s="465">
        <v>25</v>
      </c>
      <c r="C40" s="467"/>
      <c r="D40" s="305">
        <v>1894</v>
      </c>
      <c r="E40" s="182">
        <v>1016</v>
      </c>
      <c r="F40" s="308">
        <v>878</v>
      </c>
      <c r="G40" s="464"/>
      <c r="H40" s="465">
        <v>76</v>
      </c>
      <c r="I40" s="467"/>
      <c r="J40" s="305">
        <v>1284</v>
      </c>
      <c r="K40" s="178">
        <v>573</v>
      </c>
      <c r="L40" s="178">
        <v>711</v>
      </c>
      <c r="Q40" s="233"/>
    </row>
    <row r="41" spans="1:17" s="284" customFormat="1" ht="11.25" customHeight="1">
      <c r="A41" s="457"/>
      <c r="B41" s="465">
        <v>26</v>
      </c>
      <c r="C41" s="467"/>
      <c r="D41" s="305">
        <v>1765</v>
      </c>
      <c r="E41" s="182">
        <v>937</v>
      </c>
      <c r="F41" s="308">
        <v>828</v>
      </c>
      <c r="G41" s="464"/>
      <c r="H41" s="465">
        <v>77</v>
      </c>
      <c r="I41" s="467"/>
      <c r="J41" s="305">
        <v>1605</v>
      </c>
      <c r="K41" s="178">
        <v>710</v>
      </c>
      <c r="L41" s="178">
        <v>895</v>
      </c>
      <c r="Q41" s="233"/>
    </row>
    <row r="42" spans="1:17" s="284" customFormat="1" ht="11.25" customHeight="1">
      <c r="A42" s="457"/>
      <c r="B42" s="465">
        <v>27</v>
      </c>
      <c r="C42" s="467"/>
      <c r="D42" s="305">
        <v>1723</v>
      </c>
      <c r="E42" s="182">
        <v>894</v>
      </c>
      <c r="F42" s="308">
        <v>829</v>
      </c>
      <c r="G42" s="464"/>
      <c r="H42" s="465">
        <v>78</v>
      </c>
      <c r="I42" s="467"/>
      <c r="J42" s="305">
        <v>1615</v>
      </c>
      <c r="K42" s="178">
        <v>689</v>
      </c>
      <c r="L42" s="178">
        <v>926</v>
      </c>
      <c r="Q42" s="233"/>
    </row>
    <row r="43" spans="1:17" s="284" customFormat="1" ht="11.25" customHeight="1">
      <c r="A43" s="457"/>
      <c r="B43" s="465">
        <v>28</v>
      </c>
      <c r="C43" s="467"/>
      <c r="D43" s="305">
        <v>1745</v>
      </c>
      <c r="E43" s="182">
        <v>889</v>
      </c>
      <c r="F43" s="308">
        <v>856</v>
      </c>
      <c r="G43" s="464"/>
      <c r="H43" s="465">
        <v>79</v>
      </c>
      <c r="I43" s="467"/>
      <c r="J43" s="305">
        <v>1708</v>
      </c>
      <c r="K43" s="178">
        <v>704</v>
      </c>
      <c r="L43" s="178">
        <v>1004</v>
      </c>
      <c r="Q43" s="233"/>
    </row>
    <row r="44" spans="1:17" s="284" customFormat="1" ht="11.25" customHeight="1">
      <c r="A44" s="457"/>
      <c r="B44" s="465">
        <v>29</v>
      </c>
      <c r="C44" s="467"/>
      <c r="D44" s="305">
        <v>1773</v>
      </c>
      <c r="E44" s="182">
        <v>953</v>
      </c>
      <c r="F44" s="308">
        <v>820</v>
      </c>
      <c r="G44" s="464"/>
      <c r="H44" s="458" t="s">
        <v>1283</v>
      </c>
      <c r="I44" s="459"/>
      <c r="J44" s="460">
        <v>6525</v>
      </c>
      <c r="K44" s="461">
        <v>2580</v>
      </c>
      <c r="L44" s="461">
        <v>3945</v>
      </c>
      <c r="Q44" s="233"/>
    </row>
    <row r="45" spans="1:17" s="284" customFormat="1" ht="11.25" customHeight="1">
      <c r="A45" s="457"/>
      <c r="B45" s="458" t="s">
        <v>1284</v>
      </c>
      <c r="C45" s="459"/>
      <c r="D45" s="460">
        <v>8375</v>
      </c>
      <c r="E45" s="461">
        <v>4439</v>
      </c>
      <c r="F45" s="462">
        <v>3936</v>
      </c>
      <c r="G45" s="464"/>
      <c r="H45" s="465">
        <v>80</v>
      </c>
      <c r="I45" s="467"/>
      <c r="J45" s="305">
        <v>1747</v>
      </c>
      <c r="K45" s="178">
        <v>692</v>
      </c>
      <c r="L45" s="178">
        <v>1055</v>
      </c>
      <c r="Q45" s="233"/>
    </row>
    <row r="46" spans="1:17" s="284" customFormat="1" ht="11.25" customHeight="1">
      <c r="A46" s="457"/>
      <c r="B46" s="465">
        <v>30</v>
      </c>
      <c r="C46" s="467"/>
      <c r="D46" s="305">
        <v>1695</v>
      </c>
      <c r="E46" s="182">
        <v>925</v>
      </c>
      <c r="F46" s="308">
        <v>770</v>
      </c>
      <c r="G46" s="464"/>
      <c r="H46" s="465">
        <v>81</v>
      </c>
      <c r="I46" s="467"/>
      <c r="J46" s="305">
        <v>1398</v>
      </c>
      <c r="K46" s="178">
        <v>585</v>
      </c>
      <c r="L46" s="178">
        <v>813</v>
      </c>
      <c r="Q46" s="233"/>
    </row>
    <row r="47" spans="1:17" s="284" customFormat="1" ht="11.25" customHeight="1">
      <c r="A47" s="457"/>
      <c r="B47" s="465">
        <v>31</v>
      </c>
      <c r="C47" s="467"/>
      <c r="D47" s="305">
        <v>1685</v>
      </c>
      <c r="E47" s="182">
        <v>898</v>
      </c>
      <c r="F47" s="308">
        <v>787</v>
      </c>
      <c r="G47" s="464"/>
      <c r="H47" s="465">
        <v>82</v>
      </c>
      <c r="I47" s="467"/>
      <c r="J47" s="305">
        <v>1123</v>
      </c>
      <c r="K47" s="178">
        <v>440</v>
      </c>
      <c r="L47" s="178">
        <v>683</v>
      </c>
      <c r="Q47" s="233"/>
    </row>
    <row r="48" spans="1:17" s="284" customFormat="1" ht="11.25" customHeight="1">
      <c r="A48" s="457"/>
      <c r="B48" s="465">
        <v>32</v>
      </c>
      <c r="C48" s="467"/>
      <c r="D48" s="305">
        <v>1638</v>
      </c>
      <c r="E48" s="182">
        <v>847</v>
      </c>
      <c r="F48" s="308">
        <v>791</v>
      </c>
      <c r="G48" s="464"/>
      <c r="H48" s="465">
        <v>83</v>
      </c>
      <c r="I48" s="467"/>
      <c r="J48" s="305">
        <v>1100</v>
      </c>
      <c r="K48" s="178">
        <v>421</v>
      </c>
      <c r="L48" s="178">
        <v>679</v>
      </c>
      <c r="Q48" s="233"/>
    </row>
    <row r="49" spans="1:17" s="284" customFormat="1" ht="11.25" customHeight="1">
      <c r="A49" s="457"/>
      <c r="B49" s="465">
        <v>33</v>
      </c>
      <c r="C49" s="467"/>
      <c r="D49" s="305">
        <v>1666</v>
      </c>
      <c r="E49" s="182">
        <v>876</v>
      </c>
      <c r="F49" s="308">
        <v>790</v>
      </c>
      <c r="G49" s="464"/>
      <c r="H49" s="465">
        <v>84</v>
      </c>
      <c r="I49" s="467"/>
      <c r="J49" s="305">
        <v>1157</v>
      </c>
      <c r="K49" s="178">
        <v>442</v>
      </c>
      <c r="L49" s="178">
        <v>715</v>
      </c>
      <c r="Q49" s="233"/>
    </row>
    <row r="50" spans="1:17" s="284" customFormat="1" ht="11.25" customHeight="1">
      <c r="A50" s="457"/>
      <c r="B50" s="465">
        <v>34</v>
      </c>
      <c r="C50" s="467"/>
      <c r="D50" s="305">
        <v>1691</v>
      </c>
      <c r="E50" s="182">
        <v>893</v>
      </c>
      <c r="F50" s="308">
        <v>798</v>
      </c>
      <c r="G50" s="464"/>
      <c r="H50" s="458" t="s">
        <v>1285</v>
      </c>
      <c r="I50" s="459"/>
      <c r="J50" s="460">
        <v>4307</v>
      </c>
      <c r="K50" s="461">
        <v>1500</v>
      </c>
      <c r="L50" s="461">
        <v>2807</v>
      </c>
      <c r="Q50" s="233"/>
    </row>
    <row r="51" spans="1:17" s="284" customFormat="1" ht="11.25" customHeight="1">
      <c r="A51" s="457"/>
      <c r="B51" s="458" t="s">
        <v>1286</v>
      </c>
      <c r="C51" s="459"/>
      <c r="D51" s="460">
        <v>8394</v>
      </c>
      <c r="E51" s="461">
        <v>4345</v>
      </c>
      <c r="F51" s="462">
        <v>4049</v>
      </c>
      <c r="G51" s="464"/>
      <c r="H51" s="465">
        <v>85</v>
      </c>
      <c r="I51" s="467"/>
      <c r="J51" s="305">
        <v>1052</v>
      </c>
      <c r="K51" s="178">
        <v>397</v>
      </c>
      <c r="L51" s="178">
        <v>655</v>
      </c>
      <c r="Q51" s="233"/>
    </row>
    <row r="52" spans="1:17" s="284" customFormat="1" ht="11.25" customHeight="1">
      <c r="A52" s="457"/>
      <c r="B52" s="465">
        <v>35</v>
      </c>
      <c r="C52" s="467"/>
      <c r="D52" s="305">
        <v>1695</v>
      </c>
      <c r="E52" s="182">
        <v>874</v>
      </c>
      <c r="F52" s="308">
        <v>821</v>
      </c>
      <c r="G52" s="464"/>
      <c r="H52" s="465">
        <v>86</v>
      </c>
      <c r="I52" s="467"/>
      <c r="J52" s="305">
        <v>1002</v>
      </c>
      <c r="K52" s="178">
        <v>359</v>
      </c>
      <c r="L52" s="178">
        <v>643</v>
      </c>
      <c r="Q52" s="233"/>
    </row>
    <row r="53" spans="1:17" s="284" customFormat="1" ht="11.25" customHeight="1">
      <c r="A53" s="457"/>
      <c r="B53" s="465">
        <v>36</v>
      </c>
      <c r="C53" s="467"/>
      <c r="D53" s="305">
        <v>1620</v>
      </c>
      <c r="E53" s="182">
        <v>844</v>
      </c>
      <c r="F53" s="308">
        <v>776</v>
      </c>
      <c r="G53" s="464"/>
      <c r="H53" s="465">
        <v>87</v>
      </c>
      <c r="I53" s="467"/>
      <c r="J53" s="305">
        <v>797</v>
      </c>
      <c r="K53" s="178">
        <v>265</v>
      </c>
      <c r="L53" s="178">
        <v>532</v>
      </c>
      <c r="Q53" s="233"/>
    </row>
    <row r="54" spans="1:17" s="284" customFormat="1" ht="11.25" customHeight="1">
      <c r="A54" s="457"/>
      <c r="B54" s="465">
        <v>37</v>
      </c>
      <c r="C54" s="467"/>
      <c r="D54" s="305">
        <v>1712</v>
      </c>
      <c r="E54" s="182">
        <v>876</v>
      </c>
      <c r="F54" s="308">
        <v>836</v>
      </c>
      <c r="G54" s="464"/>
      <c r="H54" s="465">
        <v>88</v>
      </c>
      <c r="I54" s="467"/>
      <c r="J54" s="305">
        <v>758</v>
      </c>
      <c r="K54" s="178">
        <v>252</v>
      </c>
      <c r="L54" s="178">
        <v>506</v>
      </c>
      <c r="Q54" s="233"/>
    </row>
    <row r="55" spans="1:17" s="284" customFormat="1" ht="11.25" customHeight="1">
      <c r="A55" s="457"/>
      <c r="B55" s="465">
        <v>38</v>
      </c>
      <c r="C55" s="467"/>
      <c r="D55" s="305">
        <v>1696</v>
      </c>
      <c r="E55" s="182">
        <v>894</v>
      </c>
      <c r="F55" s="308">
        <v>802</v>
      </c>
      <c r="G55" s="464"/>
      <c r="H55" s="465">
        <v>89</v>
      </c>
      <c r="I55" s="467"/>
      <c r="J55" s="305">
        <v>698</v>
      </c>
      <c r="K55" s="178">
        <v>227</v>
      </c>
      <c r="L55" s="178">
        <v>471</v>
      </c>
      <c r="Q55" s="233"/>
    </row>
    <row r="56" spans="1:17" s="284" customFormat="1" ht="11.25" customHeight="1">
      <c r="A56" s="457"/>
      <c r="B56" s="465">
        <v>39</v>
      </c>
      <c r="C56" s="467"/>
      <c r="D56" s="305">
        <v>1671</v>
      </c>
      <c r="E56" s="182">
        <v>857</v>
      </c>
      <c r="F56" s="308">
        <v>814</v>
      </c>
      <c r="G56" s="464"/>
      <c r="H56" s="458" t="s">
        <v>1287</v>
      </c>
      <c r="I56" s="459"/>
      <c r="J56" s="460">
        <v>1985</v>
      </c>
      <c r="K56" s="461">
        <v>505</v>
      </c>
      <c r="L56" s="461">
        <v>1480</v>
      </c>
      <c r="Q56" s="233"/>
    </row>
    <row r="57" spans="1:17" s="284" customFormat="1" ht="11.25" customHeight="1">
      <c r="A57" s="457"/>
      <c r="B57" s="458" t="s">
        <v>1288</v>
      </c>
      <c r="C57" s="459"/>
      <c r="D57" s="460">
        <v>9230</v>
      </c>
      <c r="E57" s="461">
        <v>4618</v>
      </c>
      <c r="F57" s="462">
        <v>4612</v>
      </c>
      <c r="G57" s="464"/>
      <c r="H57" s="465">
        <v>90</v>
      </c>
      <c r="I57" s="467"/>
      <c r="J57" s="305">
        <v>525</v>
      </c>
      <c r="K57" s="178">
        <v>148</v>
      </c>
      <c r="L57" s="178">
        <v>377</v>
      </c>
      <c r="Q57" s="233"/>
    </row>
    <row r="58" spans="1:17" s="284" customFormat="1" ht="11.25" customHeight="1">
      <c r="A58" s="457"/>
      <c r="B58" s="465">
        <v>40</v>
      </c>
      <c r="C58" s="467"/>
      <c r="D58" s="305">
        <v>1651</v>
      </c>
      <c r="E58" s="182">
        <v>842</v>
      </c>
      <c r="F58" s="308">
        <v>809</v>
      </c>
      <c r="G58" s="464"/>
      <c r="H58" s="465">
        <v>91</v>
      </c>
      <c r="I58" s="467"/>
      <c r="J58" s="305">
        <v>493</v>
      </c>
      <c r="K58" s="178">
        <v>123</v>
      </c>
      <c r="L58" s="178">
        <v>370</v>
      </c>
      <c r="Q58" s="233"/>
    </row>
    <row r="59" spans="1:17" s="284" customFormat="1" ht="11.25" customHeight="1">
      <c r="A59" s="457"/>
      <c r="B59" s="465">
        <v>41</v>
      </c>
      <c r="C59" s="467"/>
      <c r="D59" s="305">
        <v>1810</v>
      </c>
      <c r="E59" s="182">
        <v>904</v>
      </c>
      <c r="F59" s="308">
        <v>906</v>
      </c>
      <c r="G59" s="464"/>
      <c r="H59" s="465">
        <v>92</v>
      </c>
      <c r="I59" s="467"/>
      <c r="J59" s="305">
        <v>390</v>
      </c>
      <c r="K59" s="178">
        <v>97</v>
      </c>
      <c r="L59" s="178">
        <v>293</v>
      </c>
      <c r="Q59" s="233"/>
    </row>
    <row r="60" spans="1:17" s="284" customFormat="1" ht="11.25" customHeight="1">
      <c r="A60" s="457"/>
      <c r="B60" s="465">
        <v>42</v>
      </c>
      <c r="C60" s="467"/>
      <c r="D60" s="305">
        <v>1784</v>
      </c>
      <c r="E60" s="182">
        <v>891</v>
      </c>
      <c r="F60" s="308">
        <v>893</v>
      </c>
      <c r="G60" s="464"/>
      <c r="H60" s="465">
        <v>93</v>
      </c>
      <c r="I60" s="467"/>
      <c r="J60" s="305">
        <v>334</v>
      </c>
      <c r="K60" s="178">
        <v>84</v>
      </c>
      <c r="L60" s="178">
        <v>250</v>
      </c>
      <c r="Q60" s="233"/>
    </row>
    <row r="61" spans="1:17" s="284" customFormat="1" ht="11.25" customHeight="1">
      <c r="A61" s="457"/>
      <c r="B61" s="465">
        <v>43</v>
      </c>
      <c r="C61" s="467"/>
      <c r="D61" s="305">
        <v>1993</v>
      </c>
      <c r="E61" s="182">
        <v>997</v>
      </c>
      <c r="F61" s="308">
        <v>996</v>
      </c>
      <c r="G61" s="464"/>
      <c r="H61" s="465">
        <v>94</v>
      </c>
      <c r="I61" s="467"/>
      <c r="J61" s="305">
        <v>243</v>
      </c>
      <c r="K61" s="178">
        <v>53</v>
      </c>
      <c r="L61" s="178">
        <v>190</v>
      </c>
      <c r="Q61" s="233"/>
    </row>
    <row r="62" spans="1:17" s="284" customFormat="1" ht="11.25" customHeight="1">
      <c r="A62" s="457"/>
      <c r="B62" s="465">
        <v>44</v>
      </c>
      <c r="C62" s="467"/>
      <c r="D62" s="305">
        <v>1992</v>
      </c>
      <c r="E62" s="182">
        <v>984</v>
      </c>
      <c r="F62" s="308">
        <v>1008</v>
      </c>
      <c r="G62" s="464"/>
      <c r="H62" s="458" t="s">
        <v>1289</v>
      </c>
      <c r="I62" s="459"/>
      <c r="J62" s="460">
        <v>583</v>
      </c>
      <c r="K62" s="461">
        <v>114</v>
      </c>
      <c r="L62" s="461">
        <v>469</v>
      </c>
      <c r="Q62" s="233"/>
    </row>
    <row r="63" spans="1:17" s="284" customFormat="1" ht="11.25" customHeight="1">
      <c r="A63" s="457"/>
      <c r="B63" s="458" t="s">
        <v>1290</v>
      </c>
      <c r="C63" s="459"/>
      <c r="D63" s="460">
        <v>11754</v>
      </c>
      <c r="E63" s="461">
        <v>6090</v>
      </c>
      <c r="F63" s="462">
        <v>5664</v>
      </c>
      <c r="G63" s="464"/>
      <c r="H63" s="465">
        <v>95</v>
      </c>
      <c r="I63" s="467"/>
      <c r="J63" s="305">
        <v>217</v>
      </c>
      <c r="K63" s="178">
        <v>47</v>
      </c>
      <c r="L63" s="178">
        <v>170</v>
      </c>
      <c r="Q63" s="233"/>
    </row>
    <row r="64" spans="1:17" s="284" customFormat="1" ht="11.25" customHeight="1">
      <c r="A64" s="457"/>
      <c r="B64" s="465">
        <v>45</v>
      </c>
      <c r="C64" s="467"/>
      <c r="D64" s="305">
        <v>2083</v>
      </c>
      <c r="E64" s="182">
        <v>1074</v>
      </c>
      <c r="F64" s="308">
        <v>1009</v>
      </c>
      <c r="G64" s="464"/>
      <c r="H64" s="465">
        <v>96</v>
      </c>
      <c r="I64" s="467"/>
      <c r="J64" s="305">
        <v>154</v>
      </c>
      <c r="K64" s="178">
        <v>25</v>
      </c>
      <c r="L64" s="178">
        <v>129</v>
      </c>
      <c r="Q64" s="233"/>
    </row>
    <row r="65" spans="1:17" s="284" customFormat="1" ht="11.25" customHeight="1">
      <c r="A65" s="457"/>
      <c r="B65" s="465">
        <v>46</v>
      </c>
      <c r="C65" s="467"/>
      <c r="D65" s="305">
        <v>2269</v>
      </c>
      <c r="E65" s="182">
        <v>1186</v>
      </c>
      <c r="F65" s="308">
        <v>1083</v>
      </c>
      <c r="G65" s="464"/>
      <c r="H65" s="465">
        <v>97</v>
      </c>
      <c r="I65" s="467"/>
      <c r="J65" s="305">
        <v>86</v>
      </c>
      <c r="K65" s="178">
        <v>18</v>
      </c>
      <c r="L65" s="178">
        <v>68</v>
      </c>
      <c r="Q65" s="233"/>
    </row>
    <row r="66" spans="1:17" s="284" customFormat="1" ht="11.25" customHeight="1">
      <c r="A66" s="457"/>
      <c r="B66" s="465">
        <v>47</v>
      </c>
      <c r="C66" s="467"/>
      <c r="D66" s="305">
        <v>2350</v>
      </c>
      <c r="E66" s="182">
        <v>1213</v>
      </c>
      <c r="F66" s="308">
        <v>1137</v>
      </c>
      <c r="G66" s="464"/>
      <c r="H66" s="465">
        <v>98</v>
      </c>
      <c r="I66" s="467"/>
      <c r="J66" s="305">
        <v>80</v>
      </c>
      <c r="K66" s="178">
        <v>15</v>
      </c>
      <c r="L66" s="178">
        <v>65</v>
      </c>
      <c r="Q66" s="233"/>
    </row>
    <row r="67" spans="1:17" s="284" customFormat="1" ht="11.25" customHeight="1">
      <c r="A67" s="457"/>
      <c r="B67" s="465">
        <v>48</v>
      </c>
      <c r="C67" s="467"/>
      <c r="D67" s="305">
        <v>2546</v>
      </c>
      <c r="E67" s="182">
        <v>1338</v>
      </c>
      <c r="F67" s="308">
        <v>1208</v>
      </c>
      <c r="G67" s="464"/>
      <c r="H67" s="465">
        <v>99</v>
      </c>
      <c r="I67" s="467"/>
      <c r="J67" s="305">
        <v>46</v>
      </c>
      <c r="K67" s="178">
        <v>9</v>
      </c>
      <c r="L67" s="178">
        <v>37</v>
      </c>
      <c r="Q67" s="233"/>
    </row>
    <row r="68" spans="1:17" s="284" customFormat="1" ht="11.25" customHeight="1">
      <c r="A68" s="457"/>
      <c r="B68" s="468">
        <v>49</v>
      </c>
      <c r="C68" s="469"/>
      <c r="D68" s="305">
        <v>2506</v>
      </c>
      <c r="E68" s="182">
        <v>1279</v>
      </c>
      <c r="F68" s="308">
        <v>1227</v>
      </c>
      <c r="G68" s="464"/>
      <c r="H68" s="470" t="s">
        <v>1291</v>
      </c>
      <c r="I68" s="471"/>
      <c r="J68" s="460">
        <v>98</v>
      </c>
      <c r="K68" s="472">
        <v>10</v>
      </c>
      <c r="L68" s="472">
        <v>88</v>
      </c>
      <c r="Q68" s="233"/>
    </row>
    <row r="69" spans="1:17" s="450" customFormat="1" ht="3" customHeight="1" thickBot="1">
      <c r="A69" s="473"/>
      <c r="B69" s="474"/>
      <c r="C69" s="474"/>
      <c r="D69" s="475"/>
      <c r="E69" s="476"/>
      <c r="F69" s="476"/>
      <c r="G69" s="477"/>
      <c r="H69" s="474"/>
      <c r="I69" s="474"/>
      <c r="J69" s="478"/>
      <c r="K69" s="479"/>
      <c r="L69" s="479"/>
      <c r="Q69" s="449"/>
    </row>
    <row r="70" spans="1:17" s="449" customFormat="1" ht="13.5" customHeight="1">
      <c r="A70" s="449" t="s">
        <v>120</v>
      </c>
    </row>
    <row r="71" spans="1:17" ht="18.75" customHeight="1">
      <c r="A71" s="384" t="s">
        <v>2666</v>
      </c>
      <c r="B71" s="2"/>
      <c r="C71" s="4"/>
      <c r="E71" s="4"/>
      <c r="F71" s="2"/>
      <c r="G71" s="2"/>
      <c r="H71" s="2"/>
      <c r="I71" s="2"/>
      <c r="J71" s="2"/>
      <c r="K71" s="10"/>
      <c r="L71" s="383"/>
    </row>
    <row r="72" spans="1:17" ht="3.75" customHeight="1">
      <c r="A72" s="157"/>
      <c r="J72" s="10"/>
      <c r="K72" s="10"/>
      <c r="L72" s="383"/>
    </row>
    <row r="73" spans="1:17" ht="10.5" customHeight="1">
      <c r="A73" s="23" t="s">
        <v>2668</v>
      </c>
      <c r="J73" s="10"/>
      <c r="K73" s="1709" t="s">
        <v>1294</v>
      </c>
      <c r="L73" s="1709"/>
    </row>
    <row r="74" spans="1:17" ht="6.75" customHeight="1" thickBot="1">
      <c r="A74" s="383"/>
      <c r="J74" s="10"/>
      <c r="K74" s="1710"/>
      <c r="L74" s="1710"/>
    </row>
    <row r="75" spans="1:17" ht="11.25" customHeight="1">
      <c r="A75" s="1707" t="s">
        <v>144</v>
      </c>
      <c r="B75" s="1707"/>
      <c r="C75" s="1707"/>
      <c r="D75" s="1707"/>
      <c r="E75" s="1707"/>
      <c r="F75" s="1707"/>
      <c r="G75" s="1707"/>
      <c r="H75" s="1707"/>
      <c r="I75" s="1707"/>
      <c r="J75" s="1707"/>
      <c r="K75" s="1707"/>
      <c r="L75" s="1707"/>
    </row>
    <row r="76" spans="1:17" ht="11.25" customHeight="1">
      <c r="A76" s="447"/>
      <c r="B76" s="448" t="s">
        <v>1268</v>
      </c>
      <c r="C76" s="443"/>
      <c r="D76" s="444" t="s">
        <v>1269</v>
      </c>
      <c r="E76" s="444" t="s">
        <v>3</v>
      </c>
      <c r="F76" s="445" t="s">
        <v>4</v>
      </c>
      <c r="G76" s="446"/>
      <c r="H76" s="448" t="s">
        <v>1268</v>
      </c>
      <c r="I76" s="443"/>
      <c r="J76" s="444" t="s">
        <v>1269</v>
      </c>
      <c r="K76" s="444" t="s">
        <v>3</v>
      </c>
      <c r="L76" s="445" t="s">
        <v>4</v>
      </c>
    </row>
    <row r="77" spans="1:17" ht="11.25" customHeight="1">
      <c r="A77" s="447"/>
      <c r="B77" s="456"/>
      <c r="C77" s="452"/>
      <c r="D77" s="398"/>
      <c r="E77" s="398"/>
      <c r="F77" s="398"/>
      <c r="G77" s="453"/>
      <c r="H77" s="456"/>
      <c r="I77" s="452"/>
      <c r="J77" s="398"/>
      <c r="K77" s="398"/>
      <c r="L77" s="398"/>
    </row>
    <row r="78" spans="1:17" ht="11.25" customHeight="1">
      <c r="A78" s="464"/>
      <c r="B78" s="458" t="s">
        <v>1270</v>
      </c>
      <c r="C78" s="459"/>
      <c r="D78" s="460">
        <v>121308</v>
      </c>
      <c r="E78" s="461">
        <v>58790</v>
      </c>
      <c r="F78" s="462">
        <v>62518</v>
      </c>
      <c r="G78" s="463"/>
      <c r="H78" s="458" t="s">
        <v>1271</v>
      </c>
      <c r="I78" s="459"/>
      <c r="J78" s="460">
        <v>9888</v>
      </c>
      <c r="K78" s="461">
        <v>4995</v>
      </c>
      <c r="L78" s="461">
        <v>4893</v>
      </c>
    </row>
    <row r="79" spans="1:17" ht="11.25" customHeight="1">
      <c r="A79" s="464"/>
      <c r="B79" s="458" t="s">
        <v>1272</v>
      </c>
      <c r="C79" s="459"/>
      <c r="D79" s="460">
        <v>4623</v>
      </c>
      <c r="E79" s="461">
        <v>2383</v>
      </c>
      <c r="F79" s="462">
        <v>2240</v>
      </c>
      <c r="G79" s="463"/>
      <c r="H79" s="465">
        <v>50</v>
      </c>
      <c r="I79" s="466"/>
      <c r="J79" s="305">
        <v>2111</v>
      </c>
      <c r="K79" s="182">
        <v>1113</v>
      </c>
      <c r="L79" s="182">
        <v>998</v>
      </c>
    </row>
    <row r="80" spans="1:17" ht="11.25" customHeight="1">
      <c r="A80" s="464"/>
      <c r="B80" s="465">
        <v>0</v>
      </c>
      <c r="C80" s="467"/>
      <c r="D80" s="305">
        <v>848</v>
      </c>
      <c r="E80" s="182">
        <v>414</v>
      </c>
      <c r="F80" s="308">
        <v>434</v>
      </c>
      <c r="G80" s="464"/>
      <c r="H80" s="465">
        <v>51</v>
      </c>
      <c r="I80" s="467"/>
      <c r="J80" s="305">
        <v>2071</v>
      </c>
      <c r="K80" s="182">
        <v>1051</v>
      </c>
      <c r="L80" s="182">
        <v>1020</v>
      </c>
    </row>
    <row r="81" spans="1:12" ht="11.25" customHeight="1">
      <c r="A81" s="464"/>
      <c r="B81" s="465">
        <v>1</v>
      </c>
      <c r="C81" s="467"/>
      <c r="D81" s="305">
        <v>905</v>
      </c>
      <c r="E81" s="182">
        <v>480</v>
      </c>
      <c r="F81" s="308">
        <v>425</v>
      </c>
      <c r="G81" s="464"/>
      <c r="H81" s="465">
        <v>52</v>
      </c>
      <c r="I81" s="467"/>
      <c r="J81" s="305">
        <v>1940</v>
      </c>
      <c r="K81" s="182">
        <v>946</v>
      </c>
      <c r="L81" s="182">
        <v>994</v>
      </c>
    </row>
    <row r="82" spans="1:12" s="8" customFormat="1" ht="11.25" customHeight="1">
      <c r="A82" s="464"/>
      <c r="B82" s="465">
        <v>2</v>
      </c>
      <c r="C82" s="467"/>
      <c r="D82" s="305">
        <v>924</v>
      </c>
      <c r="E82" s="182">
        <v>465</v>
      </c>
      <c r="F82" s="308">
        <v>459</v>
      </c>
      <c r="G82" s="464"/>
      <c r="H82" s="465">
        <v>53</v>
      </c>
      <c r="I82" s="467"/>
      <c r="J82" s="305">
        <v>1864</v>
      </c>
      <c r="K82" s="182">
        <v>935</v>
      </c>
      <c r="L82" s="182">
        <v>929</v>
      </c>
    </row>
    <row r="83" spans="1:12" s="8" customFormat="1" ht="11.25" customHeight="1">
      <c r="A83" s="464"/>
      <c r="B83" s="465">
        <v>3</v>
      </c>
      <c r="C83" s="467"/>
      <c r="D83" s="305">
        <v>992</v>
      </c>
      <c r="E83" s="182">
        <v>527</v>
      </c>
      <c r="F83" s="308">
        <v>465</v>
      </c>
      <c r="G83" s="464"/>
      <c r="H83" s="465">
        <v>54</v>
      </c>
      <c r="I83" s="467"/>
      <c r="J83" s="305">
        <v>1902</v>
      </c>
      <c r="K83" s="182">
        <v>950</v>
      </c>
      <c r="L83" s="182">
        <v>952</v>
      </c>
    </row>
    <row r="84" spans="1:12" ht="11.25" customHeight="1">
      <c r="A84" s="464"/>
      <c r="B84" s="465">
        <v>4</v>
      </c>
      <c r="C84" s="467"/>
      <c r="D84" s="305">
        <v>954</v>
      </c>
      <c r="E84" s="182">
        <v>497</v>
      </c>
      <c r="F84" s="308">
        <v>457</v>
      </c>
      <c r="G84" s="464"/>
      <c r="H84" s="458" t="s">
        <v>1273</v>
      </c>
      <c r="I84" s="459"/>
      <c r="J84" s="460">
        <v>7230</v>
      </c>
      <c r="K84" s="461">
        <v>3539</v>
      </c>
      <c r="L84" s="461">
        <v>3691</v>
      </c>
    </row>
    <row r="85" spans="1:12" ht="11.25" customHeight="1">
      <c r="A85" s="464"/>
      <c r="B85" s="458" t="s">
        <v>1274</v>
      </c>
      <c r="C85" s="459"/>
      <c r="D85" s="460">
        <v>5504</v>
      </c>
      <c r="E85" s="461">
        <v>2796</v>
      </c>
      <c r="F85" s="462">
        <v>2708</v>
      </c>
      <c r="G85" s="464"/>
      <c r="H85" s="465">
        <v>55</v>
      </c>
      <c r="I85" s="467"/>
      <c r="J85" s="305">
        <v>1240</v>
      </c>
      <c r="K85" s="182">
        <v>605</v>
      </c>
      <c r="L85" s="182">
        <v>635</v>
      </c>
    </row>
    <row r="86" spans="1:12" ht="11.25" customHeight="1">
      <c r="A86" s="464"/>
      <c r="B86" s="465">
        <v>5</v>
      </c>
      <c r="C86" s="467"/>
      <c r="D86" s="305">
        <v>1021</v>
      </c>
      <c r="E86" s="182">
        <v>513</v>
      </c>
      <c r="F86" s="308">
        <v>508</v>
      </c>
      <c r="G86" s="464"/>
      <c r="H86" s="465">
        <v>56</v>
      </c>
      <c r="I86" s="467"/>
      <c r="J86" s="305">
        <v>1701</v>
      </c>
      <c r="K86" s="182">
        <v>861</v>
      </c>
      <c r="L86" s="182">
        <v>840</v>
      </c>
    </row>
    <row r="87" spans="1:12" ht="11.25" customHeight="1">
      <c r="A87" s="464"/>
      <c r="B87" s="465">
        <v>6</v>
      </c>
      <c r="C87" s="467"/>
      <c r="D87" s="305">
        <v>1087</v>
      </c>
      <c r="E87" s="182">
        <v>557</v>
      </c>
      <c r="F87" s="308">
        <v>530</v>
      </c>
      <c r="G87" s="464"/>
      <c r="H87" s="465">
        <v>57</v>
      </c>
      <c r="I87" s="467"/>
      <c r="J87" s="305">
        <v>1512</v>
      </c>
      <c r="K87" s="182">
        <v>736</v>
      </c>
      <c r="L87" s="182">
        <v>776</v>
      </c>
    </row>
    <row r="88" spans="1:12" ht="11.25" customHeight="1">
      <c r="A88" s="464"/>
      <c r="B88" s="465">
        <v>7</v>
      </c>
      <c r="C88" s="467"/>
      <c r="D88" s="305">
        <v>1095</v>
      </c>
      <c r="E88" s="182">
        <v>543</v>
      </c>
      <c r="F88" s="308">
        <v>552</v>
      </c>
      <c r="G88" s="464"/>
      <c r="H88" s="465">
        <v>58</v>
      </c>
      <c r="I88" s="467"/>
      <c r="J88" s="305">
        <v>1434</v>
      </c>
      <c r="K88" s="182">
        <v>713</v>
      </c>
      <c r="L88" s="182">
        <v>721</v>
      </c>
    </row>
    <row r="89" spans="1:12" ht="11.25" customHeight="1">
      <c r="A89" s="464"/>
      <c r="B89" s="465">
        <v>8</v>
      </c>
      <c r="C89" s="467"/>
      <c r="D89" s="305">
        <v>1136</v>
      </c>
      <c r="E89" s="182">
        <v>620</v>
      </c>
      <c r="F89" s="308">
        <v>516</v>
      </c>
      <c r="G89" s="464"/>
      <c r="H89" s="465">
        <v>59</v>
      </c>
      <c r="I89" s="467"/>
      <c r="J89" s="305">
        <v>1343</v>
      </c>
      <c r="K89" s="182">
        <v>624</v>
      </c>
      <c r="L89" s="182">
        <v>719</v>
      </c>
    </row>
    <row r="90" spans="1:12" ht="11.25" customHeight="1">
      <c r="A90" s="464"/>
      <c r="B90" s="465">
        <v>9</v>
      </c>
      <c r="C90" s="467"/>
      <c r="D90" s="305">
        <v>1165</v>
      </c>
      <c r="E90" s="182">
        <v>563</v>
      </c>
      <c r="F90" s="308">
        <v>602</v>
      </c>
      <c r="G90" s="464"/>
      <c r="H90" s="458" t="s">
        <v>1275</v>
      </c>
      <c r="I90" s="459"/>
      <c r="J90" s="460">
        <v>5879</v>
      </c>
      <c r="K90" s="461">
        <v>2844</v>
      </c>
      <c r="L90" s="461">
        <v>3035</v>
      </c>
    </row>
    <row r="91" spans="1:12" ht="11.25" customHeight="1">
      <c r="A91" s="464"/>
      <c r="B91" s="458" t="s">
        <v>1276</v>
      </c>
      <c r="C91" s="459"/>
      <c r="D91" s="460">
        <v>5986</v>
      </c>
      <c r="E91" s="461">
        <v>3120</v>
      </c>
      <c r="F91" s="462">
        <v>2866</v>
      </c>
      <c r="G91" s="464"/>
      <c r="H91" s="465">
        <v>60</v>
      </c>
      <c r="I91" s="467"/>
      <c r="J91" s="305">
        <v>1207</v>
      </c>
      <c r="K91" s="182">
        <v>614</v>
      </c>
      <c r="L91" s="182">
        <v>593</v>
      </c>
    </row>
    <row r="92" spans="1:12" ht="11.25" customHeight="1">
      <c r="A92" s="464"/>
      <c r="B92" s="465">
        <v>10</v>
      </c>
      <c r="C92" s="467"/>
      <c r="D92" s="305">
        <v>1129</v>
      </c>
      <c r="E92" s="182">
        <v>576</v>
      </c>
      <c r="F92" s="308">
        <v>553</v>
      </c>
      <c r="G92" s="464"/>
      <c r="H92" s="465">
        <v>61</v>
      </c>
      <c r="I92" s="467"/>
      <c r="J92" s="305">
        <v>1151</v>
      </c>
      <c r="K92" s="182">
        <v>571</v>
      </c>
      <c r="L92" s="182">
        <v>580</v>
      </c>
    </row>
    <row r="93" spans="1:12" ht="11.25" customHeight="1">
      <c r="A93" s="464"/>
      <c r="B93" s="465">
        <v>11</v>
      </c>
      <c r="C93" s="467"/>
      <c r="D93" s="305">
        <v>1211</v>
      </c>
      <c r="E93" s="182">
        <v>642</v>
      </c>
      <c r="F93" s="308">
        <v>569</v>
      </c>
      <c r="G93" s="464"/>
      <c r="H93" s="465">
        <v>62</v>
      </c>
      <c r="I93" s="467"/>
      <c r="J93" s="305">
        <v>1190</v>
      </c>
      <c r="K93" s="182">
        <v>564</v>
      </c>
      <c r="L93" s="182">
        <v>626</v>
      </c>
    </row>
    <row r="94" spans="1:12" ht="11.25" customHeight="1">
      <c r="A94" s="464"/>
      <c r="B94" s="465">
        <v>12</v>
      </c>
      <c r="C94" s="467"/>
      <c r="D94" s="305">
        <v>1192</v>
      </c>
      <c r="E94" s="182">
        <v>603</v>
      </c>
      <c r="F94" s="308">
        <v>589</v>
      </c>
      <c r="G94" s="464"/>
      <c r="H94" s="465">
        <v>63</v>
      </c>
      <c r="I94" s="467"/>
      <c r="J94" s="305">
        <v>1240</v>
      </c>
      <c r="K94" s="178">
        <v>598</v>
      </c>
      <c r="L94" s="178">
        <v>642</v>
      </c>
    </row>
    <row r="95" spans="1:12" ht="11.25" customHeight="1">
      <c r="A95" s="464"/>
      <c r="B95" s="465">
        <v>13</v>
      </c>
      <c r="C95" s="467"/>
      <c r="D95" s="305">
        <v>1273</v>
      </c>
      <c r="E95" s="182">
        <v>675</v>
      </c>
      <c r="F95" s="308">
        <v>598</v>
      </c>
      <c r="G95" s="464"/>
      <c r="H95" s="465">
        <v>64</v>
      </c>
      <c r="I95" s="467"/>
      <c r="J95" s="305">
        <v>1091</v>
      </c>
      <c r="K95" s="178">
        <v>497</v>
      </c>
      <c r="L95" s="178">
        <v>594</v>
      </c>
    </row>
    <row r="96" spans="1:12" ht="11.25" customHeight="1">
      <c r="A96" s="464"/>
      <c r="B96" s="465">
        <v>14</v>
      </c>
      <c r="C96" s="467"/>
      <c r="D96" s="305">
        <v>1181</v>
      </c>
      <c r="E96" s="182">
        <v>624</v>
      </c>
      <c r="F96" s="308">
        <v>557</v>
      </c>
      <c r="G96" s="464"/>
      <c r="H96" s="458" t="s">
        <v>1277</v>
      </c>
      <c r="I96" s="459"/>
      <c r="J96" s="460">
        <v>6427</v>
      </c>
      <c r="K96" s="461">
        <v>3067</v>
      </c>
      <c r="L96" s="461">
        <v>3360</v>
      </c>
    </row>
    <row r="97" spans="1:12" ht="11.25" customHeight="1">
      <c r="A97" s="464"/>
      <c r="B97" s="458" t="s">
        <v>1278</v>
      </c>
      <c r="C97" s="459"/>
      <c r="D97" s="460">
        <v>6293</v>
      </c>
      <c r="E97" s="461">
        <v>3238</v>
      </c>
      <c r="F97" s="462">
        <v>3055</v>
      </c>
      <c r="G97" s="464"/>
      <c r="H97" s="465">
        <v>65</v>
      </c>
      <c r="I97" s="467"/>
      <c r="J97" s="305">
        <v>1107</v>
      </c>
      <c r="K97" s="178">
        <v>566</v>
      </c>
      <c r="L97" s="178">
        <v>541</v>
      </c>
    </row>
    <row r="98" spans="1:12" ht="11.25" customHeight="1">
      <c r="A98" s="464"/>
      <c r="B98" s="465">
        <v>15</v>
      </c>
      <c r="C98" s="467"/>
      <c r="D98" s="305">
        <v>1221</v>
      </c>
      <c r="E98" s="182">
        <v>619</v>
      </c>
      <c r="F98" s="308">
        <v>602</v>
      </c>
      <c r="G98" s="464"/>
      <c r="H98" s="465">
        <v>66</v>
      </c>
      <c r="I98" s="467"/>
      <c r="J98" s="305">
        <v>1233</v>
      </c>
      <c r="K98" s="178">
        <v>613</v>
      </c>
      <c r="L98" s="178">
        <v>620</v>
      </c>
    </row>
    <row r="99" spans="1:12" ht="11.25" customHeight="1">
      <c r="A99" s="464"/>
      <c r="B99" s="465">
        <v>16</v>
      </c>
      <c r="C99" s="467"/>
      <c r="D99" s="305">
        <v>1199</v>
      </c>
      <c r="E99" s="182">
        <v>619</v>
      </c>
      <c r="F99" s="308">
        <v>580</v>
      </c>
      <c r="G99" s="464"/>
      <c r="H99" s="465">
        <v>67</v>
      </c>
      <c r="I99" s="467"/>
      <c r="J99" s="305">
        <v>1240</v>
      </c>
      <c r="K99" s="178">
        <v>549</v>
      </c>
      <c r="L99" s="178">
        <v>691</v>
      </c>
    </row>
    <row r="100" spans="1:12" ht="11.25" customHeight="1">
      <c r="A100" s="464"/>
      <c r="B100" s="465">
        <v>17</v>
      </c>
      <c r="C100" s="467"/>
      <c r="D100" s="305">
        <v>1264</v>
      </c>
      <c r="E100" s="182">
        <v>639</v>
      </c>
      <c r="F100" s="308">
        <v>625</v>
      </c>
      <c r="G100" s="464"/>
      <c r="H100" s="465">
        <v>68</v>
      </c>
      <c r="I100" s="467"/>
      <c r="J100" s="305">
        <v>1342</v>
      </c>
      <c r="K100" s="178">
        <v>624</v>
      </c>
      <c r="L100" s="178">
        <v>718</v>
      </c>
    </row>
    <row r="101" spans="1:12" ht="11.25" customHeight="1">
      <c r="A101" s="464"/>
      <c r="B101" s="465">
        <v>18</v>
      </c>
      <c r="C101" s="467"/>
      <c r="D101" s="305">
        <v>1299</v>
      </c>
      <c r="E101" s="182">
        <v>698</v>
      </c>
      <c r="F101" s="308">
        <v>601</v>
      </c>
      <c r="G101" s="464"/>
      <c r="H101" s="465">
        <v>69</v>
      </c>
      <c r="I101" s="467"/>
      <c r="J101" s="305">
        <v>1505</v>
      </c>
      <c r="K101" s="178">
        <v>715</v>
      </c>
      <c r="L101" s="178">
        <v>790</v>
      </c>
    </row>
    <row r="102" spans="1:12" ht="11.25" customHeight="1">
      <c r="A102" s="464"/>
      <c r="B102" s="465">
        <v>19</v>
      </c>
      <c r="C102" s="467"/>
      <c r="D102" s="305">
        <v>1310</v>
      </c>
      <c r="E102" s="182">
        <v>663</v>
      </c>
      <c r="F102" s="308">
        <v>647</v>
      </c>
      <c r="G102" s="464"/>
      <c r="H102" s="458" t="s">
        <v>1279</v>
      </c>
      <c r="I102" s="459"/>
      <c r="J102" s="460">
        <v>9185</v>
      </c>
      <c r="K102" s="461">
        <v>4078</v>
      </c>
      <c r="L102" s="461">
        <v>5107</v>
      </c>
    </row>
    <row r="103" spans="1:12" ht="11.25" customHeight="1">
      <c r="A103" s="464"/>
      <c r="B103" s="458" t="s">
        <v>1280</v>
      </c>
      <c r="C103" s="459"/>
      <c r="D103" s="460">
        <v>6571</v>
      </c>
      <c r="E103" s="461">
        <v>3332</v>
      </c>
      <c r="F103" s="462">
        <v>3239</v>
      </c>
      <c r="G103" s="464"/>
      <c r="H103" s="465">
        <v>70</v>
      </c>
      <c r="I103" s="467"/>
      <c r="J103" s="305">
        <v>1517</v>
      </c>
      <c r="K103" s="178">
        <v>668</v>
      </c>
      <c r="L103" s="178">
        <v>849</v>
      </c>
    </row>
    <row r="104" spans="1:12" ht="11.25" customHeight="1">
      <c r="A104" s="464"/>
      <c r="B104" s="465">
        <v>20</v>
      </c>
      <c r="C104" s="467"/>
      <c r="D104" s="305">
        <v>1338</v>
      </c>
      <c r="E104" s="182">
        <v>649</v>
      </c>
      <c r="F104" s="308">
        <v>689</v>
      </c>
      <c r="G104" s="464"/>
      <c r="H104" s="465">
        <v>71</v>
      </c>
      <c r="I104" s="467"/>
      <c r="J104" s="305">
        <v>1650</v>
      </c>
      <c r="K104" s="178">
        <v>727</v>
      </c>
      <c r="L104" s="178">
        <v>923</v>
      </c>
    </row>
    <row r="105" spans="1:12" ht="11.25" customHeight="1">
      <c r="A105" s="464"/>
      <c r="B105" s="465">
        <v>21</v>
      </c>
      <c r="C105" s="467"/>
      <c r="D105" s="305">
        <v>1290</v>
      </c>
      <c r="E105" s="182">
        <v>681</v>
      </c>
      <c r="F105" s="308">
        <v>609</v>
      </c>
      <c r="G105" s="464"/>
      <c r="H105" s="465">
        <v>72</v>
      </c>
      <c r="I105" s="467"/>
      <c r="J105" s="305">
        <v>1974</v>
      </c>
      <c r="K105" s="178">
        <v>886</v>
      </c>
      <c r="L105" s="178">
        <v>1088</v>
      </c>
    </row>
    <row r="106" spans="1:12" ht="11.25" customHeight="1">
      <c r="A106" s="464"/>
      <c r="B106" s="465">
        <v>22</v>
      </c>
      <c r="C106" s="467"/>
      <c r="D106" s="305">
        <v>1344</v>
      </c>
      <c r="E106" s="182">
        <v>673</v>
      </c>
      <c r="F106" s="308">
        <v>671</v>
      </c>
      <c r="G106" s="464"/>
      <c r="H106" s="465">
        <v>73</v>
      </c>
      <c r="I106" s="467"/>
      <c r="J106" s="305">
        <v>2088</v>
      </c>
      <c r="K106" s="178">
        <v>933</v>
      </c>
      <c r="L106" s="178">
        <v>1155</v>
      </c>
    </row>
    <row r="107" spans="1:12" ht="11.25" customHeight="1">
      <c r="A107" s="464"/>
      <c r="B107" s="465">
        <v>23</v>
      </c>
      <c r="C107" s="467"/>
      <c r="D107" s="305">
        <v>1305</v>
      </c>
      <c r="E107" s="182">
        <v>682</v>
      </c>
      <c r="F107" s="308">
        <v>623</v>
      </c>
      <c r="G107" s="464"/>
      <c r="H107" s="465">
        <v>74</v>
      </c>
      <c r="I107" s="467"/>
      <c r="J107" s="305">
        <v>1956</v>
      </c>
      <c r="K107" s="178">
        <v>864</v>
      </c>
      <c r="L107" s="178">
        <v>1092</v>
      </c>
    </row>
    <row r="108" spans="1:12" ht="11.25" customHeight="1">
      <c r="A108" s="464"/>
      <c r="B108" s="465">
        <v>24</v>
      </c>
      <c r="C108" s="467"/>
      <c r="D108" s="305">
        <v>1294</v>
      </c>
      <c r="E108" s="182">
        <v>647</v>
      </c>
      <c r="F108" s="308">
        <v>647</v>
      </c>
      <c r="G108" s="464"/>
      <c r="H108" s="458" t="s">
        <v>1281</v>
      </c>
      <c r="I108" s="459"/>
      <c r="J108" s="460">
        <v>7005</v>
      </c>
      <c r="K108" s="461">
        <v>3186</v>
      </c>
      <c r="L108" s="461">
        <v>3819</v>
      </c>
    </row>
    <row r="109" spans="1:12" ht="11.25" customHeight="1">
      <c r="A109" s="464"/>
      <c r="B109" s="458" t="s">
        <v>1282</v>
      </c>
      <c r="C109" s="459"/>
      <c r="D109" s="460">
        <v>6261</v>
      </c>
      <c r="E109" s="461">
        <v>3116</v>
      </c>
      <c r="F109" s="462">
        <v>3145</v>
      </c>
      <c r="G109" s="464"/>
      <c r="H109" s="465">
        <v>75</v>
      </c>
      <c r="I109" s="467"/>
      <c r="J109" s="305">
        <v>1323</v>
      </c>
      <c r="K109" s="178">
        <v>601</v>
      </c>
      <c r="L109" s="178">
        <v>722</v>
      </c>
    </row>
    <row r="110" spans="1:12" ht="11.25" customHeight="1">
      <c r="A110" s="464"/>
      <c r="B110" s="465">
        <v>25</v>
      </c>
      <c r="C110" s="467"/>
      <c r="D110" s="305">
        <v>1279</v>
      </c>
      <c r="E110" s="182">
        <v>632</v>
      </c>
      <c r="F110" s="308">
        <v>647</v>
      </c>
      <c r="G110" s="464"/>
      <c r="H110" s="465">
        <v>76</v>
      </c>
      <c r="I110" s="467"/>
      <c r="J110" s="305">
        <v>1230</v>
      </c>
      <c r="K110" s="178">
        <v>559</v>
      </c>
      <c r="L110" s="178">
        <v>671</v>
      </c>
    </row>
    <row r="111" spans="1:12" ht="11.25" customHeight="1">
      <c r="A111" s="464"/>
      <c r="B111" s="465">
        <v>26</v>
      </c>
      <c r="C111" s="467"/>
      <c r="D111" s="305">
        <v>1271</v>
      </c>
      <c r="E111" s="182">
        <v>623</v>
      </c>
      <c r="F111" s="308">
        <v>648</v>
      </c>
      <c r="G111" s="464"/>
      <c r="H111" s="465">
        <v>77</v>
      </c>
      <c r="I111" s="467"/>
      <c r="J111" s="305">
        <v>1515</v>
      </c>
      <c r="K111" s="178">
        <v>684</v>
      </c>
      <c r="L111" s="178">
        <v>831</v>
      </c>
    </row>
    <row r="112" spans="1:12" ht="11.25" customHeight="1">
      <c r="A112" s="464"/>
      <c r="B112" s="465">
        <v>27</v>
      </c>
      <c r="C112" s="467"/>
      <c r="D112" s="305">
        <v>1245</v>
      </c>
      <c r="E112" s="182">
        <v>615</v>
      </c>
      <c r="F112" s="308">
        <v>630</v>
      </c>
      <c r="G112" s="464"/>
      <c r="H112" s="465">
        <v>78</v>
      </c>
      <c r="I112" s="467"/>
      <c r="J112" s="305">
        <v>1517</v>
      </c>
      <c r="K112" s="178">
        <v>688</v>
      </c>
      <c r="L112" s="178">
        <v>829</v>
      </c>
    </row>
    <row r="113" spans="1:12" ht="11.25" customHeight="1">
      <c r="A113" s="464"/>
      <c r="B113" s="465">
        <v>28</v>
      </c>
      <c r="C113" s="467"/>
      <c r="D113" s="305">
        <v>1152</v>
      </c>
      <c r="E113" s="182">
        <v>593</v>
      </c>
      <c r="F113" s="308">
        <v>559</v>
      </c>
      <c r="G113" s="464"/>
      <c r="H113" s="465">
        <v>79</v>
      </c>
      <c r="I113" s="467"/>
      <c r="J113" s="305">
        <v>1420</v>
      </c>
      <c r="K113" s="178">
        <v>654</v>
      </c>
      <c r="L113" s="178">
        <v>766</v>
      </c>
    </row>
    <row r="114" spans="1:12" ht="11.25" customHeight="1">
      <c r="A114" s="464"/>
      <c r="B114" s="465">
        <v>29</v>
      </c>
      <c r="C114" s="467"/>
      <c r="D114" s="305">
        <v>1314</v>
      </c>
      <c r="E114" s="182">
        <v>653</v>
      </c>
      <c r="F114" s="308">
        <v>661</v>
      </c>
      <c r="G114" s="464"/>
      <c r="H114" s="458" t="s">
        <v>1283</v>
      </c>
      <c r="I114" s="459"/>
      <c r="J114" s="460">
        <v>5489</v>
      </c>
      <c r="K114" s="461">
        <v>2345</v>
      </c>
      <c r="L114" s="461">
        <v>3144</v>
      </c>
    </row>
    <row r="115" spans="1:12" ht="11.25" customHeight="1">
      <c r="A115" s="464"/>
      <c r="B115" s="458" t="s">
        <v>1284</v>
      </c>
      <c r="C115" s="459"/>
      <c r="D115" s="460">
        <v>5853</v>
      </c>
      <c r="E115" s="461">
        <v>3004</v>
      </c>
      <c r="F115" s="462">
        <v>2849</v>
      </c>
      <c r="G115" s="464"/>
      <c r="H115" s="465">
        <v>80</v>
      </c>
      <c r="I115" s="467"/>
      <c r="J115" s="305">
        <v>1511</v>
      </c>
      <c r="K115" s="178">
        <v>653</v>
      </c>
      <c r="L115" s="178">
        <v>858</v>
      </c>
    </row>
    <row r="116" spans="1:12" ht="11.25" customHeight="1">
      <c r="A116" s="464"/>
      <c r="B116" s="465">
        <v>30</v>
      </c>
      <c r="C116" s="467"/>
      <c r="D116" s="305">
        <v>1189</v>
      </c>
      <c r="E116" s="182">
        <v>616</v>
      </c>
      <c r="F116" s="308">
        <v>573</v>
      </c>
      <c r="G116" s="464"/>
      <c r="H116" s="465">
        <v>81</v>
      </c>
      <c r="I116" s="467"/>
      <c r="J116" s="305">
        <v>1240</v>
      </c>
      <c r="K116" s="178">
        <v>541</v>
      </c>
      <c r="L116" s="178">
        <v>699</v>
      </c>
    </row>
    <row r="117" spans="1:12" ht="11.25" customHeight="1">
      <c r="A117" s="464"/>
      <c r="B117" s="465">
        <v>31</v>
      </c>
      <c r="C117" s="467"/>
      <c r="D117" s="305">
        <v>1097</v>
      </c>
      <c r="E117" s="182">
        <v>562</v>
      </c>
      <c r="F117" s="308">
        <v>535</v>
      </c>
      <c r="G117" s="464"/>
      <c r="H117" s="465">
        <v>82</v>
      </c>
      <c r="I117" s="467"/>
      <c r="J117" s="305">
        <v>1016</v>
      </c>
      <c r="K117" s="178">
        <v>444</v>
      </c>
      <c r="L117" s="178">
        <v>572</v>
      </c>
    </row>
    <row r="118" spans="1:12" ht="11.25" customHeight="1">
      <c r="A118" s="464"/>
      <c r="B118" s="465">
        <v>32</v>
      </c>
      <c r="C118" s="467"/>
      <c r="D118" s="305">
        <v>1158</v>
      </c>
      <c r="E118" s="182">
        <v>574</v>
      </c>
      <c r="F118" s="308">
        <v>584</v>
      </c>
      <c r="G118" s="464"/>
      <c r="H118" s="465">
        <v>83</v>
      </c>
      <c r="I118" s="467"/>
      <c r="J118" s="305">
        <v>810</v>
      </c>
      <c r="K118" s="178">
        <v>333</v>
      </c>
      <c r="L118" s="178">
        <v>477</v>
      </c>
    </row>
    <row r="119" spans="1:12" ht="11.25" customHeight="1">
      <c r="A119" s="464"/>
      <c r="B119" s="465">
        <v>33</v>
      </c>
      <c r="C119" s="467"/>
      <c r="D119" s="305">
        <v>1205</v>
      </c>
      <c r="E119" s="182">
        <v>640</v>
      </c>
      <c r="F119" s="308">
        <v>565</v>
      </c>
      <c r="G119" s="464"/>
      <c r="H119" s="465">
        <v>84</v>
      </c>
      <c r="I119" s="467"/>
      <c r="J119" s="305">
        <v>912</v>
      </c>
      <c r="K119" s="178">
        <v>374</v>
      </c>
      <c r="L119" s="178">
        <v>538</v>
      </c>
    </row>
    <row r="120" spans="1:12" ht="11.25" customHeight="1">
      <c r="A120" s="464"/>
      <c r="B120" s="465">
        <v>34</v>
      </c>
      <c r="C120" s="467"/>
      <c r="D120" s="305">
        <v>1204</v>
      </c>
      <c r="E120" s="182">
        <v>612</v>
      </c>
      <c r="F120" s="308">
        <v>592</v>
      </c>
      <c r="G120" s="464"/>
      <c r="H120" s="458" t="s">
        <v>1285</v>
      </c>
      <c r="I120" s="459"/>
      <c r="J120" s="460">
        <v>2936</v>
      </c>
      <c r="K120" s="461">
        <v>1069</v>
      </c>
      <c r="L120" s="461">
        <v>1867</v>
      </c>
    </row>
    <row r="121" spans="1:12" ht="11.25" customHeight="1">
      <c r="A121" s="464"/>
      <c r="B121" s="458" t="s">
        <v>1286</v>
      </c>
      <c r="C121" s="459"/>
      <c r="D121" s="460">
        <v>6463</v>
      </c>
      <c r="E121" s="461">
        <v>3204</v>
      </c>
      <c r="F121" s="462">
        <v>3259</v>
      </c>
      <c r="G121" s="464"/>
      <c r="H121" s="465">
        <v>85</v>
      </c>
      <c r="I121" s="467"/>
      <c r="J121" s="305">
        <v>746</v>
      </c>
      <c r="K121" s="178">
        <v>309</v>
      </c>
      <c r="L121" s="178">
        <v>437</v>
      </c>
    </row>
    <row r="122" spans="1:12" ht="11.25" customHeight="1">
      <c r="A122" s="464"/>
      <c r="B122" s="465">
        <v>35</v>
      </c>
      <c r="C122" s="467"/>
      <c r="D122" s="305">
        <v>1186</v>
      </c>
      <c r="E122" s="182">
        <v>592</v>
      </c>
      <c r="F122" s="308">
        <v>594</v>
      </c>
      <c r="G122" s="464"/>
      <c r="H122" s="465">
        <v>86</v>
      </c>
      <c r="I122" s="467"/>
      <c r="J122" s="305">
        <v>720</v>
      </c>
      <c r="K122" s="178">
        <v>269</v>
      </c>
      <c r="L122" s="178">
        <v>451</v>
      </c>
    </row>
    <row r="123" spans="1:12" ht="11.25" customHeight="1">
      <c r="A123" s="464"/>
      <c r="B123" s="465">
        <v>36</v>
      </c>
      <c r="C123" s="467"/>
      <c r="D123" s="305">
        <v>1251</v>
      </c>
      <c r="E123" s="182">
        <v>616</v>
      </c>
      <c r="F123" s="308">
        <v>635</v>
      </c>
      <c r="G123" s="464"/>
      <c r="H123" s="465">
        <v>87</v>
      </c>
      <c r="I123" s="467"/>
      <c r="J123" s="305">
        <v>562</v>
      </c>
      <c r="K123" s="178">
        <v>206</v>
      </c>
      <c r="L123" s="178">
        <v>356</v>
      </c>
    </row>
    <row r="124" spans="1:12" ht="11.25" customHeight="1">
      <c r="A124" s="464"/>
      <c r="B124" s="465">
        <v>37</v>
      </c>
      <c r="C124" s="467"/>
      <c r="D124" s="305">
        <v>1273</v>
      </c>
      <c r="E124" s="182">
        <v>616</v>
      </c>
      <c r="F124" s="308">
        <v>657</v>
      </c>
      <c r="G124" s="464"/>
      <c r="H124" s="465">
        <v>88</v>
      </c>
      <c r="I124" s="467"/>
      <c r="J124" s="305">
        <v>476</v>
      </c>
      <c r="K124" s="178">
        <v>154</v>
      </c>
      <c r="L124" s="178">
        <v>322</v>
      </c>
    </row>
    <row r="125" spans="1:12" ht="11.25" customHeight="1">
      <c r="A125" s="464"/>
      <c r="B125" s="465">
        <v>38</v>
      </c>
      <c r="C125" s="467"/>
      <c r="D125" s="305">
        <v>1364</v>
      </c>
      <c r="E125" s="182">
        <v>673</v>
      </c>
      <c r="F125" s="308">
        <v>691</v>
      </c>
      <c r="G125" s="464"/>
      <c r="H125" s="465">
        <v>89</v>
      </c>
      <c r="I125" s="467"/>
      <c r="J125" s="305">
        <v>432</v>
      </c>
      <c r="K125" s="178">
        <v>131</v>
      </c>
      <c r="L125" s="178">
        <v>301</v>
      </c>
    </row>
    <row r="126" spans="1:12" ht="11.25" customHeight="1">
      <c r="A126" s="464"/>
      <c r="B126" s="465">
        <v>39</v>
      </c>
      <c r="C126" s="467"/>
      <c r="D126" s="305">
        <v>1389</v>
      </c>
      <c r="E126" s="182">
        <v>707</v>
      </c>
      <c r="F126" s="308">
        <v>682</v>
      </c>
      <c r="G126" s="464"/>
      <c r="H126" s="458" t="s">
        <v>1287</v>
      </c>
      <c r="I126" s="459"/>
      <c r="J126" s="460">
        <v>1200</v>
      </c>
      <c r="K126" s="461">
        <v>306</v>
      </c>
      <c r="L126" s="461">
        <v>894</v>
      </c>
    </row>
    <row r="127" spans="1:12" ht="11.25" customHeight="1">
      <c r="A127" s="464"/>
      <c r="B127" s="458" t="s">
        <v>1288</v>
      </c>
      <c r="C127" s="459"/>
      <c r="D127" s="460">
        <v>7703</v>
      </c>
      <c r="E127" s="461">
        <v>3846</v>
      </c>
      <c r="F127" s="462">
        <v>3857</v>
      </c>
      <c r="G127" s="464"/>
      <c r="H127" s="465">
        <v>90</v>
      </c>
      <c r="I127" s="467"/>
      <c r="J127" s="305">
        <v>362</v>
      </c>
      <c r="K127" s="178">
        <v>107</v>
      </c>
      <c r="L127" s="178">
        <v>255</v>
      </c>
    </row>
    <row r="128" spans="1:12" ht="11.25" customHeight="1">
      <c r="A128" s="464"/>
      <c r="B128" s="465">
        <v>40</v>
      </c>
      <c r="C128" s="467"/>
      <c r="D128" s="305">
        <v>1392</v>
      </c>
      <c r="E128" s="182">
        <v>686</v>
      </c>
      <c r="F128" s="308">
        <v>706</v>
      </c>
      <c r="G128" s="464"/>
      <c r="H128" s="465">
        <v>91</v>
      </c>
      <c r="I128" s="467"/>
      <c r="J128" s="305">
        <v>284</v>
      </c>
      <c r="K128" s="178">
        <v>80</v>
      </c>
      <c r="L128" s="178">
        <v>204</v>
      </c>
    </row>
    <row r="129" spans="1:12" ht="11.25" customHeight="1">
      <c r="A129" s="464"/>
      <c r="B129" s="465">
        <v>41</v>
      </c>
      <c r="C129" s="467"/>
      <c r="D129" s="305">
        <v>1399</v>
      </c>
      <c r="E129" s="182">
        <v>702</v>
      </c>
      <c r="F129" s="308">
        <v>697</v>
      </c>
      <c r="G129" s="464"/>
      <c r="H129" s="465">
        <v>92</v>
      </c>
      <c r="I129" s="467"/>
      <c r="J129" s="305">
        <v>214</v>
      </c>
      <c r="K129" s="178">
        <v>41</v>
      </c>
      <c r="L129" s="178">
        <v>173</v>
      </c>
    </row>
    <row r="130" spans="1:12" ht="11.25" customHeight="1">
      <c r="A130" s="464"/>
      <c r="B130" s="465">
        <v>42</v>
      </c>
      <c r="C130" s="467"/>
      <c r="D130" s="305">
        <v>1525</v>
      </c>
      <c r="E130" s="182">
        <v>760</v>
      </c>
      <c r="F130" s="308">
        <v>765</v>
      </c>
      <c r="G130" s="464"/>
      <c r="H130" s="465">
        <v>93</v>
      </c>
      <c r="I130" s="467"/>
      <c r="J130" s="305">
        <v>198</v>
      </c>
      <c r="K130" s="178">
        <v>48</v>
      </c>
      <c r="L130" s="178">
        <v>150</v>
      </c>
    </row>
    <row r="131" spans="1:12" ht="11.25" customHeight="1">
      <c r="A131" s="464"/>
      <c r="B131" s="465">
        <v>43</v>
      </c>
      <c r="C131" s="467"/>
      <c r="D131" s="305">
        <v>1654</v>
      </c>
      <c r="E131" s="182">
        <v>852</v>
      </c>
      <c r="F131" s="308">
        <v>802</v>
      </c>
      <c r="G131" s="464"/>
      <c r="H131" s="465">
        <v>94</v>
      </c>
      <c r="I131" s="467"/>
      <c r="J131" s="305">
        <v>142</v>
      </c>
      <c r="K131" s="178">
        <v>30</v>
      </c>
      <c r="L131" s="178">
        <v>112</v>
      </c>
    </row>
    <row r="132" spans="1:12" ht="11.25" customHeight="1">
      <c r="A132" s="464"/>
      <c r="B132" s="465">
        <v>44</v>
      </c>
      <c r="C132" s="467"/>
      <c r="D132" s="305">
        <v>1733</v>
      </c>
      <c r="E132" s="182">
        <v>846</v>
      </c>
      <c r="F132" s="308">
        <v>887</v>
      </c>
      <c r="G132" s="464"/>
      <c r="H132" s="458" t="s">
        <v>1289</v>
      </c>
      <c r="I132" s="459"/>
      <c r="J132" s="460">
        <v>370</v>
      </c>
      <c r="K132" s="461">
        <v>54</v>
      </c>
      <c r="L132" s="461">
        <v>316</v>
      </c>
    </row>
    <row r="133" spans="1:12" ht="11.25" customHeight="1">
      <c r="A133" s="464"/>
      <c r="B133" s="458" t="s">
        <v>1290</v>
      </c>
      <c r="C133" s="459"/>
      <c r="D133" s="460">
        <v>10376</v>
      </c>
      <c r="E133" s="461">
        <v>5262</v>
      </c>
      <c r="F133" s="462">
        <v>5114</v>
      </c>
      <c r="G133" s="464"/>
      <c r="H133" s="465">
        <v>95</v>
      </c>
      <c r="I133" s="467"/>
      <c r="J133" s="305">
        <v>129</v>
      </c>
      <c r="K133" s="178">
        <v>16</v>
      </c>
      <c r="L133" s="178">
        <v>113</v>
      </c>
    </row>
    <row r="134" spans="1:12" ht="11.25" customHeight="1">
      <c r="A134" s="464"/>
      <c r="B134" s="465">
        <v>45</v>
      </c>
      <c r="C134" s="467"/>
      <c r="D134" s="305">
        <v>1941</v>
      </c>
      <c r="E134" s="182">
        <v>983</v>
      </c>
      <c r="F134" s="308">
        <v>958</v>
      </c>
      <c r="G134" s="464"/>
      <c r="H134" s="465">
        <v>96</v>
      </c>
      <c r="I134" s="467"/>
      <c r="J134" s="305">
        <v>86</v>
      </c>
      <c r="K134" s="178">
        <v>14</v>
      </c>
      <c r="L134" s="178">
        <v>72</v>
      </c>
    </row>
    <row r="135" spans="1:12" ht="11.25" customHeight="1">
      <c r="A135" s="464"/>
      <c r="B135" s="465">
        <v>46</v>
      </c>
      <c r="C135" s="467"/>
      <c r="D135" s="305">
        <v>2042</v>
      </c>
      <c r="E135" s="182">
        <v>1028</v>
      </c>
      <c r="F135" s="308">
        <v>1014</v>
      </c>
      <c r="G135" s="464"/>
      <c r="H135" s="465">
        <v>97</v>
      </c>
      <c r="I135" s="467"/>
      <c r="J135" s="305">
        <v>75</v>
      </c>
      <c r="K135" s="178">
        <v>12</v>
      </c>
      <c r="L135" s="178">
        <v>63</v>
      </c>
    </row>
    <row r="136" spans="1:12" ht="11.25" customHeight="1">
      <c r="A136" s="464"/>
      <c r="B136" s="465">
        <v>47</v>
      </c>
      <c r="C136" s="467"/>
      <c r="D136" s="305">
        <v>2105</v>
      </c>
      <c r="E136" s="182">
        <v>1089</v>
      </c>
      <c r="F136" s="308">
        <v>1016</v>
      </c>
      <c r="G136" s="464"/>
      <c r="H136" s="465">
        <v>98</v>
      </c>
      <c r="I136" s="467"/>
      <c r="J136" s="305">
        <v>49</v>
      </c>
      <c r="K136" s="178">
        <v>6</v>
      </c>
      <c r="L136" s="178">
        <v>43</v>
      </c>
    </row>
    <row r="137" spans="1:12" ht="11.25" customHeight="1">
      <c r="A137" s="464"/>
      <c r="B137" s="465">
        <v>48</v>
      </c>
      <c r="C137" s="467"/>
      <c r="D137" s="305">
        <v>2177</v>
      </c>
      <c r="E137" s="182">
        <v>1086</v>
      </c>
      <c r="F137" s="308">
        <v>1091</v>
      </c>
      <c r="G137" s="464"/>
      <c r="H137" s="465">
        <v>99</v>
      </c>
      <c r="I137" s="467"/>
      <c r="J137" s="305">
        <v>31</v>
      </c>
      <c r="K137" s="178">
        <v>6</v>
      </c>
      <c r="L137" s="178">
        <v>25</v>
      </c>
    </row>
    <row r="138" spans="1:12" ht="11.25" customHeight="1">
      <c r="A138" s="464"/>
      <c r="B138" s="468">
        <v>49</v>
      </c>
      <c r="C138" s="469"/>
      <c r="D138" s="305">
        <v>2111</v>
      </c>
      <c r="E138" s="182">
        <v>1076</v>
      </c>
      <c r="F138" s="308">
        <v>1035</v>
      </c>
      <c r="G138" s="464"/>
      <c r="H138" s="470" t="s">
        <v>1291</v>
      </c>
      <c r="I138" s="471"/>
      <c r="J138" s="460">
        <v>66</v>
      </c>
      <c r="K138" s="472">
        <v>6</v>
      </c>
      <c r="L138" s="472">
        <v>60</v>
      </c>
    </row>
    <row r="139" spans="1:12" ht="3" customHeight="1" thickBot="1">
      <c r="A139" s="447"/>
      <c r="B139" s="474"/>
      <c r="C139" s="474"/>
      <c r="D139" s="480"/>
      <c r="E139" s="481"/>
      <c r="F139" s="481"/>
      <c r="G139" s="477"/>
      <c r="H139" s="474"/>
      <c r="I139" s="474"/>
      <c r="J139" s="482"/>
      <c r="K139" s="483"/>
      <c r="L139" s="483"/>
    </row>
    <row r="140" spans="1:12" s="449" customFormat="1" ht="13.5" customHeight="1">
      <c r="A140" s="449" t="s">
        <v>120</v>
      </c>
    </row>
    <row r="141" spans="1:12" ht="18.75" customHeight="1">
      <c r="A141" s="384" t="s">
        <v>2666</v>
      </c>
      <c r="B141" s="2"/>
      <c r="C141" s="4"/>
      <c r="E141" s="4"/>
      <c r="F141" s="2"/>
      <c r="G141" s="2"/>
      <c r="H141" s="2"/>
      <c r="I141" s="2"/>
      <c r="J141" s="2"/>
      <c r="K141" s="10"/>
      <c r="L141" s="383"/>
    </row>
    <row r="142" spans="1:12" ht="3.75" customHeight="1">
      <c r="A142" s="157"/>
      <c r="J142" s="10"/>
      <c r="K142" s="10"/>
      <c r="L142" s="383"/>
    </row>
    <row r="143" spans="1:12" ht="10.5" customHeight="1">
      <c r="A143" s="23" t="s">
        <v>2668</v>
      </c>
      <c r="J143" s="10"/>
      <c r="K143" s="1709" t="s">
        <v>1294</v>
      </c>
      <c r="L143" s="1709"/>
    </row>
    <row r="144" spans="1:12" ht="6.75" customHeight="1" thickBot="1">
      <c r="A144" s="383"/>
      <c r="J144" s="10"/>
      <c r="K144" s="1710"/>
      <c r="L144" s="1710"/>
    </row>
    <row r="145" spans="2:12" ht="11.25" customHeight="1">
      <c r="B145" s="1707" t="s">
        <v>145</v>
      </c>
      <c r="C145" s="1708"/>
      <c r="D145" s="1708"/>
      <c r="E145" s="1708"/>
      <c r="F145" s="1708"/>
      <c r="G145" s="1708"/>
      <c r="H145" s="1708"/>
      <c r="I145" s="1708"/>
      <c r="J145" s="1708"/>
      <c r="K145" s="1708"/>
      <c r="L145" s="1708"/>
    </row>
    <row r="146" spans="2:12" ht="11.25" customHeight="1">
      <c r="B146" s="488" t="s">
        <v>1268</v>
      </c>
      <c r="C146" s="489"/>
      <c r="D146" s="444" t="s">
        <v>1269</v>
      </c>
      <c r="E146" s="444" t="s">
        <v>3</v>
      </c>
      <c r="F146" s="445" t="s">
        <v>4</v>
      </c>
      <c r="G146" s="490"/>
      <c r="H146" s="488" t="s">
        <v>1268</v>
      </c>
      <c r="I146" s="489"/>
      <c r="J146" s="444" t="s">
        <v>1269</v>
      </c>
      <c r="K146" s="444" t="s">
        <v>3</v>
      </c>
      <c r="L146" s="445" t="s">
        <v>4</v>
      </c>
    </row>
    <row r="147" spans="2:12" ht="11.25" customHeight="1">
      <c r="B147" s="396"/>
      <c r="C147" s="397"/>
      <c r="D147" s="398"/>
      <c r="E147" s="398"/>
      <c r="F147" s="398"/>
      <c r="G147" s="399"/>
      <c r="H147" s="396"/>
      <c r="I147" s="397"/>
      <c r="J147" s="398"/>
      <c r="K147" s="398"/>
      <c r="L147" s="398"/>
    </row>
    <row r="148" spans="2:12" ht="11.25" customHeight="1">
      <c r="B148" s="458" t="s">
        <v>1270</v>
      </c>
      <c r="C148" s="459"/>
      <c r="D148" s="460">
        <v>86200</v>
      </c>
      <c r="E148" s="461">
        <v>41103</v>
      </c>
      <c r="F148" s="462">
        <v>45097</v>
      </c>
      <c r="G148" s="463"/>
      <c r="H148" s="458" t="s">
        <v>1271</v>
      </c>
      <c r="I148" s="459"/>
      <c r="J148" s="460">
        <v>6704</v>
      </c>
      <c r="K148" s="461">
        <v>3347</v>
      </c>
      <c r="L148" s="461">
        <v>3357</v>
      </c>
    </row>
    <row r="149" spans="2:12" ht="11.25" customHeight="1">
      <c r="B149" s="458" t="s">
        <v>1272</v>
      </c>
      <c r="C149" s="459"/>
      <c r="D149" s="460">
        <v>3221</v>
      </c>
      <c r="E149" s="461">
        <v>1676</v>
      </c>
      <c r="F149" s="462">
        <v>1545</v>
      </c>
      <c r="G149" s="463"/>
      <c r="H149" s="465">
        <v>50</v>
      </c>
      <c r="I149" s="466"/>
      <c r="J149" s="305">
        <v>1490</v>
      </c>
      <c r="K149" s="182">
        <v>749</v>
      </c>
      <c r="L149" s="182">
        <v>741</v>
      </c>
    </row>
    <row r="150" spans="2:12" ht="11.25" customHeight="1">
      <c r="B150" s="465">
        <v>0</v>
      </c>
      <c r="C150" s="467"/>
      <c r="D150" s="305">
        <v>569</v>
      </c>
      <c r="E150" s="182">
        <v>305</v>
      </c>
      <c r="F150" s="308">
        <v>264</v>
      </c>
      <c r="G150" s="464"/>
      <c r="H150" s="465">
        <v>51</v>
      </c>
      <c r="I150" s="467"/>
      <c r="J150" s="305">
        <v>1352</v>
      </c>
      <c r="K150" s="182">
        <v>690</v>
      </c>
      <c r="L150" s="182">
        <v>662</v>
      </c>
    </row>
    <row r="151" spans="2:12" ht="11.25" customHeight="1">
      <c r="B151" s="465">
        <v>1</v>
      </c>
      <c r="C151" s="467"/>
      <c r="D151" s="305">
        <v>648</v>
      </c>
      <c r="E151" s="182">
        <v>348</v>
      </c>
      <c r="F151" s="308">
        <v>300</v>
      </c>
      <c r="G151" s="464"/>
      <c r="H151" s="465">
        <v>52</v>
      </c>
      <c r="I151" s="467"/>
      <c r="J151" s="305">
        <v>1309</v>
      </c>
      <c r="K151" s="182">
        <v>669</v>
      </c>
      <c r="L151" s="182">
        <v>640</v>
      </c>
    </row>
    <row r="152" spans="2:12" ht="11.25" customHeight="1">
      <c r="B152" s="465">
        <v>2</v>
      </c>
      <c r="C152" s="467"/>
      <c r="D152" s="305">
        <v>653</v>
      </c>
      <c r="E152" s="182">
        <v>342</v>
      </c>
      <c r="F152" s="308">
        <v>311</v>
      </c>
      <c r="G152" s="464"/>
      <c r="H152" s="465">
        <v>53</v>
      </c>
      <c r="I152" s="467"/>
      <c r="J152" s="305">
        <v>1284</v>
      </c>
      <c r="K152" s="182">
        <v>606</v>
      </c>
      <c r="L152" s="182">
        <v>678</v>
      </c>
    </row>
    <row r="153" spans="2:12" ht="11.25" customHeight="1">
      <c r="B153" s="465">
        <v>3</v>
      </c>
      <c r="C153" s="467"/>
      <c r="D153" s="305">
        <v>671</v>
      </c>
      <c r="E153" s="182">
        <v>335</v>
      </c>
      <c r="F153" s="308">
        <v>336</v>
      </c>
      <c r="G153" s="464"/>
      <c r="H153" s="465">
        <v>54</v>
      </c>
      <c r="I153" s="467"/>
      <c r="J153" s="305">
        <v>1269</v>
      </c>
      <c r="K153" s="182">
        <v>633</v>
      </c>
      <c r="L153" s="182">
        <v>636</v>
      </c>
    </row>
    <row r="154" spans="2:12" ht="11.25" customHeight="1">
      <c r="B154" s="465">
        <v>4</v>
      </c>
      <c r="C154" s="467"/>
      <c r="D154" s="305">
        <v>680</v>
      </c>
      <c r="E154" s="182">
        <v>346</v>
      </c>
      <c r="F154" s="308">
        <v>334</v>
      </c>
      <c r="G154" s="464"/>
      <c r="H154" s="458" t="s">
        <v>1273</v>
      </c>
      <c r="I154" s="459"/>
      <c r="J154" s="460">
        <v>5045</v>
      </c>
      <c r="K154" s="461">
        <v>2460</v>
      </c>
      <c r="L154" s="461">
        <v>2585</v>
      </c>
    </row>
    <row r="155" spans="2:12" ht="11.25" customHeight="1">
      <c r="B155" s="458" t="s">
        <v>1274</v>
      </c>
      <c r="C155" s="459"/>
      <c r="D155" s="460">
        <v>3642</v>
      </c>
      <c r="E155" s="461">
        <v>1864</v>
      </c>
      <c r="F155" s="462">
        <v>1778</v>
      </c>
      <c r="G155" s="464"/>
      <c r="H155" s="465">
        <v>55</v>
      </c>
      <c r="I155" s="467"/>
      <c r="J155" s="305">
        <v>776</v>
      </c>
      <c r="K155" s="182">
        <v>388</v>
      </c>
      <c r="L155" s="182">
        <v>388</v>
      </c>
    </row>
    <row r="156" spans="2:12" ht="11.25" customHeight="1">
      <c r="B156" s="465">
        <v>5</v>
      </c>
      <c r="C156" s="467"/>
      <c r="D156" s="305">
        <v>729</v>
      </c>
      <c r="E156" s="182">
        <v>362</v>
      </c>
      <c r="F156" s="308">
        <v>367</v>
      </c>
      <c r="G156" s="464"/>
      <c r="H156" s="465">
        <v>56</v>
      </c>
      <c r="I156" s="467"/>
      <c r="J156" s="305">
        <v>1169</v>
      </c>
      <c r="K156" s="182">
        <v>573</v>
      </c>
      <c r="L156" s="182">
        <v>596</v>
      </c>
    </row>
    <row r="157" spans="2:12" ht="11.25" customHeight="1">
      <c r="B157" s="465">
        <v>6</v>
      </c>
      <c r="C157" s="467"/>
      <c r="D157" s="305">
        <v>689</v>
      </c>
      <c r="E157" s="182">
        <v>343</v>
      </c>
      <c r="F157" s="308">
        <v>346</v>
      </c>
      <c r="G157" s="464"/>
      <c r="H157" s="465">
        <v>57</v>
      </c>
      <c r="I157" s="467"/>
      <c r="J157" s="305">
        <v>1062</v>
      </c>
      <c r="K157" s="182">
        <v>519</v>
      </c>
      <c r="L157" s="182">
        <v>543</v>
      </c>
    </row>
    <row r="158" spans="2:12" ht="11.25" customHeight="1">
      <c r="B158" s="465">
        <v>7</v>
      </c>
      <c r="C158" s="467"/>
      <c r="D158" s="305">
        <v>726</v>
      </c>
      <c r="E158" s="182">
        <v>377</v>
      </c>
      <c r="F158" s="308">
        <v>349</v>
      </c>
      <c r="G158" s="464"/>
      <c r="H158" s="465">
        <v>58</v>
      </c>
      <c r="I158" s="467"/>
      <c r="J158" s="305">
        <v>1072</v>
      </c>
      <c r="K158" s="182">
        <v>513</v>
      </c>
      <c r="L158" s="182">
        <v>559</v>
      </c>
    </row>
    <row r="159" spans="2:12" ht="11.25" customHeight="1">
      <c r="B159" s="465">
        <v>8</v>
      </c>
      <c r="C159" s="467"/>
      <c r="D159" s="305">
        <v>754</v>
      </c>
      <c r="E159" s="182">
        <v>409</v>
      </c>
      <c r="F159" s="308">
        <v>345</v>
      </c>
      <c r="G159" s="464"/>
      <c r="H159" s="465">
        <v>59</v>
      </c>
      <c r="I159" s="467"/>
      <c r="J159" s="305">
        <v>966</v>
      </c>
      <c r="K159" s="182">
        <v>467</v>
      </c>
      <c r="L159" s="182">
        <v>499</v>
      </c>
    </row>
    <row r="160" spans="2:12" ht="11.25" customHeight="1">
      <c r="B160" s="465">
        <v>9</v>
      </c>
      <c r="C160" s="467"/>
      <c r="D160" s="305">
        <v>744</v>
      </c>
      <c r="E160" s="182">
        <v>373</v>
      </c>
      <c r="F160" s="308">
        <v>371</v>
      </c>
      <c r="G160" s="464"/>
      <c r="H160" s="458" t="s">
        <v>1275</v>
      </c>
      <c r="I160" s="459"/>
      <c r="J160" s="460">
        <v>4418</v>
      </c>
      <c r="K160" s="461">
        <v>2135</v>
      </c>
      <c r="L160" s="461">
        <v>2283</v>
      </c>
    </row>
    <row r="161" spans="2:12" ht="11.25" customHeight="1">
      <c r="B161" s="458" t="s">
        <v>1276</v>
      </c>
      <c r="C161" s="459"/>
      <c r="D161" s="460">
        <v>4026</v>
      </c>
      <c r="E161" s="461">
        <v>2023</v>
      </c>
      <c r="F161" s="462">
        <v>2003</v>
      </c>
      <c r="G161" s="464"/>
      <c r="H161" s="465">
        <v>60</v>
      </c>
      <c r="I161" s="467"/>
      <c r="J161" s="305">
        <v>911</v>
      </c>
      <c r="K161" s="182">
        <v>411</v>
      </c>
      <c r="L161" s="182">
        <v>500</v>
      </c>
    </row>
    <row r="162" spans="2:12" ht="11.25" customHeight="1">
      <c r="B162" s="465">
        <v>10</v>
      </c>
      <c r="C162" s="467"/>
      <c r="D162" s="305">
        <v>782</v>
      </c>
      <c r="E162" s="182">
        <v>404</v>
      </c>
      <c r="F162" s="308">
        <v>378</v>
      </c>
      <c r="G162" s="464"/>
      <c r="H162" s="465">
        <v>61</v>
      </c>
      <c r="I162" s="467"/>
      <c r="J162" s="305">
        <v>878</v>
      </c>
      <c r="K162" s="182">
        <v>447</v>
      </c>
      <c r="L162" s="182">
        <v>431</v>
      </c>
    </row>
    <row r="163" spans="2:12" ht="11.25" customHeight="1">
      <c r="B163" s="465">
        <v>11</v>
      </c>
      <c r="C163" s="467"/>
      <c r="D163" s="305">
        <v>844</v>
      </c>
      <c r="E163" s="182">
        <v>431</v>
      </c>
      <c r="F163" s="308">
        <v>413</v>
      </c>
      <c r="G163" s="464"/>
      <c r="H163" s="465">
        <v>62</v>
      </c>
      <c r="I163" s="467"/>
      <c r="J163" s="305">
        <v>963</v>
      </c>
      <c r="K163" s="182">
        <v>456</v>
      </c>
      <c r="L163" s="182">
        <v>507</v>
      </c>
    </row>
    <row r="164" spans="2:12" ht="11.25" customHeight="1">
      <c r="B164" s="465">
        <v>12</v>
      </c>
      <c r="C164" s="467"/>
      <c r="D164" s="305">
        <v>799</v>
      </c>
      <c r="E164" s="182">
        <v>404</v>
      </c>
      <c r="F164" s="308">
        <v>395</v>
      </c>
      <c r="G164" s="464"/>
      <c r="H164" s="465">
        <v>63</v>
      </c>
      <c r="I164" s="467"/>
      <c r="J164" s="305">
        <v>836</v>
      </c>
      <c r="K164" s="178">
        <v>399</v>
      </c>
      <c r="L164" s="178">
        <v>437</v>
      </c>
    </row>
    <row r="165" spans="2:12" ht="11.25" customHeight="1">
      <c r="B165" s="465">
        <v>13</v>
      </c>
      <c r="C165" s="467"/>
      <c r="D165" s="305">
        <v>805</v>
      </c>
      <c r="E165" s="182">
        <v>412</v>
      </c>
      <c r="F165" s="308">
        <v>393</v>
      </c>
      <c r="G165" s="464"/>
      <c r="H165" s="465">
        <v>64</v>
      </c>
      <c r="I165" s="467"/>
      <c r="J165" s="305">
        <v>830</v>
      </c>
      <c r="K165" s="178">
        <v>422</v>
      </c>
      <c r="L165" s="178">
        <v>408</v>
      </c>
    </row>
    <row r="166" spans="2:12" ht="11.25" customHeight="1">
      <c r="B166" s="465">
        <v>14</v>
      </c>
      <c r="C166" s="467"/>
      <c r="D166" s="305">
        <v>796</v>
      </c>
      <c r="E166" s="182">
        <v>372</v>
      </c>
      <c r="F166" s="308">
        <v>424</v>
      </c>
      <c r="G166" s="464"/>
      <c r="H166" s="458" t="s">
        <v>1277</v>
      </c>
      <c r="I166" s="459"/>
      <c r="J166" s="460">
        <v>4847</v>
      </c>
      <c r="K166" s="461">
        <v>2251</v>
      </c>
      <c r="L166" s="461">
        <v>2596</v>
      </c>
    </row>
    <row r="167" spans="2:12" ht="11.25" customHeight="1">
      <c r="B167" s="458" t="s">
        <v>1278</v>
      </c>
      <c r="C167" s="459"/>
      <c r="D167" s="460">
        <v>3995</v>
      </c>
      <c r="E167" s="461">
        <v>2029</v>
      </c>
      <c r="F167" s="462">
        <v>1966</v>
      </c>
      <c r="G167" s="464"/>
      <c r="H167" s="465">
        <v>65</v>
      </c>
      <c r="I167" s="467"/>
      <c r="J167" s="305">
        <v>924</v>
      </c>
      <c r="K167" s="178">
        <v>426</v>
      </c>
      <c r="L167" s="178">
        <v>498</v>
      </c>
    </row>
    <row r="168" spans="2:12" ht="11.25" customHeight="1">
      <c r="B168" s="465">
        <v>15</v>
      </c>
      <c r="C168" s="467"/>
      <c r="D168" s="305">
        <v>793</v>
      </c>
      <c r="E168" s="182">
        <v>406</v>
      </c>
      <c r="F168" s="308">
        <v>387</v>
      </c>
      <c r="G168" s="464"/>
      <c r="H168" s="465">
        <v>66</v>
      </c>
      <c r="I168" s="467"/>
      <c r="J168" s="305">
        <v>888</v>
      </c>
      <c r="K168" s="178">
        <v>420</v>
      </c>
      <c r="L168" s="178">
        <v>468</v>
      </c>
    </row>
    <row r="169" spans="2:12" ht="11.25" customHeight="1">
      <c r="B169" s="465">
        <v>16</v>
      </c>
      <c r="C169" s="467"/>
      <c r="D169" s="305">
        <v>772</v>
      </c>
      <c r="E169" s="182">
        <v>373</v>
      </c>
      <c r="F169" s="308">
        <v>399</v>
      </c>
      <c r="G169" s="464"/>
      <c r="H169" s="465">
        <v>67</v>
      </c>
      <c r="I169" s="467"/>
      <c r="J169" s="305">
        <v>947</v>
      </c>
      <c r="K169" s="178">
        <v>469</v>
      </c>
      <c r="L169" s="178">
        <v>478</v>
      </c>
    </row>
    <row r="170" spans="2:12" ht="11.25" customHeight="1">
      <c r="B170" s="465">
        <v>17</v>
      </c>
      <c r="C170" s="467"/>
      <c r="D170" s="305">
        <v>786</v>
      </c>
      <c r="E170" s="182">
        <v>425</v>
      </c>
      <c r="F170" s="308">
        <v>361</v>
      </c>
      <c r="G170" s="464"/>
      <c r="H170" s="465">
        <v>68</v>
      </c>
      <c r="I170" s="467"/>
      <c r="J170" s="305">
        <v>1005</v>
      </c>
      <c r="K170" s="178">
        <v>446</v>
      </c>
      <c r="L170" s="178">
        <v>559</v>
      </c>
    </row>
    <row r="171" spans="2:12" ht="11.25" customHeight="1">
      <c r="B171" s="465">
        <v>18</v>
      </c>
      <c r="C171" s="467"/>
      <c r="D171" s="305">
        <v>830</v>
      </c>
      <c r="E171" s="182">
        <v>405</v>
      </c>
      <c r="F171" s="308">
        <v>425</v>
      </c>
      <c r="G171" s="464"/>
      <c r="H171" s="465">
        <v>69</v>
      </c>
      <c r="I171" s="467"/>
      <c r="J171" s="305">
        <v>1083</v>
      </c>
      <c r="K171" s="178">
        <v>490</v>
      </c>
      <c r="L171" s="178">
        <v>593</v>
      </c>
    </row>
    <row r="172" spans="2:12" ht="11.25" customHeight="1">
      <c r="B172" s="465">
        <v>19</v>
      </c>
      <c r="C172" s="467"/>
      <c r="D172" s="305">
        <v>814</v>
      </c>
      <c r="E172" s="182">
        <v>420</v>
      </c>
      <c r="F172" s="308">
        <v>394</v>
      </c>
      <c r="G172" s="464"/>
      <c r="H172" s="458" t="s">
        <v>1279</v>
      </c>
      <c r="I172" s="459"/>
      <c r="J172" s="460">
        <v>7030</v>
      </c>
      <c r="K172" s="461">
        <v>3179</v>
      </c>
      <c r="L172" s="461">
        <v>3851</v>
      </c>
    </row>
    <row r="173" spans="2:12" ht="11.25" customHeight="1">
      <c r="B173" s="458" t="s">
        <v>1280</v>
      </c>
      <c r="C173" s="459"/>
      <c r="D173" s="460">
        <v>4095</v>
      </c>
      <c r="E173" s="461">
        <v>2132</v>
      </c>
      <c r="F173" s="462">
        <v>1963</v>
      </c>
      <c r="G173" s="464"/>
      <c r="H173" s="465">
        <v>70</v>
      </c>
      <c r="I173" s="467"/>
      <c r="J173" s="305">
        <v>1087</v>
      </c>
      <c r="K173" s="178">
        <v>486</v>
      </c>
      <c r="L173" s="178">
        <v>601</v>
      </c>
    </row>
    <row r="174" spans="2:12" ht="11.25" customHeight="1">
      <c r="B174" s="465">
        <v>20</v>
      </c>
      <c r="C174" s="467"/>
      <c r="D174" s="305">
        <v>778</v>
      </c>
      <c r="E174" s="182">
        <v>392</v>
      </c>
      <c r="F174" s="308">
        <v>386</v>
      </c>
      <c r="G174" s="464"/>
      <c r="H174" s="465">
        <v>71</v>
      </c>
      <c r="I174" s="467"/>
      <c r="J174" s="305">
        <v>1298</v>
      </c>
      <c r="K174" s="178">
        <v>583</v>
      </c>
      <c r="L174" s="178">
        <v>715</v>
      </c>
    </row>
    <row r="175" spans="2:12" ht="11.25" customHeight="1">
      <c r="B175" s="465">
        <v>21</v>
      </c>
      <c r="C175" s="467"/>
      <c r="D175" s="305">
        <v>873</v>
      </c>
      <c r="E175" s="182">
        <v>478</v>
      </c>
      <c r="F175" s="308">
        <v>395</v>
      </c>
      <c r="G175" s="464"/>
      <c r="H175" s="465">
        <v>72</v>
      </c>
      <c r="I175" s="467"/>
      <c r="J175" s="305">
        <v>1500</v>
      </c>
      <c r="K175" s="178">
        <v>689</v>
      </c>
      <c r="L175" s="178">
        <v>811</v>
      </c>
    </row>
    <row r="176" spans="2:12" ht="11.25" customHeight="1">
      <c r="B176" s="465">
        <v>22</v>
      </c>
      <c r="C176" s="467"/>
      <c r="D176" s="305">
        <v>792</v>
      </c>
      <c r="E176" s="182">
        <v>406</v>
      </c>
      <c r="F176" s="308">
        <v>386</v>
      </c>
      <c r="G176" s="464"/>
      <c r="H176" s="465">
        <v>73</v>
      </c>
      <c r="I176" s="467"/>
      <c r="J176" s="305">
        <v>1583</v>
      </c>
      <c r="K176" s="178">
        <v>710</v>
      </c>
      <c r="L176" s="178">
        <v>873</v>
      </c>
    </row>
    <row r="177" spans="2:12" ht="11.25" customHeight="1">
      <c r="B177" s="465">
        <v>23</v>
      </c>
      <c r="C177" s="467"/>
      <c r="D177" s="305">
        <v>872</v>
      </c>
      <c r="E177" s="182">
        <v>444</v>
      </c>
      <c r="F177" s="308">
        <v>428</v>
      </c>
      <c r="G177" s="464"/>
      <c r="H177" s="465">
        <v>74</v>
      </c>
      <c r="I177" s="467"/>
      <c r="J177" s="305">
        <v>1562</v>
      </c>
      <c r="K177" s="178">
        <v>711</v>
      </c>
      <c r="L177" s="178">
        <v>851</v>
      </c>
    </row>
    <row r="178" spans="2:12" ht="11.25" customHeight="1">
      <c r="B178" s="465">
        <v>24</v>
      </c>
      <c r="C178" s="467"/>
      <c r="D178" s="305">
        <v>780</v>
      </c>
      <c r="E178" s="182">
        <v>412</v>
      </c>
      <c r="F178" s="308">
        <v>368</v>
      </c>
      <c r="G178" s="464"/>
      <c r="H178" s="458" t="s">
        <v>1281</v>
      </c>
      <c r="I178" s="459"/>
      <c r="J178" s="460">
        <v>5384</v>
      </c>
      <c r="K178" s="461">
        <v>2319</v>
      </c>
      <c r="L178" s="461">
        <v>3065</v>
      </c>
    </row>
    <row r="179" spans="2:12" ht="11.25" customHeight="1">
      <c r="B179" s="458" t="s">
        <v>1282</v>
      </c>
      <c r="C179" s="459"/>
      <c r="D179" s="460">
        <v>3915</v>
      </c>
      <c r="E179" s="461">
        <v>1940</v>
      </c>
      <c r="F179" s="462">
        <v>1975</v>
      </c>
      <c r="G179" s="464"/>
      <c r="H179" s="465">
        <v>75</v>
      </c>
      <c r="I179" s="467"/>
      <c r="J179" s="305">
        <v>1031</v>
      </c>
      <c r="K179" s="178">
        <v>452</v>
      </c>
      <c r="L179" s="178">
        <v>579</v>
      </c>
    </row>
    <row r="180" spans="2:12" ht="11.25" customHeight="1">
      <c r="B180" s="465">
        <v>25</v>
      </c>
      <c r="C180" s="467"/>
      <c r="D180" s="305">
        <v>797</v>
      </c>
      <c r="E180" s="182">
        <v>405</v>
      </c>
      <c r="F180" s="308">
        <v>392</v>
      </c>
      <c r="G180" s="464"/>
      <c r="H180" s="465">
        <v>76</v>
      </c>
      <c r="I180" s="467"/>
      <c r="J180" s="305">
        <v>909</v>
      </c>
      <c r="K180" s="178">
        <v>399</v>
      </c>
      <c r="L180" s="178">
        <v>510</v>
      </c>
    </row>
    <row r="181" spans="2:12" ht="11.25" customHeight="1">
      <c r="B181" s="465">
        <v>26</v>
      </c>
      <c r="C181" s="467"/>
      <c r="D181" s="305">
        <v>764</v>
      </c>
      <c r="E181" s="182">
        <v>398</v>
      </c>
      <c r="F181" s="308">
        <v>366</v>
      </c>
      <c r="G181" s="464"/>
      <c r="H181" s="465">
        <v>77</v>
      </c>
      <c r="I181" s="467"/>
      <c r="J181" s="305">
        <v>1133</v>
      </c>
      <c r="K181" s="178">
        <v>482</v>
      </c>
      <c r="L181" s="178">
        <v>651</v>
      </c>
    </row>
    <row r="182" spans="2:12" ht="11.25" customHeight="1">
      <c r="B182" s="465">
        <v>27</v>
      </c>
      <c r="C182" s="467"/>
      <c r="D182" s="305">
        <v>775</v>
      </c>
      <c r="E182" s="182">
        <v>394</v>
      </c>
      <c r="F182" s="308">
        <v>381</v>
      </c>
      <c r="G182" s="464"/>
      <c r="H182" s="465">
        <v>78</v>
      </c>
      <c r="I182" s="467"/>
      <c r="J182" s="305">
        <v>1143</v>
      </c>
      <c r="K182" s="178">
        <v>509</v>
      </c>
      <c r="L182" s="178">
        <v>634</v>
      </c>
    </row>
    <row r="183" spans="2:12" ht="11.25" customHeight="1">
      <c r="B183" s="465">
        <v>28</v>
      </c>
      <c r="C183" s="467"/>
      <c r="D183" s="305">
        <v>789</v>
      </c>
      <c r="E183" s="182">
        <v>366</v>
      </c>
      <c r="F183" s="308">
        <v>423</v>
      </c>
      <c r="G183" s="464"/>
      <c r="H183" s="465">
        <v>79</v>
      </c>
      <c r="I183" s="467"/>
      <c r="J183" s="305">
        <v>1168</v>
      </c>
      <c r="K183" s="178">
        <v>477</v>
      </c>
      <c r="L183" s="178">
        <v>691</v>
      </c>
    </row>
    <row r="184" spans="2:12" ht="11.25" customHeight="1">
      <c r="B184" s="465">
        <v>29</v>
      </c>
      <c r="C184" s="467"/>
      <c r="D184" s="305">
        <v>790</v>
      </c>
      <c r="E184" s="182">
        <v>377</v>
      </c>
      <c r="F184" s="308">
        <v>413</v>
      </c>
      <c r="G184" s="464"/>
      <c r="H184" s="458" t="s">
        <v>1283</v>
      </c>
      <c r="I184" s="459"/>
      <c r="J184" s="460">
        <v>4596</v>
      </c>
      <c r="K184" s="461">
        <v>1951</v>
      </c>
      <c r="L184" s="461">
        <v>2645</v>
      </c>
    </row>
    <row r="185" spans="2:12" ht="11.25" customHeight="1">
      <c r="B185" s="458" t="s">
        <v>1284</v>
      </c>
      <c r="C185" s="459"/>
      <c r="D185" s="460">
        <v>4077</v>
      </c>
      <c r="E185" s="461">
        <v>2065</v>
      </c>
      <c r="F185" s="462">
        <v>2012</v>
      </c>
      <c r="G185" s="464"/>
      <c r="H185" s="465">
        <v>80</v>
      </c>
      <c r="I185" s="467"/>
      <c r="J185" s="305">
        <v>1234</v>
      </c>
      <c r="K185" s="178">
        <v>538</v>
      </c>
      <c r="L185" s="178">
        <v>696</v>
      </c>
    </row>
    <row r="186" spans="2:12" ht="11.25" customHeight="1">
      <c r="B186" s="465">
        <v>30</v>
      </c>
      <c r="C186" s="467"/>
      <c r="D186" s="305">
        <v>756</v>
      </c>
      <c r="E186" s="182">
        <v>405</v>
      </c>
      <c r="F186" s="308">
        <v>351</v>
      </c>
      <c r="G186" s="464"/>
      <c r="H186" s="465">
        <v>81</v>
      </c>
      <c r="I186" s="467"/>
      <c r="J186" s="305">
        <v>1022</v>
      </c>
      <c r="K186" s="178">
        <v>415</v>
      </c>
      <c r="L186" s="178">
        <v>607</v>
      </c>
    </row>
    <row r="187" spans="2:12" ht="11.25" customHeight="1">
      <c r="B187" s="465">
        <v>31</v>
      </c>
      <c r="C187" s="467"/>
      <c r="D187" s="305">
        <v>813</v>
      </c>
      <c r="E187" s="182">
        <v>403</v>
      </c>
      <c r="F187" s="308">
        <v>410</v>
      </c>
      <c r="G187" s="464"/>
      <c r="H187" s="465">
        <v>82</v>
      </c>
      <c r="I187" s="467"/>
      <c r="J187" s="305">
        <v>798</v>
      </c>
      <c r="K187" s="178">
        <v>352</v>
      </c>
      <c r="L187" s="178">
        <v>446</v>
      </c>
    </row>
    <row r="188" spans="2:12" ht="11.25" customHeight="1">
      <c r="B188" s="465">
        <v>32</v>
      </c>
      <c r="C188" s="467"/>
      <c r="D188" s="305">
        <v>772</v>
      </c>
      <c r="E188" s="182">
        <v>396</v>
      </c>
      <c r="F188" s="308">
        <v>376</v>
      </c>
      <c r="G188" s="464"/>
      <c r="H188" s="465">
        <v>83</v>
      </c>
      <c r="I188" s="467"/>
      <c r="J188" s="305">
        <v>743</v>
      </c>
      <c r="K188" s="178">
        <v>322</v>
      </c>
      <c r="L188" s="178">
        <v>421</v>
      </c>
    </row>
    <row r="189" spans="2:12" ht="11.25" customHeight="1">
      <c r="B189" s="465">
        <v>33</v>
      </c>
      <c r="C189" s="467"/>
      <c r="D189" s="305">
        <v>867</v>
      </c>
      <c r="E189" s="182">
        <v>435</v>
      </c>
      <c r="F189" s="308">
        <v>432</v>
      </c>
      <c r="G189" s="464"/>
      <c r="H189" s="465">
        <v>84</v>
      </c>
      <c r="I189" s="467"/>
      <c r="J189" s="305">
        <v>799</v>
      </c>
      <c r="K189" s="178">
        <v>324</v>
      </c>
      <c r="L189" s="178">
        <v>475</v>
      </c>
    </row>
    <row r="190" spans="2:12" ht="11.25" customHeight="1">
      <c r="B190" s="465">
        <v>34</v>
      </c>
      <c r="C190" s="467"/>
      <c r="D190" s="305">
        <v>869</v>
      </c>
      <c r="E190" s="182">
        <v>426</v>
      </c>
      <c r="F190" s="308">
        <v>443</v>
      </c>
      <c r="G190" s="464"/>
      <c r="H190" s="458" t="s">
        <v>1285</v>
      </c>
      <c r="I190" s="459"/>
      <c r="J190" s="460">
        <v>2701</v>
      </c>
      <c r="K190" s="461">
        <v>1007</v>
      </c>
      <c r="L190" s="461">
        <v>1694</v>
      </c>
    </row>
    <row r="191" spans="2:12" ht="11.25" customHeight="1">
      <c r="B191" s="458" t="s">
        <v>1286</v>
      </c>
      <c r="C191" s="459"/>
      <c r="D191" s="460">
        <v>4721</v>
      </c>
      <c r="E191" s="461">
        <v>2318</v>
      </c>
      <c r="F191" s="462">
        <v>2403</v>
      </c>
      <c r="G191" s="464"/>
      <c r="H191" s="465">
        <v>85</v>
      </c>
      <c r="I191" s="467"/>
      <c r="J191" s="305">
        <v>693</v>
      </c>
      <c r="K191" s="178">
        <v>278</v>
      </c>
      <c r="L191" s="178">
        <v>415</v>
      </c>
    </row>
    <row r="192" spans="2:12" ht="11.25" customHeight="1">
      <c r="B192" s="465">
        <v>35</v>
      </c>
      <c r="C192" s="467"/>
      <c r="D192" s="305">
        <v>913</v>
      </c>
      <c r="E192" s="182">
        <v>466</v>
      </c>
      <c r="F192" s="308">
        <v>447</v>
      </c>
      <c r="G192" s="464"/>
      <c r="H192" s="465">
        <v>86</v>
      </c>
      <c r="I192" s="467"/>
      <c r="J192" s="305">
        <v>656</v>
      </c>
      <c r="K192" s="178">
        <v>263</v>
      </c>
      <c r="L192" s="178">
        <v>393</v>
      </c>
    </row>
    <row r="193" spans="2:12" ht="11.25" customHeight="1">
      <c r="B193" s="465">
        <v>36</v>
      </c>
      <c r="C193" s="467"/>
      <c r="D193" s="305">
        <v>853</v>
      </c>
      <c r="E193" s="182">
        <v>412</v>
      </c>
      <c r="F193" s="308">
        <v>441</v>
      </c>
      <c r="G193" s="464"/>
      <c r="H193" s="465">
        <v>87</v>
      </c>
      <c r="I193" s="467"/>
      <c r="J193" s="305">
        <v>521</v>
      </c>
      <c r="K193" s="178">
        <v>181</v>
      </c>
      <c r="L193" s="178">
        <v>340</v>
      </c>
    </row>
    <row r="194" spans="2:12" ht="11.25" customHeight="1">
      <c r="B194" s="465">
        <v>37</v>
      </c>
      <c r="C194" s="467"/>
      <c r="D194" s="305">
        <v>963</v>
      </c>
      <c r="E194" s="182">
        <v>467</v>
      </c>
      <c r="F194" s="308">
        <v>496</v>
      </c>
      <c r="G194" s="464"/>
      <c r="H194" s="465">
        <v>88</v>
      </c>
      <c r="I194" s="467"/>
      <c r="J194" s="305">
        <v>418</v>
      </c>
      <c r="K194" s="178">
        <v>143</v>
      </c>
      <c r="L194" s="178">
        <v>275</v>
      </c>
    </row>
    <row r="195" spans="2:12" ht="11.25" customHeight="1">
      <c r="B195" s="465">
        <v>38</v>
      </c>
      <c r="C195" s="467"/>
      <c r="D195" s="305">
        <v>1039</v>
      </c>
      <c r="E195" s="182">
        <v>502</v>
      </c>
      <c r="F195" s="308">
        <v>537</v>
      </c>
      <c r="G195" s="464"/>
      <c r="H195" s="465">
        <v>89</v>
      </c>
      <c r="I195" s="467"/>
      <c r="J195" s="305">
        <v>413</v>
      </c>
      <c r="K195" s="178">
        <v>142</v>
      </c>
      <c r="L195" s="178">
        <v>271</v>
      </c>
    </row>
    <row r="196" spans="2:12" ht="11.25" customHeight="1">
      <c r="B196" s="465">
        <v>39</v>
      </c>
      <c r="C196" s="467"/>
      <c r="D196" s="305">
        <v>953</v>
      </c>
      <c r="E196" s="182">
        <v>471</v>
      </c>
      <c r="F196" s="308">
        <v>482</v>
      </c>
      <c r="G196" s="464"/>
      <c r="H196" s="458" t="s">
        <v>1287</v>
      </c>
      <c r="I196" s="459"/>
      <c r="J196" s="460">
        <v>1144</v>
      </c>
      <c r="K196" s="461">
        <v>308</v>
      </c>
      <c r="L196" s="461">
        <v>836</v>
      </c>
    </row>
    <row r="197" spans="2:12" ht="11.25" customHeight="1">
      <c r="B197" s="458" t="s">
        <v>1288</v>
      </c>
      <c r="C197" s="459"/>
      <c r="D197" s="460">
        <v>5504</v>
      </c>
      <c r="E197" s="461">
        <v>2651</v>
      </c>
      <c r="F197" s="462">
        <v>2853</v>
      </c>
      <c r="G197" s="464"/>
      <c r="H197" s="465">
        <v>90</v>
      </c>
      <c r="I197" s="467"/>
      <c r="J197" s="305">
        <v>330</v>
      </c>
      <c r="K197" s="178">
        <v>106</v>
      </c>
      <c r="L197" s="178">
        <v>224</v>
      </c>
    </row>
    <row r="198" spans="2:12" ht="11.25" customHeight="1">
      <c r="B198" s="465">
        <v>40</v>
      </c>
      <c r="C198" s="467"/>
      <c r="D198" s="305">
        <v>945</v>
      </c>
      <c r="E198" s="182">
        <v>466</v>
      </c>
      <c r="F198" s="308">
        <v>479</v>
      </c>
      <c r="G198" s="464"/>
      <c r="H198" s="465">
        <v>91</v>
      </c>
      <c r="I198" s="467"/>
      <c r="J198" s="305">
        <v>273</v>
      </c>
      <c r="K198" s="178">
        <v>69</v>
      </c>
      <c r="L198" s="178">
        <v>204</v>
      </c>
    </row>
    <row r="199" spans="2:12" ht="11.25" customHeight="1">
      <c r="B199" s="465">
        <v>41</v>
      </c>
      <c r="C199" s="467"/>
      <c r="D199" s="305">
        <v>1038</v>
      </c>
      <c r="E199" s="182">
        <v>485</v>
      </c>
      <c r="F199" s="308">
        <v>553</v>
      </c>
      <c r="G199" s="464"/>
      <c r="H199" s="465">
        <v>92</v>
      </c>
      <c r="I199" s="467"/>
      <c r="J199" s="305">
        <v>222</v>
      </c>
      <c r="K199" s="178">
        <v>60</v>
      </c>
      <c r="L199" s="178">
        <v>162</v>
      </c>
    </row>
    <row r="200" spans="2:12" ht="11.25" customHeight="1">
      <c r="B200" s="465">
        <v>42</v>
      </c>
      <c r="C200" s="467"/>
      <c r="D200" s="305">
        <v>1086</v>
      </c>
      <c r="E200" s="182">
        <v>521</v>
      </c>
      <c r="F200" s="308">
        <v>565</v>
      </c>
      <c r="G200" s="464"/>
      <c r="H200" s="465">
        <v>93</v>
      </c>
      <c r="I200" s="467"/>
      <c r="J200" s="305">
        <v>195</v>
      </c>
      <c r="K200" s="178">
        <v>50</v>
      </c>
      <c r="L200" s="178">
        <v>145</v>
      </c>
    </row>
    <row r="201" spans="2:12" ht="11.25" customHeight="1">
      <c r="B201" s="465">
        <v>43</v>
      </c>
      <c r="C201" s="467"/>
      <c r="D201" s="305">
        <v>1205</v>
      </c>
      <c r="E201" s="182">
        <v>575</v>
      </c>
      <c r="F201" s="308">
        <v>630</v>
      </c>
      <c r="G201" s="464"/>
      <c r="H201" s="465">
        <v>94</v>
      </c>
      <c r="I201" s="467"/>
      <c r="J201" s="305">
        <v>124</v>
      </c>
      <c r="K201" s="178">
        <v>23</v>
      </c>
      <c r="L201" s="178">
        <v>101</v>
      </c>
    </row>
    <row r="202" spans="2:12" ht="11.25" customHeight="1">
      <c r="B202" s="465">
        <v>44</v>
      </c>
      <c r="C202" s="467"/>
      <c r="D202" s="305">
        <v>1230</v>
      </c>
      <c r="E202" s="182">
        <v>604</v>
      </c>
      <c r="F202" s="308">
        <v>626</v>
      </c>
      <c r="G202" s="464"/>
      <c r="H202" s="458" t="s">
        <v>1289</v>
      </c>
      <c r="I202" s="459"/>
      <c r="J202" s="460">
        <v>310</v>
      </c>
      <c r="K202" s="461">
        <v>64</v>
      </c>
      <c r="L202" s="461">
        <v>246</v>
      </c>
    </row>
    <row r="203" spans="2:12" ht="11.25" customHeight="1">
      <c r="B203" s="458" t="s">
        <v>1290</v>
      </c>
      <c r="C203" s="459"/>
      <c r="D203" s="460">
        <v>6779</v>
      </c>
      <c r="E203" s="461">
        <v>3378</v>
      </c>
      <c r="F203" s="462">
        <v>3401</v>
      </c>
      <c r="G203" s="464"/>
      <c r="H203" s="465">
        <v>95</v>
      </c>
      <c r="I203" s="467"/>
      <c r="J203" s="305">
        <v>96</v>
      </c>
      <c r="K203" s="178">
        <v>24</v>
      </c>
      <c r="L203" s="178">
        <v>72</v>
      </c>
    </row>
    <row r="204" spans="2:12" ht="11.25" customHeight="1">
      <c r="B204" s="465">
        <v>45</v>
      </c>
      <c r="C204" s="467"/>
      <c r="D204" s="305">
        <v>1205</v>
      </c>
      <c r="E204" s="182">
        <v>575</v>
      </c>
      <c r="F204" s="308">
        <v>630</v>
      </c>
      <c r="G204" s="464"/>
      <c r="H204" s="465">
        <v>96</v>
      </c>
      <c r="I204" s="467"/>
      <c r="J204" s="305">
        <v>90</v>
      </c>
      <c r="K204" s="178">
        <v>19</v>
      </c>
      <c r="L204" s="178">
        <v>71</v>
      </c>
    </row>
    <row r="205" spans="2:12" ht="11.25" customHeight="1">
      <c r="B205" s="465">
        <v>46</v>
      </c>
      <c r="C205" s="467"/>
      <c r="D205" s="305">
        <v>1267</v>
      </c>
      <c r="E205" s="182">
        <v>635</v>
      </c>
      <c r="F205" s="308">
        <v>632</v>
      </c>
      <c r="G205" s="464"/>
      <c r="H205" s="465">
        <v>97</v>
      </c>
      <c r="I205" s="467"/>
      <c r="J205" s="305">
        <v>62</v>
      </c>
      <c r="K205" s="178">
        <v>12</v>
      </c>
      <c r="L205" s="178">
        <v>50</v>
      </c>
    </row>
    <row r="206" spans="2:12" ht="11.25" customHeight="1">
      <c r="B206" s="465">
        <v>47</v>
      </c>
      <c r="C206" s="467"/>
      <c r="D206" s="305">
        <v>1410</v>
      </c>
      <c r="E206" s="182">
        <v>715</v>
      </c>
      <c r="F206" s="308">
        <v>695</v>
      </c>
      <c r="G206" s="464"/>
      <c r="H206" s="465">
        <v>98</v>
      </c>
      <c r="I206" s="467"/>
      <c r="J206" s="305">
        <v>39</v>
      </c>
      <c r="K206" s="178">
        <v>6</v>
      </c>
      <c r="L206" s="178">
        <v>33</v>
      </c>
    </row>
    <row r="207" spans="2:12" ht="11.25" customHeight="1">
      <c r="B207" s="465">
        <v>48</v>
      </c>
      <c r="C207" s="467"/>
      <c r="D207" s="305">
        <v>1416</v>
      </c>
      <c r="E207" s="182">
        <v>708</v>
      </c>
      <c r="F207" s="308">
        <v>708</v>
      </c>
      <c r="G207" s="464"/>
      <c r="H207" s="465">
        <v>99</v>
      </c>
      <c r="I207" s="467"/>
      <c r="J207" s="305">
        <v>23</v>
      </c>
      <c r="K207" s="178">
        <v>3</v>
      </c>
      <c r="L207" s="178">
        <v>20</v>
      </c>
    </row>
    <row r="208" spans="2:12" ht="11.25" customHeight="1">
      <c r="B208" s="468">
        <v>49</v>
      </c>
      <c r="C208" s="469"/>
      <c r="D208" s="305">
        <v>1481</v>
      </c>
      <c r="E208" s="182">
        <v>745</v>
      </c>
      <c r="F208" s="308">
        <v>736</v>
      </c>
      <c r="G208" s="464"/>
      <c r="H208" s="470" t="s">
        <v>1291</v>
      </c>
      <c r="I208" s="471"/>
      <c r="J208" s="460">
        <v>46</v>
      </c>
      <c r="K208" s="472">
        <v>6</v>
      </c>
      <c r="L208" s="472">
        <v>40</v>
      </c>
    </row>
    <row r="209" spans="1:12" ht="3" customHeight="1" thickBot="1">
      <c r="B209" s="433"/>
      <c r="C209" s="433"/>
      <c r="D209" s="434"/>
      <c r="E209" s="435"/>
      <c r="F209" s="435"/>
      <c r="G209" s="436"/>
      <c r="H209" s="494"/>
      <c r="I209" s="494"/>
      <c r="J209" s="495"/>
      <c r="K209" s="496"/>
      <c r="L209" s="496"/>
    </row>
    <row r="210" spans="1:12" s="449" customFormat="1" ht="13.5" customHeight="1">
      <c r="A210" s="449" t="s">
        <v>120</v>
      </c>
    </row>
    <row r="211" spans="1:12" ht="18.75" customHeight="1">
      <c r="A211" s="384" t="s">
        <v>2666</v>
      </c>
      <c r="B211" s="2"/>
      <c r="C211" s="4"/>
      <c r="E211" s="4"/>
      <c r="F211" s="2"/>
      <c r="G211" s="2"/>
      <c r="H211" s="2"/>
      <c r="I211" s="2"/>
      <c r="J211" s="2"/>
      <c r="K211" s="10"/>
      <c r="L211" s="383"/>
    </row>
    <row r="212" spans="1:12" ht="3.75" customHeight="1">
      <c r="A212" s="157"/>
      <c r="J212" s="10"/>
      <c r="K212" s="10"/>
      <c r="L212" s="383"/>
    </row>
    <row r="213" spans="1:12" ht="10.5" customHeight="1">
      <c r="A213" s="23" t="s">
        <v>2668</v>
      </c>
      <c r="J213" s="10"/>
      <c r="K213" s="1709" t="s">
        <v>1294</v>
      </c>
      <c r="L213" s="1709"/>
    </row>
    <row r="214" spans="1:12" ht="6.75" customHeight="1" thickBot="1">
      <c r="A214" s="383"/>
      <c r="J214" s="10"/>
      <c r="K214" s="1710"/>
      <c r="L214" s="1710"/>
    </row>
    <row r="215" spans="1:12" ht="11.25" customHeight="1">
      <c r="A215" s="1707" t="s">
        <v>146</v>
      </c>
      <c r="B215" s="1708"/>
      <c r="C215" s="1708"/>
      <c r="D215" s="1708"/>
      <c r="E215" s="1708"/>
      <c r="F215" s="1708"/>
      <c r="G215" s="1708"/>
      <c r="H215" s="1708"/>
      <c r="I215" s="1708"/>
      <c r="J215" s="1708"/>
      <c r="K215" s="1708"/>
      <c r="L215" s="1708"/>
    </row>
    <row r="216" spans="1:12" ht="11.25" customHeight="1">
      <c r="A216" s="491"/>
      <c r="B216" s="488" t="s">
        <v>1268</v>
      </c>
      <c r="C216" s="489"/>
      <c r="D216" s="444" t="s">
        <v>1269</v>
      </c>
      <c r="E216" s="444" t="s">
        <v>3</v>
      </c>
      <c r="F216" s="445" t="s">
        <v>4</v>
      </c>
      <c r="G216" s="490"/>
      <c r="H216" s="488" t="s">
        <v>1268</v>
      </c>
      <c r="I216" s="489"/>
      <c r="J216" s="444" t="s">
        <v>1269</v>
      </c>
      <c r="K216" s="444" t="s">
        <v>3</v>
      </c>
      <c r="L216" s="445" t="s">
        <v>4</v>
      </c>
    </row>
    <row r="217" spans="1:12" ht="11.25" customHeight="1">
      <c r="A217" s="395"/>
      <c r="B217" s="396"/>
      <c r="C217" s="397"/>
      <c r="D217" s="398"/>
      <c r="E217" s="398"/>
      <c r="F217" s="398"/>
      <c r="G217" s="399"/>
      <c r="H217" s="396"/>
      <c r="I217" s="397"/>
      <c r="J217" s="398"/>
      <c r="K217" s="398"/>
      <c r="L217" s="398"/>
    </row>
    <row r="218" spans="1:12" ht="11.25" customHeight="1">
      <c r="A218" s="492"/>
      <c r="B218" s="458" t="s">
        <v>1270</v>
      </c>
      <c r="C218" s="459"/>
      <c r="D218" s="460">
        <v>136856</v>
      </c>
      <c r="E218" s="461">
        <v>65955</v>
      </c>
      <c r="F218" s="462">
        <v>70901</v>
      </c>
      <c r="G218" s="463"/>
      <c r="H218" s="458" t="s">
        <v>1271</v>
      </c>
      <c r="I218" s="459"/>
      <c r="J218" s="460">
        <v>11233</v>
      </c>
      <c r="K218" s="461">
        <v>5722</v>
      </c>
      <c r="L218" s="461">
        <v>5511</v>
      </c>
    </row>
    <row r="219" spans="1:12" ht="11.25" customHeight="1">
      <c r="A219" s="492"/>
      <c r="B219" s="458" t="s">
        <v>1272</v>
      </c>
      <c r="C219" s="459"/>
      <c r="D219" s="460">
        <v>5040</v>
      </c>
      <c r="E219" s="461">
        <v>2553</v>
      </c>
      <c r="F219" s="462">
        <v>2487</v>
      </c>
      <c r="G219" s="463"/>
      <c r="H219" s="465">
        <v>50</v>
      </c>
      <c r="I219" s="466"/>
      <c r="J219" s="305">
        <v>2488</v>
      </c>
      <c r="K219" s="182">
        <v>1277</v>
      </c>
      <c r="L219" s="182">
        <v>1211</v>
      </c>
    </row>
    <row r="220" spans="1:12" ht="11.25" customHeight="1">
      <c r="A220" s="457"/>
      <c r="B220" s="465">
        <v>0</v>
      </c>
      <c r="C220" s="467"/>
      <c r="D220" s="305">
        <v>885</v>
      </c>
      <c r="E220" s="182">
        <v>461</v>
      </c>
      <c r="F220" s="308">
        <v>424</v>
      </c>
      <c r="G220" s="464"/>
      <c r="H220" s="465">
        <v>51</v>
      </c>
      <c r="I220" s="467"/>
      <c r="J220" s="305">
        <v>2266</v>
      </c>
      <c r="K220" s="182">
        <v>1166</v>
      </c>
      <c r="L220" s="182">
        <v>1100</v>
      </c>
    </row>
    <row r="221" spans="1:12" ht="11.25" customHeight="1">
      <c r="A221" s="457"/>
      <c r="B221" s="465">
        <v>1</v>
      </c>
      <c r="C221" s="467"/>
      <c r="D221" s="305">
        <v>962</v>
      </c>
      <c r="E221" s="182">
        <v>491</v>
      </c>
      <c r="F221" s="308">
        <v>471</v>
      </c>
      <c r="G221" s="464"/>
      <c r="H221" s="465">
        <v>52</v>
      </c>
      <c r="I221" s="467"/>
      <c r="J221" s="305">
        <v>2187</v>
      </c>
      <c r="K221" s="182">
        <v>1091</v>
      </c>
      <c r="L221" s="182">
        <v>1096</v>
      </c>
    </row>
    <row r="222" spans="1:12" ht="11.25" customHeight="1">
      <c r="A222" s="457"/>
      <c r="B222" s="465">
        <v>2</v>
      </c>
      <c r="C222" s="467"/>
      <c r="D222" s="305">
        <v>1021</v>
      </c>
      <c r="E222" s="182">
        <v>498</v>
      </c>
      <c r="F222" s="308">
        <v>523</v>
      </c>
      <c r="G222" s="464"/>
      <c r="H222" s="465">
        <v>53</v>
      </c>
      <c r="I222" s="467"/>
      <c r="J222" s="305">
        <v>2160</v>
      </c>
      <c r="K222" s="182">
        <v>1118</v>
      </c>
      <c r="L222" s="182">
        <v>1042</v>
      </c>
    </row>
    <row r="223" spans="1:12" ht="11.25" customHeight="1">
      <c r="A223" s="457"/>
      <c r="B223" s="465">
        <v>3</v>
      </c>
      <c r="C223" s="467"/>
      <c r="D223" s="305">
        <v>1050</v>
      </c>
      <c r="E223" s="182">
        <v>514</v>
      </c>
      <c r="F223" s="308">
        <v>536</v>
      </c>
      <c r="G223" s="464"/>
      <c r="H223" s="465">
        <v>54</v>
      </c>
      <c r="I223" s="467"/>
      <c r="J223" s="305">
        <v>2132</v>
      </c>
      <c r="K223" s="182">
        <v>1070</v>
      </c>
      <c r="L223" s="182">
        <v>1062</v>
      </c>
    </row>
    <row r="224" spans="1:12" ht="11.25" customHeight="1">
      <c r="A224" s="457"/>
      <c r="B224" s="465">
        <v>4</v>
      </c>
      <c r="C224" s="467"/>
      <c r="D224" s="305">
        <v>1122</v>
      </c>
      <c r="E224" s="182">
        <v>589</v>
      </c>
      <c r="F224" s="308">
        <v>533</v>
      </c>
      <c r="G224" s="464"/>
      <c r="H224" s="458" t="s">
        <v>1273</v>
      </c>
      <c r="I224" s="459"/>
      <c r="J224" s="460">
        <v>8191</v>
      </c>
      <c r="K224" s="461">
        <v>4078</v>
      </c>
      <c r="L224" s="461">
        <v>4113</v>
      </c>
    </row>
    <row r="225" spans="1:12" ht="11.25" customHeight="1">
      <c r="A225" s="457"/>
      <c r="B225" s="458" t="s">
        <v>1274</v>
      </c>
      <c r="C225" s="459"/>
      <c r="D225" s="460">
        <v>6032</v>
      </c>
      <c r="E225" s="461">
        <v>3101</v>
      </c>
      <c r="F225" s="462">
        <v>2931</v>
      </c>
      <c r="G225" s="464"/>
      <c r="H225" s="465">
        <v>55</v>
      </c>
      <c r="I225" s="467"/>
      <c r="J225" s="305">
        <v>1410</v>
      </c>
      <c r="K225" s="182">
        <v>691</v>
      </c>
      <c r="L225" s="182">
        <v>719</v>
      </c>
    </row>
    <row r="226" spans="1:12" ht="11.25" customHeight="1">
      <c r="A226" s="457"/>
      <c r="B226" s="465">
        <v>5</v>
      </c>
      <c r="C226" s="467"/>
      <c r="D226" s="305">
        <v>1125</v>
      </c>
      <c r="E226" s="182">
        <v>575</v>
      </c>
      <c r="F226" s="308">
        <v>550</v>
      </c>
      <c r="G226" s="464"/>
      <c r="H226" s="465">
        <v>56</v>
      </c>
      <c r="I226" s="467"/>
      <c r="J226" s="305">
        <v>1906</v>
      </c>
      <c r="K226" s="182">
        <v>951</v>
      </c>
      <c r="L226" s="182">
        <v>955</v>
      </c>
    </row>
    <row r="227" spans="1:12" ht="11.25" customHeight="1">
      <c r="A227" s="457"/>
      <c r="B227" s="465">
        <v>6</v>
      </c>
      <c r="C227" s="467"/>
      <c r="D227" s="305">
        <v>1244</v>
      </c>
      <c r="E227" s="182">
        <v>634</v>
      </c>
      <c r="F227" s="308">
        <v>610</v>
      </c>
      <c r="G227" s="464"/>
      <c r="H227" s="465">
        <v>57</v>
      </c>
      <c r="I227" s="467"/>
      <c r="J227" s="305">
        <v>1731</v>
      </c>
      <c r="K227" s="182">
        <v>867</v>
      </c>
      <c r="L227" s="182">
        <v>864</v>
      </c>
    </row>
    <row r="228" spans="1:12" ht="11.25" customHeight="1">
      <c r="A228" s="457"/>
      <c r="B228" s="465">
        <v>7</v>
      </c>
      <c r="C228" s="467"/>
      <c r="D228" s="305">
        <v>1162</v>
      </c>
      <c r="E228" s="182">
        <v>597</v>
      </c>
      <c r="F228" s="308">
        <v>565</v>
      </c>
      <c r="G228" s="464"/>
      <c r="H228" s="465">
        <v>58</v>
      </c>
      <c r="I228" s="467"/>
      <c r="J228" s="305">
        <v>1585</v>
      </c>
      <c r="K228" s="182">
        <v>811</v>
      </c>
      <c r="L228" s="182">
        <v>774</v>
      </c>
    </row>
    <row r="229" spans="1:12" ht="11.25" customHeight="1">
      <c r="A229" s="457"/>
      <c r="B229" s="465">
        <v>8</v>
      </c>
      <c r="C229" s="467"/>
      <c r="D229" s="305">
        <v>1215</v>
      </c>
      <c r="E229" s="182">
        <v>604</v>
      </c>
      <c r="F229" s="308">
        <v>611</v>
      </c>
      <c r="G229" s="464"/>
      <c r="H229" s="465">
        <v>59</v>
      </c>
      <c r="I229" s="467"/>
      <c r="J229" s="305">
        <v>1559</v>
      </c>
      <c r="K229" s="182">
        <v>758</v>
      </c>
      <c r="L229" s="182">
        <v>801</v>
      </c>
    </row>
    <row r="230" spans="1:12" ht="11.25" customHeight="1">
      <c r="A230" s="457"/>
      <c r="B230" s="465">
        <v>9</v>
      </c>
      <c r="C230" s="467"/>
      <c r="D230" s="305">
        <v>1286</v>
      </c>
      <c r="E230" s="182">
        <v>691</v>
      </c>
      <c r="F230" s="308">
        <v>595</v>
      </c>
      <c r="G230" s="464"/>
      <c r="H230" s="458" t="s">
        <v>1275</v>
      </c>
      <c r="I230" s="459"/>
      <c r="J230" s="460">
        <v>6862</v>
      </c>
      <c r="K230" s="461">
        <v>3385</v>
      </c>
      <c r="L230" s="461">
        <v>3477</v>
      </c>
    </row>
    <row r="231" spans="1:12" ht="11.25" customHeight="1">
      <c r="A231" s="457"/>
      <c r="B231" s="458" t="s">
        <v>1276</v>
      </c>
      <c r="C231" s="459"/>
      <c r="D231" s="460">
        <v>6870</v>
      </c>
      <c r="E231" s="461">
        <v>3455</v>
      </c>
      <c r="F231" s="462">
        <v>3415</v>
      </c>
      <c r="G231" s="464"/>
      <c r="H231" s="465">
        <v>60</v>
      </c>
      <c r="I231" s="467"/>
      <c r="J231" s="305">
        <v>1452</v>
      </c>
      <c r="K231" s="182">
        <v>712</v>
      </c>
      <c r="L231" s="182">
        <v>740</v>
      </c>
    </row>
    <row r="232" spans="1:12" ht="11.25" customHeight="1">
      <c r="A232" s="457"/>
      <c r="B232" s="465">
        <v>10</v>
      </c>
      <c r="C232" s="467"/>
      <c r="D232" s="305">
        <v>1295</v>
      </c>
      <c r="E232" s="182">
        <v>653</v>
      </c>
      <c r="F232" s="308">
        <v>642</v>
      </c>
      <c r="G232" s="464"/>
      <c r="H232" s="465">
        <v>61</v>
      </c>
      <c r="I232" s="467"/>
      <c r="J232" s="305">
        <v>1398</v>
      </c>
      <c r="K232" s="182">
        <v>676</v>
      </c>
      <c r="L232" s="182">
        <v>722</v>
      </c>
    </row>
    <row r="233" spans="1:12" ht="11.25" customHeight="1">
      <c r="A233" s="457"/>
      <c r="B233" s="465">
        <v>11</v>
      </c>
      <c r="C233" s="467"/>
      <c r="D233" s="305">
        <v>1396</v>
      </c>
      <c r="E233" s="182">
        <v>659</v>
      </c>
      <c r="F233" s="308">
        <v>737</v>
      </c>
      <c r="G233" s="464"/>
      <c r="H233" s="465">
        <v>62</v>
      </c>
      <c r="I233" s="467"/>
      <c r="J233" s="305">
        <v>1400</v>
      </c>
      <c r="K233" s="182">
        <v>698</v>
      </c>
      <c r="L233" s="182">
        <v>702</v>
      </c>
    </row>
    <row r="234" spans="1:12" ht="11.25" customHeight="1">
      <c r="A234" s="457"/>
      <c r="B234" s="465">
        <v>12</v>
      </c>
      <c r="C234" s="467"/>
      <c r="D234" s="305">
        <v>1356</v>
      </c>
      <c r="E234" s="182">
        <v>682</v>
      </c>
      <c r="F234" s="308">
        <v>674</v>
      </c>
      <c r="G234" s="464"/>
      <c r="H234" s="465">
        <v>63</v>
      </c>
      <c r="I234" s="467"/>
      <c r="J234" s="305">
        <v>1368</v>
      </c>
      <c r="K234" s="178">
        <v>679</v>
      </c>
      <c r="L234" s="178">
        <v>689</v>
      </c>
    </row>
    <row r="235" spans="1:12" ht="11.25" customHeight="1">
      <c r="A235" s="457"/>
      <c r="B235" s="465">
        <v>13</v>
      </c>
      <c r="C235" s="467"/>
      <c r="D235" s="305">
        <v>1413</v>
      </c>
      <c r="E235" s="182">
        <v>719</v>
      </c>
      <c r="F235" s="308">
        <v>694</v>
      </c>
      <c r="G235" s="464"/>
      <c r="H235" s="465">
        <v>64</v>
      </c>
      <c r="I235" s="467"/>
      <c r="J235" s="305">
        <v>1244</v>
      </c>
      <c r="K235" s="178">
        <v>620</v>
      </c>
      <c r="L235" s="178">
        <v>624</v>
      </c>
    </row>
    <row r="236" spans="1:12" ht="11.25" customHeight="1">
      <c r="A236" s="457"/>
      <c r="B236" s="465">
        <v>14</v>
      </c>
      <c r="C236" s="467"/>
      <c r="D236" s="305">
        <v>1410</v>
      </c>
      <c r="E236" s="182">
        <v>742</v>
      </c>
      <c r="F236" s="308">
        <v>668</v>
      </c>
      <c r="G236" s="464"/>
      <c r="H236" s="458" t="s">
        <v>1277</v>
      </c>
      <c r="I236" s="459"/>
      <c r="J236" s="460">
        <v>7244</v>
      </c>
      <c r="K236" s="461">
        <v>3487</v>
      </c>
      <c r="L236" s="461">
        <v>3757</v>
      </c>
    </row>
    <row r="237" spans="1:12" ht="11.25" customHeight="1">
      <c r="A237" s="457"/>
      <c r="B237" s="458" t="s">
        <v>1278</v>
      </c>
      <c r="C237" s="459"/>
      <c r="D237" s="460">
        <v>7156</v>
      </c>
      <c r="E237" s="461">
        <v>3678</v>
      </c>
      <c r="F237" s="462">
        <v>3478</v>
      </c>
      <c r="G237" s="464"/>
      <c r="H237" s="465">
        <v>65</v>
      </c>
      <c r="I237" s="467"/>
      <c r="J237" s="305">
        <v>1326</v>
      </c>
      <c r="K237" s="178">
        <v>663</v>
      </c>
      <c r="L237" s="178">
        <v>663</v>
      </c>
    </row>
    <row r="238" spans="1:12" ht="11.25" customHeight="1">
      <c r="A238" s="457"/>
      <c r="B238" s="465">
        <v>15</v>
      </c>
      <c r="C238" s="467"/>
      <c r="D238" s="305">
        <v>1446</v>
      </c>
      <c r="E238" s="182">
        <v>712</v>
      </c>
      <c r="F238" s="308">
        <v>734</v>
      </c>
      <c r="G238" s="464"/>
      <c r="H238" s="465">
        <v>66</v>
      </c>
      <c r="I238" s="467"/>
      <c r="J238" s="305">
        <v>1391</v>
      </c>
      <c r="K238" s="178">
        <v>663</v>
      </c>
      <c r="L238" s="178">
        <v>728</v>
      </c>
    </row>
    <row r="239" spans="1:12" ht="11.25" customHeight="1">
      <c r="A239" s="457"/>
      <c r="B239" s="465">
        <v>16</v>
      </c>
      <c r="C239" s="467"/>
      <c r="D239" s="305">
        <v>1372</v>
      </c>
      <c r="E239" s="182">
        <v>697</v>
      </c>
      <c r="F239" s="308">
        <v>675</v>
      </c>
      <c r="G239" s="464"/>
      <c r="H239" s="465">
        <v>67</v>
      </c>
      <c r="I239" s="467"/>
      <c r="J239" s="305">
        <v>1491</v>
      </c>
      <c r="K239" s="178">
        <v>681</v>
      </c>
      <c r="L239" s="178">
        <v>810</v>
      </c>
    </row>
    <row r="240" spans="1:12" ht="11.25" customHeight="1">
      <c r="A240" s="457"/>
      <c r="B240" s="465">
        <v>17</v>
      </c>
      <c r="C240" s="467"/>
      <c r="D240" s="305">
        <v>1428</v>
      </c>
      <c r="E240" s="182">
        <v>721</v>
      </c>
      <c r="F240" s="308">
        <v>707</v>
      </c>
      <c r="G240" s="464"/>
      <c r="H240" s="465">
        <v>68</v>
      </c>
      <c r="I240" s="467"/>
      <c r="J240" s="305">
        <v>1493</v>
      </c>
      <c r="K240" s="178">
        <v>752</v>
      </c>
      <c r="L240" s="178">
        <v>741</v>
      </c>
    </row>
    <row r="241" spans="1:12" ht="11.25" customHeight="1">
      <c r="A241" s="457"/>
      <c r="B241" s="465">
        <v>18</v>
      </c>
      <c r="C241" s="467"/>
      <c r="D241" s="305">
        <v>1416</v>
      </c>
      <c r="E241" s="182">
        <v>744</v>
      </c>
      <c r="F241" s="308">
        <v>672</v>
      </c>
      <c r="G241" s="464"/>
      <c r="H241" s="465">
        <v>69</v>
      </c>
      <c r="I241" s="467"/>
      <c r="J241" s="305">
        <v>1543</v>
      </c>
      <c r="K241" s="178">
        <v>728</v>
      </c>
      <c r="L241" s="178">
        <v>815</v>
      </c>
    </row>
    <row r="242" spans="1:12" ht="11.25" customHeight="1">
      <c r="A242" s="457"/>
      <c r="B242" s="465">
        <v>19</v>
      </c>
      <c r="C242" s="467"/>
      <c r="D242" s="305">
        <v>1494</v>
      </c>
      <c r="E242" s="182">
        <v>804</v>
      </c>
      <c r="F242" s="308">
        <v>690</v>
      </c>
      <c r="G242" s="464"/>
      <c r="H242" s="458" t="s">
        <v>1279</v>
      </c>
      <c r="I242" s="459"/>
      <c r="J242" s="460">
        <v>9906</v>
      </c>
      <c r="K242" s="461">
        <v>4432</v>
      </c>
      <c r="L242" s="461">
        <v>5474</v>
      </c>
    </row>
    <row r="243" spans="1:12" ht="11.25" customHeight="1">
      <c r="A243" s="457"/>
      <c r="B243" s="458" t="s">
        <v>1280</v>
      </c>
      <c r="C243" s="459"/>
      <c r="D243" s="460">
        <v>7225</v>
      </c>
      <c r="E243" s="461">
        <v>3655</v>
      </c>
      <c r="F243" s="462">
        <v>3570</v>
      </c>
      <c r="G243" s="464"/>
      <c r="H243" s="465">
        <v>70</v>
      </c>
      <c r="I243" s="467"/>
      <c r="J243" s="305">
        <v>1774</v>
      </c>
      <c r="K243" s="178">
        <v>809</v>
      </c>
      <c r="L243" s="178">
        <v>965</v>
      </c>
    </row>
    <row r="244" spans="1:12" ht="11.25" customHeight="1">
      <c r="A244" s="457"/>
      <c r="B244" s="465">
        <v>20</v>
      </c>
      <c r="C244" s="467"/>
      <c r="D244" s="305">
        <v>1540</v>
      </c>
      <c r="E244" s="182">
        <v>747</v>
      </c>
      <c r="F244" s="308">
        <v>793</v>
      </c>
      <c r="G244" s="464"/>
      <c r="H244" s="465">
        <v>71</v>
      </c>
      <c r="I244" s="467"/>
      <c r="J244" s="305">
        <v>1782</v>
      </c>
      <c r="K244" s="178">
        <v>806</v>
      </c>
      <c r="L244" s="178">
        <v>976</v>
      </c>
    </row>
    <row r="245" spans="1:12" ht="11.25" customHeight="1">
      <c r="A245" s="457"/>
      <c r="B245" s="465">
        <v>21</v>
      </c>
      <c r="C245" s="467"/>
      <c r="D245" s="305">
        <v>1495</v>
      </c>
      <c r="E245" s="182">
        <v>763</v>
      </c>
      <c r="F245" s="308">
        <v>732</v>
      </c>
      <c r="G245" s="464"/>
      <c r="H245" s="465">
        <v>72</v>
      </c>
      <c r="I245" s="467"/>
      <c r="J245" s="305">
        <v>2061</v>
      </c>
      <c r="K245" s="178">
        <v>944</v>
      </c>
      <c r="L245" s="178">
        <v>1117</v>
      </c>
    </row>
    <row r="246" spans="1:12" ht="11.25" customHeight="1">
      <c r="A246" s="457"/>
      <c r="B246" s="465">
        <v>22</v>
      </c>
      <c r="C246" s="467"/>
      <c r="D246" s="305">
        <v>1418</v>
      </c>
      <c r="E246" s="182">
        <v>696</v>
      </c>
      <c r="F246" s="308">
        <v>722</v>
      </c>
      <c r="G246" s="464"/>
      <c r="H246" s="465">
        <v>73</v>
      </c>
      <c r="I246" s="467"/>
      <c r="J246" s="305">
        <v>2164</v>
      </c>
      <c r="K246" s="178">
        <v>931</v>
      </c>
      <c r="L246" s="178">
        <v>1233</v>
      </c>
    </row>
    <row r="247" spans="1:12" ht="11.25" customHeight="1">
      <c r="A247" s="457"/>
      <c r="B247" s="465">
        <v>23</v>
      </c>
      <c r="C247" s="467"/>
      <c r="D247" s="305">
        <v>1427</v>
      </c>
      <c r="E247" s="182">
        <v>781</v>
      </c>
      <c r="F247" s="308">
        <v>646</v>
      </c>
      <c r="G247" s="464"/>
      <c r="H247" s="465">
        <v>74</v>
      </c>
      <c r="I247" s="467"/>
      <c r="J247" s="305">
        <v>2125</v>
      </c>
      <c r="K247" s="178">
        <v>942</v>
      </c>
      <c r="L247" s="178">
        <v>1183</v>
      </c>
    </row>
    <row r="248" spans="1:12" ht="11.25" customHeight="1">
      <c r="A248" s="457"/>
      <c r="B248" s="465">
        <v>24</v>
      </c>
      <c r="C248" s="467"/>
      <c r="D248" s="305">
        <v>1345</v>
      </c>
      <c r="E248" s="182">
        <v>668</v>
      </c>
      <c r="F248" s="308">
        <v>677</v>
      </c>
      <c r="G248" s="464"/>
      <c r="H248" s="458" t="s">
        <v>1281</v>
      </c>
      <c r="I248" s="459"/>
      <c r="J248" s="460">
        <v>7047</v>
      </c>
      <c r="K248" s="461">
        <v>3163</v>
      </c>
      <c r="L248" s="461">
        <v>3884</v>
      </c>
    </row>
    <row r="249" spans="1:12" ht="11.25" customHeight="1">
      <c r="A249" s="457"/>
      <c r="B249" s="458" t="s">
        <v>1282</v>
      </c>
      <c r="C249" s="459"/>
      <c r="D249" s="460">
        <v>6597</v>
      </c>
      <c r="E249" s="461">
        <v>3276</v>
      </c>
      <c r="F249" s="462">
        <v>3321</v>
      </c>
      <c r="G249" s="464"/>
      <c r="H249" s="465">
        <v>75</v>
      </c>
      <c r="I249" s="467"/>
      <c r="J249" s="305">
        <v>1346</v>
      </c>
      <c r="K249" s="178">
        <v>621</v>
      </c>
      <c r="L249" s="178">
        <v>725</v>
      </c>
    </row>
    <row r="250" spans="1:12" ht="11.25" customHeight="1">
      <c r="A250" s="457"/>
      <c r="B250" s="465">
        <v>25</v>
      </c>
      <c r="C250" s="467"/>
      <c r="D250" s="305">
        <v>1385</v>
      </c>
      <c r="E250" s="182">
        <v>696</v>
      </c>
      <c r="F250" s="308">
        <v>689</v>
      </c>
      <c r="G250" s="464"/>
      <c r="H250" s="465">
        <v>76</v>
      </c>
      <c r="I250" s="467"/>
      <c r="J250" s="305">
        <v>1174</v>
      </c>
      <c r="K250" s="178">
        <v>543</v>
      </c>
      <c r="L250" s="178">
        <v>631</v>
      </c>
    </row>
    <row r="251" spans="1:12" ht="11.25" customHeight="1">
      <c r="A251" s="457"/>
      <c r="B251" s="465">
        <v>26</v>
      </c>
      <c r="C251" s="467"/>
      <c r="D251" s="305">
        <v>1321</v>
      </c>
      <c r="E251" s="182">
        <v>645</v>
      </c>
      <c r="F251" s="308">
        <v>676</v>
      </c>
      <c r="G251" s="464"/>
      <c r="H251" s="465">
        <v>77</v>
      </c>
      <c r="I251" s="467"/>
      <c r="J251" s="305">
        <v>1514</v>
      </c>
      <c r="K251" s="178">
        <v>672</v>
      </c>
      <c r="L251" s="178">
        <v>842</v>
      </c>
    </row>
    <row r="252" spans="1:12" ht="11.25" customHeight="1">
      <c r="A252" s="457"/>
      <c r="B252" s="465">
        <v>27</v>
      </c>
      <c r="C252" s="467"/>
      <c r="D252" s="305">
        <v>1326</v>
      </c>
      <c r="E252" s="182">
        <v>669</v>
      </c>
      <c r="F252" s="308">
        <v>657</v>
      </c>
      <c r="G252" s="464"/>
      <c r="H252" s="465">
        <v>78</v>
      </c>
      <c r="I252" s="467"/>
      <c r="J252" s="305">
        <v>1531</v>
      </c>
      <c r="K252" s="178">
        <v>671</v>
      </c>
      <c r="L252" s="178">
        <v>860</v>
      </c>
    </row>
    <row r="253" spans="1:12" ht="11.25" customHeight="1">
      <c r="A253" s="457"/>
      <c r="B253" s="465">
        <v>28</v>
      </c>
      <c r="C253" s="467"/>
      <c r="D253" s="305">
        <v>1281</v>
      </c>
      <c r="E253" s="182">
        <v>632</v>
      </c>
      <c r="F253" s="308">
        <v>649</v>
      </c>
      <c r="G253" s="464"/>
      <c r="H253" s="465">
        <v>79</v>
      </c>
      <c r="I253" s="467"/>
      <c r="J253" s="305">
        <v>1482</v>
      </c>
      <c r="K253" s="178">
        <v>656</v>
      </c>
      <c r="L253" s="178">
        <v>826</v>
      </c>
    </row>
    <row r="254" spans="1:12" ht="11.25" customHeight="1">
      <c r="A254" s="457"/>
      <c r="B254" s="465">
        <v>29</v>
      </c>
      <c r="C254" s="467"/>
      <c r="D254" s="305">
        <v>1284</v>
      </c>
      <c r="E254" s="182">
        <v>634</v>
      </c>
      <c r="F254" s="308">
        <v>650</v>
      </c>
      <c r="G254" s="464"/>
      <c r="H254" s="458" t="s">
        <v>1283</v>
      </c>
      <c r="I254" s="459"/>
      <c r="J254" s="460">
        <v>6078</v>
      </c>
      <c r="K254" s="461">
        <v>2498</v>
      </c>
      <c r="L254" s="461">
        <v>3580</v>
      </c>
    </row>
    <row r="255" spans="1:12" ht="11.25" customHeight="1">
      <c r="A255" s="457"/>
      <c r="B255" s="458" t="s">
        <v>1284</v>
      </c>
      <c r="C255" s="459"/>
      <c r="D255" s="460">
        <v>6875</v>
      </c>
      <c r="E255" s="461">
        <v>3584</v>
      </c>
      <c r="F255" s="462">
        <v>3291</v>
      </c>
      <c r="G255" s="464"/>
      <c r="H255" s="465">
        <v>80</v>
      </c>
      <c r="I255" s="467"/>
      <c r="J255" s="305">
        <v>1577</v>
      </c>
      <c r="K255" s="178">
        <v>683</v>
      </c>
      <c r="L255" s="178">
        <v>894</v>
      </c>
    </row>
    <row r="256" spans="1:12" ht="11.25" customHeight="1">
      <c r="A256" s="457"/>
      <c r="B256" s="465">
        <v>30</v>
      </c>
      <c r="C256" s="467"/>
      <c r="D256" s="305">
        <v>1351</v>
      </c>
      <c r="E256" s="182">
        <v>713</v>
      </c>
      <c r="F256" s="308">
        <v>638</v>
      </c>
      <c r="G256" s="464"/>
      <c r="H256" s="465">
        <v>81</v>
      </c>
      <c r="I256" s="467"/>
      <c r="J256" s="305">
        <v>1372</v>
      </c>
      <c r="K256" s="178">
        <v>582</v>
      </c>
      <c r="L256" s="178">
        <v>790</v>
      </c>
    </row>
    <row r="257" spans="1:12" ht="11.25" customHeight="1">
      <c r="A257" s="457"/>
      <c r="B257" s="465">
        <v>31</v>
      </c>
      <c r="C257" s="467"/>
      <c r="D257" s="305">
        <v>1343</v>
      </c>
      <c r="E257" s="182">
        <v>715</v>
      </c>
      <c r="F257" s="308">
        <v>628</v>
      </c>
      <c r="G257" s="464"/>
      <c r="H257" s="465">
        <v>82</v>
      </c>
      <c r="I257" s="467"/>
      <c r="J257" s="305">
        <v>1073</v>
      </c>
      <c r="K257" s="178">
        <v>427</v>
      </c>
      <c r="L257" s="178">
        <v>646</v>
      </c>
    </row>
    <row r="258" spans="1:12" ht="11.25" customHeight="1">
      <c r="A258" s="457"/>
      <c r="B258" s="465">
        <v>32</v>
      </c>
      <c r="C258" s="467"/>
      <c r="D258" s="305">
        <v>1362</v>
      </c>
      <c r="E258" s="182">
        <v>713</v>
      </c>
      <c r="F258" s="308">
        <v>649</v>
      </c>
      <c r="G258" s="464"/>
      <c r="H258" s="465">
        <v>83</v>
      </c>
      <c r="I258" s="467"/>
      <c r="J258" s="305">
        <v>980</v>
      </c>
      <c r="K258" s="178">
        <v>371</v>
      </c>
      <c r="L258" s="178">
        <v>609</v>
      </c>
    </row>
    <row r="259" spans="1:12" ht="11.25" customHeight="1">
      <c r="A259" s="457"/>
      <c r="B259" s="465">
        <v>33</v>
      </c>
      <c r="C259" s="467"/>
      <c r="D259" s="305">
        <v>1439</v>
      </c>
      <c r="E259" s="182">
        <v>744</v>
      </c>
      <c r="F259" s="308">
        <v>695</v>
      </c>
      <c r="G259" s="464"/>
      <c r="H259" s="465">
        <v>84</v>
      </c>
      <c r="I259" s="467"/>
      <c r="J259" s="305">
        <v>1076</v>
      </c>
      <c r="K259" s="178">
        <v>435</v>
      </c>
      <c r="L259" s="178">
        <v>641</v>
      </c>
    </row>
    <row r="260" spans="1:12" ht="11.25" customHeight="1">
      <c r="A260" s="457"/>
      <c r="B260" s="465">
        <v>34</v>
      </c>
      <c r="C260" s="467"/>
      <c r="D260" s="305">
        <v>1380</v>
      </c>
      <c r="E260" s="182">
        <v>699</v>
      </c>
      <c r="F260" s="308">
        <v>681</v>
      </c>
      <c r="G260" s="464"/>
      <c r="H260" s="458" t="s">
        <v>1285</v>
      </c>
      <c r="I260" s="459"/>
      <c r="J260" s="460">
        <v>3789</v>
      </c>
      <c r="K260" s="461">
        <v>1360</v>
      </c>
      <c r="L260" s="461">
        <v>2429</v>
      </c>
    </row>
    <row r="261" spans="1:12" ht="11.25" customHeight="1">
      <c r="A261" s="457"/>
      <c r="B261" s="458" t="s">
        <v>1286</v>
      </c>
      <c r="C261" s="459"/>
      <c r="D261" s="460">
        <v>7513</v>
      </c>
      <c r="E261" s="461">
        <v>3694</v>
      </c>
      <c r="F261" s="462">
        <v>3819</v>
      </c>
      <c r="G261" s="464"/>
      <c r="H261" s="465">
        <v>85</v>
      </c>
      <c r="I261" s="467"/>
      <c r="J261" s="305">
        <v>938</v>
      </c>
      <c r="K261" s="178">
        <v>369</v>
      </c>
      <c r="L261" s="178">
        <v>569</v>
      </c>
    </row>
    <row r="262" spans="1:12" ht="11.25" customHeight="1">
      <c r="A262" s="457"/>
      <c r="B262" s="465">
        <v>35</v>
      </c>
      <c r="C262" s="467"/>
      <c r="D262" s="305">
        <v>1351</v>
      </c>
      <c r="E262" s="182">
        <v>685</v>
      </c>
      <c r="F262" s="308">
        <v>666</v>
      </c>
      <c r="G262" s="464"/>
      <c r="H262" s="465">
        <v>86</v>
      </c>
      <c r="I262" s="467"/>
      <c r="J262" s="305">
        <v>922</v>
      </c>
      <c r="K262" s="178">
        <v>359</v>
      </c>
      <c r="L262" s="178">
        <v>563</v>
      </c>
    </row>
    <row r="263" spans="1:12" ht="11.25" customHeight="1">
      <c r="A263" s="457"/>
      <c r="B263" s="465">
        <v>36</v>
      </c>
      <c r="C263" s="467"/>
      <c r="D263" s="305">
        <v>1431</v>
      </c>
      <c r="E263" s="182">
        <v>710</v>
      </c>
      <c r="F263" s="308">
        <v>721</v>
      </c>
      <c r="G263" s="464"/>
      <c r="H263" s="465">
        <v>87</v>
      </c>
      <c r="I263" s="467"/>
      <c r="J263" s="305">
        <v>721</v>
      </c>
      <c r="K263" s="178">
        <v>256</v>
      </c>
      <c r="L263" s="178">
        <v>465</v>
      </c>
    </row>
    <row r="264" spans="1:12" ht="11.25" customHeight="1">
      <c r="A264" s="457"/>
      <c r="B264" s="465">
        <v>37</v>
      </c>
      <c r="C264" s="467"/>
      <c r="D264" s="305">
        <v>1518</v>
      </c>
      <c r="E264" s="182">
        <v>739</v>
      </c>
      <c r="F264" s="308">
        <v>779</v>
      </c>
      <c r="G264" s="464"/>
      <c r="H264" s="465">
        <v>88</v>
      </c>
      <c r="I264" s="467"/>
      <c r="J264" s="305">
        <v>638</v>
      </c>
      <c r="K264" s="178">
        <v>204</v>
      </c>
      <c r="L264" s="178">
        <v>434</v>
      </c>
    </row>
    <row r="265" spans="1:12" ht="11.25" customHeight="1">
      <c r="A265" s="457"/>
      <c r="B265" s="465">
        <v>38</v>
      </c>
      <c r="C265" s="467"/>
      <c r="D265" s="305">
        <v>1554</v>
      </c>
      <c r="E265" s="182">
        <v>766</v>
      </c>
      <c r="F265" s="308">
        <v>788</v>
      </c>
      <c r="G265" s="464"/>
      <c r="H265" s="465">
        <v>89</v>
      </c>
      <c r="I265" s="467"/>
      <c r="J265" s="305">
        <v>570</v>
      </c>
      <c r="K265" s="178">
        <v>172</v>
      </c>
      <c r="L265" s="178">
        <v>398</v>
      </c>
    </row>
    <row r="266" spans="1:12" ht="11.25" customHeight="1">
      <c r="A266" s="457"/>
      <c r="B266" s="465">
        <v>39</v>
      </c>
      <c r="C266" s="467"/>
      <c r="D266" s="305">
        <v>1659</v>
      </c>
      <c r="E266" s="182">
        <v>794</v>
      </c>
      <c r="F266" s="308">
        <v>865</v>
      </c>
      <c r="G266" s="464"/>
      <c r="H266" s="458" t="s">
        <v>1287</v>
      </c>
      <c r="I266" s="459"/>
      <c r="J266" s="460">
        <v>1656</v>
      </c>
      <c r="K266" s="461">
        <v>438</v>
      </c>
      <c r="L266" s="461">
        <v>1218</v>
      </c>
    </row>
    <row r="267" spans="1:12" ht="11.25" customHeight="1">
      <c r="A267" s="457"/>
      <c r="B267" s="458" t="s">
        <v>1288</v>
      </c>
      <c r="C267" s="459"/>
      <c r="D267" s="460">
        <v>8987</v>
      </c>
      <c r="E267" s="461">
        <v>4381</v>
      </c>
      <c r="F267" s="462">
        <v>4606</v>
      </c>
      <c r="G267" s="464"/>
      <c r="H267" s="465">
        <v>90</v>
      </c>
      <c r="I267" s="467"/>
      <c r="J267" s="305">
        <v>457</v>
      </c>
      <c r="K267" s="178">
        <v>135</v>
      </c>
      <c r="L267" s="178">
        <v>322</v>
      </c>
    </row>
    <row r="268" spans="1:12" ht="11.25" customHeight="1">
      <c r="A268" s="457"/>
      <c r="B268" s="465">
        <v>40</v>
      </c>
      <c r="C268" s="467"/>
      <c r="D268" s="305">
        <v>1648</v>
      </c>
      <c r="E268" s="182">
        <v>803</v>
      </c>
      <c r="F268" s="308">
        <v>845</v>
      </c>
      <c r="G268" s="464"/>
      <c r="H268" s="465">
        <v>91</v>
      </c>
      <c r="I268" s="467"/>
      <c r="J268" s="305">
        <v>383</v>
      </c>
      <c r="K268" s="178">
        <v>100</v>
      </c>
      <c r="L268" s="178">
        <v>283</v>
      </c>
    </row>
    <row r="269" spans="1:12" ht="11.25" customHeight="1">
      <c r="A269" s="457"/>
      <c r="B269" s="465">
        <v>41</v>
      </c>
      <c r="C269" s="467"/>
      <c r="D269" s="305">
        <v>1743</v>
      </c>
      <c r="E269" s="182">
        <v>851</v>
      </c>
      <c r="F269" s="308">
        <v>892</v>
      </c>
      <c r="G269" s="464"/>
      <c r="H269" s="465">
        <v>92</v>
      </c>
      <c r="I269" s="467"/>
      <c r="J269" s="305">
        <v>355</v>
      </c>
      <c r="K269" s="178">
        <v>92</v>
      </c>
      <c r="L269" s="178">
        <v>263</v>
      </c>
    </row>
    <row r="270" spans="1:12" ht="11.25" customHeight="1">
      <c r="A270" s="457"/>
      <c r="B270" s="465">
        <v>42</v>
      </c>
      <c r="C270" s="467"/>
      <c r="D270" s="305">
        <v>1717</v>
      </c>
      <c r="E270" s="182">
        <v>860</v>
      </c>
      <c r="F270" s="308">
        <v>857</v>
      </c>
      <c r="G270" s="464"/>
      <c r="H270" s="465">
        <v>93</v>
      </c>
      <c r="I270" s="467"/>
      <c r="J270" s="305">
        <v>279</v>
      </c>
      <c r="K270" s="178">
        <v>70</v>
      </c>
      <c r="L270" s="178">
        <v>209</v>
      </c>
    </row>
    <row r="271" spans="1:12" ht="11.25" customHeight="1">
      <c r="A271" s="457"/>
      <c r="B271" s="465">
        <v>43</v>
      </c>
      <c r="C271" s="467"/>
      <c r="D271" s="305">
        <v>1874</v>
      </c>
      <c r="E271" s="182">
        <v>918</v>
      </c>
      <c r="F271" s="308">
        <v>956</v>
      </c>
      <c r="G271" s="464"/>
      <c r="H271" s="465">
        <v>94</v>
      </c>
      <c r="I271" s="467"/>
      <c r="J271" s="305">
        <v>182</v>
      </c>
      <c r="K271" s="178">
        <v>41</v>
      </c>
      <c r="L271" s="178">
        <v>141</v>
      </c>
    </row>
    <row r="272" spans="1:12" ht="11.25" customHeight="1">
      <c r="A272" s="457"/>
      <c r="B272" s="465">
        <v>44</v>
      </c>
      <c r="C272" s="467"/>
      <c r="D272" s="305">
        <v>2005</v>
      </c>
      <c r="E272" s="182">
        <v>949</v>
      </c>
      <c r="F272" s="308">
        <v>1056</v>
      </c>
      <c r="G272" s="464"/>
      <c r="H272" s="458" t="s">
        <v>1289</v>
      </c>
      <c r="I272" s="459"/>
      <c r="J272" s="460">
        <v>496</v>
      </c>
      <c r="K272" s="461">
        <v>88</v>
      </c>
      <c r="L272" s="461">
        <v>408</v>
      </c>
    </row>
    <row r="273" spans="1:12" ht="11.25" customHeight="1">
      <c r="A273" s="457"/>
      <c r="B273" s="458" t="s">
        <v>1290</v>
      </c>
      <c r="C273" s="459"/>
      <c r="D273" s="460">
        <v>11980</v>
      </c>
      <c r="E273" s="461">
        <v>5915</v>
      </c>
      <c r="F273" s="462">
        <v>6065</v>
      </c>
      <c r="G273" s="464"/>
      <c r="H273" s="465">
        <v>95</v>
      </c>
      <c r="I273" s="467"/>
      <c r="J273" s="305">
        <v>203</v>
      </c>
      <c r="K273" s="178">
        <v>46</v>
      </c>
      <c r="L273" s="178">
        <v>157</v>
      </c>
    </row>
    <row r="274" spans="1:12" ht="11.25" customHeight="1">
      <c r="A274" s="457"/>
      <c r="B274" s="465">
        <v>45</v>
      </c>
      <c r="C274" s="467"/>
      <c r="D274" s="305">
        <v>2108</v>
      </c>
      <c r="E274" s="182">
        <v>1045</v>
      </c>
      <c r="F274" s="308">
        <v>1063</v>
      </c>
      <c r="G274" s="464"/>
      <c r="H274" s="465">
        <v>96</v>
      </c>
      <c r="I274" s="467"/>
      <c r="J274" s="305">
        <v>118</v>
      </c>
      <c r="K274" s="178">
        <v>20</v>
      </c>
      <c r="L274" s="178">
        <v>98</v>
      </c>
    </row>
    <row r="275" spans="1:12" ht="11.25" customHeight="1">
      <c r="A275" s="457"/>
      <c r="B275" s="465">
        <v>46</v>
      </c>
      <c r="C275" s="467"/>
      <c r="D275" s="305">
        <v>2271</v>
      </c>
      <c r="E275" s="182">
        <v>1112</v>
      </c>
      <c r="F275" s="308">
        <v>1159</v>
      </c>
      <c r="G275" s="464"/>
      <c r="H275" s="465">
        <v>97</v>
      </c>
      <c r="I275" s="467"/>
      <c r="J275" s="305">
        <v>78</v>
      </c>
      <c r="K275" s="178">
        <v>11</v>
      </c>
      <c r="L275" s="178">
        <v>67</v>
      </c>
    </row>
    <row r="276" spans="1:12" ht="11.25" customHeight="1">
      <c r="A276" s="457"/>
      <c r="B276" s="465">
        <v>47</v>
      </c>
      <c r="C276" s="467"/>
      <c r="D276" s="305">
        <v>2531</v>
      </c>
      <c r="E276" s="182">
        <v>1249</v>
      </c>
      <c r="F276" s="308">
        <v>1282</v>
      </c>
      <c r="G276" s="464"/>
      <c r="H276" s="465">
        <v>98</v>
      </c>
      <c r="I276" s="467"/>
      <c r="J276" s="305">
        <v>48</v>
      </c>
      <c r="K276" s="178">
        <v>7</v>
      </c>
      <c r="L276" s="178">
        <v>41</v>
      </c>
    </row>
    <row r="277" spans="1:12" ht="11.25" customHeight="1">
      <c r="A277" s="457"/>
      <c r="B277" s="465">
        <v>48</v>
      </c>
      <c r="C277" s="467"/>
      <c r="D277" s="305">
        <v>2581</v>
      </c>
      <c r="E277" s="182">
        <v>1267</v>
      </c>
      <c r="F277" s="308">
        <v>1314</v>
      </c>
      <c r="G277" s="464"/>
      <c r="H277" s="465">
        <v>99</v>
      </c>
      <c r="I277" s="467"/>
      <c r="J277" s="305">
        <v>49</v>
      </c>
      <c r="K277" s="178">
        <v>4</v>
      </c>
      <c r="L277" s="178">
        <v>45</v>
      </c>
    </row>
    <row r="278" spans="1:12" ht="11.25" customHeight="1">
      <c r="A278" s="457"/>
      <c r="B278" s="468">
        <v>49</v>
      </c>
      <c r="C278" s="469"/>
      <c r="D278" s="305">
        <v>2489</v>
      </c>
      <c r="E278" s="182">
        <v>1242</v>
      </c>
      <c r="F278" s="308">
        <v>1247</v>
      </c>
      <c r="G278" s="464"/>
      <c r="H278" s="470" t="s">
        <v>1291</v>
      </c>
      <c r="I278" s="471"/>
      <c r="J278" s="460">
        <v>79</v>
      </c>
      <c r="K278" s="472">
        <v>12</v>
      </c>
      <c r="L278" s="472">
        <v>67</v>
      </c>
    </row>
    <row r="279" spans="1:12" ht="3" customHeight="1" thickBot="1">
      <c r="A279" s="432"/>
      <c r="B279" s="433"/>
      <c r="C279" s="433"/>
      <c r="D279" s="497"/>
      <c r="E279" s="498"/>
      <c r="F279" s="499"/>
      <c r="G279" s="432"/>
      <c r="H279" s="433"/>
      <c r="I279" s="433"/>
      <c r="J279" s="497"/>
      <c r="K279" s="498"/>
      <c r="L279" s="498"/>
    </row>
    <row r="280" spans="1:12" ht="11.25" customHeight="1">
      <c r="A280" s="449" t="s">
        <v>120</v>
      </c>
      <c r="B280" s="450"/>
      <c r="C280" s="450"/>
      <c r="D280" s="450"/>
      <c r="E280" s="450"/>
      <c r="F280" s="450"/>
      <c r="G280" s="450"/>
      <c r="H280" s="450"/>
      <c r="I280" s="450"/>
      <c r="J280" s="486"/>
      <c r="K280" s="486"/>
      <c r="L280" s="486"/>
    </row>
    <row r="281" spans="1:12" ht="18.75" customHeight="1">
      <c r="A281" s="384" t="s">
        <v>2667</v>
      </c>
      <c r="B281" s="2"/>
      <c r="C281" s="4"/>
      <c r="E281" s="4"/>
      <c r="F281" s="2"/>
      <c r="G281" s="2"/>
      <c r="H281" s="2"/>
      <c r="I281" s="2"/>
      <c r="J281" s="2"/>
      <c r="K281" s="10"/>
      <c r="L281" s="383"/>
    </row>
    <row r="282" spans="1:12" ht="3.75" customHeight="1">
      <c r="A282" s="157"/>
      <c r="J282" s="10"/>
      <c r="K282" s="10"/>
      <c r="L282" s="383"/>
    </row>
    <row r="283" spans="1:12" ht="10.5" customHeight="1">
      <c r="A283" s="23"/>
      <c r="J283" s="10"/>
      <c r="K283" s="1709" t="s">
        <v>1294</v>
      </c>
      <c r="L283" s="1709"/>
    </row>
    <row r="284" spans="1:12" ht="6.75" customHeight="1" thickBot="1">
      <c r="A284" s="383"/>
      <c r="J284" s="10"/>
      <c r="K284" s="1710"/>
      <c r="L284" s="1710"/>
    </row>
    <row r="285" spans="1:12" ht="11.25" customHeight="1">
      <c r="B285" s="1707" t="s">
        <v>147</v>
      </c>
      <c r="C285" s="1708"/>
      <c r="D285" s="1708"/>
      <c r="E285" s="1708"/>
      <c r="F285" s="1708"/>
      <c r="G285" s="1708"/>
      <c r="H285" s="1708"/>
      <c r="I285" s="1708"/>
      <c r="J285" s="1708"/>
      <c r="K285" s="1708"/>
      <c r="L285" s="1708"/>
    </row>
    <row r="286" spans="1:12" ht="11.25" customHeight="1">
      <c r="B286" s="488" t="s">
        <v>1268</v>
      </c>
      <c r="C286" s="489"/>
      <c r="D286" s="444" t="s">
        <v>1269</v>
      </c>
      <c r="E286" s="444" t="s">
        <v>3</v>
      </c>
      <c r="F286" s="445" t="s">
        <v>4</v>
      </c>
      <c r="G286" s="490"/>
      <c r="H286" s="488" t="s">
        <v>1268</v>
      </c>
      <c r="I286" s="489"/>
      <c r="J286" s="444" t="s">
        <v>1269</v>
      </c>
      <c r="K286" s="444" t="s">
        <v>3</v>
      </c>
      <c r="L286" s="445" t="s">
        <v>4</v>
      </c>
    </row>
    <row r="287" spans="1:12" ht="11.25" customHeight="1">
      <c r="B287" s="396"/>
      <c r="C287" s="397"/>
      <c r="D287" s="398"/>
      <c r="E287" s="398"/>
      <c r="F287" s="398"/>
      <c r="G287" s="399"/>
      <c r="H287" s="396"/>
      <c r="I287" s="397"/>
      <c r="J287" s="398"/>
      <c r="K287" s="398"/>
      <c r="L287" s="398"/>
    </row>
    <row r="288" spans="1:12" ht="11.25" customHeight="1">
      <c r="B288" s="458" t="s">
        <v>1270</v>
      </c>
      <c r="C288" s="459"/>
      <c r="D288" s="460">
        <v>138682</v>
      </c>
      <c r="E288" s="461">
        <v>64523</v>
      </c>
      <c r="F288" s="462">
        <v>74159</v>
      </c>
      <c r="G288" s="463"/>
      <c r="H288" s="458" t="s">
        <v>1271</v>
      </c>
      <c r="I288" s="459"/>
      <c r="J288" s="460">
        <v>10643</v>
      </c>
      <c r="K288" s="461">
        <v>5071</v>
      </c>
      <c r="L288" s="461">
        <v>5572</v>
      </c>
    </row>
    <row r="289" spans="2:12" ht="11.25" customHeight="1">
      <c r="B289" s="458" t="s">
        <v>1272</v>
      </c>
      <c r="C289" s="459"/>
      <c r="D289" s="460">
        <v>3943</v>
      </c>
      <c r="E289" s="461">
        <v>2004</v>
      </c>
      <c r="F289" s="462">
        <v>1939</v>
      </c>
      <c r="G289" s="463"/>
      <c r="H289" s="465">
        <v>50</v>
      </c>
      <c r="I289" s="466"/>
      <c r="J289" s="305">
        <v>2292</v>
      </c>
      <c r="K289" s="182">
        <v>1094</v>
      </c>
      <c r="L289" s="182">
        <v>1198</v>
      </c>
    </row>
    <row r="290" spans="2:12" ht="11.25" customHeight="1">
      <c r="B290" s="465">
        <v>0</v>
      </c>
      <c r="C290" s="467"/>
      <c r="D290" s="305">
        <v>614</v>
      </c>
      <c r="E290" s="182">
        <v>285</v>
      </c>
      <c r="F290" s="308">
        <v>329</v>
      </c>
      <c r="G290" s="464"/>
      <c r="H290" s="465">
        <v>51</v>
      </c>
      <c r="I290" s="467"/>
      <c r="J290" s="305">
        <v>2243</v>
      </c>
      <c r="K290" s="182">
        <v>1050</v>
      </c>
      <c r="L290" s="182">
        <v>1193</v>
      </c>
    </row>
    <row r="291" spans="2:12" ht="11.25" customHeight="1">
      <c r="B291" s="465">
        <v>1</v>
      </c>
      <c r="C291" s="467"/>
      <c r="D291" s="305">
        <v>752</v>
      </c>
      <c r="E291" s="182">
        <v>363</v>
      </c>
      <c r="F291" s="308">
        <v>389</v>
      </c>
      <c r="G291" s="464"/>
      <c r="H291" s="465">
        <v>52</v>
      </c>
      <c r="I291" s="467"/>
      <c r="J291" s="305">
        <v>2099</v>
      </c>
      <c r="K291" s="182">
        <v>1031</v>
      </c>
      <c r="L291" s="182">
        <v>1068</v>
      </c>
    </row>
    <row r="292" spans="2:12" ht="11.25" customHeight="1">
      <c r="B292" s="465">
        <v>2</v>
      </c>
      <c r="C292" s="467"/>
      <c r="D292" s="305">
        <v>790</v>
      </c>
      <c r="E292" s="182">
        <v>404</v>
      </c>
      <c r="F292" s="308">
        <v>386</v>
      </c>
      <c r="G292" s="464"/>
      <c r="H292" s="465">
        <v>53</v>
      </c>
      <c r="I292" s="467"/>
      <c r="J292" s="305">
        <v>2014</v>
      </c>
      <c r="K292" s="182">
        <v>951</v>
      </c>
      <c r="L292" s="182">
        <v>1063</v>
      </c>
    </row>
    <row r="293" spans="2:12" ht="11.25" customHeight="1">
      <c r="B293" s="465">
        <v>3</v>
      </c>
      <c r="C293" s="467"/>
      <c r="D293" s="305">
        <v>870</v>
      </c>
      <c r="E293" s="182">
        <v>458</v>
      </c>
      <c r="F293" s="308">
        <v>412</v>
      </c>
      <c r="G293" s="464"/>
      <c r="H293" s="465">
        <v>54</v>
      </c>
      <c r="I293" s="467"/>
      <c r="J293" s="305">
        <v>1995</v>
      </c>
      <c r="K293" s="182">
        <v>945</v>
      </c>
      <c r="L293" s="182">
        <v>1050</v>
      </c>
    </row>
    <row r="294" spans="2:12" ht="11.25" customHeight="1">
      <c r="B294" s="465">
        <v>4</v>
      </c>
      <c r="C294" s="467"/>
      <c r="D294" s="305">
        <v>917</v>
      </c>
      <c r="E294" s="182">
        <v>494</v>
      </c>
      <c r="F294" s="308">
        <v>423</v>
      </c>
      <c r="G294" s="464"/>
      <c r="H294" s="458" t="s">
        <v>1273</v>
      </c>
      <c r="I294" s="459"/>
      <c r="J294" s="460">
        <v>8245</v>
      </c>
      <c r="K294" s="461">
        <v>3876</v>
      </c>
      <c r="L294" s="461">
        <v>4369</v>
      </c>
    </row>
    <row r="295" spans="2:12" ht="11.25" customHeight="1">
      <c r="B295" s="458" t="s">
        <v>1274</v>
      </c>
      <c r="C295" s="459"/>
      <c r="D295" s="460">
        <v>5235</v>
      </c>
      <c r="E295" s="461">
        <v>2697</v>
      </c>
      <c r="F295" s="462">
        <v>2538</v>
      </c>
      <c r="G295" s="464"/>
      <c r="H295" s="465">
        <v>55</v>
      </c>
      <c r="I295" s="467"/>
      <c r="J295" s="305">
        <v>1423</v>
      </c>
      <c r="K295" s="182">
        <v>703</v>
      </c>
      <c r="L295" s="182">
        <v>720</v>
      </c>
    </row>
    <row r="296" spans="2:12" ht="11.25" customHeight="1">
      <c r="B296" s="465">
        <v>5</v>
      </c>
      <c r="C296" s="467"/>
      <c r="D296" s="305">
        <v>1014</v>
      </c>
      <c r="E296" s="182">
        <v>521</v>
      </c>
      <c r="F296" s="308">
        <v>493</v>
      </c>
      <c r="G296" s="464"/>
      <c r="H296" s="465">
        <v>56</v>
      </c>
      <c r="I296" s="467"/>
      <c r="J296" s="305">
        <v>1893</v>
      </c>
      <c r="K296" s="182">
        <v>888</v>
      </c>
      <c r="L296" s="182">
        <v>1005</v>
      </c>
    </row>
    <row r="297" spans="2:12" ht="11.25" customHeight="1">
      <c r="B297" s="465">
        <v>6</v>
      </c>
      <c r="C297" s="467"/>
      <c r="D297" s="305">
        <v>1006</v>
      </c>
      <c r="E297" s="182">
        <v>519</v>
      </c>
      <c r="F297" s="308">
        <v>487</v>
      </c>
      <c r="G297" s="464"/>
      <c r="H297" s="465">
        <v>57</v>
      </c>
      <c r="I297" s="467"/>
      <c r="J297" s="305">
        <v>1750</v>
      </c>
      <c r="K297" s="182">
        <v>818</v>
      </c>
      <c r="L297" s="182">
        <v>932</v>
      </c>
    </row>
    <row r="298" spans="2:12" ht="11.25" customHeight="1">
      <c r="B298" s="465">
        <v>7</v>
      </c>
      <c r="C298" s="467"/>
      <c r="D298" s="305">
        <v>1065</v>
      </c>
      <c r="E298" s="182">
        <v>544</v>
      </c>
      <c r="F298" s="308">
        <v>521</v>
      </c>
      <c r="G298" s="464"/>
      <c r="H298" s="465">
        <v>58</v>
      </c>
      <c r="I298" s="467"/>
      <c r="J298" s="305">
        <v>1622</v>
      </c>
      <c r="K298" s="182">
        <v>771</v>
      </c>
      <c r="L298" s="182">
        <v>851</v>
      </c>
    </row>
    <row r="299" spans="2:12" ht="11.25" customHeight="1">
      <c r="B299" s="465">
        <v>8</v>
      </c>
      <c r="C299" s="467"/>
      <c r="D299" s="305">
        <v>1038</v>
      </c>
      <c r="E299" s="182">
        <v>526</v>
      </c>
      <c r="F299" s="308">
        <v>512</v>
      </c>
      <c r="G299" s="464"/>
      <c r="H299" s="465">
        <v>59</v>
      </c>
      <c r="I299" s="467"/>
      <c r="J299" s="305">
        <v>1557</v>
      </c>
      <c r="K299" s="182">
        <v>696</v>
      </c>
      <c r="L299" s="182">
        <v>861</v>
      </c>
    </row>
    <row r="300" spans="2:12" ht="11.25" customHeight="1">
      <c r="B300" s="465">
        <v>9</v>
      </c>
      <c r="C300" s="467"/>
      <c r="D300" s="305">
        <v>1112</v>
      </c>
      <c r="E300" s="182">
        <v>587</v>
      </c>
      <c r="F300" s="308">
        <v>525</v>
      </c>
      <c r="G300" s="464"/>
      <c r="H300" s="458" t="s">
        <v>1275</v>
      </c>
      <c r="I300" s="459"/>
      <c r="J300" s="460">
        <v>7353</v>
      </c>
      <c r="K300" s="461">
        <v>3338</v>
      </c>
      <c r="L300" s="461">
        <v>4015</v>
      </c>
    </row>
    <row r="301" spans="2:12" ht="11.25" customHeight="1">
      <c r="B301" s="458" t="s">
        <v>1276</v>
      </c>
      <c r="C301" s="459"/>
      <c r="D301" s="460">
        <v>6264</v>
      </c>
      <c r="E301" s="461">
        <v>3240</v>
      </c>
      <c r="F301" s="462">
        <v>3024</v>
      </c>
      <c r="G301" s="464"/>
      <c r="H301" s="465">
        <v>60</v>
      </c>
      <c r="I301" s="467"/>
      <c r="J301" s="305">
        <v>1491</v>
      </c>
      <c r="K301" s="182">
        <v>710</v>
      </c>
      <c r="L301" s="182">
        <v>781</v>
      </c>
    </row>
    <row r="302" spans="2:12" ht="11.25" customHeight="1">
      <c r="B302" s="465">
        <v>10</v>
      </c>
      <c r="C302" s="467"/>
      <c r="D302" s="305">
        <v>1170</v>
      </c>
      <c r="E302" s="182">
        <v>601</v>
      </c>
      <c r="F302" s="308">
        <v>569</v>
      </c>
      <c r="G302" s="464"/>
      <c r="H302" s="465">
        <v>61</v>
      </c>
      <c r="I302" s="467"/>
      <c r="J302" s="305">
        <v>1539</v>
      </c>
      <c r="K302" s="182">
        <v>710</v>
      </c>
      <c r="L302" s="182">
        <v>829</v>
      </c>
    </row>
    <row r="303" spans="2:12" ht="11.25" customHeight="1">
      <c r="B303" s="465">
        <v>11</v>
      </c>
      <c r="C303" s="467"/>
      <c r="D303" s="305">
        <v>1194</v>
      </c>
      <c r="E303" s="182">
        <v>629</v>
      </c>
      <c r="F303" s="308">
        <v>565</v>
      </c>
      <c r="G303" s="464"/>
      <c r="H303" s="465">
        <v>62</v>
      </c>
      <c r="I303" s="467"/>
      <c r="J303" s="305">
        <v>1372</v>
      </c>
      <c r="K303" s="182">
        <v>635</v>
      </c>
      <c r="L303" s="182">
        <v>737</v>
      </c>
    </row>
    <row r="304" spans="2:12" ht="11.25" customHeight="1">
      <c r="B304" s="465">
        <v>12</v>
      </c>
      <c r="C304" s="467"/>
      <c r="D304" s="305">
        <v>1304</v>
      </c>
      <c r="E304" s="182">
        <v>655</v>
      </c>
      <c r="F304" s="308">
        <v>649</v>
      </c>
      <c r="G304" s="464"/>
      <c r="H304" s="465">
        <v>63</v>
      </c>
      <c r="I304" s="467"/>
      <c r="J304" s="305">
        <v>1495</v>
      </c>
      <c r="K304" s="178">
        <v>670</v>
      </c>
      <c r="L304" s="178">
        <v>825</v>
      </c>
    </row>
    <row r="305" spans="2:12" ht="11.25" customHeight="1">
      <c r="B305" s="465">
        <v>13</v>
      </c>
      <c r="C305" s="467"/>
      <c r="D305" s="305">
        <v>1240</v>
      </c>
      <c r="E305" s="182">
        <v>674</v>
      </c>
      <c r="F305" s="308">
        <v>566</v>
      </c>
      <c r="G305" s="464"/>
      <c r="H305" s="465">
        <v>64</v>
      </c>
      <c r="I305" s="467"/>
      <c r="J305" s="305">
        <v>1456</v>
      </c>
      <c r="K305" s="178">
        <v>613</v>
      </c>
      <c r="L305" s="178">
        <v>843</v>
      </c>
    </row>
    <row r="306" spans="2:12" ht="11.25" customHeight="1">
      <c r="B306" s="465">
        <v>14</v>
      </c>
      <c r="C306" s="467"/>
      <c r="D306" s="305">
        <v>1356</v>
      </c>
      <c r="E306" s="182">
        <v>681</v>
      </c>
      <c r="F306" s="308">
        <v>675</v>
      </c>
      <c r="G306" s="464"/>
      <c r="H306" s="458" t="s">
        <v>1277</v>
      </c>
      <c r="I306" s="459"/>
      <c r="J306" s="460">
        <v>8655</v>
      </c>
      <c r="K306" s="461">
        <v>3786</v>
      </c>
      <c r="L306" s="461">
        <v>4869</v>
      </c>
    </row>
    <row r="307" spans="2:12" ht="11.25" customHeight="1">
      <c r="B307" s="458" t="s">
        <v>1278</v>
      </c>
      <c r="C307" s="459"/>
      <c r="D307" s="460">
        <v>6934</v>
      </c>
      <c r="E307" s="461">
        <v>3497</v>
      </c>
      <c r="F307" s="462">
        <v>3437</v>
      </c>
      <c r="G307" s="464"/>
      <c r="H307" s="465">
        <v>65</v>
      </c>
      <c r="I307" s="467"/>
      <c r="J307" s="305">
        <v>1484</v>
      </c>
      <c r="K307" s="178">
        <v>654</v>
      </c>
      <c r="L307" s="178">
        <v>830</v>
      </c>
    </row>
    <row r="308" spans="2:12" ht="11.25" customHeight="1">
      <c r="B308" s="465">
        <v>15</v>
      </c>
      <c r="C308" s="467"/>
      <c r="D308" s="305">
        <v>1386</v>
      </c>
      <c r="E308" s="182">
        <v>692</v>
      </c>
      <c r="F308" s="308">
        <v>694</v>
      </c>
      <c r="G308" s="464"/>
      <c r="H308" s="465">
        <v>66</v>
      </c>
      <c r="I308" s="467"/>
      <c r="J308" s="305">
        <v>1666</v>
      </c>
      <c r="K308" s="178">
        <v>726</v>
      </c>
      <c r="L308" s="178">
        <v>940</v>
      </c>
    </row>
    <row r="309" spans="2:12" ht="11.25" customHeight="1">
      <c r="B309" s="465">
        <v>16</v>
      </c>
      <c r="C309" s="467"/>
      <c r="D309" s="305">
        <v>1329</v>
      </c>
      <c r="E309" s="182">
        <v>711</v>
      </c>
      <c r="F309" s="308">
        <v>618</v>
      </c>
      <c r="G309" s="464"/>
      <c r="H309" s="465">
        <v>67</v>
      </c>
      <c r="I309" s="467"/>
      <c r="J309" s="305">
        <v>1705</v>
      </c>
      <c r="K309" s="178">
        <v>767</v>
      </c>
      <c r="L309" s="178">
        <v>938</v>
      </c>
    </row>
    <row r="310" spans="2:12" ht="11.25" customHeight="1">
      <c r="B310" s="465">
        <v>17</v>
      </c>
      <c r="C310" s="467"/>
      <c r="D310" s="305">
        <v>1453</v>
      </c>
      <c r="E310" s="182">
        <v>715</v>
      </c>
      <c r="F310" s="308">
        <v>738</v>
      </c>
      <c r="G310" s="464"/>
      <c r="H310" s="465">
        <v>68</v>
      </c>
      <c r="I310" s="467"/>
      <c r="J310" s="305">
        <v>1842</v>
      </c>
      <c r="K310" s="178">
        <v>792</v>
      </c>
      <c r="L310" s="178">
        <v>1050</v>
      </c>
    </row>
    <row r="311" spans="2:12" ht="11.25" customHeight="1">
      <c r="B311" s="465">
        <v>18</v>
      </c>
      <c r="C311" s="467"/>
      <c r="D311" s="305">
        <v>1368</v>
      </c>
      <c r="E311" s="182">
        <v>666</v>
      </c>
      <c r="F311" s="308">
        <v>702</v>
      </c>
      <c r="G311" s="464"/>
      <c r="H311" s="465">
        <v>69</v>
      </c>
      <c r="I311" s="467"/>
      <c r="J311" s="305">
        <v>1958</v>
      </c>
      <c r="K311" s="178">
        <v>847</v>
      </c>
      <c r="L311" s="178">
        <v>1111</v>
      </c>
    </row>
    <row r="312" spans="2:12" ht="11.25" customHeight="1">
      <c r="B312" s="465">
        <v>19</v>
      </c>
      <c r="C312" s="467"/>
      <c r="D312" s="305">
        <v>1398</v>
      </c>
      <c r="E312" s="182">
        <v>713</v>
      </c>
      <c r="F312" s="308">
        <v>685</v>
      </c>
      <c r="G312" s="464"/>
      <c r="H312" s="458" t="s">
        <v>1279</v>
      </c>
      <c r="I312" s="459"/>
      <c r="J312" s="460">
        <v>13766</v>
      </c>
      <c r="K312" s="461">
        <v>5839</v>
      </c>
      <c r="L312" s="461">
        <v>7927</v>
      </c>
    </row>
    <row r="313" spans="2:12" ht="11.25" customHeight="1">
      <c r="B313" s="458" t="s">
        <v>1280</v>
      </c>
      <c r="C313" s="459"/>
      <c r="D313" s="460">
        <v>6274</v>
      </c>
      <c r="E313" s="461">
        <v>3119</v>
      </c>
      <c r="F313" s="462">
        <v>3155</v>
      </c>
      <c r="G313" s="464"/>
      <c r="H313" s="465">
        <v>70</v>
      </c>
      <c r="I313" s="467"/>
      <c r="J313" s="305">
        <v>2207</v>
      </c>
      <c r="K313" s="178">
        <v>918</v>
      </c>
      <c r="L313" s="178">
        <v>1289</v>
      </c>
    </row>
    <row r="314" spans="2:12" ht="11.25" customHeight="1">
      <c r="B314" s="465">
        <v>20</v>
      </c>
      <c r="C314" s="467"/>
      <c r="D314" s="305">
        <v>1382</v>
      </c>
      <c r="E314" s="182">
        <v>684</v>
      </c>
      <c r="F314" s="308">
        <v>698</v>
      </c>
      <c r="G314" s="464"/>
      <c r="H314" s="465">
        <v>71</v>
      </c>
      <c r="I314" s="467"/>
      <c r="J314" s="305">
        <v>2444</v>
      </c>
      <c r="K314" s="178">
        <v>1020</v>
      </c>
      <c r="L314" s="178">
        <v>1424</v>
      </c>
    </row>
    <row r="315" spans="2:12" ht="11.25" customHeight="1">
      <c r="B315" s="465">
        <v>21</v>
      </c>
      <c r="C315" s="467"/>
      <c r="D315" s="305">
        <v>1340</v>
      </c>
      <c r="E315" s="182">
        <v>672</v>
      </c>
      <c r="F315" s="308">
        <v>668</v>
      </c>
      <c r="G315" s="464"/>
      <c r="H315" s="465">
        <v>72</v>
      </c>
      <c r="I315" s="467"/>
      <c r="J315" s="305">
        <v>3088</v>
      </c>
      <c r="K315" s="178">
        <v>1306</v>
      </c>
      <c r="L315" s="178">
        <v>1782</v>
      </c>
    </row>
    <row r="316" spans="2:12" ht="11.25" customHeight="1">
      <c r="B316" s="465">
        <v>22</v>
      </c>
      <c r="C316" s="467"/>
      <c r="D316" s="305">
        <v>1283</v>
      </c>
      <c r="E316" s="182">
        <v>661</v>
      </c>
      <c r="F316" s="308">
        <v>622</v>
      </c>
      <c r="G316" s="464"/>
      <c r="H316" s="465">
        <v>73</v>
      </c>
      <c r="I316" s="467"/>
      <c r="J316" s="305">
        <v>3053</v>
      </c>
      <c r="K316" s="178">
        <v>1321</v>
      </c>
      <c r="L316" s="178">
        <v>1732</v>
      </c>
    </row>
    <row r="317" spans="2:12" ht="11.25" customHeight="1">
      <c r="B317" s="465">
        <v>23</v>
      </c>
      <c r="C317" s="467"/>
      <c r="D317" s="305">
        <v>1189</v>
      </c>
      <c r="E317" s="182">
        <v>582</v>
      </c>
      <c r="F317" s="308">
        <v>607</v>
      </c>
      <c r="G317" s="464"/>
      <c r="H317" s="465">
        <v>74</v>
      </c>
      <c r="I317" s="467"/>
      <c r="J317" s="305">
        <v>2974</v>
      </c>
      <c r="K317" s="178">
        <v>1274</v>
      </c>
      <c r="L317" s="178">
        <v>1700</v>
      </c>
    </row>
    <row r="318" spans="2:12" ht="11.25" customHeight="1">
      <c r="B318" s="465">
        <v>24</v>
      </c>
      <c r="C318" s="467"/>
      <c r="D318" s="305">
        <v>1080</v>
      </c>
      <c r="E318" s="182">
        <v>520</v>
      </c>
      <c r="F318" s="308">
        <v>560</v>
      </c>
      <c r="G318" s="464"/>
      <c r="H318" s="458" t="s">
        <v>1281</v>
      </c>
      <c r="I318" s="459"/>
      <c r="J318" s="460">
        <v>10619</v>
      </c>
      <c r="K318" s="461">
        <v>4695</v>
      </c>
      <c r="L318" s="461">
        <v>5924</v>
      </c>
    </row>
    <row r="319" spans="2:12" ht="11.25" customHeight="1">
      <c r="B319" s="458" t="s">
        <v>1282</v>
      </c>
      <c r="C319" s="459"/>
      <c r="D319" s="460">
        <v>4749</v>
      </c>
      <c r="E319" s="461">
        <v>2369</v>
      </c>
      <c r="F319" s="462">
        <v>2380</v>
      </c>
      <c r="G319" s="464"/>
      <c r="H319" s="465">
        <v>75</v>
      </c>
      <c r="I319" s="467"/>
      <c r="J319" s="305">
        <v>2046</v>
      </c>
      <c r="K319" s="178">
        <v>901</v>
      </c>
      <c r="L319" s="178">
        <v>1145</v>
      </c>
    </row>
    <row r="320" spans="2:12" ht="11.25" customHeight="1">
      <c r="B320" s="465">
        <v>25</v>
      </c>
      <c r="C320" s="467"/>
      <c r="D320" s="305">
        <v>984</v>
      </c>
      <c r="E320" s="182">
        <v>519</v>
      </c>
      <c r="F320" s="308">
        <v>465</v>
      </c>
      <c r="G320" s="464"/>
      <c r="H320" s="465">
        <v>76</v>
      </c>
      <c r="I320" s="467"/>
      <c r="J320" s="305">
        <v>1856</v>
      </c>
      <c r="K320" s="178">
        <v>810</v>
      </c>
      <c r="L320" s="178">
        <v>1046</v>
      </c>
    </row>
    <row r="321" spans="2:12" ht="11.25" customHeight="1">
      <c r="B321" s="465">
        <v>26</v>
      </c>
      <c r="C321" s="467"/>
      <c r="D321" s="305">
        <v>960</v>
      </c>
      <c r="E321" s="182">
        <v>493</v>
      </c>
      <c r="F321" s="308">
        <v>467</v>
      </c>
      <c r="G321" s="464"/>
      <c r="H321" s="465">
        <v>77</v>
      </c>
      <c r="I321" s="467"/>
      <c r="J321" s="305">
        <v>2244</v>
      </c>
      <c r="K321" s="178">
        <v>974</v>
      </c>
      <c r="L321" s="178">
        <v>1270</v>
      </c>
    </row>
    <row r="322" spans="2:12" ht="11.25" customHeight="1">
      <c r="B322" s="465">
        <v>27</v>
      </c>
      <c r="C322" s="467"/>
      <c r="D322" s="305">
        <v>957</v>
      </c>
      <c r="E322" s="182">
        <v>468</v>
      </c>
      <c r="F322" s="308">
        <v>489</v>
      </c>
      <c r="G322" s="464"/>
      <c r="H322" s="465">
        <v>78</v>
      </c>
      <c r="I322" s="467"/>
      <c r="J322" s="305">
        <v>2250</v>
      </c>
      <c r="K322" s="178">
        <v>1023</v>
      </c>
      <c r="L322" s="178">
        <v>1227</v>
      </c>
    </row>
    <row r="323" spans="2:12" ht="11.25" customHeight="1">
      <c r="B323" s="465">
        <v>28</v>
      </c>
      <c r="C323" s="467"/>
      <c r="D323" s="305">
        <v>912</v>
      </c>
      <c r="E323" s="182">
        <v>441</v>
      </c>
      <c r="F323" s="308">
        <v>471</v>
      </c>
      <c r="G323" s="464"/>
      <c r="H323" s="465">
        <v>79</v>
      </c>
      <c r="I323" s="467"/>
      <c r="J323" s="305">
        <v>2223</v>
      </c>
      <c r="K323" s="178">
        <v>987</v>
      </c>
      <c r="L323" s="178">
        <v>1236</v>
      </c>
    </row>
    <row r="324" spans="2:12" ht="11.25" customHeight="1">
      <c r="B324" s="465">
        <v>29</v>
      </c>
      <c r="C324" s="467"/>
      <c r="D324" s="305">
        <v>936</v>
      </c>
      <c r="E324" s="182">
        <v>448</v>
      </c>
      <c r="F324" s="308">
        <v>488</v>
      </c>
      <c r="G324" s="464"/>
      <c r="H324" s="458" t="s">
        <v>1283</v>
      </c>
      <c r="I324" s="459"/>
      <c r="J324" s="460">
        <v>8259</v>
      </c>
      <c r="K324" s="461">
        <v>3711</v>
      </c>
      <c r="L324" s="461">
        <v>4548</v>
      </c>
    </row>
    <row r="325" spans="2:12" ht="11.25" customHeight="1">
      <c r="B325" s="458" t="s">
        <v>1284</v>
      </c>
      <c r="C325" s="459"/>
      <c r="D325" s="460">
        <v>5149</v>
      </c>
      <c r="E325" s="461">
        <v>2538</v>
      </c>
      <c r="F325" s="462">
        <v>2611</v>
      </c>
      <c r="G325" s="464"/>
      <c r="H325" s="465">
        <v>80</v>
      </c>
      <c r="I325" s="467"/>
      <c r="J325" s="305">
        <v>2243</v>
      </c>
      <c r="K325" s="178">
        <v>1004</v>
      </c>
      <c r="L325" s="178">
        <v>1239</v>
      </c>
    </row>
    <row r="326" spans="2:12" ht="11.25" customHeight="1">
      <c r="B326" s="465">
        <v>30</v>
      </c>
      <c r="C326" s="467"/>
      <c r="D326" s="305">
        <v>959</v>
      </c>
      <c r="E326" s="182">
        <v>472</v>
      </c>
      <c r="F326" s="308">
        <v>487</v>
      </c>
      <c r="G326" s="464"/>
      <c r="H326" s="465">
        <v>81</v>
      </c>
      <c r="I326" s="467"/>
      <c r="J326" s="305">
        <v>1789</v>
      </c>
      <c r="K326" s="178">
        <v>785</v>
      </c>
      <c r="L326" s="178">
        <v>1004</v>
      </c>
    </row>
    <row r="327" spans="2:12" ht="11.25" customHeight="1">
      <c r="B327" s="465">
        <v>31</v>
      </c>
      <c r="C327" s="467"/>
      <c r="D327" s="305">
        <v>999</v>
      </c>
      <c r="E327" s="182">
        <v>500</v>
      </c>
      <c r="F327" s="308">
        <v>499</v>
      </c>
      <c r="G327" s="464"/>
      <c r="H327" s="465">
        <v>82</v>
      </c>
      <c r="I327" s="467"/>
      <c r="J327" s="305">
        <v>1502</v>
      </c>
      <c r="K327" s="178">
        <v>701</v>
      </c>
      <c r="L327" s="178">
        <v>801</v>
      </c>
    </row>
    <row r="328" spans="2:12" ht="11.25" customHeight="1">
      <c r="B328" s="465">
        <v>32</v>
      </c>
      <c r="C328" s="467"/>
      <c r="D328" s="305">
        <v>980</v>
      </c>
      <c r="E328" s="182">
        <v>465</v>
      </c>
      <c r="F328" s="308">
        <v>515</v>
      </c>
      <c r="G328" s="464"/>
      <c r="H328" s="465">
        <v>83</v>
      </c>
      <c r="I328" s="467"/>
      <c r="J328" s="305">
        <v>1307</v>
      </c>
      <c r="K328" s="178">
        <v>574</v>
      </c>
      <c r="L328" s="178">
        <v>733</v>
      </c>
    </row>
    <row r="329" spans="2:12" ht="11.25" customHeight="1">
      <c r="B329" s="465">
        <v>33</v>
      </c>
      <c r="C329" s="467"/>
      <c r="D329" s="305">
        <v>1080</v>
      </c>
      <c r="E329" s="182">
        <v>525</v>
      </c>
      <c r="F329" s="308">
        <v>555</v>
      </c>
      <c r="G329" s="464"/>
      <c r="H329" s="465">
        <v>84</v>
      </c>
      <c r="I329" s="467"/>
      <c r="J329" s="305">
        <v>1418</v>
      </c>
      <c r="K329" s="178">
        <v>647</v>
      </c>
      <c r="L329" s="178">
        <v>771</v>
      </c>
    </row>
    <row r="330" spans="2:12" ht="11.25" customHeight="1">
      <c r="B330" s="465">
        <v>34</v>
      </c>
      <c r="C330" s="467"/>
      <c r="D330" s="305">
        <v>1131</v>
      </c>
      <c r="E330" s="182">
        <v>576</v>
      </c>
      <c r="F330" s="308">
        <v>555</v>
      </c>
      <c r="G330" s="464"/>
      <c r="H330" s="458" t="s">
        <v>1285</v>
      </c>
      <c r="I330" s="459"/>
      <c r="J330" s="460">
        <v>4394</v>
      </c>
      <c r="K330" s="461">
        <v>1742</v>
      </c>
      <c r="L330" s="461">
        <v>2652</v>
      </c>
    </row>
    <row r="331" spans="2:12" ht="11.25" customHeight="1">
      <c r="B331" s="458" t="s">
        <v>1286</v>
      </c>
      <c r="C331" s="459"/>
      <c r="D331" s="460">
        <v>6492</v>
      </c>
      <c r="E331" s="461">
        <v>3105</v>
      </c>
      <c r="F331" s="462">
        <v>3387</v>
      </c>
      <c r="G331" s="464"/>
      <c r="H331" s="465">
        <v>85</v>
      </c>
      <c r="I331" s="467"/>
      <c r="J331" s="305">
        <v>1126</v>
      </c>
      <c r="K331" s="178">
        <v>495</v>
      </c>
      <c r="L331" s="178">
        <v>631</v>
      </c>
    </row>
    <row r="332" spans="2:12" ht="11.25" customHeight="1">
      <c r="B332" s="465">
        <v>35</v>
      </c>
      <c r="C332" s="467"/>
      <c r="D332" s="305">
        <v>1130</v>
      </c>
      <c r="E332" s="182">
        <v>528</v>
      </c>
      <c r="F332" s="308">
        <v>602</v>
      </c>
      <c r="G332" s="464"/>
      <c r="H332" s="465">
        <v>86</v>
      </c>
      <c r="I332" s="467"/>
      <c r="J332" s="305">
        <v>1066</v>
      </c>
      <c r="K332" s="178">
        <v>410</v>
      </c>
      <c r="L332" s="178">
        <v>656</v>
      </c>
    </row>
    <row r="333" spans="2:12" ht="11.25" customHeight="1">
      <c r="B333" s="465">
        <v>36</v>
      </c>
      <c r="C333" s="467"/>
      <c r="D333" s="305">
        <v>1257</v>
      </c>
      <c r="E333" s="182">
        <v>618</v>
      </c>
      <c r="F333" s="308">
        <v>639</v>
      </c>
      <c r="G333" s="464"/>
      <c r="H333" s="465">
        <v>87</v>
      </c>
      <c r="I333" s="467"/>
      <c r="J333" s="305">
        <v>837</v>
      </c>
      <c r="K333" s="178">
        <v>332</v>
      </c>
      <c r="L333" s="178">
        <v>505</v>
      </c>
    </row>
    <row r="334" spans="2:12" ht="11.25" customHeight="1">
      <c r="B334" s="465">
        <v>37</v>
      </c>
      <c r="C334" s="467"/>
      <c r="D334" s="305">
        <v>1356</v>
      </c>
      <c r="E334" s="182">
        <v>655</v>
      </c>
      <c r="F334" s="308">
        <v>701</v>
      </c>
      <c r="G334" s="464"/>
      <c r="H334" s="465">
        <v>88</v>
      </c>
      <c r="I334" s="467"/>
      <c r="J334" s="305">
        <v>752</v>
      </c>
      <c r="K334" s="178">
        <v>291</v>
      </c>
      <c r="L334" s="178">
        <v>461</v>
      </c>
    </row>
    <row r="335" spans="2:12" ht="11.25" customHeight="1">
      <c r="B335" s="465">
        <v>38</v>
      </c>
      <c r="C335" s="467"/>
      <c r="D335" s="305">
        <v>1334</v>
      </c>
      <c r="E335" s="182">
        <v>628</v>
      </c>
      <c r="F335" s="308">
        <v>706</v>
      </c>
      <c r="G335" s="464"/>
      <c r="H335" s="465">
        <v>89</v>
      </c>
      <c r="I335" s="467"/>
      <c r="J335" s="305">
        <v>613</v>
      </c>
      <c r="K335" s="178">
        <v>214</v>
      </c>
      <c r="L335" s="178">
        <v>399</v>
      </c>
    </row>
    <row r="336" spans="2:12" ht="11.25" customHeight="1">
      <c r="B336" s="465">
        <v>39</v>
      </c>
      <c r="C336" s="467"/>
      <c r="D336" s="305">
        <v>1415</v>
      </c>
      <c r="E336" s="182">
        <v>676</v>
      </c>
      <c r="F336" s="308">
        <v>739</v>
      </c>
      <c r="G336" s="464"/>
      <c r="H336" s="458" t="s">
        <v>1287</v>
      </c>
      <c r="I336" s="459"/>
      <c r="J336" s="460">
        <v>1720</v>
      </c>
      <c r="K336" s="461">
        <v>535</v>
      </c>
      <c r="L336" s="461">
        <v>1185</v>
      </c>
    </row>
    <row r="337" spans="1:12" ht="11.25" customHeight="1">
      <c r="B337" s="458" t="s">
        <v>1288</v>
      </c>
      <c r="C337" s="459"/>
      <c r="D337" s="460">
        <v>8039</v>
      </c>
      <c r="E337" s="461">
        <v>3844</v>
      </c>
      <c r="F337" s="462">
        <v>4195</v>
      </c>
      <c r="G337" s="464"/>
      <c r="H337" s="465">
        <v>90</v>
      </c>
      <c r="I337" s="467"/>
      <c r="J337" s="305">
        <v>499</v>
      </c>
      <c r="K337" s="178">
        <v>184</v>
      </c>
      <c r="L337" s="178">
        <v>315</v>
      </c>
    </row>
    <row r="338" spans="1:12" ht="11.25" customHeight="1">
      <c r="B338" s="465">
        <v>40</v>
      </c>
      <c r="C338" s="467"/>
      <c r="D338" s="305">
        <v>1437</v>
      </c>
      <c r="E338" s="182">
        <v>702</v>
      </c>
      <c r="F338" s="308">
        <v>735</v>
      </c>
      <c r="G338" s="464"/>
      <c r="H338" s="465">
        <v>91</v>
      </c>
      <c r="I338" s="467"/>
      <c r="J338" s="305">
        <v>419</v>
      </c>
      <c r="K338" s="178">
        <v>150</v>
      </c>
      <c r="L338" s="178">
        <v>269</v>
      </c>
    </row>
    <row r="339" spans="1:12" ht="11.25" customHeight="1">
      <c r="B339" s="465">
        <v>41</v>
      </c>
      <c r="C339" s="467"/>
      <c r="D339" s="305">
        <v>1498</v>
      </c>
      <c r="E339" s="182">
        <v>711</v>
      </c>
      <c r="F339" s="308">
        <v>787</v>
      </c>
      <c r="G339" s="464"/>
      <c r="H339" s="465">
        <v>92</v>
      </c>
      <c r="I339" s="467"/>
      <c r="J339" s="305">
        <v>326</v>
      </c>
      <c r="K339" s="178">
        <v>87</v>
      </c>
      <c r="L339" s="178">
        <v>239</v>
      </c>
    </row>
    <row r="340" spans="1:12" ht="11.25" customHeight="1">
      <c r="B340" s="465">
        <v>42</v>
      </c>
      <c r="C340" s="467"/>
      <c r="D340" s="305">
        <v>1559</v>
      </c>
      <c r="E340" s="182">
        <v>754</v>
      </c>
      <c r="F340" s="308">
        <v>805</v>
      </c>
      <c r="G340" s="464"/>
      <c r="H340" s="465">
        <v>93</v>
      </c>
      <c r="I340" s="467"/>
      <c r="J340" s="305">
        <v>266</v>
      </c>
      <c r="K340" s="178">
        <v>67</v>
      </c>
      <c r="L340" s="178">
        <v>199</v>
      </c>
    </row>
    <row r="341" spans="1:12" ht="11.25" customHeight="1">
      <c r="B341" s="465">
        <v>43</v>
      </c>
      <c r="C341" s="467"/>
      <c r="D341" s="305">
        <v>1659</v>
      </c>
      <c r="E341" s="182">
        <v>766</v>
      </c>
      <c r="F341" s="308">
        <v>893</v>
      </c>
      <c r="G341" s="464"/>
      <c r="H341" s="465">
        <v>94</v>
      </c>
      <c r="I341" s="467"/>
      <c r="J341" s="305">
        <v>210</v>
      </c>
      <c r="K341" s="178">
        <v>47</v>
      </c>
      <c r="L341" s="178">
        <v>163</v>
      </c>
    </row>
    <row r="342" spans="1:12" ht="11.25" customHeight="1">
      <c r="B342" s="465">
        <v>44</v>
      </c>
      <c r="C342" s="467"/>
      <c r="D342" s="305">
        <v>1886</v>
      </c>
      <c r="E342" s="182">
        <v>911</v>
      </c>
      <c r="F342" s="308">
        <v>975</v>
      </c>
      <c r="G342" s="464"/>
      <c r="H342" s="458" t="s">
        <v>1289</v>
      </c>
      <c r="I342" s="459"/>
      <c r="J342" s="460">
        <v>502</v>
      </c>
      <c r="K342" s="461">
        <v>78</v>
      </c>
      <c r="L342" s="461">
        <v>424</v>
      </c>
    </row>
    <row r="343" spans="1:12" ht="11.25" customHeight="1">
      <c r="B343" s="458" t="s">
        <v>1290</v>
      </c>
      <c r="C343" s="459"/>
      <c r="D343" s="460">
        <v>11378</v>
      </c>
      <c r="E343" s="461">
        <v>5435</v>
      </c>
      <c r="F343" s="462">
        <v>5943</v>
      </c>
      <c r="G343" s="464"/>
      <c r="H343" s="465">
        <v>95</v>
      </c>
      <c r="I343" s="467"/>
      <c r="J343" s="305">
        <v>178</v>
      </c>
      <c r="K343" s="178">
        <v>39</v>
      </c>
      <c r="L343" s="178">
        <v>139</v>
      </c>
    </row>
    <row r="344" spans="1:12" ht="11.25" customHeight="1">
      <c r="B344" s="465">
        <v>45</v>
      </c>
      <c r="C344" s="467"/>
      <c r="D344" s="305">
        <v>2096</v>
      </c>
      <c r="E344" s="182">
        <v>956</v>
      </c>
      <c r="F344" s="308">
        <v>1140</v>
      </c>
      <c r="G344" s="464"/>
      <c r="H344" s="465">
        <v>96</v>
      </c>
      <c r="I344" s="467"/>
      <c r="J344" s="305">
        <v>121</v>
      </c>
      <c r="K344" s="178">
        <v>20</v>
      </c>
      <c r="L344" s="178">
        <v>101</v>
      </c>
    </row>
    <row r="345" spans="1:12" ht="11.25" customHeight="1">
      <c r="B345" s="465">
        <v>46</v>
      </c>
      <c r="C345" s="467"/>
      <c r="D345" s="305">
        <v>2101</v>
      </c>
      <c r="E345" s="182">
        <v>995</v>
      </c>
      <c r="F345" s="308">
        <v>1106</v>
      </c>
      <c r="G345" s="464"/>
      <c r="H345" s="465">
        <v>97</v>
      </c>
      <c r="I345" s="467"/>
      <c r="J345" s="305">
        <v>83</v>
      </c>
      <c r="K345" s="178">
        <v>6</v>
      </c>
      <c r="L345" s="178">
        <v>77</v>
      </c>
    </row>
    <row r="346" spans="1:12" ht="11.25" customHeight="1">
      <c r="B346" s="465">
        <v>47</v>
      </c>
      <c r="C346" s="467"/>
      <c r="D346" s="305">
        <v>2388</v>
      </c>
      <c r="E346" s="182">
        <v>1151</v>
      </c>
      <c r="F346" s="308">
        <v>1237</v>
      </c>
      <c r="G346" s="464"/>
      <c r="H346" s="465">
        <v>98</v>
      </c>
      <c r="I346" s="467"/>
      <c r="J346" s="305">
        <v>72</v>
      </c>
      <c r="K346" s="178">
        <v>8</v>
      </c>
      <c r="L346" s="178">
        <v>64</v>
      </c>
    </row>
    <row r="347" spans="1:12" ht="11.25" customHeight="1">
      <c r="B347" s="465">
        <v>48</v>
      </c>
      <c r="C347" s="467"/>
      <c r="D347" s="305">
        <v>2403</v>
      </c>
      <c r="E347" s="182">
        <v>1152</v>
      </c>
      <c r="F347" s="308">
        <v>1251</v>
      </c>
      <c r="G347" s="464"/>
      <c r="H347" s="465">
        <v>99</v>
      </c>
      <c r="I347" s="467"/>
      <c r="J347" s="305">
        <v>48</v>
      </c>
      <c r="K347" s="178">
        <v>5</v>
      </c>
      <c r="L347" s="178">
        <v>43</v>
      </c>
    </row>
    <row r="348" spans="1:12" ht="11.25" customHeight="1">
      <c r="B348" s="468">
        <v>49</v>
      </c>
      <c r="C348" s="469"/>
      <c r="D348" s="305">
        <v>2390</v>
      </c>
      <c r="E348" s="182">
        <v>1181</v>
      </c>
      <c r="F348" s="308">
        <v>1209</v>
      </c>
      <c r="G348" s="464"/>
      <c r="H348" s="470" t="s">
        <v>1291</v>
      </c>
      <c r="I348" s="471"/>
      <c r="J348" s="460">
        <v>69</v>
      </c>
      <c r="K348" s="472">
        <v>4</v>
      </c>
      <c r="L348" s="472">
        <v>65</v>
      </c>
    </row>
    <row r="349" spans="1:12" ht="3" customHeight="1" thickBot="1">
      <c r="A349" s="432"/>
      <c r="B349" s="433"/>
      <c r="C349" s="433"/>
      <c r="D349" s="497"/>
      <c r="E349" s="498"/>
      <c r="F349" s="499"/>
      <c r="G349" s="432"/>
      <c r="H349" s="433"/>
      <c r="I349" s="433"/>
      <c r="J349" s="497"/>
      <c r="K349" s="498"/>
      <c r="L349" s="498"/>
    </row>
    <row r="350" spans="1:12" ht="11.25" customHeight="1">
      <c r="A350" s="449" t="s">
        <v>120</v>
      </c>
      <c r="B350" s="450"/>
      <c r="C350" s="450"/>
      <c r="D350" s="450"/>
      <c r="E350" s="450"/>
      <c r="F350" s="450"/>
      <c r="G350" s="450"/>
      <c r="H350" s="450"/>
      <c r="I350" s="450"/>
      <c r="J350" s="486"/>
      <c r="K350" s="486"/>
      <c r="L350" s="486"/>
    </row>
    <row r="351" spans="1:12" ht="18.75" customHeight="1">
      <c r="A351" s="384" t="s">
        <v>2667</v>
      </c>
      <c r="B351" s="2"/>
      <c r="C351" s="4"/>
      <c r="E351" s="4"/>
      <c r="F351" s="2"/>
      <c r="G351" s="2"/>
      <c r="H351" s="2"/>
      <c r="I351" s="2"/>
      <c r="J351" s="2"/>
      <c r="K351" s="10"/>
      <c r="L351" s="383"/>
    </row>
    <row r="352" spans="1:12" ht="3.75" customHeight="1">
      <c r="A352" s="157"/>
      <c r="J352" s="10"/>
      <c r="K352" s="10"/>
      <c r="L352" s="383"/>
    </row>
    <row r="353" spans="1:12" ht="10.5" customHeight="1">
      <c r="A353" s="23"/>
      <c r="J353" s="10"/>
      <c r="K353" s="1709" t="s">
        <v>1294</v>
      </c>
      <c r="L353" s="1709"/>
    </row>
    <row r="354" spans="1:12" ht="6.75" customHeight="1" thickBot="1">
      <c r="A354" s="383"/>
      <c r="J354" s="10"/>
      <c r="K354" s="1710"/>
      <c r="L354" s="1710"/>
    </row>
    <row r="355" spans="1:12" ht="11.25" customHeight="1">
      <c r="A355" s="1707" t="s">
        <v>148</v>
      </c>
      <c r="B355" s="1708"/>
      <c r="C355" s="1708"/>
      <c r="D355" s="1708"/>
      <c r="E355" s="1708"/>
      <c r="F355" s="1708"/>
      <c r="G355" s="1708"/>
      <c r="H355" s="1708"/>
      <c r="I355" s="1708"/>
      <c r="J355" s="1708"/>
      <c r="K355" s="1708"/>
      <c r="L355" s="1708"/>
    </row>
    <row r="356" spans="1:12" ht="11.25" customHeight="1">
      <c r="A356" s="491"/>
      <c r="B356" s="488" t="s">
        <v>1268</v>
      </c>
      <c r="C356" s="489"/>
      <c r="D356" s="444" t="s">
        <v>1269</v>
      </c>
      <c r="E356" s="444" t="s">
        <v>3</v>
      </c>
      <c r="F356" s="445" t="s">
        <v>4</v>
      </c>
      <c r="G356" s="490"/>
      <c r="H356" s="488" t="s">
        <v>1268</v>
      </c>
      <c r="I356" s="489"/>
      <c r="J356" s="444" t="s">
        <v>1269</v>
      </c>
      <c r="K356" s="444" t="s">
        <v>3</v>
      </c>
      <c r="L356" s="445" t="s">
        <v>4</v>
      </c>
    </row>
    <row r="357" spans="1:12" ht="11.25" customHeight="1">
      <c r="A357" s="395"/>
      <c r="B357" s="396"/>
      <c r="C357" s="397"/>
      <c r="D357" s="398"/>
      <c r="E357" s="398"/>
      <c r="F357" s="398"/>
      <c r="G357" s="399"/>
      <c r="H357" s="396"/>
      <c r="I357" s="397"/>
      <c r="J357" s="398"/>
      <c r="K357" s="398"/>
      <c r="L357" s="398"/>
    </row>
    <row r="358" spans="1:12" ht="11.25" customHeight="1">
      <c r="A358" s="457"/>
      <c r="B358" s="458" t="s">
        <v>1270</v>
      </c>
      <c r="C358" s="459"/>
      <c r="D358" s="460">
        <v>158757</v>
      </c>
      <c r="E358" s="461">
        <v>75152</v>
      </c>
      <c r="F358" s="462">
        <v>83605</v>
      </c>
      <c r="G358" s="463"/>
      <c r="H358" s="458" t="s">
        <v>1271</v>
      </c>
      <c r="I358" s="459"/>
      <c r="J358" s="460">
        <v>13284</v>
      </c>
      <c r="K358" s="461">
        <v>6478</v>
      </c>
      <c r="L358" s="461">
        <v>6806</v>
      </c>
    </row>
    <row r="359" spans="1:12" ht="11.25" customHeight="1">
      <c r="A359" s="457"/>
      <c r="B359" s="458" t="s">
        <v>1272</v>
      </c>
      <c r="C359" s="459"/>
      <c r="D359" s="460">
        <v>6790</v>
      </c>
      <c r="E359" s="461">
        <v>3463</v>
      </c>
      <c r="F359" s="462">
        <v>3327</v>
      </c>
      <c r="G359" s="463"/>
      <c r="H359" s="465">
        <v>50</v>
      </c>
      <c r="I359" s="466"/>
      <c r="J359" s="305">
        <v>2869</v>
      </c>
      <c r="K359" s="182">
        <v>1401</v>
      </c>
      <c r="L359" s="182">
        <v>1468</v>
      </c>
    </row>
    <row r="360" spans="1:12" ht="11.25" customHeight="1">
      <c r="A360" s="457"/>
      <c r="B360" s="465">
        <v>0</v>
      </c>
      <c r="C360" s="467"/>
      <c r="D360" s="305">
        <v>1360</v>
      </c>
      <c r="E360" s="182">
        <v>674</v>
      </c>
      <c r="F360" s="308">
        <v>686</v>
      </c>
      <c r="G360" s="464"/>
      <c r="H360" s="465">
        <v>51</v>
      </c>
      <c r="I360" s="467"/>
      <c r="J360" s="305">
        <v>2709</v>
      </c>
      <c r="K360" s="182">
        <v>1344</v>
      </c>
      <c r="L360" s="182">
        <v>1365</v>
      </c>
    </row>
    <row r="361" spans="1:12" ht="11.25" customHeight="1">
      <c r="A361" s="457"/>
      <c r="B361" s="465">
        <v>1</v>
      </c>
      <c r="C361" s="467"/>
      <c r="D361" s="305">
        <v>1389</v>
      </c>
      <c r="E361" s="182">
        <v>713</v>
      </c>
      <c r="F361" s="308">
        <v>676</v>
      </c>
      <c r="G361" s="464"/>
      <c r="H361" s="465">
        <v>52</v>
      </c>
      <c r="I361" s="467"/>
      <c r="J361" s="305">
        <v>2654</v>
      </c>
      <c r="K361" s="182">
        <v>1308</v>
      </c>
      <c r="L361" s="182">
        <v>1346</v>
      </c>
    </row>
    <row r="362" spans="1:12" ht="11.25" customHeight="1">
      <c r="A362" s="457"/>
      <c r="B362" s="465">
        <v>2</v>
      </c>
      <c r="C362" s="467"/>
      <c r="D362" s="305">
        <v>1398</v>
      </c>
      <c r="E362" s="182">
        <v>683</v>
      </c>
      <c r="F362" s="308">
        <v>715</v>
      </c>
      <c r="G362" s="464"/>
      <c r="H362" s="465">
        <v>53</v>
      </c>
      <c r="I362" s="467"/>
      <c r="J362" s="305">
        <v>2538</v>
      </c>
      <c r="K362" s="182">
        <v>1227</v>
      </c>
      <c r="L362" s="182">
        <v>1311</v>
      </c>
    </row>
    <row r="363" spans="1:12" ht="11.25" customHeight="1">
      <c r="A363" s="457"/>
      <c r="B363" s="465">
        <v>3</v>
      </c>
      <c r="C363" s="467"/>
      <c r="D363" s="305">
        <v>1351</v>
      </c>
      <c r="E363" s="182">
        <v>707</v>
      </c>
      <c r="F363" s="308">
        <v>644</v>
      </c>
      <c r="G363" s="464"/>
      <c r="H363" s="465">
        <v>54</v>
      </c>
      <c r="I363" s="467"/>
      <c r="J363" s="305">
        <v>2514</v>
      </c>
      <c r="K363" s="182">
        <v>1198</v>
      </c>
      <c r="L363" s="182">
        <v>1316</v>
      </c>
    </row>
    <row r="364" spans="1:12" ht="11.25" customHeight="1">
      <c r="A364" s="457"/>
      <c r="B364" s="465">
        <v>4</v>
      </c>
      <c r="C364" s="467"/>
      <c r="D364" s="305">
        <v>1292</v>
      </c>
      <c r="E364" s="182">
        <v>686</v>
      </c>
      <c r="F364" s="308">
        <v>606</v>
      </c>
      <c r="G364" s="464"/>
      <c r="H364" s="458" t="s">
        <v>1273</v>
      </c>
      <c r="I364" s="459"/>
      <c r="J364" s="460">
        <v>9703</v>
      </c>
      <c r="K364" s="461">
        <v>4770</v>
      </c>
      <c r="L364" s="461">
        <v>4933</v>
      </c>
    </row>
    <row r="365" spans="1:12" ht="11.25" customHeight="1">
      <c r="A365" s="457"/>
      <c r="B365" s="458" t="s">
        <v>1274</v>
      </c>
      <c r="C365" s="459"/>
      <c r="D365" s="460">
        <v>6937</v>
      </c>
      <c r="E365" s="461">
        <v>3433</v>
      </c>
      <c r="F365" s="462">
        <v>3504</v>
      </c>
      <c r="G365" s="464"/>
      <c r="H365" s="465">
        <v>55</v>
      </c>
      <c r="I365" s="467"/>
      <c r="J365" s="305">
        <v>1732</v>
      </c>
      <c r="K365" s="182">
        <v>855</v>
      </c>
      <c r="L365" s="182">
        <v>877</v>
      </c>
    </row>
    <row r="366" spans="1:12" ht="11.25" customHeight="1">
      <c r="A366" s="457"/>
      <c r="B366" s="465">
        <v>5</v>
      </c>
      <c r="C366" s="467"/>
      <c r="D366" s="305">
        <v>1409</v>
      </c>
      <c r="E366" s="182">
        <v>684</v>
      </c>
      <c r="F366" s="308">
        <v>725</v>
      </c>
      <c r="G366" s="464"/>
      <c r="H366" s="465">
        <v>56</v>
      </c>
      <c r="I366" s="467"/>
      <c r="J366" s="305">
        <v>2329</v>
      </c>
      <c r="K366" s="182">
        <v>1147</v>
      </c>
      <c r="L366" s="182">
        <v>1182</v>
      </c>
    </row>
    <row r="367" spans="1:12" ht="11.25" customHeight="1">
      <c r="A367" s="457"/>
      <c r="B367" s="465">
        <v>6</v>
      </c>
      <c r="C367" s="467"/>
      <c r="D367" s="305">
        <v>1408</v>
      </c>
      <c r="E367" s="182">
        <v>719</v>
      </c>
      <c r="F367" s="308">
        <v>689</v>
      </c>
      <c r="G367" s="464"/>
      <c r="H367" s="465">
        <v>57</v>
      </c>
      <c r="I367" s="467"/>
      <c r="J367" s="305">
        <v>1991</v>
      </c>
      <c r="K367" s="182">
        <v>983</v>
      </c>
      <c r="L367" s="182">
        <v>1008</v>
      </c>
    </row>
    <row r="368" spans="1:12" ht="11.25" customHeight="1">
      <c r="A368" s="457"/>
      <c r="B368" s="465">
        <v>7</v>
      </c>
      <c r="C368" s="467"/>
      <c r="D368" s="305">
        <v>1331</v>
      </c>
      <c r="E368" s="182">
        <v>656</v>
      </c>
      <c r="F368" s="308">
        <v>675</v>
      </c>
      <c r="G368" s="464"/>
      <c r="H368" s="465">
        <v>58</v>
      </c>
      <c r="I368" s="467"/>
      <c r="J368" s="305">
        <v>1922</v>
      </c>
      <c r="K368" s="182">
        <v>954</v>
      </c>
      <c r="L368" s="182">
        <v>968</v>
      </c>
    </row>
    <row r="369" spans="1:12" ht="11.25" customHeight="1">
      <c r="A369" s="457"/>
      <c r="B369" s="465">
        <v>8</v>
      </c>
      <c r="C369" s="467"/>
      <c r="D369" s="305">
        <v>1366</v>
      </c>
      <c r="E369" s="182">
        <v>658</v>
      </c>
      <c r="F369" s="308">
        <v>708</v>
      </c>
      <c r="G369" s="464"/>
      <c r="H369" s="465">
        <v>59</v>
      </c>
      <c r="I369" s="467"/>
      <c r="J369" s="305">
        <v>1729</v>
      </c>
      <c r="K369" s="182">
        <v>831</v>
      </c>
      <c r="L369" s="182">
        <v>898</v>
      </c>
    </row>
    <row r="370" spans="1:12" ht="11.25" customHeight="1">
      <c r="A370" s="457"/>
      <c r="B370" s="465">
        <v>9</v>
      </c>
      <c r="C370" s="467"/>
      <c r="D370" s="305">
        <v>1423</v>
      </c>
      <c r="E370" s="182">
        <v>716</v>
      </c>
      <c r="F370" s="308">
        <v>707</v>
      </c>
      <c r="G370" s="464"/>
      <c r="H370" s="458" t="s">
        <v>1275</v>
      </c>
      <c r="I370" s="459"/>
      <c r="J370" s="460">
        <v>7390</v>
      </c>
      <c r="K370" s="461">
        <v>3615</v>
      </c>
      <c r="L370" s="461">
        <v>3775</v>
      </c>
    </row>
    <row r="371" spans="1:12" ht="11.25" customHeight="1">
      <c r="A371" s="457"/>
      <c r="B371" s="458" t="s">
        <v>1276</v>
      </c>
      <c r="C371" s="459"/>
      <c r="D371" s="460">
        <v>7349</v>
      </c>
      <c r="E371" s="461">
        <v>3780</v>
      </c>
      <c r="F371" s="462">
        <v>3569</v>
      </c>
      <c r="G371" s="464"/>
      <c r="H371" s="465">
        <v>60</v>
      </c>
      <c r="I371" s="467"/>
      <c r="J371" s="305">
        <v>1622</v>
      </c>
      <c r="K371" s="182">
        <v>820</v>
      </c>
      <c r="L371" s="182">
        <v>802</v>
      </c>
    </row>
    <row r="372" spans="1:12" ht="11.25" customHeight="1">
      <c r="A372" s="457"/>
      <c r="B372" s="465">
        <v>10</v>
      </c>
      <c r="C372" s="467"/>
      <c r="D372" s="305">
        <v>1390</v>
      </c>
      <c r="E372" s="182">
        <v>716</v>
      </c>
      <c r="F372" s="308">
        <v>674</v>
      </c>
      <c r="G372" s="464"/>
      <c r="H372" s="465">
        <v>61</v>
      </c>
      <c r="I372" s="467"/>
      <c r="J372" s="305">
        <v>1536</v>
      </c>
      <c r="K372" s="182">
        <v>775</v>
      </c>
      <c r="L372" s="182">
        <v>761</v>
      </c>
    </row>
    <row r="373" spans="1:12" ht="11.25" customHeight="1">
      <c r="A373" s="457"/>
      <c r="B373" s="465">
        <v>11</v>
      </c>
      <c r="C373" s="467"/>
      <c r="D373" s="305">
        <v>1451</v>
      </c>
      <c r="E373" s="182">
        <v>782</v>
      </c>
      <c r="F373" s="308">
        <v>669</v>
      </c>
      <c r="G373" s="464"/>
      <c r="H373" s="465">
        <v>62</v>
      </c>
      <c r="I373" s="467"/>
      <c r="J373" s="305">
        <v>1455</v>
      </c>
      <c r="K373" s="182">
        <v>667</v>
      </c>
      <c r="L373" s="182">
        <v>788</v>
      </c>
    </row>
    <row r="374" spans="1:12" ht="11.25" customHeight="1">
      <c r="A374" s="457"/>
      <c r="B374" s="465">
        <v>12</v>
      </c>
      <c r="C374" s="467"/>
      <c r="D374" s="305">
        <v>1521</v>
      </c>
      <c r="E374" s="182">
        <v>767</v>
      </c>
      <c r="F374" s="308">
        <v>754</v>
      </c>
      <c r="G374" s="464"/>
      <c r="H374" s="465">
        <v>63</v>
      </c>
      <c r="I374" s="467"/>
      <c r="J374" s="305">
        <v>1412</v>
      </c>
      <c r="K374" s="178">
        <v>657</v>
      </c>
      <c r="L374" s="178">
        <v>755</v>
      </c>
    </row>
    <row r="375" spans="1:12" ht="11.25" customHeight="1">
      <c r="A375" s="457"/>
      <c r="B375" s="465">
        <v>13</v>
      </c>
      <c r="C375" s="467"/>
      <c r="D375" s="305">
        <v>1456</v>
      </c>
      <c r="E375" s="182">
        <v>738</v>
      </c>
      <c r="F375" s="308">
        <v>718</v>
      </c>
      <c r="G375" s="464"/>
      <c r="H375" s="465">
        <v>64</v>
      </c>
      <c r="I375" s="467"/>
      <c r="J375" s="305">
        <v>1365</v>
      </c>
      <c r="K375" s="178">
        <v>696</v>
      </c>
      <c r="L375" s="178">
        <v>669</v>
      </c>
    </row>
    <row r="376" spans="1:12" ht="11.25" customHeight="1">
      <c r="A376" s="457"/>
      <c r="B376" s="465">
        <v>14</v>
      </c>
      <c r="C376" s="467"/>
      <c r="D376" s="305">
        <v>1531</v>
      </c>
      <c r="E376" s="182">
        <v>777</v>
      </c>
      <c r="F376" s="308">
        <v>754</v>
      </c>
      <c r="G376" s="464"/>
      <c r="H376" s="458" t="s">
        <v>1277</v>
      </c>
      <c r="I376" s="459"/>
      <c r="J376" s="460">
        <v>7177</v>
      </c>
      <c r="K376" s="461">
        <v>3279</v>
      </c>
      <c r="L376" s="461">
        <v>3898</v>
      </c>
    </row>
    <row r="377" spans="1:12" ht="11.25" customHeight="1">
      <c r="A377" s="457"/>
      <c r="B377" s="458" t="s">
        <v>1278</v>
      </c>
      <c r="C377" s="459"/>
      <c r="D377" s="460">
        <v>7496</v>
      </c>
      <c r="E377" s="461">
        <v>3876</v>
      </c>
      <c r="F377" s="462">
        <v>3620</v>
      </c>
      <c r="G377" s="464"/>
      <c r="H377" s="465">
        <v>65</v>
      </c>
      <c r="I377" s="467"/>
      <c r="J377" s="305">
        <v>1413</v>
      </c>
      <c r="K377" s="178">
        <v>630</v>
      </c>
      <c r="L377" s="178">
        <v>783</v>
      </c>
    </row>
    <row r="378" spans="1:12" ht="11.25" customHeight="1">
      <c r="A378" s="457"/>
      <c r="B378" s="465">
        <v>15</v>
      </c>
      <c r="C378" s="467"/>
      <c r="D378" s="305">
        <v>1477</v>
      </c>
      <c r="E378" s="182">
        <v>768</v>
      </c>
      <c r="F378" s="308">
        <v>709</v>
      </c>
      <c r="G378" s="464"/>
      <c r="H378" s="465">
        <v>66</v>
      </c>
      <c r="I378" s="467"/>
      <c r="J378" s="305">
        <v>1361</v>
      </c>
      <c r="K378" s="178">
        <v>648</v>
      </c>
      <c r="L378" s="178">
        <v>713</v>
      </c>
    </row>
    <row r="379" spans="1:12" ht="11.25" customHeight="1">
      <c r="A379" s="457"/>
      <c r="B379" s="465">
        <v>16</v>
      </c>
      <c r="C379" s="467"/>
      <c r="D379" s="305">
        <v>1442</v>
      </c>
      <c r="E379" s="182">
        <v>743</v>
      </c>
      <c r="F379" s="308">
        <v>699</v>
      </c>
      <c r="G379" s="464"/>
      <c r="H379" s="465">
        <v>67</v>
      </c>
      <c r="I379" s="467"/>
      <c r="J379" s="305">
        <v>1370</v>
      </c>
      <c r="K379" s="178">
        <v>634</v>
      </c>
      <c r="L379" s="178">
        <v>736</v>
      </c>
    </row>
    <row r="380" spans="1:12" ht="11.25" customHeight="1">
      <c r="A380" s="457"/>
      <c r="B380" s="465">
        <v>17</v>
      </c>
      <c r="C380" s="467"/>
      <c r="D380" s="305">
        <v>1460</v>
      </c>
      <c r="E380" s="182">
        <v>741</v>
      </c>
      <c r="F380" s="308">
        <v>719</v>
      </c>
      <c r="G380" s="464"/>
      <c r="H380" s="465">
        <v>68</v>
      </c>
      <c r="I380" s="467"/>
      <c r="J380" s="305">
        <v>1480</v>
      </c>
      <c r="K380" s="178">
        <v>677</v>
      </c>
      <c r="L380" s="178">
        <v>803</v>
      </c>
    </row>
    <row r="381" spans="1:12" ht="11.25" customHeight="1">
      <c r="A381" s="457"/>
      <c r="B381" s="465">
        <v>18</v>
      </c>
      <c r="C381" s="467"/>
      <c r="D381" s="305">
        <v>1548</v>
      </c>
      <c r="E381" s="182">
        <v>833</v>
      </c>
      <c r="F381" s="308">
        <v>715</v>
      </c>
      <c r="G381" s="464"/>
      <c r="H381" s="465">
        <v>69</v>
      </c>
      <c r="I381" s="467"/>
      <c r="J381" s="305">
        <v>1553</v>
      </c>
      <c r="K381" s="178">
        <v>690</v>
      </c>
      <c r="L381" s="178">
        <v>863</v>
      </c>
    </row>
    <row r="382" spans="1:12" ht="11.25" customHeight="1">
      <c r="A382" s="457"/>
      <c r="B382" s="465">
        <v>19</v>
      </c>
      <c r="C382" s="467"/>
      <c r="D382" s="305">
        <v>1569</v>
      </c>
      <c r="E382" s="182">
        <v>791</v>
      </c>
      <c r="F382" s="308">
        <v>778</v>
      </c>
      <c r="G382" s="464"/>
      <c r="H382" s="458" t="s">
        <v>1279</v>
      </c>
      <c r="I382" s="459"/>
      <c r="J382" s="460">
        <v>10534</v>
      </c>
      <c r="K382" s="461">
        <v>4621</v>
      </c>
      <c r="L382" s="461">
        <v>5913</v>
      </c>
    </row>
    <row r="383" spans="1:12" ht="11.25" customHeight="1">
      <c r="A383" s="457"/>
      <c r="B383" s="458" t="s">
        <v>1280</v>
      </c>
      <c r="C383" s="459"/>
      <c r="D383" s="460">
        <v>8549</v>
      </c>
      <c r="E383" s="461">
        <v>4217</v>
      </c>
      <c r="F383" s="462">
        <v>4332</v>
      </c>
      <c r="G383" s="464"/>
      <c r="H383" s="465">
        <v>70</v>
      </c>
      <c r="I383" s="467"/>
      <c r="J383" s="305">
        <v>1777</v>
      </c>
      <c r="K383" s="178">
        <v>793</v>
      </c>
      <c r="L383" s="178">
        <v>984</v>
      </c>
    </row>
    <row r="384" spans="1:12" ht="11.25" customHeight="1">
      <c r="A384" s="457"/>
      <c r="B384" s="465">
        <v>20</v>
      </c>
      <c r="C384" s="467"/>
      <c r="D384" s="305">
        <v>1633</v>
      </c>
      <c r="E384" s="182">
        <v>823</v>
      </c>
      <c r="F384" s="308">
        <v>810</v>
      </c>
      <c r="G384" s="464"/>
      <c r="H384" s="465">
        <v>71</v>
      </c>
      <c r="I384" s="467"/>
      <c r="J384" s="305">
        <v>1905</v>
      </c>
      <c r="K384" s="178">
        <v>849</v>
      </c>
      <c r="L384" s="178">
        <v>1056</v>
      </c>
    </row>
    <row r="385" spans="1:12" ht="11.25" customHeight="1">
      <c r="A385" s="457"/>
      <c r="B385" s="465">
        <v>21</v>
      </c>
      <c r="C385" s="467"/>
      <c r="D385" s="305">
        <v>1674</v>
      </c>
      <c r="E385" s="182">
        <v>849</v>
      </c>
      <c r="F385" s="308">
        <v>825</v>
      </c>
      <c r="G385" s="464"/>
      <c r="H385" s="465">
        <v>72</v>
      </c>
      <c r="I385" s="467"/>
      <c r="J385" s="305">
        <v>2298</v>
      </c>
      <c r="K385" s="178">
        <v>981</v>
      </c>
      <c r="L385" s="178">
        <v>1317</v>
      </c>
    </row>
    <row r="386" spans="1:12" ht="11.25" customHeight="1">
      <c r="A386" s="457"/>
      <c r="B386" s="465">
        <v>22</v>
      </c>
      <c r="C386" s="467"/>
      <c r="D386" s="305">
        <v>1691</v>
      </c>
      <c r="E386" s="182">
        <v>843</v>
      </c>
      <c r="F386" s="308">
        <v>848</v>
      </c>
      <c r="G386" s="464"/>
      <c r="H386" s="465">
        <v>73</v>
      </c>
      <c r="I386" s="467"/>
      <c r="J386" s="305">
        <v>2320</v>
      </c>
      <c r="K386" s="178">
        <v>1032</v>
      </c>
      <c r="L386" s="178">
        <v>1288</v>
      </c>
    </row>
    <row r="387" spans="1:12" ht="11.25" customHeight="1">
      <c r="A387" s="457"/>
      <c r="B387" s="465">
        <v>23</v>
      </c>
      <c r="C387" s="467"/>
      <c r="D387" s="305">
        <v>1788</v>
      </c>
      <c r="E387" s="182">
        <v>869</v>
      </c>
      <c r="F387" s="308">
        <v>919</v>
      </c>
      <c r="G387" s="464"/>
      <c r="H387" s="465">
        <v>74</v>
      </c>
      <c r="I387" s="467"/>
      <c r="J387" s="305">
        <v>2234</v>
      </c>
      <c r="K387" s="178">
        <v>966</v>
      </c>
      <c r="L387" s="178">
        <v>1268</v>
      </c>
    </row>
    <row r="388" spans="1:12" ht="11.25" customHeight="1">
      <c r="A388" s="457"/>
      <c r="B388" s="465">
        <v>24</v>
      </c>
      <c r="C388" s="467"/>
      <c r="D388" s="305">
        <v>1763</v>
      </c>
      <c r="E388" s="182">
        <v>833</v>
      </c>
      <c r="F388" s="308">
        <v>930</v>
      </c>
      <c r="G388" s="464"/>
      <c r="H388" s="458" t="s">
        <v>1281</v>
      </c>
      <c r="I388" s="459"/>
      <c r="J388" s="460">
        <v>8073</v>
      </c>
      <c r="K388" s="461">
        <v>3286</v>
      </c>
      <c r="L388" s="461">
        <v>4787</v>
      </c>
    </row>
    <row r="389" spans="1:12" ht="11.25" customHeight="1">
      <c r="A389" s="457"/>
      <c r="B389" s="458" t="s">
        <v>1282</v>
      </c>
      <c r="C389" s="459"/>
      <c r="D389" s="460">
        <v>8904</v>
      </c>
      <c r="E389" s="461">
        <v>4285</v>
      </c>
      <c r="F389" s="462">
        <v>4619</v>
      </c>
      <c r="G389" s="464"/>
      <c r="H389" s="465">
        <v>75</v>
      </c>
      <c r="I389" s="467"/>
      <c r="J389" s="305">
        <v>1486</v>
      </c>
      <c r="K389" s="178">
        <v>623</v>
      </c>
      <c r="L389" s="178">
        <v>863</v>
      </c>
    </row>
    <row r="390" spans="1:12" ht="11.25" customHeight="1">
      <c r="A390" s="457"/>
      <c r="B390" s="465">
        <v>25</v>
      </c>
      <c r="C390" s="467"/>
      <c r="D390" s="305">
        <v>1668</v>
      </c>
      <c r="E390" s="182">
        <v>790</v>
      </c>
      <c r="F390" s="308">
        <v>878</v>
      </c>
      <c r="G390" s="464"/>
      <c r="H390" s="465">
        <v>76</v>
      </c>
      <c r="I390" s="467"/>
      <c r="J390" s="305">
        <v>1343</v>
      </c>
      <c r="K390" s="178">
        <v>549</v>
      </c>
      <c r="L390" s="178">
        <v>794</v>
      </c>
    </row>
    <row r="391" spans="1:12" ht="11.25" customHeight="1">
      <c r="A391" s="457"/>
      <c r="B391" s="465">
        <v>26</v>
      </c>
      <c r="C391" s="467"/>
      <c r="D391" s="305">
        <v>1702</v>
      </c>
      <c r="E391" s="182">
        <v>828</v>
      </c>
      <c r="F391" s="308">
        <v>874</v>
      </c>
      <c r="G391" s="464"/>
      <c r="H391" s="465">
        <v>77</v>
      </c>
      <c r="I391" s="467"/>
      <c r="J391" s="305">
        <v>1668</v>
      </c>
      <c r="K391" s="178">
        <v>662</v>
      </c>
      <c r="L391" s="178">
        <v>1006</v>
      </c>
    </row>
    <row r="392" spans="1:12" ht="11.25" customHeight="1">
      <c r="A392" s="457"/>
      <c r="B392" s="465">
        <v>27</v>
      </c>
      <c r="C392" s="467"/>
      <c r="D392" s="305">
        <v>1943</v>
      </c>
      <c r="E392" s="182">
        <v>927</v>
      </c>
      <c r="F392" s="308">
        <v>1016</v>
      </c>
      <c r="G392" s="464"/>
      <c r="H392" s="465">
        <v>78</v>
      </c>
      <c r="I392" s="467"/>
      <c r="J392" s="305">
        <v>1803</v>
      </c>
      <c r="K392" s="178">
        <v>752</v>
      </c>
      <c r="L392" s="178">
        <v>1051</v>
      </c>
    </row>
    <row r="393" spans="1:12" ht="11.25" customHeight="1">
      <c r="A393" s="457"/>
      <c r="B393" s="465">
        <v>28</v>
      </c>
      <c r="C393" s="467"/>
      <c r="D393" s="305">
        <v>1832</v>
      </c>
      <c r="E393" s="182">
        <v>868</v>
      </c>
      <c r="F393" s="308">
        <v>964</v>
      </c>
      <c r="G393" s="464"/>
      <c r="H393" s="465">
        <v>79</v>
      </c>
      <c r="I393" s="467"/>
      <c r="J393" s="305">
        <v>1773</v>
      </c>
      <c r="K393" s="178">
        <v>700</v>
      </c>
      <c r="L393" s="178">
        <v>1073</v>
      </c>
    </row>
    <row r="394" spans="1:12" ht="11.25" customHeight="1">
      <c r="A394" s="457"/>
      <c r="B394" s="465">
        <v>29</v>
      </c>
      <c r="C394" s="467"/>
      <c r="D394" s="305">
        <v>1759</v>
      </c>
      <c r="E394" s="182">
        <v>872</v>
      </c>
      <c r="F394" s="308">
        <v>887</v>
      </c>
      <c r="G394" s="464"/>
      <c r="H394" s="458" t="s">
        <v>1283</v>
      </c>
      <c r="I394" s="459"/>
      <c r="J394" s="460">
        <v>7060</v>
      </c>
      <c r="K394" s="461">
        <v>2843</v>
      </c>
      <c r="L394" s="461">
        <v>4217</v>
      </c>
    </row>
    <row r="395" spans="1:12" ht="11.25" customHeight="1">
      <c r="A395" s="457"/>
      <c r="B395" s="458" t="s">
        <v>1284</v>
      </c>
      <c r="C395" s="459"/>
      <c r="D395" s="460">
        <v>9405</v>
      </c>
      <c r="E395" s="461">
        <v>4646</v>
      </c>
      <c r="F395" s="462">
        <v>4759</v>
      </c>
      <c r="G395" s="464"/>
      <c r="H395" s="465">
        <v>80</v>
      </c>
      <c r="I395" s="467"/>
      <c r="J395" s="305">
        <v>1748</v>
      </c>
      <c r="K395" s="178">
        <v>722</v>
      </c>
      <c r="L395" s="178">
        <v>1026</v>
      </c>
    </row>
    <row r="396" spans="1:12" ht="11.25" customHeight="1">
      <c r="A396" s="457"/>
      <c r="B396" s="465">
        <v>30</v>
      </c>
      <c r="C396" s="467"/>
      <c r="D396" s="305">
        <v>1920</v>
      </c>
      <c r="E396" s="182">
        <v>947</v>
      </c>
      <c r="F396" s="308">
        <v>973</v>
      </c>
      <c r="G396" s="464"/>
      <c r="H396" s="465">
        <v>81</v>
      </c>
      <c r="I396" s="467"/>
      <c r="J396" s="305">
        <v>1575</v>
      </c>
      <c r="K396" s="178">
        <v>616</v>
      </c>
      <c r="L396" s="178">
        <v>959</v>
      </c>
    </row>
    <row r="397" spans="1:12" ht="11.25" customHeight="1">
      <c r="A397" s="457"/>
      <c r="B397" s="465">
        <v>31</v>
      </c>
      <c r="C397" s="467"/>
      <c r="D397" s="305">
        <v>1859</v>
      </c>
      <c r="E397" s="182">
        <v>918</v>
      </c>
      <c r="F397" s="308">
        <v>941</v>
      </c>
      <c r="G397" s="464"/>
      <c r="H397" s="465">
        <v>82</v>
      </c>
      <c r="I397" s="467"/>
      <c r="J397" s="305">
        <v>1308</v>
      </c>
      <c r="K397" s="178">
        <v>523</v>
      </c>
      <c r="L397" s="178">
        <v>785</v>
      </c>
    </row>
    <row r="398" spans="1:12" ht="11.25" customHeight="1">
      <c r="A398" s="457"/>
      <c r="B398" s="465">
        <v>32</v>
      </c>
      <c r="C398" s="467"/>
      <c r="D398" s="305">
        <v>1732</v>
      </c>
      <c r="E398" s="182">
        <v>856</v>
      </c>
      <c r="F398" s="308">
        <v>876</v>
      </c>
      <c r="G398" s="464"/>
      <c r="H398" s="465">
        <v>83</v>
      </c>
      <c r="I398" s="467"/>
      <c r="J398" s="305">
        <v>1153</v>
      </c>
      <c r="K398" s="178">
        <v>481</v>
      </c>
      <c r="L398" s="178">
        <v>672</v>
      </c>
    </row>
    <row r="399" spans="1:12" ht="11.25" customHeight="1">
      <c r="A399" s="457"/>
      <c r="B399" s="465">
        <v>33</v>
      </c>
      <c r="C399" s="467"/>
      <c r="D399" s="305">
        <v>1906</v>
      </c>
      <c r="E399" s="182">
        <v>949</v>
      </c>
      <c r="F399" s="308">
        <v>957</v>
      </c>
      <c r="G399" s="464"/>
      <c r="H399" s="465">
        <v>84</v>
      </c>
      <c r="I399" s="467"/>
      <c r="J399" s="305">
        <v>1276</v>
      </c>
      <c r="K399" s="178">
        <v>501</v>
      </c>
      <c r="L399" s="178">
        <v>775</v>
      </c>
    </row>
    <row r="400" spans="1:12" ht="11.25" customHeight="1">
      <c r="A400" s="457"/>
      <c r="B400" s="465">
        <v>34</v>
      </c>
      <c r="C400" s="467"/>
      <c r="D400" s="305">
        <v>1988</v>
      </c>
      <c r="E400" s="182">
        <v>976</v>
      </c>
      <c r="F400" s="308">
        <v>1012</v>
      </c>
      <c r="G400" s="464"/>
      <c r="H400" s="458" t="s">
        <v>1285</v>
      </c>
      <c r="I400" s="459"/>
      <c r="J400" s="460">
        <v>4194</v>
      </c>
      <c r="K400" s="461">
        <v>1532</v>
      </c>
      <c r="L400" s="461">
        <v>2662</v>
      </c>
    </row>
    <row r="401" spans="1:12" ht="11.25" customHeight="1">
      <c r="A401" s="457"/>
      <c r="B401" s="458" t="s">
        <v>1286</v>
      </c>
      <c r="C401" s="459"/>
      <c r="D401" s="460">
        <v>9689</v>
      </c>
      <c r="E401" s="461">
        <v>4787</v>
      </c>
      <c r="F401" s="462">
        <v>4902</v>
      </c>
      <c r="G401" s="464"/>
      <c r="H401" s="465">
        <v>85</v>
      </c>
      <c r="I401" s="467"/>
      <c r="J401" s="305">
        <v>1095</v>
      </c>
      <c r="K401" s="178">
        <v>419</v>
      </c>
      <c r="L401" s="178">
        <v>676</v>
      </c>
    </row>
    <row r="402" spans="1:12" ht="11.25" customHeight="1">
      <c r="A402" s="457"/>
      <c r="B402" s="465">
        <v>35</v>
      </c>
      <c r="C402" s="467"/>
      <c r="D402" s="305">
        <v>1995</v>
      </c>
      <c r="E402" s="182">
        <v>992</v>
      </c>
      <c r="F402" s="308">
        <v>1003</v>
      </c>
      <c r="G402" s="464"/>
      <c r="H402" s="465">
        <v>86</v>
      </c>
      <c r="I402" s="467"/>
      <c r="J402" s="305">
        <v>1006</v>
      </c>
      <c r="K402" s="178">
        <v>375</v>
      </c>
      <c r="L402" s="178">
        <v>631</v>
      </c>
    </row>
    <row r="403" spans="1:12" ht="11.25" customHeight="1">
      <c r="A403" s="457"/>
      <c r="B403" s="465">
        <v>36</v>
      </c>
      <c r="C403" s="467"/>
      <c r="D403" s="305">
        <v>1906</v>
      </c>
      <c r="E403" s="182">
        <v>940</v>
      </c>
      <c r="F403" s="308">
        <v>966</v>
      </c>
      <c r="G403" s="464"/>
      <c r="H403" s="465">
        <v>87</v>
      </c>
      <c r="I403" s="467"/>
      <c r="J403" s="305">
        <v>791</v>
      </c>
      <c r="K403" s="178">
        <v>299</v>
      </c>
      <c r="L403" s="178">
        <v>492</v>
      </c>
    </row>
    <row r="404" spans="1:12" ht="11.25" customHeight="1">
      <c r="A404" s="457"/>
      <c r="B404" s="465">
        <v>37</v>
      </c>
      <c r="C404" s="467"/>
      <c r="D404" s="305">
        <v>1948</v>
      </c>
      <c r="E404" s="182">
        <v>961</v>
      </c>
      <c r="F404" s="308">
        <v>987</v>
      </c>
      <c r="G404" s="464"/>
      <c r="H404" s="465">
        <v>88</v>
      </c>
      <c r="I404" s="467"/>
      <c r="J404" s="305">
        <v>681</v>
      </c>
      <c r="K404" s="178">
        <v>238</v>
      </c>
      <c r="L404" s="178">
        <v>443</v>
      </c>
    </row>
    <row r="405" spans="1:12" ht="11.25" customHeight="1">
      <c r="A405" s="457"/>
      <c r="B405" s="465">
        <v>38</v>
      </c>
      <c r="C405" s="467"/>
      <c r="D405" s="305">
        <v>1917</v>
      </c>
      <c r="E405" s="182">
        <v>945</v>
      </c>
      <c r="F405" s="308">
        <v>972</v>
      </c>
      <c r="G405" s="464"/>
      <c r="H405" s="465">
        <v>89</v>
      </c>
      <c r="I405" s="467"/>
      <c r="J405" s="305">
        <v>621</v>
      </c>
      <c r="K405" s="178">
        <v>201</v>
      </c>
      <c r="L405" s="178">
        <v>420</v>
      </c>
    </row>
    <row r="406" spans="1:12" ht="11.25" customHeight="1">
      <c r="A406" s="457"/>
      <c r="B406" s="465">
        <v>39</v>
      </c>
      <c r="C406" s="467"/>
      <c r="D406" s="305">
        <v>1923</v>
      </c>
      <c r="E406" s="182">
        <v>949</v>
      </c>
      <c r="F406" s="308">
        <v>974</v>
      </c>
      <c r="G406" s="464"/>
      <c r="H406" s="458" t="s">
        <v>1287</v>
      </c>
      <c r="I406" s="459"/>
      <c r="J406" s="460">
        <v>1635</v>
      </c>
      <c r="K406" s="461">
        <v>460</v>
      </c>
      <c r="L406" s="461">
        <v>1175</v>
      </c>
    </row>
    <row r="407" spans="1:12" ht="11.25" customHeight="1">
      <c r="A407" s="457"/>
      <c r="B407" s="458" t="s">
        <v>1288</v>
      </c>
      <c r="C407" s="459"/>
      <c r="D407" s="460">
        <v>10598</v>
      </c>
      <c r="E407" s="461">
        <v>5134</v>
      </c>
      <c r="F407" s="462">
        <v>5464</v>
      </c>
      <c r="G407" s="464"/>
      <c r="H407" s="465">
        <v>90</v>
      </c>
      <c r="I407" s="467"/>
      <c r="J407" s="305">
        <v>452</v>
      </c>
      <c r="K407" s="178">
        <v>143</v>
      </c>
      <c r="L407" s="178">
        <v>309</v>
      </c>
    </row>
    <row r="408" spans="1:12" ht="11.25" customHeight="1">
      <c r="A408" s="457"/>
      <c r="B408" s="465">
        <v>40</v>
      </c>
      <c r="C408" s="467"/>
      <c r="D408" s="305">
        <v>2001</v>
      </c>
      <c r="E408" s="182">
        <v>943</v>
      </c>
      <c r="F408" s="308">
        <v>1058</v>
      </c>
      <c r="G408" s="464"/>
      <c r="H408" s="465">
        <v>91</v>
      </c>
      <c r="I408" s="467"/>
      <c r="J408" s="305">
        <v>395</v>
      </c>
      <c r="K408" s="178">
        <v>111</v>
      </c>
      <c r="L408" s="178">
        <v>284</v>
      </c>
    </row>
    <row r="409" spans="1:12" ht="11.25" customHeight="1">
      <c r="A409" s="457"/>
      <c r="B409" s="465">
        <v>41</v>
      </c>
      <c r="C409" s="467"/>
      <c r="D409" s="305">
        <v>2097</v>
      </c>
      <c r="E409" s="182">
        <v>1029</v>
      </c>
      <c r="F409" s="308">
        <v>1068</v>
      </c>
      <c r="G409" s="464"/>
      <c r="H409" s="465">
        <v>92</v>
      </c>
      <c r="I409" s="467"/>
      <c r="J409" s="305">
        <v>324</v>
      </c>
      <c r="K409" s="178">
        <v>95</v>
      </c>
      <c r="L409" s="178">
        <v>229</v>
      </c>
    </row>
    <row r="410" spans="1:12" ht="11.25" customHeight="1">
      <c r="A410" s="457"/>
      <c r="B410" s="465">
        <v>42</v>
      </c>
      <c r="C410" s="467"/>
      <c r="D410" s="305">
        <v>2098</v>
      </c>
      <c r="E410" s="182">
        <v>1033</v>
      </c>
      <c r="F410" s="308">
        <v>1065</v>
      </c>
      <c r="G410" s="464"/>
      <c r="H410" s="465">
        <v>93</v>
      </c>
      <c r="I410" s="467"/>
      <c r="J410" s="305">
        <v>261</v>
      </c>
      <c r="K410" s="178">
        <v>67</v>
      </c>
      <c r="L410" s="178">
        <v>194</v>
      </c>
    </row>
    <row r="411" spans="1:12" ht="11.25" customHeight="1">
      <c r="A411" s="457"/>
      <c r="B411" s="465">
        <v>43</v>
      </c>
      <c r="C411" s="467"/>
      <c r="D411" s="305">
        <v>2191</v>
      </c>
      <c r="E411" s="182">
        <v>1107</v>
      </c>
      <c r="F411" s="308">
        <v>1084</v>
      </c>
      <c r="G411" s="464"/>
      <c r="H411" s="465">
        <v>94</v>
      </c>
      <c r="I411" s="467"/>
      <c r="J411" s="305">
        <v>203</v>
      </c>
      <c r="K411" s="178">
        <v>44</v>
      </c>
      <c r="L411" s="178">
        <v>159</v>
      </c>
    </row>
    <row r="412" spans="1:12" ht="11.25" customHeight="1">
      <c r="A412" s="457"/>
      <c r="B412" s="465">
        <v>44</v>
      </c>
      <c r="C412" s="467"/>
      <c r="D412" s="305">
        <v>2211</v>
      </c>
      <c r="E412" s="182">
        <v>1022</v>
      </c>
      <c r="F412" s="308">
        <v>1189</v>
      </c>
      <c r="G412" s="464"/>
      <c r="H412" s="458" t="s">
        <v>1289</v>
      </c>
      <c r="I412" s="459"/>
      <c r="J412" s="460">
        <v>437</v>
      </c>
      <c r="K412" s="461">
        <v>91</v>
      </c>
      <c r="L412" s="461">
        <v>346</v>
      </c>
    </row>
    <row r="413" spans="1:12" ht="11.25" customHeight="1">
      <c r="A413" s="457"/>
      <c r="B413" s="458" t="s">
        <v>1290</v>
      </c>
      <c r="C413" s="459"/>
      <c r="D413" s="460">
        <v>13499</v>
      </c>
      <c r="E413" s="461">
        <v>6549</v>
      </c>
      <c r="F413" s="462">
        <v>6950</v>
      </c>
      <c r="G413" s="464"/>
      <c r="H413" s="465">
        <v>95</v>
      </c>
      <c r="I413" s="467"/>
      <c r="J413" s="305">
        <v>150</v>
      </c>
      <c r="K413" s="178">
        <v>46</v>
      </c>
      <c r="L413" s="178">
        <v>104</v>
      </c>
    </row>
    <row r="414" spans="1:12" ht="11.25" customHeight="1">
      <c r="A414" s="457"/>
      <c r="B414" s="465">
        <v>45</v>
      </c>
      <c r="C414" s="467"/>
      <c r="D414" s="305">
        <v>2329</v>
      </c>
      <c r="E414" s="182">
        <v>1092</v>
      </c>
      <c r="F414" s="308">
        <v>1237</v>
      </c>
      <c r="G414" s="464"/>
      <c r="H414" s="465">
        <v>96</v>
      </c>
      <c r="I414" s="467"/>
      <c r="J414" s="305">
        <v>114</v>
      </c>
      <c r="K414" s="178">
        <v>22</v>
      </c>
      <c r="L414" s="178">
        <v>92</v>
      </c>
    </row>
    <row r="415" spans="1:12" ht="11.25" customHeight="1">
      <c r="A415" s="457"/>
      <c r="B415" s="465">
        <v>46</v>
      </c>
      <c r="C415" s="467"/>
      <c r="D415" s="305">
        <v>2571</v>
      </c>
      <c r="E415" s="182">
        <v>1253</v>
      </c>
      <c r="F415" s="308">
        <v>1318</v>
      </c>
      <c r="G415" s="464"/>
      <c r="H415" s="465">
        <v>97</v>
      </c>
      <c r="I415" s="467"/>
      <c r="J415" s="305">
        <v>80</v>
      </c>
      <c r="K415" s="178">
        <v>14</v>
      </c>
      <c r="L415" s="178">
        <v>66</v>
      </c>
    </row>
    <row r="416" spans="1:12" ht="11.25" customHeight="1">
      <c r="A416" s="457"/>
      <c r="B416" s="465">
        <v>47</v>
      </c>
      <c r="C416" s="467"/>
      <c r="D416" s="305">
        <v>2819</v>
      </c>
      <c r="E416" s="182">
        <v>1386</v>
      </c>
      <c r="F416" s="308">
        <v>1433</v>
      </c>
      <c r="G416" s="464"/>
      <c r="H416" s="465">
        <v>98</v>
      </c>
      <c r="I416" s="467"/>
      <c r="J416" s="305">
        <v>54</v>
      </c>
      <c r="K416" s="178">
        <v>4</v>
      </c>
      <c r="L416" s="178">
        <v>50</v>
      </c>
    </row>
    <row r="417" spans="1:12" ht="11.25" customHeight="1">
      <c r="A417" s="457"/>
      <c r="B417" s="465">
        <v>48</v>
      </c>
      <c r="C417" s="467"/>
      <c r="D417" s="305">
        <v>2856</v>
      </c>
      <c r="E417" s="182">
        <v>1373</v>
      </c>
      <c r="F417" s="308">
        <v>1483</v>
      </c>
      <c r="G417" s="464"/>
      <c r="H417" s="465">
        <v>99</v>
      </c>
      <c r="I417" s="467"/>
      <c r="J417" s="305">
        <v>39</v>
      </c>
      <c r="K417" s="178">
        <v>5</v>
      </c>
      <c r="L417" s="178">
        <v>34</v>
      </c>
    </row>
    <row r="418" spans="1:12" ht="11.25" customHeight="1">
      <c r="A418" s="457"/>
      <c r="B418" s="468">
        <v>49</v>
      </c>
      <c r="C418" s="469"/>
      <c r="D418" s="305">
        <v>2924</v>
      </c>
      <c r="E418" s="182">
        <v>1445</v>
      </c>
      <c r="F418" s="308">
        <v>1479</v>
      </c>
      <c r="G418" s="464"/>
      <c r="H418" s="470" t="s">
        <v>1291</v>
      </c>
      <c r="I418" s="471"/>
      <c r="J418" s="460">
        <v>54</v>
      </c>
      <c r="K418" s="472">
        <v>7</v>
      </c>
      <c r="L418" s="472">
        <v>47</v>
      </c>
    </row>
    <row r="419" spans="1:12" ht="3" customHeight="1" thickBot="1">
      <c r="A419" s="432"/>
      <c r="B419" s="433"/>
      <c r="C419" s="433"/>
      <c r="D419" s="497"/>
      <c r="E419" s="498"/>
      <c r="F419" s="499"/>
      <c r="G419" s="432"/>
      <c r="H419" s="433"/>
      <c r="I419" s="433"/>
      <c r="J419" s="497"/>
      <c r="K419" s="498"/>
      <c r="L419" s="498"/>
    </row>
    <row r="420" spans="1:12" ht="11.25" customHeight="1">
      <c r="A420" s="449" t="s">
        <v>120</v>
      </c>
      <c r="B420" s="450"/>
      <c r="C420" s="450"/>
      <c r="D420" s="450"/>
      <c r="E420" s="450"/>
      <c r="F420" s="450"/>
      <c r="G420" s="450"/>
      <c r="H420" s="450"/>
      <c r="I420" s="450"/>
      <c r="J420" s="486"/>
      <c r="K420" s="486"/>
      <c r="L420" s="486"/>
    </row>
    <row r="421" spans="1:12" ht="18.75" customHeight="1">
      <c r="A421" s="384" t="s">
        <v>2667</v>
      </c>
      <c r="B421" s="2"/>
      <c r="C421" s="4"/>
      <c r="E421" s="4"/>
      <c r="F421" s="2"/>
      <c r="G421" s="2"/>
      <c r="H421" s="2"/>
      <c r="I421" s="2"/>
      <c r="J421" s="2"/>
      <c r="K421" s="10"/>
      <c r="L421" s="383"/>
    </row>
    <row r="422" spans="1:12" ht="3.75" customHeight="1">
      <c r="A422" s="157"/>
      <c r="J422" s="10"/>
      <c r="K422" s="10"/>
      <c r="L422" s="383"/>
    </row>
    <row r="423" spans="1:12" ht="10.5" customHeight="1">
      <c r="A423" s="23"/>
      <c r="J423" s="10"/>
      <c r="K423" s="1709" t="s">
        <v>1294</v>
      </c>
      <c r="L423" s="1709"/>
    </row>
    <row r="424" spans="1:12" ht="6.75" customHeight="1" thickBot="1">
      <c r="A424" s="383"/>
      <c r="J424" s="10"/>
      <c r="K424" s="1710"/>
      <c r="L424" s="1710"/>
    </row>
    <row r="425" spans="1:12" ht="11.25" customHeight="1">
      <c r="B425" s="1707" t="s">
        <v>149</v>
      </c>
      <c r="C425" s="1708"/>
      <c r="D425" s="1708"/>
      <c r="E425" s="1708"/>
      <c r="F425" s="1708"/>
      <c r="G425" s="1708"/>
      <c r="H425" s="1708"/>
      <c r="I425" s="1708"/>
      <c r="J425" s="1708"/>
      <c r="K425" s="1708"/>
      <c r="L425" s="1708"/>
    </row>
    <row r="426" spans="1:12" ht="11.25" customHeight="1">
      <c r="B426" s="488" t="s">
        <v>1268</v>
      </c>
      <c r="C426" s="489"/>
      <c r="D426" s="444" t="s">
        <v>1269</v>
      </c>
      <c r="E426" s="444" t="s">
        <v>3</v>
      </c>
      <c r="F426" s="445" t="s">
        <v>4</v>
      </c>
      <c r="G426" s="490"/>
      <c r="H426" s="488" t="s">
        <v>1268</v>
      </c>
      <c r="I426" s="489"/>
      <c r="J426" s="444" t="s">
        <v>1269</v>
      </c>
      <c r="K426" s="444" t="s">
        <v>3</v>
      </c>
      <c r="L426" s="445" t="s">
        <v>4</v>
      </c>
    </row>
    <row r="427" spans="1:12" ht="11.25" customHeight="1">
      <c r="B427" s="396"/>
      <c r="C427" s="397"/>
      <c r="D427" s="398"/>
      <c r="E427" s="398"/>
      <c r="F427" s="398"/>
      <c r="G427" s="399"/>
      <c r="H427" s="396"/>
      <c r="I427" s="397"/>
      <c r="J427" s="398"/>
      <c r="K427" s="398"/>
      <c r="L427" s="398"/>
    </row>
    <row r="428" spans="1:12" ht="11.25" customHeight="1">
      <c r="B428" s="458" t="s">
        <v>1270</v>
      </c>
      <c r="C428" s="459"/>
      <c r="D428" s="460">
        <v>38001</v>
      </c>
      <c r="E428" s="461">
        <v>18512</v>
      </c>
      <c r="F428" s="462">
        <v>19489</v>
      </c>
      <c r="G428" s="463"/>
      <c r="H428" s="458" t="s">
        <v>1271</v>
      </c>
      <c r="I428" s="459"/>
      <c r="J428" s="460">
        <v>2923</v>
      </c>
      <c r="K428" s="461">
        <v>1508</v>
      </c>
      <c r="L428" s="461">
        <v>1415</v>
      </c>
    </row>
    <row r="429" spans="1:12" ht="11.25" customHeight="1">
      <c r="B429" s="458" t="s">
        <v>1272</v>
      </c>
      <c r="C429" s="459"/>
      <c r="D429" s="460">
        <v>1157</v>
      </c>
      <c r="E429" s="461">
        <v>594</v>
      </c>
      <c r="F429" s="462">
        <v>563</v>
      </c>
      <c r="G429" s="463"/>
      <c r="H429" s="465">
        <v>50</v>
      </c>
      <c r="I429" s="466"/>
      <c r="J429" s="305">
        <v>618</v>
      </c>
      <c r="K429" s="182">
        <v>310</v>
      </c>
      <c r="L429" s="182">
        <v>308</v>
      </c>
    </row>
    <row r="430" spans="1:12" ht="11.25" customHeight="1">
      <c r="B430" s="465">
        <v>0</v>
      </c>
      <c r="C430" s="467"/>
      <c r="D430" s="305">
        <v>169</v>
      </c>
      <c r="E430" s="182">
        <v>96</v>
      </c>
      <c r="F430" s="308">
        <v>73</v>
      </c>
      <c r="G430" s="464"/>
      <c r="H430" s="465">
        <v>51</v>
      </c>
      <c r="I430" s="467"/>
      <c r="J430" s="305">
        <v>602</v>
      </c>
      <c r="K430" s="182">
        <v>322</v>
      </c>
      <c r="L430" s="182">
        <v>280</v>
      </c>
    </row>
    <row r="431" spans="1:12" ht="11.25" customHeight="1">
      <c r="B431" s="465">
        <v>1</v>
      </c>
      <c r="C431" s="467"/>
      <c r="D431" s="305">
        <v>235</v>
      </c>
      <c r="E431" s="182">
        <v>121</v>
      </c>
      <c r="F431" s="308">
        <v>114</v>
      </c>
      <c r="G431" s="464"/>
      <c r="H431" s="465">
        <v>52</v>
      </c>
      <c r="I431" s="467"/>
      <c r="J431" s="305">
        <v>575</v>
      </c>
      <c r="K431" s="182">
        <v>297</v>
      </c>
      <c r="L431" s="182">
        <v>278</v>
      </c>
    </row>
    <row r="432" spans="1:12" ht="11.25" customHeight="1">
      <c r="B432" s="465">
        <v>2</v>
      </c>
      <c r="C432" s="467"/>
      <c r="D432" s="305">
        <v>218</v>
      </c>
      <c r="E432" s="182">
        <v>105</v>
      </c>
      <c r="F432" s="308">
        <v>113</v>
      </c>
      <c r="G432" s="464"/>
      <c r="H432" s="465">
        <v>53</v>
      </c>
      <c r="I432" s="467"/>
      <c r="J432" s="305">
        <v>568</v>
      </c>
      <c r="K432" s="182">
        <v>295</v>
      </c>
      <c r="L432" s="182">
        <v>273</v>
      </c>
    </row>
    <row r="433" spans="2:12" ht="11.25" customHeight="1">
      <c r="B433" s="465">
        <v>3</v>
      </c>
      <c r="C433" s="467"/>
      <c r="D433" s="305">
        <v>268</v>
      </c>
      <c r="E433" s="182">
        <v>126</v>
      </c>
      <c r="F433" s="308">
        <v>142</v>
      </c>
      <c r="G433" s="464"/>
      <c r="H433" s="465">
        <v>54</v>
      </c>
      <c r="I433" s="467"/>
      <c r="J433" s="305">
        <v>560</v>
      </c>
      <c r="K433" s="182">
        <v>284</v>
      </c>
      <c r="L433" s="182">
        <v>276</v>
      </c>
    </row>
    <row r="434" spans="2:12" ht="11.25" customHeight="1">
      <c r="B434" s="465">
        <v>4</v>
      </c>
      <c r="C434" s="467"/>
      <c r="D434" s="305">
        <v>267</v>
      </c>
      <c r="E434" s="182">
        <v>146</v>
      </c>
      <c r="F434" s="308">
        <v>121</v>
      </c>
      <c r="G434" s="464"/>
      <c r="H434" s="458" t="s">
        <v>1273</v>
      </c>
      <c r="I434" s="459"/>
      <c r="J434" s="460">
        <v>2094</v>
      </c>
      <c r="K434" s="461">
        <v>1023</v>
      </c>
      <c r="L434" s="461">
        <v>1071</v>
      </c>
    </row>
    <row r="435" spans="2:12" ht="11.25" customHeight="1">
      <c r="B435" s="458" t="s">
        <v>1274</v>
      </c>
      <c r="C435" s="459"/>
      <c r="D435" s="460">
        <v>1650</v>
      </c>
      <c r="E435" s="461">
        <v>867</v>
      </c>
      <c r="F435" s="462">
        <v>783</v>
      </c>
      <c r="G435" s="464"/>
      <c r="H435" s="465">
        <v>55</v>
      </c>
      <c r="I435" s="467"/>
      <c r="J435" s="305">
        <v>331</v>
      </c>
      <c r="K435" s="182">
        <v>167</v>
      </c>
      <c r="L435" s="182">
        <v>164</v>
      </c>
    </row>
    <row r="436" spans="2:12" ht="11.25" customHeight="1">
      <c r="B436" s="465">
        <v>5</v>
      </c>
      <c r="C436" s="467"/>
      <c r="D436" s="305">
        <v>303</v>
      </c>
      <c r="E436" s="182">
        <v>159</v>
      </c>
      <c r="F436" s="308">
        <v>144</v>
      </c>
      <c r="G436" s="464"/>
      <c r="H436" s="465">
        <v>56</v>
      </c>
      <c r="I436" s="467"/>
      <c r="J436" s="305">
        <v>494</v>
      </c>
      <c r="K436" s="182">
        <v>230</v>
      </c>
      <c r="L436" s="182">
        <v>264</v>
      </c>
    </row>
    <row r="437" spans="2:12" ht="11.25" customHeight="1">
      <c r="B437" s="465">
        <v>6</v>
      </c>
      <c r="C437" s="467"/>
      <c r="D437" s="305">
        <v>320</v>
      </c>
      <c r="E437" s="182">
        <v>178</v>
      </c>
      <c r="F437" s="308">
        <v>142</v>
      </c>
      <c r="G437" s="464"/>
      <c r="H437" s="465">
        <v>57</v>
      </c>
      <c r="I437" s="467"/>
      <c r="J437" s="305">
        <v>448</v>
      </c>
      <c r="K437" s="182">
        <v>219</v>
      </c>
      <c r="L437" s="182">
        <v>229</v>
      </c>
    </row>
    <row r="438" spans="2:12" ht="11.25" customHeight="1">
      <c r="B438" s="465">
        <v>7</v>
      </c>
      <c r="C438" s="467"/>
      <c r="D438" s="305">
        <v>328</v>
      </c>
      <c r="E438" s="182">
        <v>159</v>
      </c>
      <c r="F438" s="308">
        <v>169</v>
      </c>
      <c r="G438" s="464"/>
      <c r="H438" s="465">
        <v>58</v>
      </c>
      <c r="I438" s="467"/>
      <c r="J438" s="305">
        <v>409</v>
      </c>
      <c r="K438" s="182">
        <v>211</v>
      </c>
      <c r="L438" s="182">
        <v>198</v>
      </c>
    </row>
    <row r="439" spans="2:12" ht="11.25" customHeight="1">
      <c r="B439" s="465">
        <v>8</v>
      </c>
      <c r="C439" s="467"/>
      <c r="D439" s="305">
        <v>336</v>
      </c>
      <c r="E439" s="182">
        <v>180</v>
      </c>
      <c r="F439" s="308">
        <v>156</v>
      </c>
      <c r="G439" s="464"/>
      <c r="H439" s="465">
        <v>59</v>
      </c>
      <c r="I439" s="467"/>
      <c r="J439" s="305">
        <v>412</v>
      </c>
      <c r="K439" s="182">
        <v>196</v>
      </c>
      <c r="L439" s="182">
        <v>216</v>
      </c>
    </row>
    <row r="440" spans="2:12" ht="11.25" customHeight="1">
      <c r="B440" s="465">
        <v>9</v>
      </c>
      <c r="C440" s="467"/>
      <c r="D440" s="305">
        <v>363</v>
      </c>
      <c r="E440" s="182">
        <v>191</v>
      </c>
      <c r="F440" s="308">
        <v>172</v>
      </c>
      <c r="G440" s="464"/>
      <c r="H440" s="458" t="s">
        <v>1275</v>
      </c>
      <c r="I440" s="459"/>
      <c r="J440" s="460">
        <v>1858</v>
      </c>
      <c r="K440" s="461">
        <v>897</v>
      </c>
      <c r="L440" s="461">
        <v>961</v>
      </c>
    </row>
    <row r="441" spans="2:12" ht="11.25" customHeight="1">
      <c r="B441" s="458" t="s">
        <v>1276</v>
      </c>
      <c r="C441" s="459"/>
      <c r="D441" s="460">
        <v>1853</v>
      </c>
      <c r="E441" s="461">
        <v>967</v>
      </c>
      <c r="F441" s="462">
        <v>886</v>
      </c>
      <c r="G441" s="464"/>
      <c r="H441" s="465">
        <v>60</v>
      </c>
      <c r="I441" s="467"/>
      <c r="J441" s="305">
        <v>378</v>
      </c>
      <c r="K441" s="182">
        <v>178</v>
      </c>
      <c r="L441" s="182">
        <v>200</v>
      </c>
    </row>
    <row r="442" spans="2:12" ht="11.25" customHeight="1">
      <c r="B442" s="465">
        <v>10</v>
      </c>
      <c r="C442" s="467"/>
      <c r="D442" s="305">
        <v>335</v>
      </c>
      <c r="E442" s="182">
        <v>172</v>
      </c>
      <c r="F442" s="308">
        <v>163</v>
      </c>
      <c r="G442" s="464"/>
      <c r="H442" s="465">
        <v>61</v>
      </c>
      <c r="I442" s="467"/>
      <c r="J442" s="305">
        <v>383</v>
      </c>
      <c r="K442" s="182">
        <v>182</v>
      </c>
      <c r="L442" s="182">
        <v>201</v>
      </c>
    </row>
    <row r="443" spans="2:12" ht="11.25" customHeight="1">
      <c r="B443" s="465">
        <v>11</v>
      </c>
      <c r="C443" s="467"/>
      <c r="D443" s="305">
        <v>355</v>
      </c>
      <c r="E443" s="182">
        <v>181</v>
      </c>
      <c r="F443" s="308">
        <v>174</v>
      </c>
      <c r="G443" s="464"/>
      <c r="H443" s="465">
        <v>62</v>
      </c>
      <c r="I443" s="467"/>
      <c r="J443" s="305">
        <v>366</v>
      </c>
      <c r="K443" s="182">
        <v>202</v>
      </c>
      <c r="L443" s="182">
        <v>164</v>
      </c>
    </row>
    <row r="444" spans="2:12" ht="11.25" customHeight="1">
      <c r="B444" s="465">
        <v>12</v>
      </c>
      <c r="C444" s="467"/>
      <c r="D444" s="305">
        <v>351</v>
      </c>
      <c r="E444" s="182">
        <v>190</v>
      </c>
      <c r="F444" s="308">
        <v>161</v>
      </c>
      <c r="G444" s="464"/>
      <c r="H444" s="465">
        <v>63</v>
      </c>
      <c r="I444" s="467"/>
      <c r="J444" s="305">
        <v>371</v>
      </c>
      <c r="K444" s="178">
        <v>154</v>
      </c>
      <c r="L444" s="178">
        <v>217</v>
      </c>
    </row>
    <row r="445" spans="2:12" ht="11.25" customHeight="1">
      <c r="B445" s="465">
        <v>13</v>
      </c>
      <c r="C445" s="467"/>
      <c r="D445" s="305">
        <v>393</v>
      </c>
      <c r="E445" s="182">
        <v>188</v>
      </c>
      <c r="F445" s="308">
        <v>205</v>
      </c>
      <c r="G445" s="464"/>
      <c r="H445" s="465">
        <v>64</v>
      </c>
      <c r="I445" s="467"/>
      <c r="J445" s="305">
        <v>360</v>
      </c>
      <c r="K445" s="178">
        <v>181</v>
      </c>
      <c r="L445" s="178">
        <v>179</v>
      </c>
    </row>
    <row r="446" spans="2:12" ht="11.25" customHeight="1">
      <c r="B446" s="465">
        <v>14</v>
      </c>
      <c r="C446" s="467"/>
      <c r="D446" s="305">
        <v>419</v>
      </c>
      <c r="E446" s="182">
        <v>236</v>
      </c>
      <c r="F446" s="308">
        <v>183</v>
      </c>
      <c r="G446" s="464"/>
      <c r="H446" s="458" t="s">
        <v>1277</v>
      </c>
      <c r="I446" s="459"/>
      <c r="J446" s="460">
        <v>2245</v>
      </c>
      <c r="K446" s="461">
        <v>1013</v>
      </c>
      <c r="L446" s="461">
        <v>1232</v>
      </c>
    </row>
    <row r="447" spans="2:12" ht="11.25" customHeight="1">
      <c r="B447" s="458" t="s">
        <v>1278</v>
      </c>
      <c r="C447" s="459"/>
      <c r="D447" s="460">
        <v>1983</v>
      </c>
      <c r="E447" s="461">
        <v>1014</v>
      </c>
      <c r="F447" s="462">
        <v>969</v>
      </c>
      <c r="G447" s="464"/>
      <c r="H447" s="465">
        <v>65</v>
      </c>
      <c r="I447" s="467"/>
      <c r="J447" s="305">
        <v>393</v>
      </c>
      <c r="K447" s="178">
        <v>183</v>
      </c>
      <c r="L447" s="178">
        <v>210</v>
      </c>
    </row>
    <row r="448" spans="2:12" ht="11.25" customHeight="1">
      <c r="B448" s="465">
        <v>15</v>
      </c>
      <c r="C448" s="467"/>
      <c r="D448" s="305">
        <v>404</v>
      </c>
      <c r="E448" s="182">
        <v>191</v>
      </c>
      <c r="F448" s="308">
        <v>213</v>
      </c>
      <c r="G448" s="464"/>
      <c r="H448" s="465">
        <v>66</v>
      </c>
      <c r="I448" s="467"/>
      <c r="J448" s="305">
        <v>438</v>
      </c>
      <c r="K448" s="178">
        <v>189</v>
      </c>
      <c r="L448" s="178">
        <v>249</v>
      </c>
    </row>
    <row r="449" spans="2:12" ht="11.25" customHeight="1">
      <c r="B449" s="465">
        <v>16</v>
      </c>
      <c r="C449" s="467"/>
      <c r="D449" s="305">
        <v>388</v>
      </c>
      <c r="E449" s="182">
        <v>188</v>
      </c>
      <c r="F449" s="308">
        <v>200</v>
      </c>
      <c r="G449" s="464"/>
      <c r="H449" s="465">
        <v>67</v>
      </c>
      <c r="I449" s="467"/>
      <c r="J449" s="305">
        <v>455</v>
      </c>
      <c r="K449" s="178">
        <v>210</v>
      </c>
      <c r="L449" s="178">
        <v>245</v>
      </c>
    </row>
    <row r="450" spans="2:12" ht="11.25" customHeight="1">
      <c r="B450" s="465">
        <v>17</v>
      </c>
      <c r="C450" s="467"/>
      <c r="D450" s="305">
        <v>413</v>
      </c>
      <c r="E450" s="182">
        <v>224</v>
      </c>
      <c r="F450" s="308">
        <v>189</v>
      </c>
      <c r="G450" s="464"/>
      <c r="H450" s="465">
        <v>68</v>
      </c>
      <c r="I450" s="467"/>
      <c r="J450" s="305">
        <v>468</v>
      </c>
      <c r="K450" s="178">
        <v>209</v>
      </c>
      <c r="L450" s="178">
        <v>259</v>
      </c>
    </row>
    <row r="451" spans="2:12" ht="11.25" customHeight="1">
      <c r="B451" s="465">
        <v>18</v>
      </c>
      <c r="C451" s="467"/>
      <c r="D451" s="305">
        <v>390</v>
      </c>
      <c r="E451" s="182">
        <v>203</v>
      </c>
      <c r="F451" s="308">
        <v>187</v>
      </c>
      <c r="G451" s="464"/>
      <c r="H451" s="465">
        <v>69</v>
      </c>
      <c r="I451" s="467"/>
      <c r="J451" s="305">
        <v>491</v>
      </c>
      <c r="K451" s="178">
        <v>222</v>
      </c>
      <c r="L451" s="178">
        <v>269</v>
      </c>
    </row>
    <row r="452" spans="2:12" ht="11.25" customHeight="1">
      <c r="B452" s="465">
        <v>19</v>
      </c>
      <c r="C452" s="467"/>
      <c r="D452" s="305">
        <v>388</v>
      </c>
      <c r="E452" s="182">
        <v>208</v>
      </c>
      <c r="F452" s="308">
        <v>180</v>
      </c>
      <c r="G452" s="464"/>
      <c r="H452" s="458" t="s">
        <v>1279</v>
      </c>
      <c r="I452" s="459"/>
      <c r="J452" s="460">
        <v>3333</v>
      </c>
      <c r="K452" s="461">
        <v>1521</v>
      </c>
      <c r="L452" s="461">
        <v>1812</v>
      </c>
    </row>
    <row r="453" spans="2:12" ht="11.25" customHeight="1">
      <c r="B453" s="458" t="s">
        <v>1280</v>
      </c>
      <c r="C453" s="459"/>
      <c r="D453" s="460">
        <v>1976</v>
      </c>
      <c r="E453" s="461">
        <v>1046</v>
      </c>
      <c r="F453" s="462">
        <v>930</v>
      </c>
      <c r="G453" s="464"/>
      <c r="H453" s="465">
        <v>70</v>
      </c>
      <c r="I453" s="467"/>
      <c r="J453" s="305">
        <v>523</v>
      </c>
      <c r="K453" s="178">
        <v>233</v>
      </c>
      <c r="L453" s="178">
        <v>290</v>
      </c>
    </row>
    <row r="454" spans="2:12" ht="11.25" customHeight="1">
      <c r="B454" s="465">
        <v>20</v>
      </c>
      <c r="C454" s="467"/>
      <c r="D454" s="305">
        <v>446</v>
      </c>
      <c r="E454" s="182">
        <v>224</v>
      </c>
      <c r="F454" s="308">
        <v>222</v>
      </c>
      <c r="G454" s="464"/>
      <c r="H454" s="465">
        <v>71</v>
      </c>
      <c r="I454" s="467"/>
      <c r="J454" s="305">
        <v>585</v>
      </c>
      <c r="K454" s="178">
        <v>262</v>
      </c>
      <c r="L454" s="178">
        <v>323</v>
      </c>
    </row>
    <row r="455" spans="2:12" ht="11.25" customHeight="1">
      <c r="B455" s="465">
        <v>21</v>
      </c>
      <c r="C455" s="467"/>
      <c r="D455" s="305">
        <v>421</v>
      </c>
      <c r="E455" s="182">
        <v>225</v>
      </c>
      <c r="F455" s="308">
        <v>196</v>
      </c>
      <c r="G455" s="464"/>
      <c r="H455" s="465">
        <v>72</v>
      </c>
      <c r="I455" s="467"/>
      <c r="J455" s="305">
        <v>732</v>
      </c>
      <c r="K455" s="178">
        <v>337</v>
      </c>
      <c r="L455" s="178">
        <v>395</v>
      </c>
    </row>
    <row r="456" spans="2:12" ht="11.25" customHeight="1">
      <c r="B456" s="465">
        <v>22</v>
      </c>
      <c r="C456" s="467"/>
      <c r="D456" s="305">
        <v>383</v>
      </c>
      <c r="E456" s="182">
        <v>208</v>
      </c>
      <c r="F456" s="308">
        <v>175</v>
      </c>
      <c r="G456" s="464"/>
      <c r="H456" s="465">
        <v>73</v>
      </c>
      <c r="I456" s="467"/>
      <c r="J456" s="305">
        <v>770</v>
      </c>
      <c r="K456" s="178">
        <v>362</v>
      </c>
      <c r="L456" s="178">
        <v>408</v>
      </c>
    </row>
    <row r="457" spans="2:12" ht="11.25" customHeight="1">
      <c r="B457" s="465">
        <v>23</v>
      </c>
      <c r="C457" s="467"/>
      <c r="D457" s="305">
        <v>359</v>
      </c>
      <c r="E457" s="182">
        <v>204</v>
      </c>
      <c r="F457" s="308">
        <v>155</v>
      </c>
      <c r="G457" s="464"/>
      <c r="H457" s="465">
        <v>74</v>
      </c>
      <c r="I457" s="467"/>
      <c r="J457" s="305">
        <v>723</v>
      </c>
      <c r="K457" s="178">
        <v>327</v>
      </c>
      <c r="L457" s="178">
        <v>396</v>
      </c>
    </row>
    <row r="458" spans="2:12" ht="11.25" customHeight="1">
      <c r="B458" s="465">
        <v>24</v>
      </c>
      <c r="C458" s="467"/>
      <c r="D458" s="305">
        <v>367</v>
      </c>
      <c r="E458" s="182">
        <v>185</v>
      </c>
      <c r="F458" s="308">
        <v>182</v>
      </c>
      <c r="G458" s="464"/>
      <c r="H458" s="458" t="s">
        <v>1281</v>
      </c>
      <c r="I458" s="459"/>
      <c r="J458" s="460">
        <v>2476</v>
      </c>
      <c r="K458" s="461">
        <v>1156</v>
      </c>
      <c r="L458" s="461">
        <v>1320</v>
      </c>
    </row>
    <row r="459" spans="2:12" ht="11.25" customHeight="1">
      <c r="B459" s="458" t="s">
        <v>1282</v>
      </c>
      <c r="C459" s="459"/>
      <c r="D459" s="460">
        <v>1632</v>
      </c>
      <c r="E459" s="461">
        <v>853</v>
      </c>
      <c r="F459" s="462">
        <v>779</v>
      </c>
      <c r="G459" s="464"/>
      <c r="H459" s="465">
        <v>75</v>
      </c>
      <c r="I459" s="467"/>
      <c r="J459" s="305">
        <v>518</v>
      </c>
      <c r="K459" s="178">
        <v>227</v>
      </c>
      <c r="L459" s="178">
        <v>291</v>
      </c>
    </row>
    <row r="460" spans="2:12" ht="11.25" customHeight="1">
      <c r="B460" s="465">
        <v>25</v>
      </c>
      <c r="C460" s="467"/>
      <c r="D460" s="305">
        <v>375</v>
      </c>
      <c r="E460" s="182">
        <v>206</v>
      </c>
      <c r="F460" s="308">
        <v>169</v>
      </c>
      <c r="G460" s="464"/>
      <c r="H460" s="465">
        <v>76</v>
      </c>
      <c r="I460" s="467"/>
      <c r="J460" s="305">
        <v>443</v>
      </c>
      <c r="K460" s="178">
        <v>194</v>
      </c>
      <c r="L460" s="178">
        <v>249</v>
      </c>
    </row>
    <row r="461" spans="2:12" ht="11.25" customHeight="1">
      <c r="B461" s="465">
        <v>26</v>
      </c>
      <c r="C461" s="467"/>
      <c r="D461" s="305">
        <v>315</v>
      </c>
      <c r="E461" s="182">
        <v>161</v>
      </c>
      <c r="F461" s="308">
        <v>154</v>
      </c>
      <c r="G461" s="464"/>
      <c r="H461" s="465">
        <v>77</v>
      </c>
      <c r="I461" s="467"/>
      <c r="J461" s="305">
        <v>554</v>
      </c>
      <c r="K461" s="178">
        <v>274</v>
      </c>
      <c r="L461" s="178">
        <v>280</v>
      </c>
    </row>
    <row r="462" spans="2:12" ht="11.25" customHeight="1">
      <c r="B462" s="465">
        <v>27</v>
      </c>
      <c r="C462" s="467"/>
      <c r="D462" s="305">
        <v>313</v>
      </c>
      <c r="E462" s="182">
        <v>161</v>
      </c>
      <c r="F462" s="308">
        <v>152</v>
      </c>
      <c r="G462" s="464"/>
      <c r="H462" s="465">
        <v>78</v>
      </c>
      <c r="I462" s="467"/>
      <c r="J462" s="305">
        <v>520</v>
      </c>
      <c r="K462" s="178">
        <v>258</v>
      </c>
      <c r="L462" s="178">
        <v>262</v>
      </c>
    </row>
    <row r="463" spans="2:12" ht="11.25" customHeight="1">
      <c r="B463" s="465">
        <v>28</v>
      </c>
      <c r="C463" s="467"/>
      <c r="D463" s="305">
        <v>314</v>
      </c>
      <c r="E463" s="182">
        <v>160</v>
      </c>
      <c r="F463" s="308">
        <v>154</v>
      </c>
      <c r="G463" s="464"/>
      <c r="H463" s="465">
        <v>79</v>
      </c>
      <c r="I463" s="467"/>
      <c r="J463" s="305">
        <v>441</v>
      </c>
      <c r="K463" s="178">
        <v>203</v>
      </c>
      <c r="L463" s="178">
        <v>238</v>
      </c>
    </row>
    <row r="464" spans="2:12" ht="11.25" customHeight="1">
      <c r="B464" s="465">
        <v>29</v>
      </c>
      <c r="C464" s="467"/>
      <c r="D464" s="305">
        <v>315</v>
      </c>
      <c r="E464" s="182">
        <v>165</v>
      </c>
      <c r="F464" s="308">
        <v>150</v>
      </c>
      <c r="G464" s="464"/>
      <c r="H464" s="458" t="s">
        <v>1283</v>
      </c>
      <c r="I464" s="459"/>
      <c r="J464" s="460">
        <v>1953</v>
      </c>
      <c r="K464" s="461">
        <v>841</v>
      </c>
      <c r="L464" s="461">
        <v>1112</v>
      </c>
    </row>
    <row r="465" spans="2:12" ht="11.25" customHeight="1">
      <c r="B465" s="458" t="s">
        <v>1284</v>
      </c>
      <c r="C465" s="459"/>
      <c r="D465" s="460">
        <v>1564</v>
      </c>
      <c r="E465" s="461">
        <v>831</v>
      </c>
      <c r="F465" s="462">
        <v>733</v>
      </c>
      <c r="G465" s="464"/>
      <c r="H465" s="465">
        <v>80</v>
      </c>
      <c r="I465" s="467"/>
      <c r="J465" s="305">
        <v>545</v>
      </c>
      <c r="K465" s="178">
        <v>248</v>
      </c>
      <c r="L465" s="178">
        <v>297</v>
      </c>
    </row>
    <row r="466" spans="2:12" ht="11.25" customHeight="1">
      <c r="B466" s="465">
        <v>30</v>
      </c>
      <c r="C466" s="467"/>
      <c r="D466" s="305">
        <v>296</v>
      </c>
      <c r="E466" s="182">
        <v>156</v>
      </c>
      <c r="F466" s="308">
        <v>140</v>
      </c>
      <c r="G466" s="464"/>
      <c r="H466" s="465">
        <v>81</v>
      </c>
      <c r="I466" s="467"/>
      <c r="J466" s="305">
        <v>468</v>
      </c>
      <c r="K466" s="178">
        <v>205</v>
      </c>
      <c r="L466" s="178">
        <v>263</v>
      </c>
    </row>
    <row r="467" spans="2:12" ht="11.25" customHeight="1">
      <c r="B467" s="465">
        <v>31</v>
      </c>
      <c r="C467" s="467"/>
      <c r="D467" s="305">
        <v>300</v>
      </c>
      <c r="E467" s="182">
        <v>168</v>
      </c>
      <c r="F467" s="308">
        <v>132</v>
      </c>
      <c r="G467" s="464"/>
      <c r="H467" s="465">
        <v>82</v>
      </c>
      <c r="I467" s="467"/>
      <c r="J467" s="305">
        <v>342</v>
      </c>
      <c r="K467" s="178">
        <v>141</v>
      </c>
      <c r="L467" s="178">
        <v>201</v>
      </c>
    </row>
    <row r="468" spans="2:12" ht="11.25" customHeight="1">
      <c r="B468" s="465">
        <v>32</v>
      </c>
      <c r="C468" s="467"/>
      <c r="D468" s="305">
        <v>304</v>
      </c>
      <c r="E468" s="182">
        <v>164</v>
      </c>
      <c r="F468" s="308">
        <v>140</v>
      </c>
      <c r="G468" s="464"/>
      <c r="H468" s="465">
        <v>83</v>
      </c>
      <c r="I468" s="467"/>
      <c r="J468" s="305">
        <v>280</v>
      </c>
      <c r="K468" s="178">
        <v>108</v>
      </c>
      <c r="L468" s="178">
        <v>172</v>
      </c>
    </row>
    <row r="469" spans="2:12" ht="11.25" customHeight="1">
      <c r="B469" s="465">
        <v>33</v>
      </c>
      <c r="C469" s="467"/>
      <c r="D469" s="305">
        <v>337</v>
      </c>
      <c r="E469" s="182">
        <v>172</v>
      </c>
      <c r="F469" s="308">
        <v>165</v>
      </c>
      <c r="G469" s="464"/>
      <c r="H469" s="465">
        <v>84</v>
      </c>
      <c r="I469" s="467"/>
      <c r="J469" s="305">
        <v>318</v>
      </c>
      <c r="K469" s="178">
        <v>139</v>
      </c>
      <c r="L469" s="178">
        <v>179</v>
      </c>
    </row>
    <row r="470" spans="2:12" ht="11.25" customHeight="1">
      <c r="B470" s="465">
        <v>34</v>
      </c>
      <c r="C470" s="467"/>
      <c r="D470" s="305">
        <v>327</v>
      </c>
      <c r="E470" s="182">
        <v>171</v>
      </c>
      <c r="F470" s="308">
        <v>156</v>
      </c>
      <c r="G470" s="464"/>
      <c r="H470" s="458" t="s">
        <v>1285</v>
      </c>
      <c r="I470" s="459"/>
      <c r="J470" s="460">
        <v>1020</v>
      </c>
      <c r="K470" s="461">
        <v>398</v>
      </c>
      <c r="L470" s="461">
        <v>622</v>
      </c>
    </row>
    <row r="471" spans="2:12" ht="11.25" customHeight="1">
      <c r="B471" s="458" t="s">
        <v>1286</v>
      </c>
      <c r="C471" s="459"/>
      <c r="D471" s="460">
        <v>2015</v>
      </c>
      <c r="E471" s="461">
        <v>960</v>
      </c>
      <c r="F471" s="462">
        <v>1055</v>
      </c>
      <c r="G471" s="464"/>
      <c r="H471" s="465">
        <v>85</v>
      </c>
      <c r="I471" s="467"/>
      <c r="J471" s="305">
        <v>224</v>
      </c>
      <c r="K471" s="178">
        <v>96</v>
      </c>
      <c r="L471" s="178">
        <v>128</v>
      </c>
    </row>
    <row r="472" spans="2:12" ht="11.25" customHeight="1">
      <c r="B472" s="465">
        <v>35</v>
      </c>
      <c r="C472" s="467"/>
      <c r="D472" s="305">
        <v>375</v>
      </c>
      <c r="E472" s="182">
        <v>183</v>
      </c>
      <c r="F472" s="308">
        <v>192</v>
      </c>
      <c r="G472" s="464"/>
      <c r="H472" s="465">
        <v>86</v>
      </c>
      <c r="I472" s="467"/>
      <c r="J472" s="305">
        <v>263</v>
      </c>
      <c r="K472" s="178">
        <v>106</v>
      </c>
      <c r="L472" s="178">
        <v>157</v>
      </c>
    </row>
    <row r="473" spans="2:12" ht="11.25" customHeight="1">
      <c r="B473" s="465">
        <v>36</v>
      </c>
      <c r="C473" s="467"/>
      <c r="D473" s="305">
        <v>368</v>
      </c>
      <c r="E473" s="182">
        <v>167</v>
      </c>
      <c r="F473" s="308">
        <v>201</v>
      </c>
      <c r="G473" s="464"/>
      <c r="H473" s="465">
        <v>87</v>
      </c>
      <c r="I473" s="467"/>
      <c r="J473" s="305">
        <v>185</v>
      </c>
      <c r="K473" s="178">
        <v>64</v>
      </c>
      <c r="L473" s="178">
        <v>121</v>
      </c>
    </row>
    <row r="474" spans="2:12" ht="11.25" customHeight="1">
      <c r="B474" s="465">
        <v>37</v>
      </c>
      <c r="C474" s="467"/>
      <c r="D474" s="305">
        <v>418</v>
      </c>
      <c r="E474" s="182">
        <v>187</v>
      </c>
      <c r="F474" s="308">
        <v>231</v>
      </c>
      <c r="G474" s="464"/>
      <c r="H474" s="465">
        <v>88</v>
      </c>
      <c r="I474" s="467"/>
      <c r="J474" s="305">
        <v>172</v>
      </c>
      <c r="K474" s="178">
        <v>66</v>
      </c>
      <c r="L474" s="178">
        <v>106</v>
      </c>
    </row>
    <row r="475" spans="2:12" ht="11.25" customHeight="1">
      <c r="B475" s="465">
        <v>38</v>
      </c>
      <c r="C475" s="467"/>
      <c r="D475" s="305">
        <v>425</v>
      </c>
      <c r="E475" s="182">
        <v>203</v>
      </c>
      <c r="F475" s="308">
        <v>222</v>
      </c>
      <c r="G475" s="464"/>
      <c r="H475" s="465">
        <v>89</v>
      </c>
      <c r="I475" s="467"/>
      <c r="J475" s="305">
        <v>176</v>
      </c>
      <c r="K475" s="178">
        <v>66</v>
      </c>
      <c r="L475" s="178">
        <v>110</v>
      </c>
    </row>
    <row r="476" spans="2:12" ht="11.25" customHeight="1">
      <c r="B476" s="465">
        <v>39</v>
      </c>
      <c r="C476" s="467"/>
      <c r="D476" s="305">
        <v>429</v>
      </c>
      <c r="E476" s="182">
        <v>220</v>
      </c>
      <c r="F476" s="308">
        <v>209</v>
      </c>
      <c r="G476" s="464"/>
      <c r="H476" s="458" t="s">
        <v>1287</v>
      </c>
      <c r="I476" s="459"/>
      <c r="J476" s="460">
        <v>466</v>
      </c>
      <c r="K476" s="461">
        <v>134</v>
      </c>
      <c r="L476" s="461">
        <v>332</v>
      </c>
    </row>
    <row r="477" spans="2:12" ht="11.25" customHeight="1">
      <c r="B477" s="458" t="s">
        <v>1288</v>
      </c>
      <c r="C477" s="459"/>
      <c r="D477" s="460">
        <v>2479</v>
      </c>
      <c r="E477" s="461">
        <v>1248</v>
      </c>
      <c r="F477" s="462">
        <v>1231</v>
      </c>
      <c r="G477" s="464"/>
      <c r="H477" s="465">
        <v>90</v>
      </c>
      <c r="I477" s="467"/>
      <c r="J477" s="305">
        <v>128</v>
      </c>
      <c r="K477" s="178">
        <v>37</v>
      </c>
      <c r="L477" s="178">
        <v>91</v>
      </c>
    </row>
    <row r="478" spans="2:12" ht="11.25" customHeight="1">
      <c r="B478" s="465">
        <v>40</v>
      </c>
      <c r="C478" s="467"/>
      <c r="D478" s="305">
        <v>442</v>
      </c>
      <c r="E478" s="182">
        <v>220</v>
      </c>
      <c r="F478" s="308">
        <v>222</v>
      </c>
      <c r="G478" s="464"/>
      <c r="H478" s="465">
        <v>91</v>
      </c>
      <c r="I478" s="467"/>
      <c r="J478" s="305">
        <v>103</v>
      </c>
      <c r="K478" s="178">
        <v>24</v>
      </c>
      <c r="L478" s="178">
        <v>79</v>
      </c>
    </row>
    <row r="479" spans="2:12" ht="11.25" customHeight="1">
      <c r="B479" s="465">
        <v>41</v>
      </c>
      <c r="C479" s="467"/>
      <c r="D479" s="305">
        <v>485</v>
      </c>
      <c r="E479" s="182">
        <v>257</v>
      </c>
      <c r="F479" s="308">
        <v>228</v>
      </c>
      <c r="G479" s="464"/>
      <c r="H479" s="465">
        <v>92</v>
      </c>
      <c r="I479" s="467"/>
      <c r="J479" s="305">
        <v>102</v>
      </c>
      <c r="K479" s="178">
        <v>36</v>
      </c>
      <c r="L479" s="178">
        <v>66</v>
      </c>
    </row>
    <row r="480" spans="2:12" ht="11.25" customHeight="1">
      <c r="B480" s="465">
        <v>42</v>
      </c>
      <c r="C480" s="467"/>
      <c r="D480" s="305">
        <v>479</v>
      </c>
      <c r="E480" s="182">
        <v>240</v>
      </c>
      <c r="F480" s="308">
        <v>239</v>
      </c>
      <c r="G480" s="464"/>
      <c r="H480" s="465">
        <v>93</v>
      </c>
      <c r="I480" s="467"/>
      <c r="J480" s="305">
        <v>79</v>
      </c>
      <c r="K480" s="178">
        <v>25</v>
      </c>
      <c r="L480" s="178">
        <v>54</v>
      </c>
    </row>
    <row r="481" spans="1:12" ht="11.25" customHeight="1">
      <c r="B481" s="465">
        <v>43</v>
      </c>
      <c r="C481" s="467"/>
      <c r="D481" s="305">
        <v>515</v>
      </c>
      <c r="E481" s="182">
        <v>255</v>
      </c>
      <c r="F481" s="308">
        <v>260</v>
      </c>
      <c r="G481" s="464"/>
      <c r="H481" s="465">
        <v>94</v>
      </c>
      <c r="I481" s="467"/>
      <c r="J481" s="305">
        <v>54</v>
      </c>
      <c r="K481" s="178">
        <v>12</v>
      </c>
      <c r="L481" s="178">
        <v>42</v>
      </c>
    </row>
    <row r="482" spans="1:12" ht="11.25" customHeight="1">
      <c r="B482" s="465">
        <v>44</v>
      </c>
      <c r="C482" s="467"/>
      <c r="D482" s="305">
        <v>558</v>
      </c>
      <c r="E482" s="182">
        <v>276</v>
      </c>
      <c r="F482" s="308">
        <v>282</v>
      </c>
      <c r="G482" s="464"/>
      <c r="H482" s="458" t="s">
        <v>1289</v>
      </c>
      <c r="I482" s="459"/>
      <c r="J482" s="460">
        <v>118</v>
      </c>
      <c r="K482" s="461">
        <v>11</v>
      </c>
      <c r="L482" s="461">
        <v>107</v>
      </c>
    </row>
    <row r="483" spans="1:12" ht="11.25" customHeight="1">
      <c r="B483" s="458" t="s">
        <v>1290</v>
      </c>
      <c r="C483" s="459"/>
      <c r="D483" s="460">
        <v>3180</v>
      </c>
      <c r="E483" s="461">
        <v>1626</v>
      </c>
      <c r="F483" s="462">
        <v>1554</v>
      </c>
      <c r="G483" s="464"/>
      <c r="H483" s="465">
        <v>95</v>
      </c>
      <c r="I483" s="467"/>
      <c r="J483" s="305">
        <v>50</v>
      </c>
      <c r="K483" s="178">
        <v>5</v>
      </c>
      <c r="L483" s="178">
        <v>45</v>
      </c>
    </row>
    <row r="484" spans="1:12" ht="11.25" customHeight="1">
      <c r="B484" s="465">
        <v>45</v>
      </c>
      <c r="C484" s="467"/>
      <c r="D484" s="305">
        <v>600</v>
      </c>
      <c r="E484" s="182">
        <v>307</v>
      </c>
      <c r="F484" s="308">
        <v>293</v>
      </c>
      <c r="G484" s="464"/>
      <c r="H484" s="465">
        <v>96</v>
      </c>
      <c r="I484" s="467"/>
      <c r="J484" s="305">
        <v>28</v>
      </c>
      <c r="K484" s="178">
        <v>4</v>
      </c>
      <c r="L484" s="178">
        <v>24</v>
      </c>
    </row>
    <row r="485" spans="1:12" ht="11.25" customHeight="1">
      <c r="B485" s="465">
        <v>46</v>
      </c>
      <c r="C485" s="467"/>
      <c r="D485" s="305">
        <v>595</v>
      </c>
      <c r="E485" s="182">
        <v>308</v>
      </c>
      <c r="F485" s="308">
        <v>287</v>
      </c>
      <c r="G485" s="464"/>
      <c r="H485" s="465">
        <v>97</v>
      </c>
      <c r="I485" s="467"/>
      <c r="J485" s="305">
        <v>21</v>
      </c>
      <c r="K485" s="178">
        <v>2</v>
      </c>
      <c r="L485" s="178">
        <v>19</v>
      </c>
    </row>
    <row r="486" spans="1:12" ht="11.25" customHeight="1">
      <c r="B486" s="465">
        <v>47</v>
      </c>
      <c r="C486" s="467"/>
      <c r="D486" s="305">
        <v>677</v>
      </c>
      <c r="E486" s="182">
        <v>326</v>
      </c>
      <c r="F486" s="308">
        <v>351</v>
      </c>
      <c r="G486" s="464"/>
      <c r="H486" s="465">
        <v>98</v>
      </c>
      <c r="I486" s="467"/>
      <c r="J486" s="305">
        <v>10</v>
      </c>
      <c r="K486" s="178">
        <v>0</v>
      </c>
      <c r="L486" s="178">
        <v>10</v>
      </c>
    </row>
    <row r="487" spans="1:12" ht="11.25" customHeight="1">
      <c r="B487" s="465">
        <v>48</v>
      </c>
      <c r="C487" s="467"/>
      <c r="D487" s="305">
        <v>686</v>
      </c>
      <c r="E487" s="182">
        <v>362</v>
      </c>
      <c r="F487" s="308">
        <v>324</v>
      </c>
      <c r="G487" s="464"/>
      <c r="H487" s="465">
        <v>99</v>
      </c>
      <c r="I487" s="467"/>
      <c r="J487" s="305">
        <v>9</v>
      </c>
      <c r="K487" s="178">
        <v>0</v>
      </c>
      <c r="L487" s="178">
        <v>9</v>
      </c>
    </row>
    <row r="488" spans="1:12" ht="11.25" customHeight="1">
      <c r="B488" s="468">
        <v>49</v>
      </c>
      <c r="C488" s="469"/>
      <c r="D488" s="305">
        <v>622</v>
      </c>
      <c r="E488" s="182">
        <v>323</v>
      </c>
      <c r="F488" s="308">
        <v>299</v>
      </c>
      <c r="G488" s="464"/>
      <c r="H488" s="470" t="s">
        <v>1291</v>
      </c>
      <c r="I488" s="471"/>
      <c r="J488" s="460">
        <v>26</v>
      </c>
      <c r="K488" s="472">
        <v>4</v>
      </c>
      <c r="L488" s="472">
        <v>22</v>
      </c>
    </row>
    <row r="489" spans="1:12" ht="3" customHeight="1" thickBot="1">
      <c r="A489" s="432"/>
      <c r="B489" s="433"/>
      <c r="C489" s="433"/>
      <c r="D489" s="497"/>
      <c r="E489" s="498"/>
      <c r="F489" s="499"/>
      <c r="G489" s="432"/>
      <c r="H489" s="433"/>
      <c r="I489" s="433"/>
      <c r="J489" s="497"/>
      <c r="K489" s="498"/>
      <c r="L489" s="498"/>
    </row>
    <row r="490" spans="1:12" ht="11.25" customHeight="1">
      <c r="A490" s="449" t="s">
        <v>120</v>
      </c>
      <c r="B490" s="450"/>
      <c r="C490" s="450"/>
      <c r="D490" s="450"/>
      <c r="E490" s="450"/>
      <c r="F490" s="450"/>
      <c r="G490" s="450"/>
      <c r="H490" s="450"/>
      <c r="I490" s="450"/>
      <c r="J490" s="486"/>
      <c r="K490" s="486"/>
      <c r="L490" s="486"/>
    </row>
  </sheetData>
  <mergeCells count="14">
    <mergeCell ref="A5:L5"/>
    <mergeCell ref="K3:L4"/>
    <mergeCell ref="A75:L75"/>
    <mergeCell ref="B425:L425"/>
    <mergeCell ref="K73:L74"/>
    <mergeCell ref="K143:L144"/>
    <mergeCell ref="K213:L214"/>
    <mergeCell ref="K283:L284"/>
    <mergeCell ref="K353:L354"/>
    <mergeCell ref="K423:L424"/>
    <mergeCell ref="B285:L285"/>
    <mergeCell ref="A355:L355"/>
    <mergeCell ref="B145:L145"/>
    <mergeCell ref="A215:L215"/>
  </mergeCells>
  <phoneticPr fontId="4"/>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rowBreaks count="6" manualBreakCount="6">
    <brk id="70" max="16383" man="1"/>
    <brk id="140" max="16383" man="1"/>
    <brk id="210" max="16383" man="1"/>
    <brk id="280" max="16383" man="1"/>
    <brk id="350" max="16383" man="1"/>
    <brk id="4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80"/>
  <sheetViews>
    <sheetView zoomScaleNormal="100" zoomScaleSheetLayoutView="100" workbookViewId="0"/>
  </sheetViews>
  <sheetFormatPr defaultRowHeight="13.5"/>
  <cols>
    <col min="1" max="1" width="0.625" style="282" customWidth="1"/>
    <col min="2" max="2" width="9.375" style="282" customWidth="1"/>
    <col min="3" max="3" width="0.625" style="282" customWidth="1"/>
    <col min="4" max="7" width="8.5" style="282" customWidth="1"/>
    <col min="8" max="8" width="0.625" style="282" customWidth="1"/>
    <col min="9" max="9" width="9.375" style="282" customWidth="1"/>
    <col min="10" max="10" width="0.625" style="282" customWidth="1"/>
    <col min="11" max="14" width="8.5" style="282" customWidth="1"/>
    <col min="15" max="256" width="9" style="282"/>
    <col min="257" max="257" width="0.625" style="282" customWidth="1"/>
    <col min="258" max="258" width="9.375" style="282" customWidth="1"/>
    <col min="259" max="259" width="0.625" style="282" customWidth="1"/>
    <col min="260" max="263" width="8.5" style="282" customWidth="1"/>
    <col min="264" max="264" width="0.625" style="282" customWidth="1"/>
    <col min="265" max="265" width="9.375" style="282" customWidth="1"/>
    <col min="266" max="266" width="0.625" style="282" customWidth="1"/>
    <col min="267" max="270" width="8.5" style="282" customWidth="1"/>
    <col min="271" max="512" width="9" style="282"/>
    <col min="513" max="513" width="0.625" style="282" customWidth="1"/>
    <col min="514" max="514" width="9.375" style="282" customWidth="1"/>
    <col min="515" max="515" width="0.625" style="282" customWidth="1"/>
    <col min="516" max="519" width="8.5" style="282" customWidth="1"/>
    <col min="520" max="520" width="0.625" style="282" customWidth="1"/>
    <col min="521" max="521" width="9.375" style="282" customWidth="1"/>
    <col min="522" max="522" width="0.625" style="282" customWidth="1"/>
    <col min="523" max="526" width="8.5" style="282" customWidth="1"/>
    <col min="527" max="768" width="9" style="282"/>
    <col min="769" max="769" width="0.625" style="282" customWidth="1"/>
    <col min="770" max="770" width="9.375" style="282" customWidth="1"/>
    <col min="771" max="771" width="0.625" style="282" customWidth="1"/>
    <col min="772" max="775" width="8.5" style="282" customWidth="1"/>
    <col min="776" max="776" width="0.625" style="282" customWidth="1"/>
    <col min="777" max="777" width="9.375" style="282" customWidth="1"/>
    <col min="778" max="778" width="0.625" style="282" customWidth="1"/>
    <col min="779" max="782" width="8.5" style="282" customWidth="1"/>
    <col min="783" max="1024" width="9" style="282"/>
    <col min="1025" max="1025" width="0.625" style="282" customWidth="1"/>
    <col min="1026" max="1026" width="9.375" style="282" customWidth="1"/>
    <col min="1027" max="1027" width="0.625" style="282" customWidth="1"/>
    <col min="1028" max="1031" width="8.5" style="282" customWidth="1"/>
    <col min="1032" max="1032" width="0.625" style="282" customWidth="1"/>
    <col min="1033" max="1033" width="9.375" style="282" customWidth="1"/>
    <col min="1034" max="1034" width="0.625" style="282" customWidth="1"/>
    <col min="1035" max="1038" width="8.5" style="282" customWidth="1"/>
    <col min="1039" max="1280" width="9" style="282"/>
    <col min="1281" max="1281" width="0.625" style="282" customWidth="1"/>
    <col min="1282" max="1282" width="9.375" style="282" customWidth="1"/>
    <col min="1283" max="1283" width="0.625" style="282" customWidth="1"/>
    <col min="1284" max="1287" width="8.5" style="282" customWidth="1"/>
    <col min="1288" max="1288" width="0.625" style="282" customWidth="1"/>
    <col min="1289" max="1289" width="9.375" style="282" customWidth="1"/>
    <col min="1290" max="1290" width="0.625" style="282" customWidth="1"/>
    <col min="1291" max="1294" width="8.5" style="282" customWidth="1"/>
    <col min="1295" max="1536" width="9" style="282"/>
    <col min="1537" max="1537" width="0.625" style="282" customWidth="1"/>
    <col min="1538" max="1538" width="9.375" style="282" customWidth="1"/>
    <col min="1539" max="1539" width="0.625" style="282" customWidth="1"/>
    <col min="1540" max="1543" width="8.5" style="282" customWidth="1"/>
    <col min="1544" max="1544" width="0.625" style="282" customWidth="1"/>
    <col min="1545" max="1545" width="9.375" style="282" customWidth="1"/>
    <col min="1546" max="1546" width="0.625" style="282" customWidth="1"/>
    <col min="1547" max="1550" width="8.5" style="282" customWidth="1"/>
    <col min="1551" max="1792" width="9" style="282"/>
    <col min="1793" max="1793" width="0.625" style="282" customWidth="1"/>
    <col min="1794" max="1794" width="9.375" style="282" customWidth="1"/>
    <col min="1795" max="1795" width="0.625" style="282" customWidth="1"/>
    <col min="1796" max="1799" width="8.5" style="282" customWidth="1"/>
    <col min="1800" max="1800" width="0.625" style="282" customWidth="1"/>
    <col min="1801" max="1801" width="9.375" style="282" customWidth="1"/>
    <col min="1802" max="1802" width="0.625" style="282" customWidth="1"/>
    <col min="1803" max="1806" width="8.5" style="282" customWidth="1"/>
    <col min="1807" max="2048" width="9" style="282"/>
    <col min="2049" max="2049" width="0.625" style="282" customWidth="1"/>
    <col min="2050" max="2050" width="9.375" style="282" customWidth="1"/>
    <col min="2051" max="2051" width="0.625" style="282" customWidth="1"/>
    <col min="2052" max="2055" width="8.5" style="282" customWidth="1"/>
    <col min="2056" max="2056" width="0.625" style="282" customWidth="1"/>
    <col min="2057" max="2057" width="9.375" style="282" customWidth="1"/>
    <col min="2058" max="2058" width="0.625" style="282" customWidth="1"/>
    <col min="2059" max="2062" width="8.5" style="282" customWidth="1"/>
    <col min="2063" max="2304" width="9" style="282"/>
    <col min="2305" max="2305" width="0.625" style="282" customWidth="1"/>
    <col min="2306" max="2306" width="9.375" style="282" customWidth="1"/>
    <col min="2307" max="2307" width="0.625" style="282" customWidth="1"/>
    <col min="2308" max="2311" width="8.5" style="282" customWidth="1"/>
    <col min="2312" max="2312" width="0.625" style="282" customWidth="1"/>
    <col min="2313" max="2313" width="9.375" style="282" customWidth="1"/>
    <col min="2314" max="2314" width="0.625" style="282" customWidth="1"/>
    <col min="2315" max="2318" width="8.5" style="282" customWidth="1"/>
    <col min="2319" max="2560" width="9" style="282"/>
    <col min="2561" max="2561" width="0.625" style="282" customWidth="1"/>
    <col min="2562" max="2562" width="9.375" style="282" customWidth="1"/>
    <col min="2563" max="2563" width="0.625" style="282" customWidth="1"/>
    <col min="2564" max="2567" width="8.5" style="282" customWidth="1"/>
    <col min="2568" max="2568" width="0.625" style="282" customWidth="1"/>
    <col min="2569" max="2569" width="9.375" style="282" customWidth="1"/>
    <col min="2570" max="2570" width="0.625" style="282" customWidth="1"/>
    <col min="2571" max="2574" width="8.5" style="282" customWidth="1"/>
    <col min="2575" max="2816" width="9" style="282"/>
    <col min="2817" max="2817" width="0.625" style="282" customWidth="1"/>
    <col min="2818" max="2818" width="9.375" style="282" customWidth="1"/>
    <col min="2819" max="2819" width="0.625" style="282" customWidth="1"/>
    <col min="2820" max="2823" width="8.5" style="282" customWidth="1"/>
    <col min="2824" max="2824" width="0.625" style="282" customWidth="1"/>
    <col min="2825" max="2825" width="9.375" style="282" customWidth="1"/>
    <col min="2826" max="2826" width="0.625" style="282" customWidth="1"/>
    <col min="2827" max="2830" width="8.5" style="282" customWidth="1"/>
    <col min="2831" max="3072" width="9" style="282"/>
    <col min="3073" max="3073" width="0.625" style="282" customWidth="1"/>
    <col min="3074" max="3074" width="9.375" style="282" customWidth="1"/>
    <col min="3075" max="3075" width="0.625" style="282" customWidth="1"/>
    <col min="3076" max="3079" width="8.5" style="282" customWidth="1"/>
    <col min="3080" max="3080" width="0.625" style="282" customWidth="1"/>
    <col min="3081" max="3081" width="9.375" style="282" customWidth="1"/>
    <col min="3082" max="3082" width="0.625" style="282" customWidth="1"/>
    <col min="3083" max="3086" width="8.5" style="282" customWidth="1"/>
    <col min="3087" max="3328" width="9" style="282"/>
    <col min="3329" max="3329" width="0.625" style="282" customWidth="1"/>
    <col min="3330" max="3330" width="9.375" style="282" customWidth="1"/>
    <col min="3331" max="3331" width="0.625" style="282" customWidth="1"/>
    <col min="3332" max="3335" width="8.5" style="282" customWidth="1"/>
    <col min="3336" max="3336" width="0.625" style="282" customWidth="1"/>
    <col min="3337" max="3337" width="9.375" style="282" customWidth="1"/>
    <col min="3338" max="3338" width="0.625" style="282" customWidth="1"/>
    <col min="3339" max="3342" width="8.5" style="282" customWidth="1"/>
    <col min="3343" max="3584" width="9" style="282"/>
    <col min="3585" max="3585" width="0.625" style="282" customWidth="1"/>
    <col min="3586" max="3586" width="9.375" style="282" customWidth="1"/>
    <col min="3587" max="3587" width="0.625" style="282" customWidth="1"/>
    <col min="3588" max="3591" width="8.5" style="282" customWidth="1"/>
    <col min="3592" max="3592" width="0.625" style="282" customWidth="1"/>
    <col min="3593" max="3593" width="9.375" style="282" customWidth="1"/>
    <col min="3594" max="3594" width="0.625" style="282" customWidth="1"/>
    <col min="3595" max="3598" width="8.5" style="282" customWidth="1"/>
    <col min="3599" max="3840" width="9" style="282"/>
    <col min="3841" max="3841" width="0.625" style="282" customWidth="1"/>
    <col min="3842" max="3842" width="9.375" style="282" customWidth="1"/>
    <col min="3843" max="3843" width="0.625" style="282" customWidth="1"/>
    <col min="3844" max="3847" width="8.5" style="282" customWidth="1"/>
    <col min="3848" max="3848" width="0.625" style="282" customWidth="1"/>
    <col min="3849" max="3849" width="9.375" style="282" customWidth="1"/>
    <col min="3850" max="3850" width="0.625" style="282" customWidth="1"/>
    <col min="3851" max="3854" width="8.5" style="282" customWidth="1"/>
    <col min="3855" max="4096" width="9" style="282"/>
    <col min="4097" max="4097" width="0.625" style="282" customWidth="1"/>
    <col min="4098" max="4098" width="9.375" style="282" customWidth="1"/>
    <col min="4099" max="4099" width="0.625" style="282" customWidth="1"/>
    <col min="4100" max="4103" width="8.5" style="282" customWidth="1"/>
    <col min="4104" max="4104" width="0.625" style="282" customWidth="1"/>
    <col min="4105" max="4105" width="9.375" style="282" customWidth="1"/>
    <col min="4106" max="4106" width="0.625" style="282" customWidth="1"/>
    <col min="4107" max="4110" width="8.5" style="282" customWidth="1"/>
    <col min="4111" max="4352" width="9" style="282"/>
    <col min="4353" max="4353" width="0.625" style="282" customWidth="1"/>
    <col min="4354" max="4354" width="9.375" style="282" customWidth="1"/>
    <col min="4355" max="4355" width="0.625" style="282" customWidth="1"/>
    <col min="4356" max="4359" width="8.5" style="282" customWidth="1"/>
    <col min="4360" max="4360" width="0.625" style="282" customWidth="1"/>
    <col min="4361" max="4361" width="9.375" style="282" customWidth="1"/>
    <col min="4362" max="4362" width="0.625" style="282" customWidth="1"/>
    <col min="4363" max="4366" width="8.5" style="282" customWidth="1"/>
    <col min="4367" max="4608" width="9" style="282"/>
    <col min="4609" max="4609" width="0.625" style="282" customWidth="1"/>
    <col min="4610" max="4610" width="9.375" style="282" customWidth="1"/>
    <col min="4611" max="4611" width="0.625" style="282" customWidth="1"/>
    <col min="4612" max="4615" width="8.5" style="282" customWidth="1"/>
    <col min="4616" max="4616" width="0.625" style="282" customWidth="1"/>
    <col min="4617" max="4617" width="9.375" style="282" customWidth="1"/>
    <col min="4618" max="4618" width="0.625" style="282" customWidth="1"/>
    <col min="4619" max="4622" width="8.5" style="282" customWidth="1"/>
    <col min="4623" max="4864" width="9" style="282"/>
    <col min="4865" max="4865" width="0.625" style="282" customWidth="1"/>
    <col min="4866" max="4866" width="9.375" style="282" customWidth="1"/>
    <col min="4867" max="4867" width="0.625" style="282" customWidth="1"/>
    <col min="4868" max="4871" width="8.5" style="282" customWidth="1"/>
    <col min="4872" max="4872" width="0.625" style="282" customWidth="1"/>
    <col min="4873" max="4873" width="9.375" style="282" customWidth="1"/>
    <col min="4874" max="4874" width="0.625" style="282" customWidth="1"/>
    <col min="4875" max="4878" width="8.5" style="282" customWidth="1"/>
    <col min="4879" max="5120" width="9" style="282"/>
    <col min="5121" max="5121" width="0.625" style="282" customWidth="1"/>
    <col min="5122" max="5122" width="9.375" style="282" customWidth="1"/>
    <col min="5123" max="5123" width="0.625" style="282" customWidth="1"/>
    <col min="5124" max="5127" width="8.5" style="282" customWidth="1"/>
    <col min="5128" max="5128" width="0.625" style="282" customWidth="1"/>
    <col min="5129" max="5129" width="9.375" style="282" customWidth="1"/>
    <col min="5130" max="5130" width="0.625" style="282" customWidth="1"/>
    <col min="5131" max="5134" width="8.5" style="282" customWidth="1"/>
    <col min="5135" max="5376" width="9" style="282"/>
    <col min="5377" max="5377" width="0.625" style="282" customWidth="1"/>
    <col min="5378" max="5378" width="9.375" style="282" customWidth="1"/>
    <col min="5379" max="5379" width="0.625" style="282" customWidth="1"/>
    <col min="5380" max="5383" width="8.5" style="282" customWidth="1"/>
    <col min="5384" max="5384" width="0.625" style="282" customWidth="1"/>
    <col min="5385" max="5385" width="9.375" style="282" customWidth="1"/>
    <col min="5386" max="5386" width="0.625" style="282" customWidth="1"/>
    <col min="5387" max="5390" width="8.5" style="282" customWidth="1"/>
    <col min="5391" max="5632" width="9" style="282"/>
    <col min="5633" max="5633" width="0.625" style="282" customWidth="1"/>
    <col min="5634" max="5634" width="9.375" style="282" customWidth="1"/>
    <col min="5635" max="5635" width="0.625" style="282" customWidth="1"/>
    <col min="5636" max="5639" width="8.5" style="282" customWidth="1"/>
    <col min="5640" max="5640" width="0.625" style="282" customWidth="1"/>
    <col min="5641" max="5641" width="9.375" style="282" customWidth="1"/>
    <col min="5642" max="5642" width="0.625" style="282" customWidth="1"/>
    <col min="5643" max="5646" width="8.5" style="282" customWidth="1"/>
    <col min="5647" max="5888" width="9" style="282"/>
    <col min="5889" max="5889" width="0.625" style="282" customWidth="1"/>
    <col min="5890" max="5890" width="9.375" style="282" customWidth="1"/>
    <col min="5891" max="5891" width="0.625" style="282" customWidth="1"/>
    <col min="5892" max="5895" width="8.5" style="282" customWidth="1"/>
    <col min="5896" max="5896" width="0.625" style="282" customWidth="1"/>
    <col min="5897" max="5897" width="9.375" style="282" customWidth="1"/>
    <col min="5898" max="5898" width="0.625" style="282" customWidth="1"/>
    <col min="5899" max="5902" width="8.5" style="282" customWidth="1"/>
    <col min="5903" max="6144" width="9" style="282"/>
    <col min="6145" max="6145" width="0.625" style="282" customWidth="1"/>
    <col min="6146" max="6146" width="9.375" style="282" customWidth="1"/>
    <col min="6147" max="6147" width="0.625" style="282" customWidth="1"/>
    <col min="6148" max="6151" width="8.5" style="282" customWidth="1"/>
    <col min="6152" max="6152" width="0.625" style="282" customWidth="1"/>
    <col min="6153" max="6153" width="9.375" style="282" customWidth="1"/>
    <col min="6154" max="6154" width="0.625" style="282" customWidth="1"/>
    <col min="6155" max="6158" width="8.5" style="282" customWidth="1"/>
    <col min="6159" max="6400" width="9" style="282"/>
    <col min="6401" max="6401" width="0.625" style="282" customWidth="1"/>
    <col min="6402" max="6402" width="9.375" style="282" customWidth="1"/>
    <col min="6403" max="6403" width="0.625" style="282" customWidth="1"/>
    <col min="6404" max="6407" width="8.5" style="282" customWidth="1"/>
    <col min="6408" max="6408" width="0.625" style="282" customWidth="1"/>
    <col min="6409" max="6409" width="9.375" style="282" customWidth="1"/>
    <col min="6410" max="6410" width="0.625" style="282" customWidth="1"/>
    <col min="6411" max="6414" width="8.5" style="282" customWidth="1"/>
    <col min="6415" max="6656" width="9" style="282"/>
    <col min="6657" max="6657" width="0.625" style="282" customWidth="1"/>
    <col min="6658" max="6658" width="9.375" style="282" customWidth="1"/>
    <col min="6659" max="6659" width="0.625" style="282" customWidth="1"/>
    <col min="6660" max="6663" width="8.5" style="282" customWidth="1"/>
    <col min="6664" max="6664" width="0.625" style="282" customWidth="1"/>
    <col min="6665" max="6665" width="9.375" style="282" customWidth="1"/>
    <col min="6666" max="6666" width="0.625" style="282" customWidth="1"/>
    <col min="6667" max="6670" width="8.5" style="282" customWidth="1"/>
    <col min="6671" max="6912" width="9" style="282"/>
    <col min="6913" max="6913" width="0.625" style="282" customWidth="1"/>
    <col min="6914" max="6914" width="9.375" style="282" customWidth="1"/>
    <col min="6915" max="6915" width="0.625" style="282" customWidth="1"/>
    <col min="6916" max="6919" width="8.5" style="282" customWidth="1"/>
    <col min="6920" max="6920" width="0.625" style="282" customWidth="1"/>
    <col min="6921" max="6921" width="9.375" style="282" customWidth="1"/>
    <col min="6922" max="6922" width="0.625" style="282" customWidth="1"/>
    <col min="6923" max="6926" width="8.5" style="282" customWidth="1"/>
    <col min="6927" max="7168" width="9" style="282"/>
    <col min="7169" max="7169" width="0.625" style="282" customWidth="1"/>
    <col min="7170" max="7170" width="9.375" style="282" customWidth="1"/>
    <col min="7171" max="7171" width="0.625" style="282" customWidth="1"/>
    <col min="7172" max="7175" width="8.5" style="282" customWidth="1"/>
    <col min="7176" max="7176" width="0.625" style="282" customWidth="1"/>
    <col min="7177" max="7177" width="9.375" style="282" customWidth="1"/>
    <col min="7178" max="7178" width="0.625" style="282" customWidth="1"/>
    <col min="7179" max="7182" width="8.5" style="282" customWidth="1"/>
    <col min="7183" max="7424" width="9" style="282"/>
    <col min="7425" max="7425" width="0.625" style="282" customWidth="1"/>
    <col min="7426" max="7426" width="9.375" style="282" customWidth="1"/>
    <col min="7427" max="7427" width="0.625" style="282" customWidth="1"/>
    <col min="7428" max="7431" width="8.5" style="282" customWidth="1"/>
    <col min="7432" max="7432" width="0.625" style="282" customWidth="1"/>
    <col min="7433" max="7433" width="9.375" style="282" customWidth="1"/>
    <col min="7434" max="7434" width="0.625" style="282" customWidth="1"/>
    <col min="7435" max="7438" width="8.5" style="282" customWidth="1"/>
    <col min="7439" max="7680" width="9" style="282"/>
    <col min="7681" max="7681" width="0.625" style="282" customWidth="1"/>
    <col min="7682" max="7682" width="9.375" style="282" customWidth="1"/>
    <col min="7683" max="7683" width="0.625" style="282" customWidth="1"/>
    <col min="7684" max="7687" width="8.5" style="282" customWidth="1"/>
    <col min="7688" max="7688" width="0.625" style="282" customWidth="1"/>
    <col min="7689" max="7689" width="9.375" style="282" customWidth="1"/>
    <col min="7690" max="7690" width="0.625" style="282" customWidth="1"/>
    <col min="7691" max="7694" width="8.5" style="282" customWidth="1"/>
    <col min="7695" max="7936" width="9" style="282"/>
    <col min="7937" max="7937" width="0.625" style="282" customWidth="1"/>
    <col min="7938" max="7938" width="9.375" style="282" customWidth="1"/>
    <col min="7939" max="7939" width="0.625" style="282" customWidth="1"/>
    <col min="7940" max="7943" width="8.5" style="282" customWidth="1"/>
    <col min="7944" max="7944" width="0.625" style="282" customWidth="1"/>
    <col min="7945" max="7945" width="9.375" style="282" customWidth="1"/>
    <col min="7946" max="7946" width="0.625" style="282" customWidth="1"/>
    <col min="7947" max="7950" width="8.5" style="282" customWidth="1"/>
    <col min="7951" max="8192" width="9" style="282"/>
    <col min="8193" max="8193" width="0.625" style="282" customWidth="1"/>
    <col min="8194" max="8194" width="9.375" style="282" customWidth="1"/>
    <col min="8195" max="8195" width="0.625" style="282" customWidth="1"/>
    <col min="8196" max="8199" width="8.5" style="282" customWidth="1"/>
    <col min="8200" max="8200" width="0.625" style="282" customWidth="1"/>
    <col min="8201" max="8201" width="9.375" style="282" customWidth="1"/>
    <col min="8202" max="8202" width="0.625" style="282" customWidth="1"/>
    <col min="8203" max="8206" width="8.5" style="282" customWidth="1"/>
    <col min="8207" max="8448" width="9" style="282"/>
    <col min="8449" max="8449" width="0.625" style="282" customWidth="1"/>
    <col min="8450" max="8450" width="9.375" style="282" customWidth="1"/>
    <col min="8451" max="8451" width="0.625" style="282" customWidth="1"/>
    <col min="8452" max="8455" width="8.5" style="282" customWidth="1"/>
    <col min="8456" max="8456" width="0.625" style="282" customWidth="1"/>
    <col min="8457" max="8457" width="9.375" style="282" customWidth="1"/>
    <col min="8458" max="8458" width="0.625" style="282" customWidth="1"/>
    <col min="8459" max="8462" width="8.5" style="282" customWidth="1"/>
    <col min="8463" max="8704" width="9" style="282"/>
    <col min="8705" max="8705" width="0.625" style="282" customWidth="1"/>
    <col min="8706" max="8706" width="9.375" style="282" customWidth="1"/>
    <col min="8707" max="8707" width="0.625" style="282" customWidth="1"/>
    <col min="8708" max="8711" width="8.5" style="282" customWidth="1"/>
    <col min="8712" max="8712" width="0.625" style="282" customWidth="1"/>
    <col min="8713" max="8713" width="9.375" style="282" customWidth="1"/>
    <col min="8714" max="8714" width="0.625" style="282" customWidth="1"/>
    <col min="8715" max="8718" width="8.5" style="282" customWidth="1"/>
    <col min="8719" max="8960" width="9" style="282"/>
    <col min="8961" max="8961" width="0.625" style="282" customWidth="1"/>
    <col min="8962" max="8962" width="9.375" style="282" customWidth="1"/>
    <col min="8963" max="8963" width="0.625" style="282" customWidth="1"/>
    <col min="8964" max="8967" width="8.5" style="282" customWidth="1"/>
    <col min="8968" max="8968" width="0.625" style="282" customWidth="1"/>
    <col min="8969" max="8969" width="9.375" style="282" customWidth="1"/>
    <col min="8970" max="8970" width="0.625" style="282" customWidth="1"/>
    <col min="8971" max="8974" width="8.5" style="282" customWidth="1"/>
    <col min="8975" max="9216" width="9" style="282"/>
    <col min="9217" max="9217" width="0.625" style="282" customWidth="1"/>
    <col min="9218" max="9218" width="9.375" style="282" customWidth="1"/>
    <col min="9219" max="9219" width="0.625" style="282" customWidth="1"/>
    <col min="9220" max="9223" width="8.5" style="282" customWidth="1"/>
    <col min="9224" max="9224" width="0.625" style="282" customWidth="1"/>
    <col min="9225" max="9225" width="9.375" style="282" customWidth="1"/>
    <col min="9226" max="9226" width="0.625" style="282" customWidth="1"/>
    <col min="9227" max="9230" width="8.5" style="282" customWidth="1"/>
    <col min="9231" max="9472" width="9" style="282"/>
    <col min="9473" max="9473" width="0.625" style="282" customWidth="1"/>
    <col min="9474" max="9474" width="9.375" style="282" customWidth="1"/>
    <col min="9475" max="9475" width="0.625" style="282" customWidth="1"/>
    <col min="9476" max="9479" width="8.5" style="282" customWidth="1"/>
    <col min="9480" max="9480" width="0.625" style="282" customWidth="1"/>
    <col min="9481" max="9481" width="9.375" style="282" customWidth="1"/>
    <col min="9482" max="9482" width="0.625" style="282" customWidth="1"/>
    <col min="9483" max="9486" width="8.5" style="282" customWidth="1"/>
    <col min="9487" max="9728" width="9" style="282"/>
    <col min="9729" max="9729" width="0.625" style="282" customWidth="1"/>
    <col min="9730" max="9730" width="9.375" style="282" customWidth="1"/>
    <col min="9731" max="9731" width="0.625" style="282" customWidth="1"/>
    <col min="9732" max="9735" width="8.5" style="282" customWidth="1"/>
    <col min="9736" max="9736" width="0.625" style="282" customWidth="1"/>
    <col min="9737" max="9737" width="9.375" style="282" customWidth="1"/>
    <col min="9738" max="9738" width="0.625" style="282" customWidth="1"/>
    <col min="9739" max="9742" width="8.5" style="282" customWidth="1"/>
    <col min="9743" max="9984" width="9" style="282"/>
    <col min="9985" max="9985" width="0.625" style="282" customWidth="1"/>
    <col min="9986" max="9986" width="9.375" style="282" customWidth="1"/>
    <col min="9987" max="9987" width="0.625" style="282" customWidth="1"/>
    <col min="9988" max="9991" width="8.5" style="282" customWidth="1"/>
    <col min="9992" max="9992" width="0.625" style="282" customWidth="1"/>
    <col min="9993" max="9993" width="9.375" style="282" customWidth="1"/>
    <col min="9994" max="9994" width="0.625" style="282" customWidth="1"/>
    <col min="9995" max="9998" width="8.5" style="282" customWidth="1"/>
    <col min="9999" max="10240" width="9" style="282"/>
    <col min="10241" max="10241" width="0.625" style="282" customWidth="1"/>
    <col min="10242" max="10242" width="9.375" style="282" customWidth="1"/>
    <col min="10243" max="10243" width="0.625" style="282" customWidth="1"/>
    <col min="10244" max="10247" width="8.5" style="282" customWidth="1"/>
    <col min="10248" max="10248" width="0.625" style="282" customWidth="1"/>
    <col min="10249" max="10249" width="9.375" style="282" customWidth="1"/>
    <col min="10250" max="10250" width="0.625" style="282" customWidth="1"/>
    <col min="10251" max="10254" width="8.5" style="282" customWidth="1"/>
    <col min="10255" max="10496" width="9" style="282"/>
    <col min="10497" max="10497" width="0.625" style="282" customWidth="1"/>
    <col min="10498" max="10498" width="9.375" style="282" customWidth="1"/>
    <col min="10499" max="10499" width="0.625" style="282" customWidth="1"/>
    <col min="10500" max="10503" width="8.5" style="282" customWidth="1"/>
    <col min="10504" max="10504" width="0.625" style="282" customWidth="1"/>
    <col min="10505" max="10505" width="9.375" style="282" customWidth="1"/>
    <col min="10506" max="10506" width="0.625" style="282" customWidth="1"/>
    <col min="10507" max="10510" width="8.5" style="282" customWidth="1"/>
    <col min="10511" max="10752" width="9" style="282"/>
    <col min="10753" max="10753" width="0.625" style="282" customWidth="1"/>
    <col min="10754" max="10754" width="9.375" style="282" customWidth="1"/>
    <col min="10755" max="10755" width="0.625" style="282" customWidth="1"/>
    <col min="10756" max="10759" width="8.5" style="282" customWidth="1"/>
    <col min="10760" max="10760" width="0.625" style="282" customWidth="1"/>
    <col min="10761" max="10761" width="9.375" style="282" customWidth="1"/>
    <col min="10762" max="10762" width="0.625" style="282" customWidth="1"/>
    <col min="10763" max="10766" width="8.5" style="282" customWidth="1"/>
    <col min="10767" max="11008" width="9" style="282"/>
    <col min="11009" max="11009" width="0.625" style="282" customWidth="1"/>
    <col min="11010" max="11010" width="9.375" style="282" customWidth="1"/>
    <col min="11011" max="11011" width="0.625" style="282" customWidth="1"/>
    <col min="11012" max="11015" width="8.5" style="282" customWidth="1"/>
    <col min="11016" max="11016" width="0.625" style="282" customWidth="1"/>
    <col min="11017" max="11017" width="9.375" style="282" customWidth="1"/>
    <col min="11018" max="11018" width="0.625" style="282" customWidth="1"/>
    <col min="11019" max="11022" width="8.5" style="282" customWidth="1"/>
    <col min="11023" max="11264" width="9" style="282"/>
    <col min="11265" max="11265" width="0.625" style="282" customWidth="1"/>
    <col min="11266" max="11266" width="9.375" style="282" customWidth="1"/>
    <col min="11267" max="11267" width="0.625" style="282" customWidth="1"/>
    <col min="11268" max="11271" width="8.5" style="282" customWidth="1"/>
    <col min="11272" max="11272" width="0.625" style="282" customWidth="1"/>
    <col min="11273" max="11273" width="9.375" style="282" customWidth="1"/>
    <col min="11274" max="11274" width="0.625" style="282" customWidth="1"/>
    <col min="11275" max="11278" width="8.5" style="282" customWidth="1"/>
    <col min="11279" max="11520" width="9" style="282"/>
    <col min="11521" max="11521" width="0.625" style="282" customWidth="1"/>
    <col min="11522" max="11522" width="9.375" style="282" customWidth="1"/>
    <col min="11523" max="11523" width="0.625" style="282" customWidth="1"/>
    <col min="11524" max="11527" width="8.5" style="282" customWidth="1"/>
    <col min="11528" max="11528" width="0.625" style="282" customWidth="1"/>
    <col min="11529" max="11529" width="9.375" style="282" customWidth="1"/>
    <col min="11530" max="11530" width="0.625" style="282" customWidth="1"/>
    <col min="11531" max="11534" width="8.5" style="282" customWidth="1"/>
    <col min="11535" max="11776" width="9" style="282"/>
    <col min="11777" max="11777" width="0.625" style="282" customWidth="1"/>
    <col min="11778" max="11778" width="9.375" style="282" customWidth="1"/>
    <col min="11779" max="11779" width="0.625" style="282" customWidth="1"/>
    <col min="11780" max="11783" width="8.5" style="282" customWidth="1"/>
    <col min="11784" max="11784" width="0.625" style="282" customWidth="1"/>
    <col min="11785" max="11785" width="9.375" style="282" customWidth="1"/>
    <col min="11786" max="11786" width="0.625" style="282" customWidth="1"/>
    <col min="11787" max="11790" width="8.5" style="282" customWidth="1"/>
    <col min="11791" max="12032" width="9" style="282"/>
    <col min="12033" max="12033" width="0.625" style="282" customWidth="1"/>
    <col min="12034" max="12034" width="9.375" style="282" customWidth="1"/>
    <col min="12035" max="12035" width="0.625" style="282" customWidth="1"/>
    <col min="12036" max="12039" width="8.5" style="282" customWidth="1"/>
    <col min="12040" max="12040" width="0.625" style="282" customWidth="1"/>
    <col min="12041" max="12041" width="9.375" style="282" customWidth="1"/>
    <col min="12042" max="12042" width="0.625" style="282" customWidth="1"/>
    <col min="12043" max="12046" width="8.5" style="282" customWidth="1"/>
    <col min="12047" max="12288" width="9" style="282"/>
    <col min="12289" max="12289" width="0.625" style="282" customWidth="1"/>
    <col min="12290" max="12290" width="9.375" style="282" customWidth="1"/>
    <col min="12291" max="12291" width="0.625" style="282" customWidth="1"/>
    <col min="12292" max="12295" width="8.5" style="282" customWidth="1"/>
    <col min="12296" max="12296" width="0.625" style="282" customWidth="1"/>
    <col min="12297" max="12297" width="9.375" style="282" customWidth="1"/>
    <col min="12298" max="12298" width="0.625" style="282" customWidth="1"/>
    <col min="12299" max="12302" width="8.5" style="282" customWidth="1"/>
    <col min="12303" max="12544" width="9" style="282"/>
    <col min="12545" max="12545" width="0.625" style="282" customWidth="1"/>
    <col min="12546" max="12546" width="9.375" style="282" customWidth="1"/>
    <col min="12547" max="12547" width="0.625" style="282" customWidth="1"/>
    <col min="12548" max="12551" width="8.5" style="282" customWidth="1"/>
    <col min="12552" max="12552" width="0.625" style="282" customWidth="1"/>
    <col min="12553" max="12553" width="9.375" style="282" customWidth="1"/>
    <col min="12554" max="12554" width="0.625" style="282" customWidth="1"/>
    <col min="12555" max="12558" width="8.5" style="282" customWidth="1"/>
    <col min="12559" max="12800" width="9" style="282"/>
    <col min="12801" max="12801" width="0.625" style="282" customWidth="1"/>
    <col min="12802" max="12802" width="9.375" style="282" customWidth="1"/>
    <col min="12803" max="12803" width="0.625" style="282" customWidth="1"/>
    <col min="12804" max="12807" width="8.5" style="282" customWidth="1"/>
    <col min="12808" max="12808" width="0.625" style="282" customWidth="1"/>
    <col min="12809" max="12809" width="9.375" style="282" customWidth="1"/>
    <col min="12810" max="12810" width="0.625" style="282" customWidth="1"/>
    <col min="12811" max="12814" width="8.5" style="282" customWidth="1"/>
    <col min="12815" max="13056" width="9" style="282"/>
    <col min="13057" max="13057" width="0.625" style="282" customWidth="1"/>
    <col min="13058" max="13058" width="9.375" style="282" customWidth="1"/>
    <col min="13059" max="13059" width="0.625" style="282" customWidth="1"/>
    <col min="13060" max="13063" width="8.5" style="282" customWidth="1"/>
    <col min="13064" max="13064" width="0.625" style="282" customWidth="1"/>
    <col min="13065" max="13065" width="9.375" style="282" customWidth="1"/>
    <col min="13066" max="13066" width="0.625" style="282" customWidth="1"/>
    <col min="13067" max="13070" width="8.5" style="282" customWidth="1"/>
    <col min="13071" max="13312" width="9" style="282"/>
    <col min="13313" max="13313" width="0.625" style="282" customWidth="1"/>
    <col min="13314" max="13314" width="9.375" style="282" customWidth="1"/>
    <col min="13315" max="13315" width="0.625" style="282" customWidth="1"/>
    <col min="13316" max="13319" width="8.5" style="282" customWidth="1"/>
    <col min="13320" max="13320" width="0.625" style="282" customWidth="1"/>
    <col min="13321" max="13321" width="9.375" style="282" customWidth="1"/>
    <col min="13322" max="13322" width="0.625" style="282" customWidth="1"/>
    <col min="13323" max="13326" width="8.5" style="282" customWidth="1"/>
    <col min="13327" max="13568" width="9" style="282"/>
    <col min="13569" max="13569" width="0.625" style="282" customWidth="1"/>
    <col min="13570" max="13570" width="9.375" style="282" customWidth="1"/>
    <col min="13571" max="13571" width="0.625" style="282" customWidth="1"/>
    <col min="13572" max="13575" width="8.5" style="282" customWidth="1"/>
    <col min="13576" max="13576" width="0.625" style="282" customWidth="1"/>
    <col min="13577" max="13577" width="9.375" style="282" customWidth="1"/>
    <col min="13578" max="13578" width="0.625" style="282" customWidth="1"/>
    <col min="13579" max="13582" width="8.5" style="282" customWidth="1"/>
    <col min="13583" max="13824" width="9" style="282"/>
    <col min="13825" max="13825" width="0.625" style="282" customWidth="1"/>
    <col min="13826" max="13826" width="9.375" style="282" customWidth="1"/>
    <col min="13827" max="13827" width="0.625" style="282" customWidth="1"/>
    <col min="13828" max="13831" width="8.5" style="282" customWidth="1"/>
    <col min="13832" max="13832" width="0.625" style="282" customWidth="1"/>
    <col min="13833" max="13833" width="9.375" style="282" customWidth="1"/>
    <col min="13834" max="13834" width="0.625" style="282" customWidth="1"/>
    <col min="13835" max="13838" width="8.5" style="282" customWidth="1"/>
    <col min="13839" max="14080" width="9" style="282"/>
    <col min="14081" max="14081" width="0.625" style="282" customWidth="1"/>
    <col min="14082" max="14082" width="9.375" style="282" customWidth="1"/>
    <col min="14083" max="14083" width="0.625" style="282" customWidth="1"/>
    <col min="14084" max="14087" width="8.5" style="282" customWidth="1"/>
    <col min="14088" max="14088" width="0.625" style="282" customWidth="1"/>
    <col min="14089" max="14089" width="9.375" style="282" customWidth="1"/>
    <col min="14090" max="14090" width="0.625" style="282" customWidth="1"/>
    <col min="14091" max="14094" width="8.5" style="282" customWidth="1"/>
    <col min="14095" max="14336" width="9" style="282"/>
    <col min="14337" max="14337" width="0.625" style="282" customWidth="1"/>
    <col min="14338" max="14338" width="9.375" style="282" customWidth="1"/>
    <col min="14339" max="14339" width="0.625" style="282" customWidth="1"/>
    <col min="14340" max="14343" width="8.5" style="282" customWidth="1"/>
    <col min="14344" max="14344" width="0.625" style="282" customWidth="1"/>
    <col min="14345" max="14345" width="9.375" style="282" customWidth="1"/>
    <col min="14346" max="14346" width="0.625" style="282" customWidth="1"/>
    <col min="14347" max="14350" width="8.5" style="282" customWidth="1"/>
    <col min="14351" max="14592" width="9" style="282"/>
    <col min="14593" max="14593" width="0.625" style="282" customWidth="1"/>
    <col min="14594" max="14594" width="9.375" style="282" customWidth="1"/>
    <col min="14595" max="14595" width="0.625" style="282" customWidth="1"/>
    <col min="14596" max="14599" width="8.5" style="282" customWidth="1"/>
    <col min="14600" max="14600" width="0.625" style="282" customWidth="1"/>
    <col min="14601" max="14601" width="9.375" style="282" customWidth="1"/>
    <col min="14602" max="14602" width="0.625" style="282" customWidth="1"/>
    <col min="14603" max="14606" width="8.5" style="282" customWidth="1"/>
    <col min="14607" max="14848" width="9" style="282"/>
    <col min="14849" max="14849" width="0.625" style="282" customWidth="1"/>
    <col min="14850" max="14850" width="9.375" style="282" customWidth="1"/>
    <col min="14851" max="14851" width="0.625" style="282" customWidth="1"/>
    <col min="14852" max="14855" width="8.5" style="282" customWidth="1"/>
    <col min="14856" max="14856" width="0.625" style="282" customWidth="1"/>
    <col min="14857" max="14857" width="9.375" style="282" customWidth="1"/>
    <col min="14858" max="14858" width="0.625" style="282" customWidth="1"/>
    <col min="14859" max="14862" width="8.5" style="282" customWidth="1"/>
    <col min="14863" max="15104" width="9" style="282"/>
    <col min="15105" max="15105" width="0.625" style="282" customWidth="1"/>
    <col min="15106" max="15106" width="9.375" style="282" customWidth="1"/>
    <col min="15107" max="15107" width="0.625" style="282" customWidth="1"/>
    <col min="15108" max="15111" width="8.5" style="282" customWidth="1"/>
    <col min="15112" max="15112" width="0.625" style="282" customWidth="1"/>
    <col min="15113" max="15113" width="9.375" style="282" customWidth="1"/>
    <col min="15114" max="15114" width="0.625" style="282" customWidth="1"/>
    <col min="15115" max="15118" width="8.5" style="282" customWidth="1"/>
    <col min="15119" max="15360" width="9" style="282"/>
    <col min="15361" max="15361" width="0.625" style="282" customWidth="1"/>
    <col min="15362" max="15362" width="9.375" style="282" customWidth="1"/>
    <col min="15363" max="15363" width="0.625" style="282" customWidth="1"/>
    <col min="15364" max="15367" width="8.5" style="282" customWidth="1"/>
    <col min="15368" max="15368" width="0.625" style="282" customWidth="1"/>
    <col min="15369" max="15369" width="9.375" style="282" customWidth="1"/>
    <col min="15370" max="15370" width="0.625" style="282" customWidth="1"/>
    <col min="15371" max="15374" width="8.5" style="282" customWidth="1"/>
    <col min="15375" max="15616" width="9" style="282"/>
    <col min="15617" max="15617" width="0.625" style="282" customWidth="1"/>
    <col min="15618" max="15618" width="9.375" style="282" customWidth="1"/>
    <col min="15619" max="15619" width="0.625" style="282" customWidth="1"/>
    <col min="15620" max="15623" width="8.5" style="282" customWidth="1"/>
    <col min="15624" max="15624" width="0.625" style="282" customWidth="1"/>
    <col min="15625" max="15625" width="9.375" style="282" customWidth="1"/>
    <col min="15626" max="15626" width="0.625" style="282" customWidth="1"/>
    <col min="15627" max="15630" width="8.5" style="282" customWidth="1"/>
    <col min="15631" max="15872" width="9" style="282"/>
    <col min="15873" max="15873" width="0.625" style="282" customWidth="1"/>
    <col min="15874" max="15874" width="9.375" style="282" customWidth="1"/>
    <col min="15875" max="15875" width="0.625" style="282" customWidth="1"/>
    <col min="15876" max="15879" width="8.5" style="282" customWidth="1"/>
    <col min="15880" max="15880" width="0.625" style="282" customWidth="1"/>
    <col min="15881" max="15881" width="9.375" style="282" customWidth="1"/>
    <col min="15882" max="15882" width="0.625" style="282" customWidth="1"/>
    <col min="15883" max="15886" width="8.5" style="282" customWidth="1"/>
    <col min="15887" max="16128" width="9" style="282"/>
    <col min="16129" max="16129" width="0.625" style="282" customWidth="1"/>
    <col min="16130" max="16130" width="9.375" style="282" customWidth="1"/>
    <col min="16131" max="16131" width="0.625" style="282" customWidth="1"/>
    <col min="16132" max="16135" width="8.5" style="282" customWidth="1"/>
    <col min="16136" max="16136" width="0.625" style="282" customWidth="1"/>
    <col min="16137" max="16137" width="9.375" style="282" customWidth="1"/>
    <col min="16138" max="16138" width="0.625" style="282" customWidth="1"/>
    <col min="16139" max="16142" width="8.5" style="282" customWidth="1"/>
    <col min="16143" max="16384" width="9" style="282"/>
  </cols>
  <sheetData>
    <row r="1" spans="1:30" ht="14.25">
      <c r="A1" s="502" t="s">
        <v>2680</v>
      </c>
      <c r="B1" s="279"/>
      <c r="C1" s="279"/>
      <c r="D1" s="279"/>
      <c r="E1" s="503"/>
      <c r="F1" s="503"/>
      <c r="G1" s="503"/>
      <c r="H1" s="503"/>
      <c r="I1" s="503"/>
      <c r="J1" s="503"/>
      <c r="K1" s="503"/>
      <c r="L1" s="503"/>
      <c r="M1" s="504"/>
      <c r="N1" s="296"/>
      <c r="O1" s="279"/>
      <c r="P1" s="279"/>
      <c r="Q1" s="279"/>
      <c r="R1" s="279"/>
      <c r="S1" s="279"/>
      <c r="T1" s="279"/>
      <c r="U1" s="279"/>
      <c r="V1" s="279"/>
      <c r="W1" s="279"/>
      <c r="X1" s="279"/>
      <c r="Y1" s="279"/>
      <c r="Z1" s="279"/>
      <c r="AA1" s="279"/>
      <c r="AB1" s="279"/>
      <c r="AC1" s="279"/>
      <c r="AD1" s="279"/>
    </row>
    <row r="2" spans="1:30" ht="3.75" customHeight="1">
      <c r="A2" s="322"/>
      <c r="B2" s="502"/>
      <c r="C2" s="279"/>
      <c r="D2" s="279"/>
      <c r="E2" s="503"/>
      <c r="F2" s="503"/>
      <c r="G2" s="503"/>
      <c r="H2" s="503"/>
      <c r="I2" s="503"/>
      <c r="J2" s="503"/>
      <c r="K2" s="503"/>
      <c r="L2" s="503"/>
      <c r="M2" s="504"/>
      <c r="N2" s="296"/>
      <c r="O2" s="279"/>
      <c r="P2" s="279"/>
      <c r="Q2" s="279"/>
      <c r="R2" s="279"/>
      <c r="S2" s="279"/>
      <c r="T2" s="279"/>
      <c r="U2" s="279"/>
      <c r="V2" s="279"/>
      <c r="W2" s="279"/>
      <c r="X2" s="279"/>
      <c r="Y2" s="279"/>
      <c r="Z2" s="279"/>
      <c r="AA2" s="279"/>
      <c r="AB2" s="279"/>
      <c r="AC2" s="279"/>
      <c r="AD2" s="279"/>
    </row>
    <row r="3" spans="1:30" s="205" customFormat="1" ht="14.1" customHeight="1" thickBot="1">
      <c r="N3" s="505" t="s">
        <v>306</v>
      </c>
    </row>
    <row r="4" spans="1:30" s="181" customFormat="1" ht="11.25" customHeight="1">
      <c r="A4" s="323"/>
      <c r="B4" s="1715" t="s">
        <v>204</v>
      </c>
      <c r="C4" s="506"/>
      <c r="D4" s="1711" t="s">
        <v>309</v>
      </c>
      <c r="E4" s="1711" t="s">
        <v>1296</v>
      </c>
      <c r="F4" s="1711" t="s">
        <v>1297</v>
      </c>
      <c r="G4" s="1711" t="s">
        <v>1298</v>
      </c>
      <c r="H4" s="323"/>
      <c r="I4" s="1717" t="s">
        <v>204</v>
      </c>
      <c r="J4" s="506"/>
      <c r="K4" s="1711" t="s">
        <v>309</v>
      </c>
      <c r="L4" s="1711" t="s">
        <v>1296</v>
      </c>
      <c r="M4" s="1711" t="s">
        <v>1297</v>
      </c>
      <c r="N4" s="1713" t="s">
        <v>1298</v>
      </c>
    </row>
    <row r="5" spans="1:30" s="181" customFormat="1" ht="11.25" customHeight="1">
      <c r="A5" s="507"/>
      <c r="B5" s="1716"/>
      <c r="C5" s="508"/>
      <c r="D5" s="1712"/>
      <c r="E5" s="1712"/>
      <c r="F5" s="1712"/>
      <c r="G5" s="1712"/>
      <c r="H5" s="507"/>
      <c r="I5" s="1718"/>
      <c r="J5" s="508"/>
      <c r="K5" s="1712"/>
      <c r="L5" s="1712"/>
      <c r="M5" s="1712"/>
      <c r="N5" s="1714"/>
    </row>
    <row r="6" spans="1:30" ht="3" customHeight="1">
      <c r="A6" s="317"/>
      <c r="B6" s="468"/>
      <c r="C6" s="468"/>
      <c r="D6" s="509"/>
      <c r="E6" s="468"/>
      <c r="F6" s="468"/>
      <c r="G6" s="510"/>
      <c r="H6" s="317"/>
      <c r="I6" s="511"/>
      <c r="J6" s="468"/>
      <c r="K6" s="509"/>
      <c r="L6" s="468"/>
      <c r="M6" s="468"/>
      <c r="N6" s="468"/>
      <c r="O6" s="279"/>
      <c r="P6" s="279"/>
      <c r="Q6" s="279"/>
      <c r="R6" s="279"/>
      <c r="S6" s="279"/>
      <c r="T6" s="279"/>
      <c r="U6" s="279"/>
      <c r="V6" s="279"/>
      <c r="W6" s="279"/>
      <c r="X6" s="279"/>
      <c r="Y6" s="279"/>
      <c r="Z6" s="279"/>
      <c r="AA6" s="279"/>
      <c r="AB6" s="279"/>
      <c r="AC6" s="279"/>
      <c r="AD6" s="279"/>
    </row>
    <row r="7" spans="1:30" s="233" customFormat="1" ht="11.85" customHeight="1">
      <c r="B7" s="224" t="s">
        <v>309</v>
      </c>
      <c r="C7" s="512"/>
      <c r="D7" s="513">
        <v>826158</v>
      </c>
      <c r="E7" s="514">
        <v>102058</v>
      </c>
      <c r="F7" s="514">
        <v>489941</v>
      </c>
      <c r="G7" s="515">
        <v>234159</v>
      </c>
      <c r="H7" s="232"/>
      <c r="I7" s="229" t="s">
        <v>1299</v>
      </c>
      <c r="K7" s="516">
        <v>17344</v>
      </c>
      <c r="L7" s="517">
        <v>2636</v>
      </c>
      <c r="M7" s="517">
        <v>10893</v>
      </c>
      <c r="N7" s="517">
        <v>3815</v>
      </c>
      <c r="O7" s="182"/>
    </row>
    <row r="8" spans="1:30" s="233" customFormat="1" ht="11.85" customHeight="1">
      <c r="B8" s="224"/>
      <c r="C8" s="512"/>
      <c r="D8" s="513"/>
      <c r="E8" s="514"/>
      <c r="F8" s="514"/>
      <c r="G8" s="515"/>
      <c r="H8" s="232"/>
      <c r="I8" s="229" t="s">
        <v>249</v>
      </c>
      <c r="K8" s="516">
        <v>5201</v>
      </c>
      <c r="L8" s="517">
        <v>676</v>
      </c>
      <c r="M8" s="517">
        <v>3071</v>
      </c>
      <c r="N8" s="517">
        <v>1454</v>
      </c>
      <c r="O8" s="182"/>
    </row>
    <row r="9" spans="1:30" s="233" customFormat="1" ht="11.85" customHeight="1">
      <c r="B9" s="224" t="s">
        <v>143</v>
      </c>
      <c r="C9" s="512"/>
      <c r="D9" s="460">
        <v>146354</v>
      </c>
      <c r="E9" s="461">
        <v>15936</v>
      </c>
      <c r="F9" s="461">
        <v>90075</v>
      </c>
      <c r="G9" s="462">
        <v>40343</v>
      </c>
      <c r="H9" s="232"/>
      <c r="I9" s="229" t="s">
        <v>252</v>
      </c>
      <c r="K9" s="516">
        <v>7607</v>
      </c>
      <c r="L9" s="517">
        <v>969</v>
      </c>
      <c r="M9" s="517">
        <v>4563</v>
      </c>
      <c r="N9" s="517">
        <v>2075</v>
      </c>
      <c r="O9" s="181"/>
      <c r="P9" s="181"/>
      <c r="Q9" s="181"/>
      <c r="R9" s="181"/>
      <c r="S9" s="181"/>
      <c r="T9" s="181"/>
      <c r="U9" s="181"/>
      <c r="V9" s="181"/>
      <c r="W9" s="181"/>
      <c r="X9" s="181"/>
      <c r="Y9" s="181"/>
      <c r="Z9" s="181"/>
      <c r="AA9" s="181"/>
      <c r="AB9" s="181"/>
      <c r="AC9" s="181"/>
      <c r="AD9" s="181"/>
    </row>
    <row r="10" spans="1:30" s="233" customFormat="1" ht="11.85" customHeight="1">
      <c r="B10" s="234"/>
      <c r="C10" s="518"/>
      <c r="D10" s="325"/>
      <c r="E10" s="232"/>
      <c r="F10" s="232"/>
      <c r="G10" s="519"/>
      <c r="H10" s="232"/>
      <c r="I10" s="229" t="s">
        <v>267</v>
      </c>
      <c r="K10" s="516">
        <v>2751</v>
      </c>
      <c r="L10" s="517">
        <v>280</v>
      </c>
      <c r="M10" s="517">
        <v>1535</v>
      </c>
      <c r="N10" s="517">
        <v>936</v>
      </c>
      <c r="O10" s="181"/>
      <c r="P10" s="184"/>
      <c r="Q10" s="184"/>
      <c r="R10" s="184"/>
      <c r="S10" s="184"/>
      <c r="T10" s="184"/>
      <c r="U10" s="184"/>
      <c r="V10" s="184"/>
      <c r="W10" s="184"/>
      <c r="X10" s="184"/>
      <c r="Y10" s="184"/>
      <c r="Z10" s="184"/>
      <c r="AA10" s="184"/>
      <c r="AB10" s="184"/>
      <c r="AC10" s="184"/>
      <c r="AD10" s="184"/>
    </row>
    <row r="11" spans="1:30" s="233" customFormat="1" ht="11.85" customHeight="1">
      <c r="B11" s="229" t="s">
        <v>213</v>
      </c>
      <c r="C11" s="518"/>
      <c r="D11" s="516">
        <v>14066</v>
      </c>
      <c r="E11" s="517">
        <v>1640</v>
      </c>
      <c r="F11" s="517">
        <v>8982</v>
      </c>
      <c r="G11" s="520">
        <v>3444</v>
      </c>
      <c r="H11" s="232"/>
      <c r="I11" s="229" t="s">
        <v>270</v>
      </c>
      <c r="K11" s="516">
        <v>7712</v>
      </c>
      <c r="L11" s="517">
        <v>1020</v>
      </c>
      <c r="M11" s="517">
        <v>4577</v>
      </c>
      <c r="N11" s="517">
        <v>2115</v>
      </c>
      <c r="O11" s="181"/>
      <c r="P11" s="181"/>
      <c r="Q11" s="181"/>
      <c r="R11" s="181"/>
      <c r="S11" s="181"/>
      <c r="T11" s="181"/>
      <c r="U11" s="181"/>
      <c r="V11" s="181"/>
      <c r="W11" s="181"/>
      <c r="X11" s="181"/>
      <c r="Y11" s="181"/>
      <c r="Z11" s="181"/>
      <c r="AA11" s="181"/>
      <c r="AB11" s="181"/>
      <c r="AC11" s="181"/>
      <c r="AD11" s="181"/>
    </row>
    <row r="12" spans="1:30" s="233" customFormat="1" ht="11.85" customHeight="1">
      <c r="B12" s="229" t="s">
        <v>215</v>
      </c>
      <c r="C12" s="518"/>
      <c r="D12" s="516">
        <v>7080</v>
      </c>
      <c r="E12" s="517">
        <v>758</v>
      </c>
      <c r="F12" s="517">
        <v>4228</v>
      </c>
      <c r="G12" s="520">
        <v>2094</v>
      </c>
      <c r="H12" s="232"/>
      <c r="I12" s="229" t="s">
        <v>285</v>
      </c>
      <c r="K12" s="516">
        <v>10164</v>
      </c>
      <c r="L12" s="517">
        <v>1384</v>
      </c>
      <c r="M12" s="517">
        <v>6099</v>
      </c>
      <c r="N12" s="517">
        <v>2681</v>
      </c>
      <c r="O12" s="521"/>
      <c r="P12" s="181"/>
      <c r="Q12" s="181"/>
      <c r="R12" s="181"/>
      <c r="S12" s="181"/>
      <c r="T12" s="181"/>
      <c r="U12" s="181"/>
      <c r="V12" s="181"/>
      <c r="W12" s="181"/>
      <c r="X12" s="181"/>
      <c r="Y12" s="181"/>
      <c r="Z12" s="181"/>
      <c r="AA12" s="181"/>
      <c r="AB12" s="181"/>
      <c r="AC12" s="181"/>
      <c r="AD12" s="181"/>
    </row>
    <row r="13" spans="1:30" s="233" customFormat="1" ht="11.85" customHeight="1">
      <c r="B13" s="229" t="s">
        <v>217</v>
      </c>
      <c r="C13" s="518"/>
      <c r="D13" s="516">
        <v>9423</v>
      </c>
      <c r="E13" s="517">
        <v>925</v>
      </c>
      <c r="F13" s="517">
        <v>6013</v>
      </c>
      <c r="G13" s="520">
        <v>2485</v>
      </c>
      <c r="H13" s="232"/>
      <c r="I13" s="232"/>
      <c r="K13" s="305"/>
      <c r="L13" s="182"/>
      <c r="M13" s="182"/>
      <c r="N13" s="182"/>
      <c r="O13" s="521"/>
      <c r="P13" s="181"/>
      <c r="Q13" s="181"/>
      <c r="R13" s="181"/>
      <c r="S13" s="181"/>
      <c r="T13" s="181"/>
      <c r="U13" s="181"/>
      <c r="V13" s="181"/>
      <c r="W13" s="181"/>
      <c r="X13" s="181"/>
      <c r="Y13" s="181"/>
      <c r="Z13" s="181"/>
      <c r="AA13" s="181"/>
      <c r="AB13" s="181"/>
      <c r="AC13" s="181"/>
      <c r="AD13" s="181"/>
    </row>
    <row r="14" spans="1:30" s="233" customFormat="1" ht="11.85" customHeight="1">
      <c r="B14" s="229" t="s">
        <v>219</v>
      </c>
      <c r="C14" s="518"/>
      <c r="D14" s="516">
        <v>5319</v>
      </c>
      <c r="E14" s="517">
        <v>505</v>
      </c>
      <c r="F14" s="517">
        <v>3253</v>
      </c>
      <c r="G14" s="520">
        <v>1561</v>
      </c>
      <c r="H14" s="232"/>
      <c r="I14" s="353" t="s">
        <v>147</v>
      </c>
      <c r="J14" s="244"/>
      <c r="K14" s="460">
        <v>138682</v>
      </c>
      <c r="L14" s="461">
        <v>15442</v>
      </c>
      <c r="M14" s="461">
        <v>75256</v>
      </c>
      <c r="N14" s="461">
        <v>47984</v>
      </c>
      <c r="O14" s="181"/>
      <c r="P14" s="181"/>
      <c r="Q14" s="181"/>
      <c r="R14" s="181"/>
      <c r="S14" s="181"/>
      <c r="T14" s="181"/>
      <c r="U14" s="181"/>
      <c r="V14" s="181"/>
      <c r="W14" s="181"/>
      <c r="X14" s="181"/>
      <c r="Y14" s="181"/>
      <c r="Z14" s="181"/>
      <c r="AA14" s="181"/>
      <c r="AB14" s="181"/>
      <c r="AC14" s="181"/>
      <c r="AD14" s="181"/>
    </row>
    <row r="15" spans="1:30" s="233" customFormat="1" ht="11.85" customHeight="1">
      <c r="B15" s="229" t="s">
        <v>221</v>
      </c>
      <c r="C15" s="518"/>
      <c r="D15" s="516">
        <v>11876</v>
      </c>
      <c r="E15" s="517">
        <v>1319</v>
      </c>
      <c r="F15" s="517">
        <v>7148</v>
      </c>
      <c r="G15" s="520">
        <v>3409</v>
      </c>
      <c r="H15" s="232"/>
      <c r="I15" s="232"/>
      <c r="K15" s="305"/>
      <c r="L15" s="182"/>
      <c r="M15" s="182"/>
      <c r="N15" s="182"/>
      <c r="O15" s="181"/>
      <c r="P15" s="181"/>
      <c r="Q15" s="181"/>
      <c r="R15" s="181"/>
      <c r="S15" s="181"/>
      <c r="T15" s="181"/>
      <c r="U15" s="181"/>
      <c r="V15" s="181"/>
      <c r="W15" s="181"/>
      <c r="X15" s="181"/>
      <c r="Y15" s="181"/>
      <c r="Z15" s="181"/>
      <c r="AA15" s="181"/>
      <c r="AB15" s="181"/>
      <c r="AC15" s="181"/>
      <c r="AD15" s="181"/>
    </row>
    <row r="16" spans="1:30" s="233" customFormat="1" ht="11.85" customHeight="1">
      <c r="B16" s="229" t="s">
        <v>222</v>
      </c>
      <c r="C16" s="518"/>
      <c r="D16" s="516">
        <v>5319</v>
      </c>
      <c r="E16" s="517">
        <v>534</v>
      </c>
      <c r="F16" s="517">
        <v>3262</v>
      </c>
      <c r="G16" s="520">
        <v>1523</v>
      </c>
      <c r="H16" s="232"/>
      <c r="I16" s="229" t="s">
        <v>294</v>
      </c>
      <c r="K16" s="516">
        <v>5088</v>
      </c>
      <c r="L16" s="517">
        <v>637</v>
      </c>
      <c r="M16" s="517">
        <v>2975</v>
      </c>
      <c r="N16" s="517">
        <v>1476</v>
      </c>
      <c r="O16" s="181"/>
      <c r="P16" s="181"/>
      <c r="Q16" s="181"/>
      <c r="R16" s="181"/>
      <c r="S16" s="181"/>
      <c r="T16" s="181"/>
      <c r="U16" s="181"/>
      <c r="V16" s="181"/>
      <c r="W16" s="181"/>
      <c r="X16" s="181"/>
      <c r="Y16" s="181"/>
      <c r="Z16" s="181"/>
      <c r="AA16" s="181"/>
      <c r="AB16" s="181"/>
      <c r="AC16" s="181"/>
      <c r="AD16" s="181"/>
    </row>
    <row r="17" spans="2:30" s="233" customFormat="1" ht="11.85" customHeight="1">
      <c r="B17" s="229" t="s">
        <v>224</v>
      </c>
      <c r="C17" s="518"/>
      <c r="D17" s="516">
        <v>8851</v>
      </c>
      <c r="E17" s="517">
        <v>742</v>
      </c>
      <c r="F17" s="517">
        <v>6010</v>
      </c>
      <c r="G17" s="520">
        <v>2099</v>
      </c>
      <c r="H17" s="232"/>
      <c r="I17" s="229" t="s">
        <v>1300</v>
      </c>
      <c r="K17" s="516">
        <v>7956</v>
      </c>
      <c r="L17" s="517">
        <v>1044</v>
      </c>
      <c r="M17" s="517">
        <v>4410</v>
      </c>
      <c r="N17" s="517">
        <v>2502</v>
      </c>
      <c r="O17" s="181"/>
      <c r="P17" s="181"/>
      <c r="Q17" s="181"/>
      <c r="R17" s="181"/>
      <c r="S17" s="184"/>
      <c r="T17" s="181"/>
      <c r="U17" s="181"/>
      <c r="V17" s="184"/>
      <c r="W17" s="181"/>
      <c r="X17" s="181"/>
      <c r="Y17" s="181"/>
      <c r="Z17" s="181"/>
      <c r="AA17" s="181"/>
      <c r="AB17" s="181"/>
      <c r="AC17" s="181"/>
      <c r="AD17" s="181"/>
    </row>
    <row r="18" spans="2:30" s="233" customFormat="1" ht="11.85" customHeight="1">
      <c r="B18" s="229" t="s">
        <v>226</v>
      </c>
      <c r="C18" s="518"/>
      <c r="D18" s="516">
        <v>16782</v>
      </c>
      <c r="E18" s="517">
        <v>2311</v>
      </c>
      <c r="F18" s="517">
        <v>10961</v>
      </c>
      <c r="G18" s="520">
        <v>3510</v>
      </c>
      <c r="H18" s="232"/>
      <c r="I18" s="229" t="s">
        <v>300</v>
      </c>
      <c r="K18" s="516">
        <v>11775</v>
      </c>
      <c r="L18" s="517">
        <v>1728</v>
      </c>
      <c r="M18" s="517">
        <v>6711</v>
      </c>
      <c r="N18" s="517">
        <v>3336</v>
      </c>
      <c r="O18" s="181"/>
      <c r="P18" s="181"/>
      <c r="Q18" s="181"/>
      <c r="R18" s="181"/>
      <c r="S18" s="184"/>
      <c r="T18" s="181"/>
      <c r="U18" s="181"/>
      <c r="V18" s="184"/>
      <c r="W18" s="181"/>
      <c r="X18" s="181"/>
      <c r="Y18" s="181"/>
      <c r="Z18" s="181"/>
      <c r="AA18" s="181"/>
      <c r="AB18" s="181"/>
      <c r="AC18" s="181"/>
      <c r="AD18" s="181"/>
    </row>
    <row r="19" spans="2:30" s="233" customFormat="1" ht="11.85" customHeight="1">
      <c r="B19" s="229" t="s">
        <v>228</v>
      </c>
      <c r="C19" s="518"/>
      <c r="D19" s="516">
        <v>13944</v>
      </c>
      <c r="E19" s="517">
        <v>2123</v>
      </c>
      <c r="F19" s="517">
        <v>8772</v>
      </c>
      <c r="G19" s="520">
        <v>3049</v>
      </c>
      <c r="H19" s="232"/>
      <c r="I19" s="229" t="s">
        <v>211</v>
      </c>
      <c r="K19" s="516">
        <v>6308</v>
      </c>
      <c r="L19" s="517">
        <v>868</v>
      </c>
      <c r="M19" s="517">
        <v>3520</v>
      </c>
      <c r="N19" s="517">
        <v>1920</v>
      </c>
      <c r="O19" s="181"/>
      <c r="P19" s="181"/>
      <c r="Q19" s="181"/>
      <c r="R19" s="181"/>
      <c r="S19" s="181"/>
      <c r="T19" s="181"/>
      <c r="U19" s="181"/>
      <c r="V19" s="184"/>
      <c r="W19" s="181"/>
      <c r="X19" s="181"/>
      <c r="Y19" s="181"/>
      <c r="Z19" s="181"/>
      <c r="AA19" s="181"/>
      <c r="AB19" s="181"/>
      <c r="AC19" s="181"/>
      <c r="AD19" s="181"/>
    </row>
    <row r="20" spans="2:30" s="233" customFormat="1" ht="11.85" customHeight="1">
      <c r="B20" s="229" t="s">
        <v>253</v>
      </c>
      <c r="C20" s="518"/>
      <c r="D20" s="516">
        <v>12904</v>
      </c>
      <c r="E20" s="517">
        <v>1117</v>
      </c>
      <c r="F20" s="517">
        <v>7884</v>
      </c>
      <c r="G20" s="520">
        <v>3903</v>
      </c>
      <c r="H20" s="232"/>
      <c r="I20" s="229" t="s">
        <v>214</v>
      </c>
      <c r="K20" s="516">
        <v>4646</v>
      </c>
      <c r="L20" s="517">
        <v>357</v>
      </c>
      <c r="M20" s="517">
        <v>2448</v>
      </c>
      <c r="N20" s="517">
        <v>1841</v>
      </c>
      <c r="O20" s="181"/>
      <c r="P20" s="181"/>
      <c r="Q20" s="181"/>
      <c r="R20" s="181"/>
      <c r="S20" s="181"/>
      <c r="T20" s="181"/>
      <c r="U20" s="181"/>
      <c r="V20" s="181"/>
      <c r="W20" s="181"/>
      <c r="X20" s="181"/>
      <c r="Y20" s="181"/>
      <c r="Z20" s="181"/>
      <c r="AA20" s="181"/>
      <c r="AB20" s="181"/>
      <c r="AC20" s="181"/>
      <c r="AD20" s="181"/>
    </row>
    <row r="21" spans="2:30" s="233" customFormat="1" ht="11.85" customHeight="1">
      <c r="B21" s="229" t="s">
        <v>255</v>
      </c>
      <c r="C21" s="518"/>
      <c r="D21" s="516">
        <v>10998</v>
      </c>
      <c r="E21" s="517">
        <v>1076</v>
      </c>
      <c r="F21" s="517">
        <v>6426</v>
      </c>
      <c r="G21" s="520">
        <v>3496</v>
      </c>
      <c r="H21" s="232"/>
      <c r="I21" s="229" t="s">
        <v>216</v>
      </c>
      <c r="K21" s="516">
        <v>5356</v>
      </c>
      <c r="L21" s="517">
        <v>509</v>
      </c>
      <c r="M21" s="517">
        <v>2906</v>
      </c>
      <c r="N21" s="517">
        <v>1941</v>
      </c>
      <c r="O21" s="181"/>
      <c r="P21" s="181"/>
      <c r="Q21" s="181"/>
      <c r="R21" s="181"/>
      <c r="S21" s="181"/>
      <c r="T21" s="181"/>
      <c r="U21" s="181"/>
      <c r="V21" s="181"/>
      <c r="W21" s="181"/>
      <c r="X21" s="181"/>
      <c r="Y21" s="181"/>
      <c r="Z21" s="181"/>
      <c r="AA21" s="181"/>
      <c r="AB21" s="181"/>
      <c r="AC21" s="181"/>
      <c r="AD21" s="181"/>
    </row>
    <row r="22" spans="2:30" s="233" customFormat="1" ht="11.85" customHeight="1">
      <c r="B22" s="229" t="s">
        <v>257</v>
      </c>
      <c r="C22" s="518"/>
      <c r="D22" s="516">
        <v>4671</v>
      </c>
      <c r="E22" s="517">
        <v>305</v>
      </c>
      <c r="F22" s="517">
        <v>2781</v>
      </c>
      <c r="G22" s="520">
        <v>1585</v>
      </c>
      <c r="H22" s="232"/>
      <c r="I22" s="229" t="s">
        <v>218</v>
      </c>
      <c r="K22" s="516">
        <v>11793</v>
      </c>
      <c r="L22" s="517">
        <v>1512</v>
      </c>
      <c r="M22" s="517">
        <v>6904</v>
      </c>
      <c r="N22" s="517">
        <v>3377</v>
      </c>
      <c r="O22" s="181"/>
      <c r="P22" s="181"/>
      <c r="Q22" s="181"/>
      <c r="R22" s="181"/>
      <c r="S22" s="184"/>
      <c r="T22" s="181"/>
      <c r="U22" s="181"/>
      <c r="V22" s="184"/>
      <c r="W22" s="181"/>
      <c r="X22" s="181"/>
      <c r="Y22" s="181"/>
      <c r="Z22" s="181"/>
      <c r="AA22" s="181"/>
      <c r="AB22" s="181"/>
      <c r="AC22" s="181"/>
      <c r="AD22" s="181"/>
    </row>
    <row r="23" spans="2:30" s="233" customFormat="1" ht="11.85" customHeight="1">
      <c r="B23" s="229" t="s">
        <v>258</v>
      </c>
      <c r="C23" s="518"/>
      <c r="D23" s="516">
        <v>6325</v>
      </c>
      <c r="E23" s="517">
        <v>431</v>
      </c>
      <c r="F23" s="517">
        <v>3859</v>
      </c>
      <c r="G23" s="520">
        <v>2035</v>
      </c>
      <c r="H23" s="232"/>
      <c r="I23" s="229" t="s">
        <v>220</v>
      </c>
      <c r="K23" s="516">
        <v>6136</v>
      </c>
      <c r="L23" s="517">
        <v>547</v>
      </c>
      <c r="M23" s="517">
        <v>3350</v>
      </c>
      <c r="N23" s="517">
        <v>2239</v>
      </c>
      <c r="O23" s="181"/>
      <c r="P23" s="181"/>
      <c r="Q23" s="181"/>
      <c r="R23" s="181"/>
      <c r="S23" s="184"/>
      <c r="T23" s="181"/>
      <c r="U23" s="181"/>
      <c r="V23" s="181"/>
      <c r="W23" s="181"/>
      <c r="X23" s="181"/>
      <c r="Y23" s="181"/>
      <c r="Z23" s="181"/>
      <c r="AA23" s="181"/>
      <c r="AB23" s="181"/>
      <c r="AC23" s="181"/>
      <c r="AD23" s="181"/>
    </row>
    <row r="24" spans="2:30" s="233" customFormat="1" ht="11.85" customHeight="1">
      <c r="B24" s="229" t="s">
        <v>260</v>
      </c>
      <c r="C24" s="518"/>
      <c r="D24" s="516">
        <v>2945</v>
      </c>
      <c r="E24" s="517">
        <v>283</v>
      </c>
      <c r="F24" s="517">
        <v>1613</v>
      </c>
      <c r="G24" s="520">
        <v>1049</v>
      </c>
      <c r="H24" s="232"/>
      <c r="I24" s="229" t="s">
        <v>274</v>
      </c>
      <c r="K24" s="516">
        <v>7553</v>
      </c>
      <c r="L24" s="517">
        <v>703</v>
      </c>
      <c r="M24" s="517">
        <v>3886</v>
      </c>
      <c r="N24" s="517">
        <v>2964</v>
      </c>
      <c r="O24" s="181"/>
      <c r="P24" s="181"/>
      <c r="Q24" s="181"/>
      <c r="R24" s="181"/>
      <c r="S24" s="181"/>
      <c r="T24" s="181"/>
      <c r="U24" s="181"/>
      <c r="V24" s="181"/>
      <c r="W24" s="181"/>
      <c r="X24" s="181"/>
      <c r="Y24" s="181"/>
      <c r="Z24" s="181"/>
      <c r="AA24" s="181"/>
      <c r="AB24" s="181"/>
      <c r="AC24" s="181"/>
      <c r="AD24" s="181"/>
    </row>
    <row r="25" spans="2:30" s="233" customFormat="1" ht="11.85" customHeight="1">
      <c r="B25" s="229" t="s">
        <v>262</v>
      </c>
      <c r="C25" s="518"/>
      <c r="D25" s="516">
        <v>6103</v>
      </c>
      <c r="E25" s="517">
        <v>750</v>
      </c>
      <c r="F25" s="517">
        <v>3293</v>
      </c>
      <c r="G25" s="520">
        <v>2060</v>
      </c>
      <c r="H25" s="232"/>
      <c r="I25" s="229" t="s">
        <v>225</v>
      </c>
      <c r="K25" s="516">
        <v>6790</v>
      </c>
      <c r="L25" s="517">
        <v>735</v>
      </c>
      <c r="M25" s="517">
        <v>3441</v>
      </c>
      <c r="N25" s="517">
        <v>2614</v>
      </c>
      <c r="O25" s="181"/>
      <c r="P25" s="181"/>
      <c r="Q25" s="181"/>
      <c r="R25" s="181"/>
      <c r="S25" s="181"/>
      <c r="T25" s="181"/>
      <c r="U25" s="181"/>
      <c r="V25" s="181"/>
      <c r="W25" s="181"/>
      <c r="X25" s="181"/>
      <c r="Y25" s="181"/>
      <c r="Z25" s="181"/>
      <c r="AA25" s="181"/>
      <c r="AB25" s="181"/>
      <c r="AC25" s="181"/>
      <c r="AD25" s="181"/>
    </row>
    <row r="26" spans="2:30" s="233" customFormat="1" ht="11.85" customHeight="1">
      <c r="B26" s="229" t="s">
        <v>264</v>
      </c>
      <c r="C26" s="518"/>
      <c r="D26" s="516">
        <v>9748</v>
      </c>
      <c r="E26" s="517">
        <v>1117</v>
      </c>
      <c r="F26" s="517">
        <v>5590</v>
      </c>
      <c r="G26" s="520">
        <v>3041</v>
      </c>
      <c r="H26" s="232"/>
      <c r="I26" s="229" t="s">
        <v>1301</v>
      </c>
      <c r="K26" s="516">
        <v>7610</v>
      </c>
      <c r="L26" s="517">
        <v>1019</v>
      </c>
      <c r="M26" s="517">
        <v>3984</v>
      </c>
      <c r="N26" s="517">
        <v>2607</v>
      </c>
      <c r="O26" s="181"/>
      <c r="P26" s="181"/>
      <c r="Q26" s="181"/>
      <c r="R26" s="181"/>
      <c r="S26" s="181"/>
      <c r="T26" s="181"/>
      <c r="U26" s="181"/>
      <c r="V26" s="181"/>
      <c r="W26" s="181"/>
      <c r="X26" s="181"/>
      <c r="Y26" s="181"/>
      <c r="Z26" s="181"/>
      <c r="AA26" s="181"/>
      <c r="AB26" s="181"/>
      <c r="AC26" s="181"/>
      <c r="AD26" s="181"/>
    </row>
    <row r="27" spans="2:30" s="233" customFormat="1" ht="11.85" customHeight="1">
      <c r="B27" s="229"/>
      <c r="C27" s="518"/>
      <c r="D27" s="305"/>
      <c r="E27" s="182"/>
      <c r="F27" s="182"/>
      <c r="G27" s="308"/>
      <c r="H27" s="232"/>
      <c r="I27" s="229" t="s">
        <v>231</v>
      </c>
      <c r="K27" s="516">
        <v>4518</v>
      </c>
      <c r="L27" s="517">
        <v>428</v>
      </c>
      <c r="M27" s="517">
        <v>2520</v>
      </c>
      <c r="N27" s="517">
        <v>1570</v>
      </c>
      <c r="O27" s="181"/>
      <c r="P27" s="181"/>
      <c r="Q27" s="181"/>
      <c r="R27" s="181"/>
      <c r="S27" s="181"/>
      <c r="T27" s="181"/>
      <c r="U27" s="181"/>
      <c r="V27" s="181"/>
      <c r="W27" s="181"/>
      <c r="X27" s="181"/>
      <c r="Y27" s="181"/>
      <c r="Z27" s="181"/>
      <c r="AA27" s="181"/>
      <c r="AB27" s="181"/>
      <c r="AC27" s="181"/>
      <c r="AD27" s="181"/>
    </row>
    <row r="28" spans="2:30" s="233" customFormat="1" ht="11.85" customHeight="1">
      <c r="B28" s="224" t="s">
        <v>144</v>
      </c>
      <c r="C28" s="512"/>
      <c r="D28" s="460">
        <v>121308</v>
      </c>
      <c r="E28" s="461">
        <v>16113</v>
      </c>
      <c r="F28" s="461">
        <v>72517</v>
      </c>
      <c r="G28" s="462">
        <v>32678</v>
      </c>
      <c r="H28" s="232"/>
      <c r="I28" s="229" t="s">
        <v>1302</v>
      </c>
      <c r="K28" s="516">
        <v>4016</v>
      </c>
      <c r="L28" s="517">
        <v>364</v>
      </c>
      <c r="M28" s="517">
        <v>2361</v>
      </c>
      <c r="N28" s="517">
        <v>1291</v>
      </c>
      <c r="O28" s="181"/>
      <c r="P28" s="181"/>
      <c r="Q28" s="181"/>
      <c r="R28" s="181"/>
      <c r="S28" s="181"/>
      <c r="T28" s="181"/>
      <c r="U28" s="181"/>
      <c r="V28" s="181"/>
      <c r="W28" s="181"/>
      <c r="X28" s="181"/>
      <c r="Y28" s="181"/>
      <c r="Z28" s="181"/>
      <c r="AA28" s="181"/>
      <c r="AB28" s="181"/>
      <c r="AC28" s="181"/>
      <c r="AD28" s="181"/>
    </row>
    <row r="29" spans="2:30" s="233" customFormat="1" ht="11.85" customHeight="1">
      <c r="B29" s="518"/>
      <c r="C29" s="518"/>
      <c r="D29" s="305"/>
      <c r="E29" s="182"/>
      <c r="F29" s="182"/>
      <c r="G29" s="308"/>
      <c r="H29" s="232"/>
      <c r="I29" s="229" t="s">
        <v>238</v>
      </c>
      <c r="K29" s="516">
        <v>10256</v>
      </c>
      <c r="L29" s="517">
        <v>915</v>
      </c>
      <c r="M29" s="517">
        <v>5705</v>
      </c>
      <c r="N29" s="517">
        <v>3636</v>
      </c>
      <c r="O29" s="181"/>
      <c r="P29" s="181"/>
      <c r="Q29" s="181"/>
      <c r="R29" s="181"/>
      <c r="S29" s="181"/>
      <c r="T29" s="181"/>
      <c r="U29" s="181"/>
      <c r="V29" s="181"/>
      <c r="W29" s="181"/>
      <c r="X29" s="181"/>
      <c r="Y29" s="181"/>
      <c r="Z29" s="181"/>
      <c r="AA29" s="181"/>
      <c r="AB29" s="181"/>
      <c r="AC29" s="181"/>
      <c r="AD29" s="181"/>
    </row>
    <row r="30" spans="2:30" s="233" customFormat="1" ht="11.85" customHeight="1">
      <c r="B30" s="234" t="s">
        <v>276</v>
      </c>
      <c r="D30" s="516">
        <v>10938</v>
      </c>
      <c r="E30" s="517">
        <v>1274</v>
      </c>
      <c r="F30" s="517">
        <v>6394</v>
      </c>
      <c r="G30" s="520">
        <v>3270</v>
      </c>
      <c r="H30" s="232"/>
      <c r="I30" s="229" t="s">
        <v>236</v>
      </c>
      <c r="K30" s="516">
        <v>7276</v>
      </c>
      <c r="L30" s="517">
        <v>725</v>
      </c>
      <c r="M30" s="517">
        <v>3581</v>
      </c>
      <c r="N30" s="517">
        <v>2970</v>
      </c>
      <c r="O30" s="181"/>
      <c r="P30" s="181"/>
      <c r="Q30" s="181"/>
      <c r="R30" s="181"/>
      <c r="S30" s="181"/>
      <c r="T30" s="181"/>
      <c r="U30" s="181"/>
      <c r="V30" s="181"/>
      <c r="W30" s="181"/>
      <c r="X30" s="181"/>
      <c r="Y30" s="181"/>
      <c r="Z30" s="181"/>
      <c r="AA30" s="181"/>
      <c r="AB30" s="181"/>
      <c r="AC30" s="181"/>
      <c r="AD30" s="181"/>
    </row>
    <row r="31" spans="2:30" s="233" customFormat="1" ht="11.85" customHeight="1">
      <c r="B31" s="234" t="s">
        <v>282</v>
      </c>
      <c r="C31" s="518"/>
      <c r="D31" s="516">
        <v>10516</v>
      </c>
      <c r="E31" s="517">
        <v>1269</v>
      </c>
      <c r="F31" s="517">
        <v>6305</v>
      </c>
      <c r="G31" s="520">
        <v>2942</v>
      </c>
      <c r="H31" s="232"/>
      <c r="I31" s="229" t="s">
        <v>241</v>
      </c>
      <c r="K31" s="516">
        <v>7694</v>
      </c>
      <c r="L31" s="517">
        <v>829</v>
      </c>
      <c r="M31" s="517">
        <v>3910</v>
      </c>
      <c r="N31" s="517">
        <v>2955</v>
      </c>
      <c r="O31" s="181"/>
      <c r="P31" s="181"/>
      <c r="Q31" s="181"/>
      <c r="R31" s="181"/>
      <c r="S31" s="181"/>
      <c r="T31" s="181"/>
      <c r="U31" s="181"/>
      <c r="V31" s="181"/>
      <c r="W31" s="181"/>
      <c r="X31" s="181"/>
      <c r="Y31" s="181"/>
      <c r="Z31" s="181"/>
      <c r="AA31" s="181"/>
      <c r="AB31" s="181"/>
      <c r="AC31" s="181"/>
      <c r="AD31" s="181"/>
    </row>
    <row r="32" spans="2:30" s="233" customFormat="1" ht="11.85" customHeight="1">
      <c r="B32" s="234" t="s">
        <v>1303</v>
      </c>
      <c r="C32" s="518"/>
      <c r="D32" s="516">
        <v>15521</v>
      </c>
      <c r="E32" s="517">
        <v>2264</v>
      </c>
      <c r="F32" s="517">
        <v>9958</v>
      </c>
      <c r="G32" s="520">
        <v>3299</v>
      </c>
      <c r="H32" s="232"/>
      <c r="I32" s="229" t="s">
        <v>247</v>
      </c>
      <c r="K32" s="516">
        <v>6683</v>
      </c>
      <c r="L32" s="517">
        <v>816</v>
      </c>
      <c r="M32" s="517">
        <v>3657</v>
      </c>
      <c r="N32" s="517">
        <v>2210</v>
      </c>
      <c r="O32" s="181"/>
      <c r="P32" s="181"/>
      <c r="Q32" s="181"/>
      <c r="R32" s="181"/>
      <c r="S32" s="184"/>
      <c r="T32" s="181"/>
      <c r="U32" s="181"/>
      <c r="V32" s="184"/>
      <c r="W32" s="184"/>
      <c r="X32" s="184"/>
      <c r="Y32" s="181"/>
      <c r="Z32" s="181"/>
      <c r="AA32" s="181"/>
      <c r="AB32" s="181"/>
      <c r="AC32" s="181"/>
      <c r="AD32" s="181"/>
    </row>
    <row r="33" spans="1:30" s="233" customFormat="1" ht="11.85" customHeight="1">
      <c r="B33" s="234" t="s">
        <v>288</v>
      </c>
      <c r="D33" s="516">
        <v>15432</v>
      </c>
      <c r="E33" s="517">
        <v>2382</v>
      </c>
      <c r="F33" s="517">
        <v>9382</v>
      </c>
      <c r="G33" s="520">
        <v>3668</v>
      </c>
      <c r="H33" s="232"/>
      <c r="I33" s="229" t="s">
        <v>254</v>
      </c>
      <c r="K33" s="516">
        <v>8700</v>
      </c>
      <c r="L33" s="517">
        <v>931</v>
      </c>
      <c r="M33" s="517">
        <v>4495</v>
      </c>
      <c r="N33" s="517">
        <v>3274</v>
      </c>
      <c r="O33" s="181"/>
      <c r="P33" s="184"/>
      <c r="Q33" s="184"/>
      <c r="R33" s="184"/>
      <c r="S33" s="184"/>
      <c r="T33" s="184"/>
      <c r="U33" s="184"/>
      <c r="V33" s="184"/>
      <c r="W33" s="184"/>
      <c r="X33" s="184"/>
      <c r="Y33" s="184"/>
      <c r="Z33" s="184"/>
      <c r="AA33" s="184"/>
      <c r="AB33" s="184"/>
      <c r="AC33" s="184"/>
      <c r="AD33" s="184"/>
    </row>
    <row r="34" spans="1:30" s="233" customFormat="1" ht="11.85" customHeight="1">
      <c r="A34" s="233" t="s">
        <v>1304</v>
      </c>
      <c r="B34" s="234" t="s">
        <v>290</v>
      </c>
      <c r="D34" s="516">
        <v>12939</v>
      </c>
      <c r="E34" s="517">
        <v>1835</v>
      </c>
      <c r="F34" s="517">
        <v>7508</v>
      </c>
      <c r="G34" s="520">
        <v>3596</v>
      </c>
      <c r="H34" s="232"/>
      <c r="I34" s="229" t="s">
        <v>1305</v>
      </c>
      <c r="K34" s="516">
        <v>8528</v>
      </c>
      <c r="L34" s="517">
        <v>775</v>
      </c>
      <c r="M34" s="517">
        <v>4492</v>
      </c>
      <c r="N34" s="517">
        <v>3261</v>
      </c>
      <c r="O34" s="181"/>
      <c r="P34" s="184"/>
      <c r="Q34" s="181"/>
      <c r="R34" s="181"/>
      <c r="S34" s="184"/>
      <c r="T34" s="184"/>
      <c r="U34" s="184"/>
      <c r="V34" s="184"/>
      <c r="W34" s="184"/>
      <c r="X34" s="184"/>
      <c r="Y34" s="184"/>
      <c r="Z34" s="181"/>
      <c r="AA34" s="181"/>
      <c r="AB34" s="184"/>
      <c r="AC34" s="181"/>
      <c r="AD34" s="181"/>
    </row>
    <row r="35" spans="1:30" s="233" customFormat="1" ht="11.85" customHeight="1">
      <c r="B35" s="234" t="s">
        <v>292</v>
      </c>
      <c r="D35" s="516">
        <v>6400</v>
      </c>
      <c r="E35" s="517">
        <v>795</v>
      </c>
      <c r="F35" s="517">
        <v>3402</v>
      </c>
      <c r="G35" s="520">
        <v>2203</v>
      </c>
      <c r="H35" s="232"/>
      <c r="I35" s="229"/>
      <c r="K35" s="305"/>
      <c r="L35" s="182"/>
      <c r="M35" s="182"/>
      <c r="N35" s="182"/>
      <c r="O35" s="181"/>
      <c r="P35" s="181"/>
      <c r="Q35" s="181"/>
      <c r="R35" s="181"/>
      <c r="S35" s="181"/>
      <c r="T35" s="181"/>
      <c r="U35" s="181"/>
      <c r="V35" s="181"/>
      <c r="W35" s="181"/>
      <c r="X35" s="181"/>
      <c r="Y35" s="181"/>
      <c r="Z35" s="181"/>
      <c r="AA35" s="181"/>
      <c r="AB35" s="181"/>
      <c r="AC35" s="181"/>
      <c r="AD35" s="181"/>
    </row>
    <row r="36" spans="1:30" s="233" customFormat="1" ht="11.85" customHeight="1">
      <c r="B36" s="234" t="s">
        <v>302</v>
      </c>
      <c r="D36" s="516">
        <v>2706</v>
      </c>
      <c r="E36" s="517">
        <v>130</v>
      </c>
      <c r="F36" s="517">
        <v>1193</v>
      </c>
      <c r="G36" s="520">
        <v>1383</v>
      </c>
      <c r="H36" s="232"/>
      <c r="I36" s="353" t="s">
        <v>148</v>
      </c>
      <c r="J36" s="244"/>
      <c r="K36" s="460">
        <v>158757</v>
      </c>
      <c r="L36" s="461">
        <v>21076</v>
      </c>
      <c r="M36" s="461">
        <v>98517</v>
      </c>
      <c r="N36" s="461">
        <v>39164</v>
      </c>
    </row>
    <row r="37" spans="1:30" s="233" customFormat="1" ht="11.85" customHeight="1">
      <c r="B37" s="234" t="s">
        <v>251</v>
      </c>
      <c r="D37" s="516">
        <v>7063</v>
      </c>
      <c r="E37" s="517">
        <v>1149</v>
      </c>
      <c r="F37" s="517">
        <v>4119</v>
      </c>
      <c r="G37" s="520">
        <v>1795</v>
      </c>
      <c r="H37" s="232"/>
      <c r="I37" s="232"/>
      <c r="K37" s="305"/>
      <c r="L37" s="182"/>
      <c r="M37" s="182"/>
      <c r="N37" s="182"/>
    </row>
    <row r="38" spans="1:30" s="233" customFormat="1" ht="11.85" customHeight="1">
      <c r="B38" s="234" t="s">
        <v>1306</v>
      </c>
      <c r="D38" s="516">
        <v>5836</v>
      </c>
      <c r="E38" s="517">
        <v>658</v>
      </c>
      <c r="F38" s="517">
        <v>3193</v>
      </c>
      <c r="G38" s="520">
        <v>1985</v>
      </c>
      <c r="H38" s="232"/>
      <c r="I38" s="229" t="s">
        <v>1307</v>
      </c>
      <c r="K38" s="516">
        <v>15036</v>
      </c>
      <c r="L38" s="517">
        <v>1994</v>
      </c>
      <c r="M38" s="517">
        <v>9426</v>
      </c>
      <c r="N38" s="517">
        <v>3616</v>
      </c>
    </row>
    <row r="39" spans="1:30" s="233" customFormat="1" ht="11.85" customHeight="1">
      <c r="B39" s="234" t="s">
        <v>272</v>
      </c>
      <c r="D39" s="516">
        <v>12854</v>
      </c>
      <c r="E39" s="517">
        <v>1715</v>
      </c>
      <c r="F39" s="517">
        <v>8650</v>
      </c>
      <c r="G39" s="520">
        <v>2489</v>
      </c>
      <c r="H39" s="232"/>
      <c r="I39" s="229" t="s">
        <v>1308</v>
      </c>
      <c r="K39" s="516">
        <v>11623</v>
      </c>
      <c r="L39" s="517">
        <v>1453</v>
      </c>
      <c r="M39" s="517">
        <v>7078</v>
      </c>
      <c r="N39" s="517">
        <v>3092</v>
      </c>
    </row>
    <row r="40" spans="1:30" s="233" customFormat="1" ht="11.85" customHeight="1">
      <c r="B40" s="234" t="s">
        <v>279</v>
      </c>
      <c r="C40" s="518"/>
      <c r="D40" s="516">
        <v>8769</v>
      </c>
      <c r="E40" s="517">
        <v>1163</v>
      </c>
      <c r="F40" s="517">
        <v>5329</v>
      </c>
      <c r="G40" s="520">
        <v>2277</v>
      </c>
      <c r="H40" s="232"/>
      <c r="I40" s="229" t="s">
        <v>235</v>
      </c>
      <c r="K40" s="516">
        <v>8860</v>
      </c>
      <c r="L40" s="517">
        <v>1185</v>
      </c>
      <c r="M40" s="517">
        <v>5879</v>
      </c>
      <c r="N40" s="517">
        <v>1796</v>
      </c>
    </row>
    <row r="41" spans="1:30" s="233" customFormat="1" ht="11.85" customHeight="1">
      <c r="B41" s="234" t="s">
        <v>281</v>
      </c>
      <c r="D41" s="516">
        <v>6682</v>
      </c>
      <c r="E41" s="517">
        <v>827</v>
      </c>
      <c r="F41" s="517">
        <v>3681</v>
      </c>
      <c r="G41" s="520">
        <v>2174</v>
      </c>
      <c r="H41" s="232"/>
      <c r="I41" s="229" t="s">
        <v>237</v>
      </c>
      <c r="K41" s="516">
        <v>8194</v>
      </c>
      <c r="L41" s="517">
        <v>1292</v>
      </c>
      <c r="M41" s="517">
        <v>4887</v>
      </c>
      <c r="N41" s="517">
        <v>2015</v>
      </c>
    </row>
    <row r="42" spans="1:30" s="233" customFormat="1" ht="11.85" customHeight="1">
      <c r="B42" s="234" t="s">
        <v>287</v>
      </c>
      <c r="D42" s="516">
        <v>5652</v>
      </c>
      <c r="E42" s="517">
        <v>652</v>
      </c>
      <c r="F42" s="517">
        <v>3403</v>
      </c>
      <c r="G42" s="520">
        <v>1597</v>
      </c>
      <c r="H42" s="232"/>
      <c r="I42" s="229" t="s">
        <v>239</v>
      </c>
      <c r="K42" s="516">
        <v>17111</v>
      </c>
      <c r="L42" s="517">
        <v>2620</v>
      </c>
      <c r="M42" s="517">
        <v>10500</v>
      </c>
      <c r="N42" s="517">
        <v>3991</v>
      </c>
    </row>
    <row r="43" spans="1:30" s="233" customFormat="1" ht="11.85" customHeight="1">
      <c r="D43" s="305"/>
      <c r="E43" s="182"/>
      <c r="F43" s="182"/>
      <c r="G43" s="308"/>
      <c r="H43" s="232"/>
      <c r="I43" s="229" t="s">
        <v>240</v>
      </c>
      <c r="K43" s="516">
        <v>8332</v>
      </c>
      <c r="L43" s="517">
        <v>1277</v>
      </c>
      <c r="M43" s="517">
        <v>4864</v>
      </c>
      <c r="N43" s="517">
        <v>2191</v>
      </c>
    </row>
    <row r="44" spans="1:30" s="233" customFormat="1" ht="11.85" customHeight="1">
      <c r="B44" s="224" t="s">
        <v>145</v>
      </c>
      <c r="C44" s="244"/>
      <c r="D44" s="460">
        <v>86200</v>
      </c>
      <c r="E44" s="461">
        <v>10889</v>
      </c>
      <c r="F44" s="461">
        <v>49253</v>
      </c>
      <c r="G44" s="462">
        <v>26058</v>
      </c>
      <c r="H44" s="232"/>
      <c r="I44" s="229" t="s">
        <v>1309</v>
      </c>
      <c r="K44" s="516">
        <v>17606</v>
      </c>
      <c r="L44" s="517">
        <v>2173</v>
      </c>
      <c r="M44" s="517">
        <v>11303</v>
      </c>
      <c r="N44" s="517">
        <v>4130</v>
      </c>
    </row>
    <row r="45" spans="1:30" s="233" customFormat="1" ht="11.85" customHeight="1">
      <c r="D45" s="305"/>
      <c r="E45" s="182"/>
      <c r="F45" s="182"/>
      <c r="G45" s="308"/>
      <c r="H45" s="232"/>
      <c r="I45" s="229" t="s">
        <v>301</v>
      </c>
      <c r="K45" s="516">
        <v>3931</v>
      </c>
      <c r="L45" s="517">
        <v>340</v>
      </c>
      <c r="M45" s="517">
        <v>1781</v>
      </c>
      <c r="N45" s="517">
        <v>1810</v>
      </c>
    </row>
    <row r="46" spans="1:30" s="233" customFormat="1" ht="11.85" customHeight="1">
      <c r="B46" s="229" t="s">
        <v>242</v>
      </c>
      <c r="D46" s="516">
        <v>7823</v>
      </c>
      <c r="E46" s="517">
        <v>1230</v>
      </c>
      <c r="F46" s="517">
        <v>4434</v>
      </c>
      <c r="G46" s="520">
        <v>2159</v>
      </c>
      <c r="H46" s="232"/>
      <c r="I46" s="229" t="s">
        <v>212</v>
      </c>
      <c r="K46" s="516">
        <v>4428</v>
      </c>
      <c r="L46" s="517">
        <v>429</v>
      </c>
      <c r="M46" s="517">
        <v>2492</v>
      </c>
      <c r="N46" s="517">
        <v>1507</v>
      </c>
    </row>
    <row r="47" spans="1:30" s="233" customFormat="1" ht="11.85" customHeight="1">
      <c r="B47" s="229" t="s">
        <v>244</v>
      </c>
      <c r="D47" s="516">
        <v>9067</v>
      </c>
      <c r="E47" s="517">
        <v>950</v>
      </c>
      <c r="F47" s="517">
        <v>5218</v>
      </c>
      <c r="G47" s="520">
        <v>2899</v>
      </c>
      <c r="H47" s="232"/>
      <c r="I47" s="229" t="s">
        <v>1310</v>
      </c>
      <c r="K47" s="516">
        <v>17608</v>
      </c>
      <c r="L47" s="517">
        <v>1971</v>
      </c>
      <c r="M47" s="517">
        <v>11551</v>
      </c>
      <c r="N47" s="517">
        <v>4086</v>
      </c>
    </row>
    <row r="48" spans="1:30" s="233" customFormat="1" ht="11.85" customHeight="1">
      <c r="B48" s="229" t="s">
        <v>246</v>
      </c>
      <c r="D48" s="516">
        <v>12487</v>
      </c>
      <c r="E48" s="517">
        <v>1631</v>
      </c>
      <c r="F48" s="517">
        <v>7063</v>
      </c>
      <c r="G48" s="520">
        <v>3793</v>
      </c>
      <c r="H48" s="232"/>
      <c r="I48" s="229" t="s">
        <v>1311</v>
      </c>
      <c r="J48" s="232"/>
      <c r="K48" s="516">
        <v>11781</v>
      </c>
      <c r="L48" s="517">
        <v>1568</v>
      </c>
      <c r="M48" s="517">
        <v>7769</v>
      </c>
      <c r="N48" s="517">
        <v>2444</v>
      </c>
    </row>
    <row r="49" spans="2:14" s="233" customFormat="1" ht="11.85" customHeight="1">
      <c r="B49" s="229" t="s">
        <v>1312</v>
      </c>
      <c r="D49" s="516">
        <v>8665</v>
      </c>
      <c r="E49" s="517">
        <v>1066</v>
      </c>
      <c r="F49" s="517">
        <v>4958</v>
      </c>
      <c r="G49" s="520">
        <v>2641</v>
      </c>
      <c r="H49" s="232"/>
      <c r="I49" s="229" t="s">
        <v>1313</v>
      </c>
      <c r="K49" s="516">
        <v>9357</v>
      </c>
      <c r="L49" s="517">
        <v>970</v>
      </c>
      <c r="M49" s="517">
        <v>6185</v>
      </c>
      <c r="N49" s="517">
        <v>2202</v>
      </c>
    </row>
    <row r="50" spans="2:14" s="233" customFormat="1" ht="11.85" customHeight="1">
      <c r="B50" s="229" t="s">
        <v>1314</v>
      </c>
      <c r="D50" s="516">
        <v>11585</v>
      </c>
      <c r="E50" s="517">
        <v>1372</v>
      </c>
      <c r="F50" s="517">
        <v>6597</v>
      </c>
      <c r="G50" s="520">
        <v>3616</v>
      </c>
      <c r="H50" s="232"/>
      <c r="I50" s="229" t="s">
        <v>259</v>
      </c>
      <c r="K50" s="516">
        <v>13942</v>
      </c>
      <c r="L50" s="517">
        <v>2772</v>
      </c>
      <c r="M50" s="517">
        <v>8717</v>
      </c>
      <c r="N50" s="517">
        <v>2453</v>
      </c>
    </row>
    <row r="51" spans="2:14" s="233" customFormat="1" ht="11.85" customHeight="1">
      <c r="B51" s="229" t="s">
        <v>229</v>
      </c>
      <c r="D51" s="516">
        <v>11897</v>
      </c>
      <c r="E51" s="517">
        <v>1774</v>
      </c>
      <c r="F51" s="517">
        <v>6722</v>
      </c>
      <c r="G51" s="520">
        <v>3401</v>
      </c>
      <c r="H51" s="232"/>
      <c r="I51" s="229" t="s">
        <v>1315</v>
      </c>
      <c r="K51" s="516">
        <v>5377</v>
      </c>
      <c r="L51" s="517">
        <v>514</v>
      </c>
      <c r="M51" s="517">
        <v>2837</v>
      </c>
      <c r="N51" s="517">
        <v>2026</v>
      </c>
    </row>
    <row r="52" spans="2:14" s="233" customFormat="1" ht="11.85" customHeight="1">
      <c r="B52" s="229" t="s">
        <v>1316</v>
      </c>
      <c r="D52" s="516">
        <v>8069</v>
      </c>
      <c r="E52" s="517">
        <v>810</v>
      </c>
      <c r="F52" s="517">
        <v>4703</v>
      </c>
      <c r="G52" s="520">
        <v>2556</v>
      </c>
      <c r="H52" s="232"/>
      <c r="I52" s="229" t="s">
        <v>1317</v>
      </c>
      <c r="K52" s="516">
        <v>5571</v>
      </c>
      <c r="L52" s="517">
        <v>518</v>
      </c>
      <c r="M52" s="517">
        <v>3248</v>
      </c>
      <c r="N52" s="517">
        <v>1805</v>
      </c>
    </row>
    <row r="53" spans="2:14" s="233" customFormat="1" ht="11.85" customHeight="1">
      <c r="B53" s="229" t="s">
        <v>268</v>
      </c>
      <c r="D53" s="516">
        <v>5806</v>
      </c>
      <c r="E53" s="517">
        <v>688</v>
      </c>
      <c r="F53" s="517">
        <v>3250</v>
      </c>
      <c r="G53" s="520">
        <v>1868</v>
      </c>
      <c r="H53" s="232"/>
      <c r="J53" s="232"/>
      <c r="K53" s="305"/>
      <c r="L53" s="182"/>
      <c r="M53" s="182"/>
      <c r="N53" s="182"/>
    </row>
    <row r="54" spans="2:14" s="233" customFormat="1" ht="11.85" customHeight="1">
      <c r="B54" s="229" t="s">
        <v>1318</v>
      </c>
      <c r="D54" s="516">
        <v>10801</v>
      </c>
      <c r="E54" s="517">
        <v>1368</v>
      </c>
      <c r="F54" s="517">
        <v>6308</v>
      </c>
      <c r="G54" s="520">
        <v>3125</v>
      </c>
      <c r="H54" s="232"/>
      <c r="I54" s="353" t="s">
        <v>149</v>
      </c>
      <c r="J54" s="244"/>
      <c r="K54" s="460">
        <v>38001</v>
      </c>
      <c r="L54" s="461">
        <v>4660</v>
      </c>
      <c r="M54" s="461">
        <v>21704</v>
      </c>
      <c r="N54" s="461">
        <v>11637</v>
      </c>
    </row>
    <row r="55" spans="2:14" s="233" customFormat="1" ht="11.25">
      <c r="D55" s="305"/>
      <c r="E55" s="182"/>
      <c r="F55" s="182"/>
      <c r="G55" s="308"/>
      <c r="H55" s="232"/>
      <c r="K55" s="305"/>
      <c r="L55" s="182"/>
      <c r="M55" s="182"/>
      <c r="N55" s="182"/>
    </row>
    <row r="56" spans="2:14" s="233" customFormat="1" ht="11.85" customHeight="1">
      <c r="B56" s="353" t="s">
        <v>146</v>
      </c>
      <c r="C56" s="244"/>
      <c r="D56" s="460">
        <v>136856</v>
      </c>
      <c r="E56" s="461">
        <v>17942</v>
      </c>
      <c r="F56" s="461">
        <v>82619</v>
      </c>
      <c r="G56" s="462">
        <v>36295</v>
      </c>
      <c r="H56" s="232"/>
      <c r="I56" s="229" t="s">
        <v>1319</v>
      </c>
      <c r="K56" s="516">
        <v>7005</v>
      </c>
      <c r="L56" s="517">
        <v>917</v>
      </c>
      <c r="M56" s="517">
        <v>3916</v>
      </c>
      <c r="N56" s="517">
        <v>2172</v>
      </c>
    </row>
    <row r="57" spans="2:14" s="233" customFormat="1" ht="11.25">
      <c r="D57" s="305"/>
      <c r="E57" s="182"/>
      <c r="F57" s="182"/>
      <c r="G57" s="308"/>
      <c r="H57" s="522"/>
      <c r="I57" s="229" t="s">
        <v>1243</v>
      </c>
      <c r="K57" s="516">
        <v>6485</v>
      </c>
      <c r="L57" s="517">
        <v>679</v>
      </c>
      <c r="M57" s="517">
        <v>3621</v>
      </c>
      <c r="N57" s="517">
        <v>2185</v>
      </c>
    </row>
    <row r="58" spans="2:14" s="233" customFormat="1" ht="11.85" customHeight="1">
      <c r="B58" s="229" t="s">
        <v>1320</v>
      </c>
      <c r="D58" s="516">
        <v>10842</v>
      </c>
      <c r="E58" s="517">
        <v>931</v>
      </c>
      <c r="F58" s="517">
        <v>6317</v>
      </c>
      <c r="G58" s="520">
        <v>3594</v>
      </c>
      <c r="H58" s="232"/>
      <c r="I58" s="229" t="s">
        <v>1321</v>
      </c>
      <c r="K58" s="516">
        <v>8203</v>
      </c>
      <c r="L58" s="517">
        <v>1108</v>
      </c>
      <c r="M58" s="517">
        <v>5162</v>
      </c>
      <c r="N58" s="517">
        <v>1933</v>
      </c>
    </row>
    <row r="59" spans="2:14" s="233" customFormat="1" ht="11.85" customHeight="1">
      <c r="B59" s="229" t="s">
        <v>269</v>
      </c>
      <c r="D59" s="516">
        <v>9338</v>
      </c>
      <c r="E59" s="517">
        <v>1071</v>
      </c>
      <c r="F59" s="517">
        <v>5487</v>
      </c>
      <c r="G59" s="520">
        <v>2780</v>
      </c>
      <c r="H59" s="232"/>
      <c r="I59" s="229" t="s">
        <v>1322</v>
      </c>
      <c r="K59" s="516">
        <v>6981</v>
      </c>
      <c r="L59" s="517">
        <v>991</v>
      </c>
      <c r="M59" s="517">
        <v>4045</v>
      </c>
      <c r="N59" s="517">
        <v>1945</v>
      </c>
    </row>
    <row r="60" spans="2:14" s="233" customFormat="1" ht="11.85" customHeight="1">
      <c r="B60" s="229" t="s">
        <v>1323</v>
      </c>
      <c r="D60" s="516">
        <v>11522</v>
      </c>
      <c r="E60" s="517">
        <v>1542</v>
      </c>
      <c r="F60" s="517">
        <v>7237</v>
      </c>
      <c r="G60" s="520">
        <v>2743</v>
      </c>
      <c r="H60" s="232"/>
      <c r="I60" s="229" t="s">
        <v>1324</v>
      </c>
      <c r="J60" s="232"/>
      <c r="K60" s="516">
        <v>4471</v>
      </c>
      <c r="L60" s="517">
        <v>491</v>
      </c>
      <c r="M60" s="517">
        <v>2626</v>
      </c>
      <c r="N60" s="517">
        <v>1354</v>
      </c>
    </row>
    <row r="61" spans="2:14" s="233" customFormat="1" ht="11.85" customHeight="1">
      <c r="B61" s="229" t="s">
        <v>273</v>
      </c>
      <c r="D61" s="516">
        <v>7968</v>
      </c>
      <c r="E61" s="517">
        <v>1005</v>
      </c>
      <c r="F61" s="517">
        <v>4995</v>
      </c>
      <c r="G61" s="520">
        <v>1968</v>
      </c>
      <c r="H61" s="232"/>
      <c r="I61" s="229" t="s">
        <v>1325</v>
      </c>
      <c r="J61" s="232"/>
      <c r="K61" s="516">
        <v>4856</v>
      </c>
      <c r="L61" s="517">
        <v>474</v>
      </c>
      <c r="M61" s="517">
        <v>2334</v>
      </c>
      <c r="N61" s="517">
        <v>2048</v>
      </c>
    </row>
    <row r="62" spans="2:14" s="233" customFormat="1" ht="11.85" customHeight="1">
      <c r="B62" s="229" t="s">
        <v>275</v>
      </c>
      <c r="D62" s="516">
        <v>13587</v>
      </c>
      <c r="E62" s="517">
        <v>1641</v>
      </c>
      <c r="F62" s="517">
        <v>8484</v>
      </c>
      <c r="G62" s="520">
        <v>3462</v>
      </c>
      <c r="H62" s="232"/>
      <c r="I62" s="229"/>
      <c r="J62" s="519"/>
      <c r="K62" s="305"/>
      <c r="L62" s="182"/>
      <c r="M62" s="182"/>
      <c r="N62" s="182"/>
    </row>
    <row r="63" spans="2:14" s="233" customFormat="1" ht="11.85" customHeight="1">
      <c r="B63" s="229" t="s">
        <v>278</v>
      </c>
      <c r="D63" s="516">
        <v>10040</v>
      </c>
      <c r="E63" s="517">
        <v>1232</v>
      </c>
      <c r="F63" s="517">
        <v>5809</v>
      </c>
      <c r="G63" s="520">
        <v>2999</v>
      </c>
      <c r="H63" s="232"/>
      <c r="I63" s="229"/>
      <c r="J63" s="519"/>
      <c r="K63" s="305"/>
      <c r="L63" s="182"/>
      <c r="M63" s="182"/>
      <c r="N63" s="182"/>
    </row>
    <row r="64" spans="2:14" s="233" customFormat="1" ht="11.85" customHeight="1">
      <c r="B64" s="229" t="s">
        <v>280</v>
      </c>
      <c r="D64" s="516">
        <v>5889</v>
      </c>
      <c r="E64" s="517">
        <v>863</v>
      </c>
      <c r="F64" s="517">
        <v>3291</v>
      </c>
      <c r="G64" s="520">
        <v>1735</v>
      </c>
      <c r="H64" s="232"/>
      <c r="I64" s="229"/>
      <c r="J64" s="519"/>
      <c r="K64" s="305"/>
      <c r="L64" s="182"/>
      <c r="M64" s="182"/>
      <c r="N64" s="182"/>
    </row>
    <row r="65" spans="1:30" s="233" customFormat="1" ht="11.85" customHeight="1">
      <c r="B65" s="229" t="s">
        <v>296</v>
      </c>
      <c r="D65" s="516">
        <v>16891</v>
      </c>
      <c r="E65" s="517">
        <v>2692</v>
      </c>
      <c r="F65" s="517">
        <v>10261</v>
      </c>
      <c r="G65" s="520">
        <v>3938</v>
      </c>
      <c r="H65" s="232"/>
      <c r="I65" s="232"/>
      <c r="J65" s="519"/>
      <c r="K65" s="523"/>
      <c r="L65" s="523"/>
      <c r="M65" s="523"/>
      <c r="N65" s="523"/>
    </row>
    <row r="66" spans="1:30" s="525" customFormat="1" ht="3.75" customHeight="1" thickBot="1">
      <c r="A66" s="271"/>
      <c r="B66" s="271"/>
      <c r="C66" s="271"/>
      <c r="D66" s="524"/>
      <c r="E66" s="271"/>
      <c r="F66" s="271"/>
      <c r="G66" s="271"/>
      <c r="H66" s="524"/>
      <c r="I66" s="271"/>
      <c r="J66" s="271"/>
      <c r="K66" s="524"/>
      <c r="L66" s="271"/>
      <c r="M66" s="271"/>
      <c r="N66" s="271"/>
      <c r="O66" s="233"/>
      <c r="P66" s="233"/>
      <c r="Q66" s="233"/>
      <c r="R66" s="233"/>
      <c r="S66" s="233"/>
      <c r="T66" s="233"/>
      <c r="U66" s="233"/>
      <c r="V66" s="233"/>
      <c r="W66" s="233"/>
      <c r="X66" s="233"/>
      <c r="Y66" s="233"/>
      <c r="Z66" s="233"/>
      <c r="AA66" s="233"/>
      <c r="AB66" s="233"/>
      <c r="AC66" s="233"/>
      <c r="AD66" s="233"/>
    </row>
    <row r="67" spans="1:30" s="233" customFormat="1" ht="13.5" customHeight="1">
      <c r="B67" s="232" t="s">
        <v>446</v>
      </c>
    </row>
    <row r="68" spans="1:30" ht="14.25" customHeight="1">
      <c r="A68" s="279"/>
      <c r="B68" s="278"/>
      <c r="C68" s="283"/>
      <c r="D68" s="526"/>
      <c r="E68" s="527"/>
      <c r="F68" s="527"/>
      <c r="G68" s="527"/>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row>
    <row r="69" spans="1:30">
      <c r="A69" s="279"/>
      <c r="B69" s="278"/>
      <c r="C69" s="283"/>
      <c r="D69" s="526"/>
      <c r="E69" s="527"/>
      <c r="F69" s="527"/>
      <c r="G69" s="527"/>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row>
    <row r="70" spans="1:30">
      <c r="A70" s="279"/>
      <c r="B70" s="278"/>
      <c r="C70" s="283"/>
      <c r="D70" s="526"/>
      <c r="E70" s="527"/>
      <c r="F70" s="527"/>
      <c r="G70" s="527"/>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row>
    <row r="71" spans="1:30">
      <c r="A71" s="279"/>
      <c r="B71" s="278"/>
      <c r="C71" s="283"/>
      <c r="D71" s="526"/>
      <c r="E71" s="527"/>
      <c r="F71" s="527"/>
      <c r="G71" s="527"/>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row>
    <row r="72" spans="1:30">
      <c r="A72" s="279"/>
      <c r="B72" s="278"/>
      <c r="C72" s="283"/>
      <c r="D72" s="526"/>
      <c r="E72" s="527"/>
      <c r="F72" s="527"/>
      <c r="G72" s="527"/>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row>
    <row r="73" spans="1:30" ht="14.25" customHeight="1">
      <c r="A73" s="279"/>
      <c r="B73" s="278"/>
      <c r="C73" s="283"/>
      <c r="D73" s="526"/>
      <c r="E73" s="527"/>
      <c r="F73" s="527"/>
      <c r="G73" s="527"/>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row>
    <row r="74" spans="1:30">
      <c r="A74" s="279"/>
      <c r="B74" s="278"/>
      <c r="C74" s="283"/>
      <c r="D74" s="526"/>
      <c r="E74" s="527"/>
      <c r="F74" s="527"/>
      <c r="G74" s="527"/>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row>
    <row r="75" spans="1:30">
      <c r="A75" s="279"/>
      <c r="B75" s="278"/>
      <c r="C75" s="283"/>
      <c r="D75" s="526"/>
      <c r="E75" s="527"/>
      <c r="F75" s="527"/>
      <c r="G75" s="527"/>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row>
    <row r="76" spans="1:30">
      <c r="A76" s="279"/>
      <c r="B76" s="278"/>
      <c r="C76" s="283"/>
      <c r="D76" s="526"/>
      <c r="E76" s="527"/>
      <c r="F76" s="527"/>
      <c r="G76" s="527"/>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row>
    <row r="77" spans="1:30">
      <c r="A77" s="279"/>
      <c r="B77" s="278"/>
      <c r="C77" s="283"/>
      <c r="D77" s="526"/>
      <c r="E77" s="527"/>
      <c r="F77" s="527"/>
      <c r="G77" s="527"/>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row>
    <row r="78" spans="1:30">
      <c r="A78" s="279"/>
      <c r="B78" s="278"/>
      <c r="C78" s="283"/>
      <c r="D78" s="526"/>
      <c r="E78" s="527"/>
      <c r="F78" s="527"/>
      <c r="G78" s="527"/>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row>
    <row r="79" spans="1:30">
      <c r="A79" s="279"/>
      <c r="B79" s="279"/>
      <c r="C79" s="281"/>
      <c r="D79" s="281"/>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row>
    <row r="80" spans="1:30">
      <c r="A80" s="279"/>
      <c r="B80" s="279"/>
      <c r="C80" s="281"/>
      <c r="D80" s="281"/>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row>
  </sheetData>
  <mergeCells count="10">
    <mergeCell ref="K4:K5"/>
    <mergeCell ref="L4:L5"/>
    <mergeCell ref="M4:M5"/>
    <mergeCell ref="N4:N5"/>
    <mergeCell ref="B4:B5"/>
    <mergeCell ref="D4:D5"/>
    <mergeCell ref="E4:E5"/>
    <mergeCell ref="F4:F5"/>
    <mergeCell ref="G4:G5"/>
    <mergeCell ref="I4:I5"/>
  </mergeCells>
  <phoneticPr fontId="4"/>
  <printOptions horizontalCentered="1"/>
  <pageMargins left="0.59055118110236227" right="0.59055118110236227" top="0.70866141732283472" bottom="0.51181102362204722" header="0.51181102362204722" footer="0.5118110236220472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5"/>
  <sheetViews>
    <sheetView zoomScaleNormal="100" zoomScaleSheetLayoutView="100" workbookViewId="0">
      <pane ySplit="11" topLeftCell="A12" activePane="bottomLeft" state="frozen"/>
      <selection pane="bottomLeft"/>
    </sheetView>
  </sheetViews>
  <sheetFormatPr defaultRowHeight="13.5"/>
  <cols>
    <col min="1" max="1" width="10.5" style="296" customWidth="1"/>
    <col min="2" max="2" width="2.25" style="279" customWidth="1"/>
    <col min="3" max="3" width="0.625" style="279" customWidth="1"/>
    <col min="4" max="11" width="9.375" style="279" customWidth="1"/>
    <col min="12" max="256" width="9" style="279"/>
    <col min="257" max="257" width="10.5" style="279" customWidth="1"/>
    <col min="258" max="258" width="2.25" style="279" customWidth="1"/>
    <col min="259" max="259" width="0.625" style="279" customWidth="1"/>
    <col min="260" max="267" width="9.375" style="279" customWidth="1"/>
    <col min="268" max="512" width="9" style="279"/>
    <col min="513" max="513" width="10.5" style="279" customWidth="1"/>
    <col min="514" max="514" width="2.25" style="279" customWidth="1"/>
    <col min="515" max="515" width="0.625" style="279" customWidth="1"/>
    <col min="516" max="523" width="9.375" style="279" customWidth="1"/>
    <col min="524" max="768" width="9" style="279"/>
    <col min="769" max="769" width="10.5" style="279" customWidth="1"/>
    <col min="770" max="770" width="2.25" style="279" customWidth="1"/>
    <col min="771" max="771" width="0.625" style="279" customWidth="1"/>
    <col min="772" max="779" width="9.375" style="279" customWidth="1"/>
    <col min="780" max="1024" width="9" style="279"/>
    <col min="1025" max="1025" width="10.5" style="279" customWidth="1"/>
    <col min="1026" max="1026" width="2.25" style="279" customWidth="1"/>
    <col min="1027" max="1027" width="0.625" style="279" customWidth="1"/>
    <col min="1028" max="1035" width="9.375" style="279" customWidth="1"/>
    <col min="1036" max="1280" width="9" style="279"/>
    <col min="1281" max="1281" width="10.5" style="279" customWidth="1"/>
    <col min="1282" max="1282" width="2.25" style="279" customWidth="1"/>
    <col min="1283" max="1283" width="0.625" style="279" customWidth="1"/>
    <col min="1284" max="1291" width="9.375" style="279" customWidth="1"/>
    <col min="1292" max="1536" width="9" style="279"/>
    <col min="1537" max="1537" width="10.5" style="279" customWidth="1"/>
    <col min="1538" max="1538" width="2.25" style="279" customWidth="1"/>
    <col min="1539" max="1539" width="0.625" style="279" customWidth="1"/>
    <col min="1540" max="1547" width="9.375" style="279" customWidth="1"/>
    <col min="1548" max="1792" width="9" style="279"/>
    <col min="1793" max="1793" width="10.5" style="279" customWidth="1"/>
    <col min="1794" max="1794" width="2.25" style="279" customWidth="1"/>
    <col min="1795" max="1795" width="0.625" style="279" customWidth="1"/>
    <col min="1796" max="1803" width="9.375" style="279" customWidth="1"/>
    <col min="1804" max="2048" width="9" style="279"/>
    <col min="2049" max="2049" width="10.5" style="279" customWidth="1"/>
    <col min="2050" max="2050" width="2.25" style="279" customWidth="1"/>
    <col min="2051" max="2051" width="0.625" style="279" customWidth="1"/>
    <col min="2052" max="2059" width="9.375" style="279" customWidth="1"/>
    <col min="2060" max="2304" width="9" style="279"/>
    <col min="2305" max="2305" width="10.5" style="279" customWidth="1"/>
    <col min="2306" max="2306" width="2.25" style="279" customWidth="1"/>
    <col min="2307" max="2307" width="0.625" style="279" customWidth="1"/>
    <col min="2308" max="2315" width="9.375" style="279" customWidth="1"/>
    <col min="2316" max="2560" width="9" style="279"/>
    <col min="2561" max="2561" width="10.5" style="279" customWidth="1"/>
    <col min="2562" max="2562" width="2.25" style="279" customWidth="1"/>
    <col min="2563" max="2563" width="0.625" style="279" customWidth="1"/>
    <col min="2564" max="2571" width="9.375" style="279" customWidth="1"/>
    <col min="2572" max="2816" width="9" style="279"/>
    <col min="2817" max="2817" width="10.5" style="279" customWidth="1"/>
    <col min="2818" max="2818" width="2.25" style="279" customWidth="1"/>
    <col min="2819" max="2819" width="0.625" style="279" customWidth="1"/>
    <col min="2820" max="2827" width="9.375" style="279" customWidth="1"/>
    <col min="2828" max="3072" width="9" style="279"/>
    <col min="3073" max="3073" width="10.5" style="279" customWidth="1"/>
    <col min="3074" max="3074" width="2.25" style="279" customWidth="1"/>
    <col min="3075" max="3075" width="0.625" style="279" customWidth="1"/>
    <col min="3076" max="3083" width="9.375" style="279" customWidth="1"/>
    <col min="3084" max="3328" width="9" style="279"/>
    <col min="3329" max="3329" width="10.5" style="279" customWidth="1"/>
    <col min="3330" max="3330" width="2.25" style="279" customWidth="1"/>
    <col min="3331" max="3331" width="0.625" style="279" customWidth="1"/>
    <col min="3332" max="3339" width="9.375" style="279" customWidth="1"/>
    <col min="3340" max="3584" width="9" style="279"/>
    <col min="3585" max="3585" width="10.5" style="279" customWidth="1"/>
    <col min="3586" max="3586" width="2.25" style="279" customWidth="1"/>
    <col min="3587" max="3587" width="0.625" style="279" customWidth="1"/>
    <col min="3588" max="3595" width="9.375" style="279" customWidth="1"/>
    <col min="3596" max="3840" width="9" style="279"/>
    <col min="3841" max="3841" width="10.5" style="279" customWidth="1"/>
    <col min="3842" max="3842" width="2.25" style="279" customWidth="1"/>
    <col min="3843" max="3843" width="0.625" style="279" customWidth="1"/>
    <col min="3844" max="3851" width="9.375" style="279" customWidth="1"/>
    <col min="3852" max="4096" width="9" style="279"/>
    <col min="4097" max="4097" width="10.5" style="279" customWidth="1"/>
    <col min="4098" max="4098" width="2.25" style="279" customWidth="1"/>
    <col min="4099" max="4099" width="0.625" style="279" customWidth="1"/>
    <col min="4100" max="4107" width="9.375" style="279" customWidth="1"/>
    <col min="4108" max="4352" width="9" style="279"/>
    <col min="4353" max="4353" width="10.5" style="279" customWidth="1"/>
    <col min="4354" max="4354" width="2.25" style="279" customWidth="1"/>
    <col min="4355" max="4355" width="0.625" style="279" customWidth="1"/>
    <col min="4356" max="4363" width="9.375" style="279" customWidth="1"/>
    <col min="4364" max="4608" width="9" style="279"/>
    <col min="4609" max="4609" width="10.5" style="279" customWidth="1"/>
    <col min="4610" max="4610" width="2.25" style="279" customWidth="1"/>
    <col min="4611" max="4611" width="0.625" style="279" customWidth="1"/>
    <col min="4612" max="4619" width="9.375" style="279" customWidth="1"/>
    <col min="4620" max="4864" width="9" style="279"/>
    <col min="4865" max="4865" width="10.5" style="279" customWidth="1"/>
    <col min="4866" max="4866" width="2.25" style="279" customWidth="1"/>
    <col min="4867" max="4867" width="0.625" style="279" customWidth="1"/>
    <col min="4868" max="4875" width="9.375" style="279" customWidth="1"/>
    <col min="4876" max="5120" width="9" style="279"/>
    <col min="5121" max="5121" width="10.5" style="279" customWidth="1"/>
    <col min="5122" max="5122" width="2.25" style="279" customWidth="1"/>
    <col min="5123" max="5123" width="0.625" style="279" customWidth="1"/>
    <col min="5124" max="5131" width="9.375" style="279" customWidth="1"/>
    <col min="5132" max="5376" width="9" style="279"/>
    <col min="5377" max="5377" width="10.5" style="279" customWidth="1"/>
    <col min="5378" max="5378" width="2.25" style="279" customWidth="1"/>
    <col min="5379" max="5379" width="0.625" style="279" customWidth="1"/>
    <col min="5380" max="5387" width="9.375" style="279" customWidth="1"/>
    <col min="5388" max="5632" width="9" style="279"/>
    <col min="5633" max="5633" width="10.5" style="279" customWidth="1"/>
    <col min="5634" max="5634" width="2.25" style="279" customWidth="1"/>
    <col min="5635" max="5635" width="0.625" style="279" customWidth="1"/>
    <col min="5636" max="5643" width="9.375" style="279" customWidth="1"/>
    <col min="5644" max="5888" width="9" style="279"/>
    <col min="5889" max="5889" width="10.5" style="279" customWidth="1"/>
    <col min="5890" max="5890" width="2.25" style="279" customWidth="1"/>
    <col min="5891" max="5891" width="0.625" style="279" customWidth="1"/>
    <col min="5892" max="5899" width="9.375" style="279" customWidth="1"/>
    <col min="5900" max="6144" width="9" style="279"/>
    <col min="6145" max="6145" width="10.5" style="279" customWidth="1"/>
    <col min="6146" max="6146" width="2.25" style="279" customWidth="1"/>
    <col min="6147" max="6147" width="0.625" style="279" customWidth="1"/>
    <col min="6148" max="6155" width="9.375" style="279" customWidth="1"/>
    <col min="6156" max="6400" width="9" style="279"/>
    <col min="6401" max="6401" width="10.5" style="279" customWidth="1"/>
    <col min="6402" max="6402" width="2.25" style="279" customWidth="1"/>
    <col min="6403" max="6403" width="0.625" style="279" customWidth="1"/>
    <col min="6404" max="6411" width="9.375" style="279" customWidth="1"/>
    <col min="6412" max="6656" width="9" style="279"/>
    <col min="6657" max="6657" width="10.5" style="279" customWidth="1"/>
    <col min="6658" max="6658" width="2.25" style="279" customWidth="1"/>
    <col min="6659" max="6659" width="0.625" style="279" customWidth="1"/>
    <col min="6660" max="6667" width="9.375" style="279" customWidth="1"/>
    <col min="6668" max="6912" width="9" style="279"/>
    <col min="6913" max="6913" width="10.5" style="279" customWidth="1"/>
    <col min="6914" max="6914" width="2.25" style="279" customWidth="1"/>
    <col min="6915" max="6915" width="0.625" style="279" customWidth="1"/>
    <col min="6916" max="6923" width="9.375" style="279" customWidth="1"/>
    <col min="6924" max="7168" width="9" style="279"/>
    <col min="7169" max="7169" width="10.5" style="279" customWidth="1"/>
    <col min="7170" max="7170" width="2.25" style="279" customWidth="1"/>
    <col min="7171" max="7171" width="0.625" style="279" customWidth="1"/>
    <col min="7172" max="7179" width="9.375" style="279" customWidth="1"/>
    <col min="7180" max="7424" width="9" style="279"/>
    <col min="7425" max="7425" width="10.5" style="279" customWidth="1"/>
    <col min="7426" max="7426" width="2.25" style="279" customWidth="1"/>
    <col min="7427" max="7427" width="0.625" style="279" customWidth="1"/>
    <col min="7428" max="7435" width="9.375" style="279" customWidth="1"/>
    <col min="7436" max="7680" width="9" style="279"/>
    <col min="7681" max="7681" width="10.5" style="279" customWidth="1"/>
    <col min="7682" max="7682" width="2.25" style="279" customWidth="1"/>
    <col min="7683" max="7683" width="0.625" style="279" customWidth="1"/>
    <col min="7684" max="7691" width="9.375" style="279" customWidth="1"/>
    <col min="7692" max="7936" width="9" style="279"/>
    <col min="7937" max="7937" width="10.5" style="279" customWidth="1"/>
    <col min="7938" max="7938" width="2.25" style="279" customWidth="1"/>
    <col min="7939" max="7939" width="0.625" style="279" customWidth="1"/>
    <col min="7940" max="7947" width="9.375" style="279" customWidth="1"/>
    <col min="7948" max="8192" width="9" style="279"/>
    <col min="8193" max="8193" width="10.5" style="279" customWidth="1"/>
    <col min="8194" max="8194" width="2.25" style="279" customWidth="1"/>
    <col min="8195" max="8195" width="0.625" style="279" customWidth="1"/>
    <col min="8196" max="8203" width="9.375" style="279" customWidth="1"/>
    <col min="8204" max="8448" width="9" style="279"/>
    <col min="8449" max="8449" width="10.5" style="279" customWidth="1"/>
    <col min="8450" max="8450" width="2.25" style="279" customWidth="1"/>
    <col min="8451" max="8451" width="0.625" style="279" customWidth="1"/>
    <col min="8452" max="8459" width="9.375" style="279" customWidth="1"/>
    <col min="8460" max="8704" width="9" style="279"/>
    <col min="8705" max="8705" width="10.5" style="279" customWidth="1"/>
    <col min="8706" max="8706" width="2.25" style="279" customWidth="1"/>
    <col min="8707" max="8707" width="0.625" style="279" customWidth="1"/>
    <col min="8708" max="8715" width="9.375" style="279" customWidth="1"/>
    <col min="8716" max="8960" width="9" style="279"/>
    <col min="8961" max="8961" width="10.5" style="279" customWidth="1"/>
    <col min="8962" max="8962" width="2.25" style="279" customWidth="1"/>
    <col min="8963" max="8963" width="0.625" style="279" customWidth="1"/>
    <col min="8964" max="8971" width="9.375" style="279" customWidth="1"/>
    <col min="8972" max="9216" width="9" style="279"/>
    <col min="9217" max="9217" width="10.5" style="279" customWidth="1"/>
    <col min="9218" max="9218" width="2.25" style="279" customWidth="1"/>
    <col min="9219" max="9219" width="0.625" style="279" customWidth="1"/>
    <col min="9220" max="9227" width="9.375" style="279" customWidth="1"/>
    <col min="9228" max="9472" width="9" style="279"/>
    <col min="9473" max="9473" width="10.5" style="279" customWidth="1"/>
    <col min="9474" max="9474" width="2.25" style="279" customWidth="1"/>
    <col min="9475" max="9475" width="0.625" style="279" customWidth="1"/>
    <col min="9476" max="9483" width="9.375" style="279" customWidth="1"/>
    <col min="9484" max="9728" width="9" style="279"/>
    <col min="9729" max="9729" width="10.5" style="279" customWidth="1"/>
    <col min="9730" max="9730" width="2.25" style="279" customWidth="1"/>
    <col min="9731" max="9731" width="0.625" style="279" customWidth="1"/>
    <col min="9732" max="9739" width="9.375" style="279" customWidth="1"/>
    <col min="9740" max="9984" width="9" style="279"/>
    <col min="9985" max="9985" width="10.5" style="279" customWidth="1"/>
    <col min="9986" max="9986" width="2.25" style="279" customWidth="1"/>
    <col min="9987" max="9987" width="0.625" style="279" customWidth="1"/>
    <col min="9988" max="9995" width="9.375" style="279" customWidth="1"/>
    <col min="9996" max="10240" width="9" style="279"/>
    <col min="10241" max="10241" width="10.5" style="279" customWidth="1"/>
    <col min="10242" max="10242" width="2.25" style="279" customWidth="1"/>
    <col min="10243" max="10243" width="0.625" style="279" customWidth="1"/>
    <col min="10244" max="10251" width="9.375" style="279" customWidth="1"/>
    <col min="10252" max="10496" width="9" style="279"/>
    <col min="10497" max="10497" width="10.5" style="279" customWidth="1"/>
    <col min="10498" max="10498" width="2.25" style="279" customWidth="1"/>
    <col min="10499" max="10499" width="0.625" style="279" customWidth="1"/>
    <col min="10500" max="10507" width="9.375" style="279" customWidth="1"/>
    <col min="10508" max="10752" width="9" style="279"/>
    <col min="10753" max="10753" width="10.5" style="279" customWidth="1"/>
    <col min="10754" max="10754" width="2.25" style="279" customWidth="1"/>
    <col min="10755" max="10755" width="0.625" style="279" customWidth="1"/>
    <col min="10756" max="10763" width="9.375" style="279" customWidth="1"/>
    <col min="10764" max="11008" width="9" style="279"/>
    <col min="11009" max="11009" width="10.5" style="279" customWidth="1"/>
    <col min="11010" max="11010" width="2.25" style="279" customWidth="1"/>
    <col min="11011" max="11011" width="0.625" style="279" customWidth="1"/>
    <col min="11012" max="11019" width="9.375" style="279" customWidth="1"/>
    <col min="11020" max="11264" width="9" style="279"/>
    <col min="11265" max="11265" width="10.5" style="279" customWidth="1"/>
    <col min="11266" max="11266" width="2.25" style="279" customWidth="1"/>
    <col min="11267" max="11267" width="0.625" style="279" customWidth="1"/>
    <col min="11268" max="11275" width="9.375" style="279" customWidth="1"/>
    <col min="11276" max="11520" width="9" style="279"/>
    <col min="11521" max="11521" width="10.5" style="279" customWidth="1"/>
    <col min="11522" max="11522" width="2.25" style="279" customWidth="1"/>
    <col min="11523" max="11523" width="0.625" style="279" customWidth="1"/>
    <col min="11524" max="11531" width="9.375" style="279" customWidth="1"/>
    <col min="11532" max="11776" width="9" style="279"/>
    <col min="11777" max="11777" width="10.5" style="279" customWidth="1"/>
    <col min="11778" max="11778" width="2.25" style="279" customWidth="1"/>
    <col min="11779" max="11779" width="0.625" style="279" customWidth="1"/>
    <col min="11780" max="11787" width="9.375" style="279" customWidth="1"/>
    <col min="11788" max="12032" width="9" style="279"/>
    <col min="12033" max="12033" width="10.5" style="279" customWidth="1"/>
    <col min="12034" max="12034" width="2.25" style="279" customWidth="1"/>
    <col min="12035" max="12035" width="0.625" style="279" customWidth="1"/>
    <col min="12036" max="12043" width="9.375" style="279" customWidth="1"/>
    <col min="12044" max="12288" width="9" style="279"/>
    <col min="12289" max="12289" width="10.5" style="279" customWidth="1"/>
    <col min="12290" max="12290" width="2.25" style="279" customWidth="1"/>
    <col min="12291" max="12291" width="0.625" style="279" customWidth="1"/>
    <col min="12292" max="12299" width="9.375" style="279" customWidth="1"/>
    <col min="12300" max="12544" width="9" style="279"/>
    <col min="12545" max="12545" width="10.5" style="279" customWidth="1"/>
    <col min="12546" max="12546" width="2.25" style="279" customWidth="1"/>
    <col min="12547" max="12547" width="0.625" style="279" customWidth="1"/>
    <col min="12548" max="12555" width="9.375" style="279" customWidth="1"/>
    <col min="12556" max="12800" width="9" style="279"/>
    <col min="12801" max="12801" width="10.5" style="279" customWidth="1"/>
    <col min="12802" max="12802" width="2.25" style="279" customWidth="1"/>
    <col min="12803" max="12803" width="0.625" style="279" customWidth="1"/>
    <col min="12804" max="12811" width="9.375" style="279" customWidth="1"/>
    <col min="12812" max="13056" width="9" style="279"/>
    <col min="13057" max="13057" width="10.5" style="279" customWidth="1"/>
    <col min="13058" max="13058" width="2.25" style="279" customWidth="1"/>
    <col min="13059" max="13059" width="0.625" style="279" customWidth="1"/>
    <col min="13060" max="13067" width="9.375" style="279" customWidth="1"/>
    <col min="13068" max="13312" width="9" style="279"/>
    <col min="13313" max="13313" width="10.5" style="279" customWidth="1"/>
    <col min="13314" max="13314" width="2.25" style="279" customWidth="1"/>
    <col min="13315" max="13315" width="0.625" style="279" customWidth="1"/>
    <col min="13316" max="13323" width="9.375" style="279" customWidth="1"/>
    <col min="13324" max="13568" width="9" style="279"/>
    <col min="13569" max="13569" width="10.5" style="279" customWidth="1"/>
    <col min="13570" max="13570" width="2.25" style="279" customWidth="1"/>
    <col min="13571" max="13571" width="0.625" style="279" customWidth="1"/>
    <col min="13572" max="13579" width="9.375" style="279" customWidth="1"/>
    <col min="13580" max="13824" width="9" style="279"/>
    <col min="13825" max="13825" width="10.5" style="279" customWidth="1"/>
    <col min="13826" max="13826" width="2.25" style="279" customWidth="1"/>
    <col min="13827" max="13827" width="0.625" style="279" customWidth="1"/>
    <col min="13828" max="13835" width="9.375" style="279" customWidth="1"/>
    <col min="13836" max="14080" width="9" style="279"/>
    <col min="14081" max="14081" width="10.5" style="279" customWidth="1"/>
    <col min="14082" max="14082" width="2.25" style="279" customWidth="1"/>
    <col min="14083" max="14083" width="0.625" style="279" customWidth="1"/>
    <col min="14084" max="14091" width="9.375" style="279" customWidth="1"/>
    <col min="14092" max="14336" width="9" style="279"/>
    <col min="14337" max="14337" width="10.5" style="279" customWidth="1"/>
    <col min="14338" max="14338" width="2.25" style="279" customWidth="1"/>
    <col min="14339" max="14339" width="0.625" style="279" customWidth="1"/>
    <col min="14340" max="14347" width="9.375" style="279" customWidth="1"/>
    <col min="14348" max="14592" width="9" style="279"/>
    <col min="14593" max="14593" width="10.5" style="279" customWidth="1"/>
    <col min="14594" max="14594" width="2.25" style="279" customWidth="1"/>
    <col min="14595" max="14595" width="0.625" style="279" customWidth="1"/>
    <col min="14596" max="14603" width="9.375" style="279" customWidth="1"/>
    <col min="14604" max="14848" width="9" style="279"/>
    <col min="14849" max="14849" width="10.5" style="279" customWidth="1"/>
    <col min="14850" max="14850" width="2.25" style="279" customWidth="1"/>
    <col min="14851" max="14851" width="0.625" style="279" customWidth="1"/>
    <col min="14852" max="14859" width="9.375" style="279" customWidth="1"/>
    <col min="14860" max="15104" width="9" style="279"/>
    <col min="15105" max="15105" width="10.5" style="279" customWidth="1"/>
    <col min="15106" max="15106" width="2.25" style="279" customWidth="1"/>
    <col min="15107" max="15107" width="0.625" style="279" customWidth="1"/>
    <col min="15108" max="15115" width="9.375" style="279" customWidth="1"/>
    <col min="15116" max="15360" width="9" style="279"/>
    <col min="15361" max="15361" width="10.5" style="279" customWidth="1"/>
    <col min="15362" max="15362" width="2.25" style="279" customWidth="1"/>
    <col min="15363" max="15363" width="0.625" style="279" customWidth="1"/>
    <col min="15364" max="15371" width="9.375" style="279" customWidth="1"/>
    <col min="15372" max="15616" width="9" style="279"/>
    <col min="15617" max="15617" width="10.5" style="279" customWidth="1"/>
    <col min="15618" max="15618" width="2.25" style="279" customWidth="1"/>
    <col min="15619" max="15619" width="0.625" style="279" customWidth="1"/>
    <col min="15620" max="15627" width="9.375" style="279" customWidth="1"/>
    <col min="15628" max="15872" width="9" style="279"/>
    <col min="15873" max="15873" width="10.5" style="279" customWidth="1"/>
    <col min="15874" max="15874" width="2.25" style="279" customWidth="1"/>
    <col min="15875" max="15875" width="0.625" style="279" customWidth="1"/>
    <col min="15876" max="15883" width="9.375" style="279" customWidth="1"/>
    <col min="15884" max="16128" width="9" style="279"/>
    <col min="16129" max="16129" width="10.5" style="279" customWidth="1"/>
    <col min="16130" max="16130" width="2.25" style="279" customWidth="1"/>
    <col min="16131" max="16131" width="0.625" style="279" customWidth="1"/>
    <col min="16132" max="16139" width="9.375" style="279" customWidth="1"/>
    <col min="16140" max="16384" width="9" style="279"/>
  </cols>
  <sheetData>
    <row r="1" spans="1:23" ht="18" customHeight="1">
      <c r="A1" s="528" t="s">
        <v>2721</v>
      </c>
      <c r="E1" s="201"/>
      <c r="F1" s="296"/>
      <c r="G1" s="296"/>
      <c r="H1" s="296"/>
      <c r="I1" s="296"/>
    </row>
    <row r="2" spans="1:23" ht="11.1" customHeight="1">
      <c r="A2" s="322"/>
    </row>
    <row r="3" spans="1:23" s="10" customFormat="1" ht="11.1" customHeight="1">
      <c r="A3" s="529"/>
      <c r="B3" s="1720"/>
      <c r="C3" s="1720"/>
      <c r="D3" s="1720"/>
      <c r="E3" s="1720"/>
      <c r="F3" s="1720"/>
      <c r="G3" s="1720"/>
      <c r="H3" s="1720"/>
      <c r="I3" s="1720"/>
      <c r="J3" s="1720"/>
      <c r="K3" s="1720"/>
    </row>
    <row r="4" spans="1:23" s="10" customFormat="1" ht="11.1" customHeight="1">
      <c r="B4" s="1720"/>
      <c r="C4" s="1720"/>
      <c r="D4" s="1720"/>
      <c r="E4" s="1720"/>
      <c r="F4" s="1720"/>
      <c r="G4" s="1720"/>
      <c r="H4" s="1720"/>
      <c r="I4" s="1720"/>
      <c r="J4" s="1720"/>
      <c r="K4" s="1720"/>
    </row>
    <row r="5" spans="1:23" s="10" customFormat="1" ht="11.1" customHeight="1">
      <c r="B5" s="1720"/>
      <c r="C5" s="1720"/>
      <c r="D5" s="1720"/>
      <c r="E5" s="1720"/>
      <c r="F5" s="1720"/>
      <c r="G5" s="1720"/>
      <c r="H5" s="1720"/>
      <c r="I5" s="1720"/>
      <c r="J5" s="1720"/>
      <c r="K5" s="1720"/>
    </row>
    <row r="6" spans="1:23" ht="12" customHeight="1">
      <c r="A6" s="530"/>
      <c r="B6" s="1720"/>
      <c r="C6" s="1720"/>
      <c r="D6" s="1720"/>
      <c r="E6" s="1720"/>
      <c r="F6" s="1720"/>
      <c r="G6" s="1720"/>
      <c r="H6" s="1720"/>
      <c r="I6" s="1720"/>
      <c r="J6" s="1720"/>
      <c r="K6" s="1720"/>
    </row>
    <row r="7" spans="1:23" s="181" customFormat="1" ht="14.1" customHeight="1" thickBot="1">
      <c r="A7" s="277"/>
      <c r="K7" s="531" t="s">
        <v>1326</v>
      </c>
    </row>
    <row r="8" spans="1:23" s="203" customFormat="1" ht="10.5">
      <c r="A8" s="1721" t="s">
        <v>1327</v>
      </c>
      <c r="B8" s="1669"/>
      <c r="C8" s="532"/>
      <c r="D8" s="1723" t="s">
        <v>1328</v>
      </c>
      <c r="E8" s="1723"/>
      <c r="F8" s="1723"/>
      <c r="G8" s="1723"/>
      <c r="H8" s="1723" t="s">
        <v>1329</v>
      </c>
      <c r="I8" s="1723"/>
      <c r="J8" s="1723"/>
      <c r="K8" s="1724"/>
    </row>
    <row r="9" spans="1:23" s="203" customFormat="1" ht="10.5">
      <c r="A9" s="1722"/>
      <c r="B9" s="1722"/>
      <c r="C9" s="533"/>
      <c r="D9" s="1725" t="s">
        <v>152</v>
      </c>
      <c r="E9" s="1725" t="s">
        <v>0</v>
      </c>
      <c r="F9" s="1725"/>
      <c r="G9" s="1725"/>
      <c r="H9" s="1725" t="s">
        <v>152</v>
      </c>
      <c r="I9" s="1725" t="s">
        <v>0</v>
      </c>
      <c r="J9" s="1725"/>
      <c r="K9" s="1726"/>
    </row>
    <row r="10" spans="1:23" s="203" customFormat="1" ht="10.5">
      <c r="A10" s="1670"/>
      <c r="B10" s="1670"/>
      <c r="C10" s="534"/>
      <c r="D10" s="1725"/>
      <c r="E10" s="535" t="s">
        <v>2</v>
      </c>
      <c r="F10" s="535" t="s">
        <v>3</v>
      </c>
      <c r="G10" s="535" t="s">
        <v>4</v>
      </c>
      <c r="H10" s="1725"/>
      <c r="I10" s="535" t="s">
        <v>2</v>
      </c>
      <c r="J10" s="535" t="s">
        <v>3</v>
      </c>
      <c r="K10" s="536" t="s">
        <v>4</v>
      </c>
    </row>
    <row r="11" spans="1:23" s="181" customFormat="1" ht="2.25" customHeight="1">
      <c r="A11" s="537"/>
      <c r="B11" s="538"/>
      <c r="C11" s="538"/>
      <c r="D11" s="539"/>
      <c r="E11" s="538"/>
      <c r="F11" s="538"/>
      <c r="G11" s="538"/>
      <c r="H11" s="538"/>
      <c r="I11" s="538"/>
      <c r="J11" s="538"/>
      <c r="K11" s="538"/>
      <c r="T11" s="279"/>
      <c r="U11" s="279"/>
      <c r="V11" s="279"/>
      <c r="W11" s="279"/>
    </row>
    <row r="12" spans="1:23" s="544" customFormat="1" ht="9.9499999999999993" customHeight="1">
      <c r="A12" s="540" t="s">
        <v>1330</v>
      </c>
      <c r="B12" s="540"/>
      <c r="C12" s="541"/>
      <c r="D12" s="542">
        <v>293376</v>
      </c>
      <c r="E12" s="543">
        <v>793330</v>
      </c>
      <c r="F12" s="543">
        <v>389263</v>
      </c>
      <c r="G12" s="543">
        <v>404067</v>
      </c>
      <c r="H12" s="543">
        <v>6014</v>
      </c>
      <c r="I12" s="543">
        <v>10727</v>
      </c>
      <c r="J12" s="543">
        <v>5354</v>
      </c>
      <c r="K12" s="543">
        <v>5373</v>
      </c>
    </row>
    <row r="13" spans="1:23" s="544" customFormat="1" ht="9.9499999999999993" customHeight="1">
      <c r="A13" s="540" t="s">
        <v>1331</v>
      </c>
      <c r="B13" s="540"/>
      <c r="C13" s="541"/>
      <c r="D13" s="542">
        <v>296641</v>
      </c>
      <c r="E13" s="543">
        <v>790565</v>
      </c>
      <c r="F13" s="543">
        <v>387353</v>
      </c>
      <c r="G13" s="543">
        <v>403212</v>
      </c>
      <c r="H13" s="543">
        <v>6188</v>
      </c>
      <c r="I13" s="543">
        <v>10926</v>
      </c>
      <c r="J13" s="543">
        <v>5375</v>
      </c>
      <c r="K13" s="543">
        <v>5551</v>
      </c>
    </row>
    <row r="14" spans="1:23" s="544" customFormat="1" ht="9.9499999999999993" customHeight="1">
      <c r="A14" s="540" t="s">
        <v>1332</v>
      </c>
      <c r="B14" s="540"/>
      <c r="C14" s="541"/>
      <c r="D14" s="542">
        <v>300603</v>
      </c>
      <c r="E14" s="543">
        <v>789540</v>
      </c>
      <c r="F14" s="543">
        <v>386358</v>
      </c>
      <c r="G14" s="543">
        <v>403182</v>
      </c>
      <c r="H14" s="543">
        <v>6321</v>
      </c>
      <c r="I14" s="543">
        <v>11065</v>
      </c>
      <c r="J14" s="543">
        <v>5362</v>
      </c>
      <c r="K14" s="543">
        <v>5703</v>
      </c>
    </row>
    <row r="15" spans="1:23" s="544" customFormat="1" ht="9.9499999999999993" customHeight="1">
      <c r="A15" s="540" t="s">
        <v>1333</v>
      </c>
      <c r="B15" s="540"/>
      <c r="C15" s="541"/>
      <c r="D15" s="542">
        <v>304406</v>
      </c>
      <c r="E15" s="543">
        <v>788679</v>
      </c>
      <c r="F15" s="543">
        <v>385075</v>
      </c>
      <c r="G15" s="543">
        <v>403604</v>
      </c>
      <c r="H15" s="543">
        <v>6546</v>
      </c>
      <c r="I15" s="543">
        <v>11188</v>
      </c>
      <c r="J15" s="543">
        <v>5386</v>
      </c>
      <c r="K15" s="543">
        <v>5802</v>
      </c>
    </row>
    <row r="16" spans="1:23" s="544" customFormat="1" ht="9.9499999999999993" customHeight="1">
      <c r="A16" s="540" t="s">
        <v>1334</v>
      </c>
      <c r="B16" s="540"/>
      <c r="C16" s="541"/>
      <c r="D16" s="542">
        <v>307906</v>
      </c>
      <c r="E16" s="543">
        <v>787967</v>
      </c>
      <c r="F16" s="543">
        <v>384159</v>
      </c>
      <c r="G16" s="543">
        <v>403808</v>
      </c>
      <c r="H16" s="543">
        <v>6800</v>
      </c>
      <c r="I16" s="543">
        <v>11401</v>
      </c>
      <c r="J16" s="543">
        <v>5476</v>
      </c>
      <c r="K16" s="543">
        <v>5925</v>
      </c>
    </row>
    <row r="17" spans="1:11" s="544" customFormat="1" ht="9.9499999999999993" customHeight="1">
      <c r="A17" s="540" t="s">
        <v>1335</v>
      </c>
      <c r="B17" s="540"/>
      <c r="C17" s="541"/>
      <c r="D17" s="542">
        <v>312112</v>
      </c>
      <c r="E17" s="543">
        <v>789232</v>
      </c>
      <c r="F17" s="543">
        <v>384224</v>
      </c>
      <c r="G17" s="543">
        <v>405008</v>
      </c>
      <c r="H17" s="543">
        <v>7058</v>
      </c>
      <c r="I17" s="543">
        <v>11610</v>
      </c>
      <c r="J17" s="543">
        <v>5511</v>
      </c>
      <c r="K17" s="543">
        <v>6099</v>
      </c>
    </row>
    <row r="18" spans="1:11" s="544" customFormat="1" ht="9.9499999999999993" customHeight="1">
      <c r="A18" s="540" t="s">
        <v>1336</v>
      </c>
      <c r="B18" s="540"/>
      <c r="C18" s="541"/>
      <c r="D18" s="542">
        <v>315363</v>
      </c>
      <c r="E18" s="543">
        <v>788816</v>
      </c>
      <c r="F18" s="543">
        <v>383186</v>
      </c>
      <c r="G18" s="543">
        <v>405630</v>
      </c>
      <c r="H18" s="543">
        <v>7157</v>
      </c>
      <c r="I18" s="543">
        <v>11555</v>
      </c>
      <c r="J18" s="543">
        <v>5455</v>
      </c>
      <c r="K18" s="543">
        <v>6100</v>
      </c>
    </row>
    <row r="19" spans="1:11" s="544" customFormat="1" ht="9.9499999999999993" customHeight="1">
      <c r="A19" s="540" t="s">
        <v>1337</v>
      </c>
      <c r="B19" s="540"/>
      <c r="C19" s="541"/>
      <c r="D19" s="542">
        <v>318937</v>
      </c>
      <c r="E19" s="543">
        <v>788958</v>
      </c>
      <c r="F19" s="543">
        <v>382763</v>
      </c>
      <c r="G19" s="543">
        <v>406195</v>
      </c>
      <c r="H19" s="543">
        <v>7160</v>
      </c>
      <c r="I19" s="543">
        <v>11437</v>
      </c>
      <c r="J19" s="543">
        <v>5361</v>
      </c>
      <c r="K19" s="543">
        <v>6076</v>
      </c>
    </row>
    <row r="20" spans="1:11" s="544" customFormat="1" ht="9.9499999999999993" customHeight="1">
      <c r="A20" s="540" t="s">
        <v>1338</v>
      </c>
      <c r="B20" s="540"/>
      <c r="C20" s="541"/>
      <c r="D20" s="542">
        <v>322773</v>
      </c>
      <c r="E20" s="543">
        <v>789974</v>
      </c>
      <c r="F20" s="543">
        <v>382760</v>
      </c>
      <c r="G20" s="543">
        <v>407214</v>
      </c>
      <c r="H20" s="543">
        <v>7360</v>
      </c>
      <c r="I20" s="543">
        <v>11544</v>
      </c>
      <c r="J20" s="543">
        <v>5351</v>
      </c>
      <c r="K20" s="543">
        <v>6193</v>
      </c>
    </row>
    <row r="21" spans="1:11" s="544" customFormat="1" ht="9.9499999999999993" customHeight="1">
      <c r="A21" s="540" t="s">
        <v>1339</v>
      </c>
      <c r="B21" s="540"/>
      <c r="C21" s="541"/>
      <c r="D21" s="542">
        <v>341179</v>
      </c>
      <c r="E21" s="543">
        <v>830145</v>
      </c>
      <c r="F21" s="543">
        <v>402025</v>
      </c>
      <c r="G21" s="543">
        <v>428120</v>
      </c>
      <c r="H21" s="543">
        <v>7994</v>
      </c>
      <c r="I21" s="543">
        <v>12304</v>
      </c>
      <c r="J21" s="543">
        <v>5878</v>
      </c>
      <c r="K21" s="543">
        <v>6426</v>
      </c>
    </row>
    <row r="22" spans="1:11" s="544" customFormat="1" ht="9.9499999999999993" customHeight="1">
      <c r="A22" s="540" t="s">
        <v>1340</v>
      </c>
      <c r="B22" s="540"/>
      <c r="C22" s="541"/>
      <c r="D22" s="545">
        <v>346501</v>
      </c>
      <c r="E22" s="546">
        <v>831692</v>
      </c>
      <c r="F22" s="546">
        <v>402532</v>
      </c>
      <c r="G22" s="546">
        <v>429160</v>
      </c>
      <c r="H22" s="546">
        <v>8106</v>
      </c>
      <c r="I22" s="546">
        <v>12235</v>
      </c>
      <c r="J22" s="546">
        <v>5850</v>
      </c>
      <c r="K22" s="546">
        <v>6385</v>
      </c>
    </row>
    <row r="23" spans="1:11" s="544" customFormat="1" ht="9.9499999999999993" customHeight="1">
      <c r="A23" s="540" t="s">
        <v>1341</v>
      </c>
      <c r="B23" s="540"/>
      <c r="C23" s="541"/>
      <c r="D23" s="547">
        <v>351646</v>
      </c>
      <c r="E23" s="548">
        <v>834065</v>
      </c>
      <c r="F23" s="548">
        <v>403344</v>
      </c>
      <c r="G23" s="548">
        <v>430721</v>
      </c>
      <c r="H23" s="548">
        <v>8298</v>
      </c>
      <c r="I23" s="548">
        <v>12370</v>
      </c>
      <c r="J23" s="548">
        <v>5967</v>
      </c>
      <c r="K23" s="548">
        <v>6403</v>
      </c>
    </row>
    <row r="24" spans="1:11" s="544" customFormat="1" ht="9.9499999999999993" customHeight="1">
      <c r="A24" s="540" t="s">
        <v>1342</v>
      </c>
      <c r="B24" s="540"/>
      <c r="C24" s="541"/>
      <c r="D24" s="549">
        <v>356094</v>
      </c>
      <c r="E24" s="550">
        <v>835306</v>
      </c>
      <c r="F24" s="550">
        <v>403876</v>
      </c>
      <c r="G24" s="550">
        <v>431430</v>
      </c>
      <c r="H24" s="550">
        <v>8468</v>
      </c>
      <c r="I24" s="550">
        <v>12377</v>
      </c>
      <c r="J24" s="550">
        <v>5930</v>
      </c>
      <c r="K24" s="550">
        <v>6447</v>
      </c>
    </row>
    <row r="25" spans="1:11" s="544" customFormat="1" ht="9.9499999999999993" customHeight="1">
      <c r="A25" s="540" t="s">
        <v>1343</v>
      </c>
      <c r="B25" s="540"/>
      <c r="C25" s="541"/>
      <c r="D25" s="549">
        <v>360545</v>
      </c>
      <c r="E25" s="550">
        <v>837344</v>
      </c>
      <c r="F25" s="550">
        <v>404765</v>
      </c>
      <c r="G25" s="550">
        <v>432579</v>
      </c>
      <c r="H25" s="550">
        <v>8325</v>
      </c>
      <c r="I25" s="550">
        <v>12213</v>
      </c>
      <c r="J25" s="550">
        <v>5812</v>
      </c>
      <c r="K25" s="550">
        <v>6401</v>
      </c>
    </row>
    <row r="26" spans="1:11" s="544" customFormat="1" ht="9.9499999999999993" customHeight="1">
      <c r="A26" s="540" t="s">
        <v>1344</v>
      </c>
      <c r="B26" s="540"/>
      <c r="C26" s="541"/>
      <c r="D26" s="551">
        <v>364480</v>
      </c>
      <c r="E26" s="552">
        <v>837928</v>
      </c>
      <c r="F26" s="552">
        <v>404864</v>
      </c>
      <c r="G26" s="552">
        <v>433064</v>
      </c>
      <c r="H26" s="552">
        <v>8183</v>
      </c>
      <c r="I26" s="552">
        <v>11930</v>
      </c>
      <c r="J26" s="552">
        <v>5650</v>
      </c>
      <c r="K26" s="552">
        <v>6280</v>
      </c>
    </row>
    <row r="27" spans="1:11" s="544" customFormat="1" ht="9.9499999999999993" customHeight="1">
      <c r="A27" s="540" t="s">
        <v>1345</v>
      </c>
      <c r="B27" s="553"/>
      <c r="C27" s="541"/>
      <c r="D27" s="549">
        <v>367899</v>
      </c>
      <c r="E27" s="550">
        <v>838792</v>
      </c>
      <c r="F27" s="550">
        <v>404994</v>
      </c>
      <c r="G27" s="550">
        <v>433798</v>
      </c>
      <c r="H27" s="550">
        <v>8299</v>
      </c>
      <c r="I27" s="550">
        <v>11972</v>
      </c>
      <c r="J27" s="550">
        <v>5631</v>
      </c>
      <c r="K27" s="550">
        <v>6341</v>
      </c>
    </row>
    <row r="28" spans="1:11" s="544" customFormat="1" ht="2.25" customHeight="1">
      <c r="A28" s="554"/>
      <c r="B28" s="554"/>
      <c r="C28" s="541"/>
      <c r="D28" s="545"/>
      <c r="E28" s="546"/>
      <c r="F28" s="546"/>
      <c r="G28" s="546"/>
      <c r="H28" s="546"/>
      <c r="I28" s="546"/>
      <c r="J28" s="546"/>
      <c r="K28" s="546"/>
    </row>
    <row r="29" spans="1:11" s="203" customFormat="1" ht="10.5">
      <c r="A29" s="1727" t="s">
        <v>1327</v>
      </c>
      <c r="B29" s="1728"/>
      <c r="C29" s="555"/>
      <c r="D29" s="1730" t="s">
        <v>1346</v>
      </c>
      <c r="E29" s="1731"/>
      <c r="F29" s="1731"/>
      <c r="G29" s="1731"/>
      <c r="H29" s="1731"/>
      <c r="I29" s="1731"/>
      <c r="J29" s="1731"/>
      <c r="K29" s="556"/>
    </row>
    <row r="30" spans="1:11" s="203" customFormat="1" ht="10.5">
      <c r="A30" s="1729"/>
      <c r="B30" s="1729"/>
      <c r="D30" s="1732" t="s">
        <v>1347</v>
      </c>
      <c r="E30" s="1733" t="s">
        <v>1348</v>
      </c>
      <c r="F30" s="1733"/>
      <c r="G30" s="1733"/>
      <c r="H30" s="1734" t="s">
        <v>1349</v>
      </c>
      <c r="I30" s="1734"/>
      <c r="J30" s="1730"/>
      <c r="K30" s="557"/>
    </row>
    <row r="31" spans="1:11" s="203" customFormat="1" ht="10.5">
      <c r="A31" s="1670"/>
      <c r="B31" s="1670"/>
      <c r="C31" s="558"/>
      <c r="D31" s="1733"/>
      <c r="E31" s="559" t="s">
        <v>1350</v>
      </c>
      <c r="F31" s="559" t="s">
        <v>3</v>
      </c>
      <c r="G31" s="559" t="s">
        <v>4</v>
      </c>
      <c r="H31" s="559" t="s">
        <v>1350</v>
      </c>
      <c r="I31" s="559" t="s">
        <v>3</v>
      </c>
      <c r="J31" s="560" t="s">
        <v>4</v>
      </c>
    </row>
    <row r="32" spans="1:11" s="562" customFormat="1" ht="9.75" customHeight="1">
      <c r="A32" s="1719" t="s">
        <v>1351</v>
      </c>
      <c r="B32" s="1719"/>
      <c r="C32" s="561"/>
      <c r="D32" s="546">
        <v>376524</v>
      </c>
      <c r="E32" s="546">
        <v>838873</v>
      </c>
      <c r="F32" s="546">
        <v>404774</v>
      </c>
      <c r="G32" s="546">
        <v>434099</v>
      </c>
      <c r="H32" s="550">
        <v>11761</v>
      </c>
      <c r="I32" s="546">
        <v>5545</v>
      </c>
      <c r="J32" s="546">
        <v>6216</v>
      </c>
      <c r="K32" s="546"/>
    </row>
    <row r="33" spans="1:23" s="562" customFormat="1" ht="9.75" customHeight="1">
      <c r="A33" s="1719" t="s">
        <v>1352</v>
      </c>
      <c r="B33" s="1719"/>
      <c r="C33" s="563"/>
      <c r="D33" s="549">
        <v>378794</v>
      </c>
      <c r="E33" s="550">
        <v>837383</v>
      </c>
      <c r="F33" s="550">
        <v>403882</v>
      </c>
      <c r="G33" s="550">
        <v>433501</v>
      </c>
      <c r="H33" s="550">
        <v>11724</v>
      </c>
      <c r="I33" s="550">
        <v>5515</v>
      </c>
      <c r="J33" s="550">
        <v>6209</v>
      </c>
      <c r="K33" s="546"/>
    </row>
    <row r="34" spans="1:23" s="203" customFormat="1" ht="9.75" customHeight="1">
      <c r="A34" s="1719" t="s">
        <v>1353</v>
      </c>
      <c r="B34" s="1719"/>
      <c r="C34" s="563"/>
      <c r="D34" s="549">
        <v>381699</v>
      </c>
      <c r="E34" s="550">
        <v>835743</v>
      </c>
      <c r="F34" s="550">
        <v>402812</v>
      </c>
      <c r="G34" s="550">
        <v>432931</v>
      </c>
      <c r="H34" s="550">
        <v>11976</v>
      </c>
      <c r="I34" s="550">
        <v>5720</v>
      </c>
      <c r="J34" s="550">
        <v>6256</v>
      </c>
    </row>
    <row r="35" spans="1:23" s="203" customFormat="1" ht="9.75" customHeight="1">
      <c r="A35" s="1719" t="s">
        <v>1354</v>
      </c>
      <c r="B35" s="1719"/>
      <c r="C35" s="563"/>
      <c r="D35" s="549">
        <v>384543</v>
      </c>
      <c r="E35" s="550">
        <v>833480</v>
      </c>
      <c r="F35" s="550">
        <v>401279</v>
      </c>
      <c r="G35" s="550">
        <v>432201</v>
      </c>
      <c r="H35" s="550">
        <v>12480</v>
      </c>
      <c r="I35" s="550">
        <v>6085</v>
      </c>
      <c r="J35" s="550">
        <v>6395</v>
      </c>
    </row>
    <row r="36" spans="1:23" s="203" customFormat="1" ht="9.75" customHeight="1">
      <c r="A36" s="1719" t="s">
        <v>1355</v>
      </c>
      <c r="B36" s="1719"/>
      <c r="C36" s="563"/>
      <c r="D36" s="549">
        <v>386768</v>
      </c>
      <c r="E36" s="550">
        <v>831261</v>
      </c>
      <c r="F36" s="550">
        <v>399917</v>
      </c>
      <c r="G36" s="550">
        <v>431344</v>
      </c>
      <c r="H36" s="550">
        <v>12769</v>
      </c>
      <c r="I36" s="550">
        <v>6248</v>
      </c>
      <c r="J36" s="550">
        <v>6521</v>
      </c>
    </row>
    <row r="37" spans="1:23" s="203" customFormat="1" ht="9.75" customHeight="1">
      <c r="A37" s="1719" t="s">
        <v>1356</v>
      </c>
      <c r="B37" s="1719"/>
      <c r="C37" s="563"/>
      <c r="D37" s="549">
        <v>388822</v>
      </c>
      <c r="E37" s="550">
        <v>827324</v>
      </c>
      <c r="F37" s="550">
        <v>397620</v>
      </c>
      <c r="G37" s="550">
        <v>429704</v>
      </c>
      <c r="H37" s="550">
        <v>13298</v>
      </c>
      <c r="I37" s="550">
        <v>6575</v>
      </c>
      <c r="J37" s="550">
        <v>6723</v>
      </c>
    </row>
    <row r="38" spans="1:23" s="562" customFormat="1" ht="9.75" customHeight="1">
      <c r="A38" s="564"/>
      <c r="B38" s="565" t="s">
        <v>1357</v>
      </c>
      <c r="C38" s="566"/>
      <c r="D38" s="567">
        <v>388803</v>
      </c>
      <c r="E38" s="568">
        <v>826994</v>
      </c>
      <c r="F38" s="568">
        <v>397392</v>
      </c>
      <c r="G38" s="568">
        <v>429602</v>
      </c>
      <c r="H38" s="568">
        <v>13315</v>
      </c>
      <c r="I38" s="568">
        <v>6580</v>
      </c>
      <c r="J38" s="568">
        <v>6735</v>
      </c>
      <c r="K38" s="568"/>
      <c r="Q38" s="544"/>
      <c r="R38" s="544"/>
      <c r="S38" s="544"/>
      <c r="T38" s="544"/>
      <c r="U38" s="544"/>
      <c r="V38" s="544"/>
      <c r="W38" s="544"/>
    </row>
    <row r="39" spans="1:23" s="544" customFormat="1" ht="2.25" customHeight="1">
      <c r="A39" s="554"/>
      <c r="B39" s="554"/>
      <c r="C39" s="541"/>
      <c r="D39" s="545"/>
      <c r="E39" s="546"/>
      <c r="F39" s="546"/>
      <c r="G39" s="546"/>
      <c r="H39" s="546"/>
      <c r="I39" s="546"/>
      <c r="J39" s="546"/>
      <c r="K39" s="546"/>
    </row>
    <row r="40" spans="1:23" s="562" customFormat="1" ht="9.75" customHeight="1">
      <c r="A40" s="569"/>
      <c r="B40" s="570" t="s">
        <v>1358</v>
      </c>
      <c r="C40" s="571"/>
      <c r="D40" s="567">
        <v>391160</v>
      </c>
      <c r="E40" s="568">
        <v>823202</v>
      </c>
      <c r="F40" s="568">
        <v>395259</v>
      </c>
      <c r="G40" s="568">
        <v>427943</v>
      </c>
      <c r="H40" s="568">
        <v>14188</v>
      </c>
      <c r="I40" s="568">
        <v>7134</v>
      </c>
      <c r="J40" s="568">
        <v>7054</v>
      </c>
      <c r="K40" s="568"/>
      <c r="Q40" s="544"/>
      <c r="R40" s="544"/>
      <c r="S40" s="544"/>
      <c r="T40" s="544"/>
      <c r="U40" s="544"/>
      <c r="V40" s="544"/>
      <c r="W40" s="544"/>
    </row>
    <row r="41" spans="1:23" s="562" customFormat="1" ht="9.75" customHeight="1">
      <c r="A41" s="572"/>
      <c r="B41" s="573" t="s">
        <v>1359</v>
      </c>
      <c r="C41" s="561"/>
      <c r="D41" s="549">
        <v>391103</v>
      </c>
      <c r="E41" s="550">
        <v>822629</v>
      </c>
      <c r="F41" s="550">
        <v>394986</v>
      </c>
      <c r="G41" s="550">
        <v>427643</v>
      </c>
      <c r="H41" s="550">
        <v>14268</v>
      </c>
      <c r="I41" s="550">
        <v>7204</v>
      </c>
      <c r="J41" s="550">
        <v>7064</v>
      </c>
      <c r="K41" s="550"/>
      <c r="T41" s="544"/>
      <c r="U41" s="544"/>
      <c r="V41" s="544"/>
      <c r="W41" s="544"/>
    </row>
    <row r="42" spans="1:23" s="562" customFormat="1" ht="9.75" customHeight="1">
      <c r="A42" s="572"/>
      <c r="B42" s="573" t="s">
        <v>1360</v>
      </c>
      <c r="C42" s="561"/>
      <c r="D42" s="549">
        <v>391797</v>
      </c>
      <c r="E42" s="550">
        <v>821801</v>
      </c>
      <c r="F42" s="550">
        <v>394427</v>
      </c>
      <c r="G42" s="550">
        <v>427374</v>
      </c>
      <c r="H42" s="550">
        <v>14365</v>
      </c>
      <c r="I42" s="550">
        <v>7295</v>
      </c>
      <c r="J42" s="550">
        <v>7070</v>
      </c>
      <c r="K42" s="550"/>
      <c r="T42" s="544"/>
      <c r="U42" s="544"/>
      <c r="V42" s="544"/>
      <c r="W42" s="544"/>
    </row>
    <row r="43" spans="1:23" s="562" customFormat="1" ht="9.75" customHeight="1">
      <c r="A43" s="572"/>
      <c r="B43" s="573" t="s">
        <v>1361</v>
      </c>
      <c r="C43" s="561"/>
      <c r="D43" s="549">
        <v>392501</v>
      </c>
      <c r="E43" s="550">
        <v>821560</v>
      </c>
      <c r="F43" s="550">
        <v>394271</v>
      </c>
      <c r="G43" s="550">
        <v>427289</v>
      </c>
      <c r="H43" s="550">
        <v>14663</v>
      </c>
      <c r="I43" s="550">
        <v>7420</v>
      </c>
      <c r="J43" s="550">
        <v>7243</v>
      </c>
      <c r="K43" s="550"/>
      <c r="T43" s="544"/>
      <c r="U43" s="544"/>
      <c r="V43" s="544"/>
      <c r="W43" s="544"/>
    </row>
    <row r="44" spans="1:23" s="562" customFormat="1" ht="9.75" customHeight="1">
      <c r="A44" s="572"/>
      <c r="B44" s="573" t="s">
        <v>1362</v>
      </c>
      <c r="C44" s="561"/>
      <c r="D44" s="549">
        <v>392594</v>
      </c>
      <c r="E44" s="550">
        <v>821199</v>
      </c>
      <c r="F44" s="550">
        <v>394063</v>
      </c>
      <c r="G44" s="550">
        <v>427136</v>
      </c>
      <c r="H44" s="550">
        <v>14736</v>
      </c>
      <c r="I44" s="550">
        <v>7495</v>
      </c>
      <c r="J44" s="550">
        <v>7241</v>
      </c>
      <c r="K44" s="550"/>
      <c r="T44" s="544"/>
      <c r="U44" s="544"/>
      <c r="V44" s="544"/>
      <c r="W44" s="544"/>
    </row>
    <row r="45" spans="1:23" s="562" customFormat="1" ht="9.75" customHeight="1">
      <c r="A45" s="572"/>
      <c r="B45" s="573" t="s">
        <v>1363</v>
      </c>
      <c r="C45" s="561"/>
      <c r="D45" s="549">
        <v>392844</v>
      </c>
      <c r="E45" s="550">
        <v>821021</v>
      </c>
      <c r="F45" s="550">
        <v>393947</v>
      </c>
      <c r="G45" s="550">
        <v>427074</v>
      </c>
      <c r="H45" s="550">
        <v>14798</v>
      </c>
      <c r="I45" s="550">
        <v>7554</v>
      </c>
      <c r="J45" s="550">
        <v>7244</v>
      </c>
      <c r="K45" s="550"/>
      <c r="T45" s="544"/>
      <c r="U45" s="544"/>
      <c r="V45" s="544"/>
      <c r="W45" s="544"/>
    </row>
    <row r="46" spans="1:23" s="562" customFormat="1" ht="9.75" customHeight="1">
      <c r="A46" s="572"/>
      <c r="B46" s="573" t="s">
        <v>1364</v>
      </c>
      <c r="C46" s="561"/>
      <c r="D46" s="549">
        <v>393025</v>
      </c>
      <c r="E46" s="550">
        <v>820780</v>
      </c>
      <c r="F46" s="550">
        <v>393824</v>
      </c>
      <c r="G46" s="550">
        <v>426956</v>
      </c>
      <c r="H46" s="550">
        <v>14853</v>
      </c>
      <c r="I46" s="550">
        <v>7603</v>
      </c>
      <c r="J46" s="550">
        <v>7250</v>
      </c>
      <c r="K46" s="550"/>
      <c r="T46" s="544"/>
      <c r="U46" s="544"/>
      <c r="V46" s="544"/>
      <c r="W46" s="544"/>
    </row>
    <row r="47" spans="1:23" s="562" customFormat="1" ht="9.75" customHeight="1">
      <c r="A47" s="572"/>
      <c r="B47" s="573" t="s">
        <v>1365</v>
      </c>
      <c r="C47" s="561"/>
      <c r="D47" s="549">
        <v>393102</v>
      </c>
      <c r="E47" s="550">
        <v>820381</v>
      </c>
      <c r="F47" s="550">
        <v>393652</v>
      </c>
      <c r="G47" s="550">
        <v>426729</v>
      </c>
      <c r="H47" s="550">
        <v>14879</v>
      </c>
      <c r="I47" s="550">
        <v>7638</v>
      </c>
      <c r="J47" s="550">
        <v>7241</v>
      </c>
      <c r="K47" s="550"/>
      <c r="T47" s="544"/>
      <c r="U47" s="544"/>
      <c r="V47" s="544"/>
      <c r="W47" s="544"/>
    </row>
    <row r="48" spans="1:23" s="562" customFormat="1" ht="9.75" customHeight="1">
      <c r="A48" s="572"/>
      <c r="B48" s="573" t="s">
        <v>1366</v>
      </c>
      <c r="C48" s="561"/>
      <c r="D48" s="549">
        <v>393262</v>
      </c>
      <c r="E48" s="550">
        <v>820084</v>
      </c>
      <c r="F48" s="550">
        <v>393471</v>
      </c>
      <c r="G48" s="550">
        <v>426613</v>
      </c>
      <c r="H48" s="550">
        <v>14965</v>
      </c>
      <c r="I48" s="550">
        <v>7693</v>
      </c>
      <c r="J48" s="550">
        <v>7272</v>
      </c>
      <c r="K48" s="550"/>
    </row>
    <row r="49" spans="1:23" s="544" customFormat="1" ht="9.75" customHeight="1">
      <c r="A49" s="572"/>
      <c r="B49" s="573" t="s">
        <v>1367</v>
      </c>
      <c r="C49" s="561"/>
      <c r="D49" s="549">
        <v>393743</v>
      </c>
      <c r="E49" s="550">
        <v>819962</v>
      </c>
      <c r="F49" s="550">
        <v>393440</v>
      </c>
      <c r="G49" s="550">
        <v>426522</v>
      </c>
      <c r="H49" s="550">
        <v>15267</v>
      </c>
      <c r="I49" s="550">
        <v>7869</v>
      </c>
      <c r="J49" s="550">
        <v>7398</v>
      </c>
      <c r="K49" s="550"/>
    </row>
    <row r="50" spans="1:23" s="553" customFormat="1" ht="9.75" customHeight="1">
      <c r="A50" s="572"/>
      <c r="B50" s="573" t="s">
        <v>1368</v>
      </c>
      <c r="C50" s="561"/>
      <c r="D50" s="549">
        <v>393842</v>
      </c>
      <c r="E50" s="550">
        <v>819667</v>
      </c>
      <c r="F50" s="550">
        <v>393265</v>
      </c>
      <c r="G50" s="550">
        <v>426402</v>
      </c>
      <c r="H50" s="550">
        <v>15408</v>
      </c>
      <c r="I50" s="550">
        <v>7968</v>
      </c>
      <c r="J50" s="550">
        <v>7440</v>
      </c>
      <c r="K50" s="550"/>
    </row>
    <row r="51" spans="1:23" s="562" customFormat="1" ht="9.75" customHeight="1">
      <c r="A51" s="574"/>
      <c r="B51" s="573" t="s">
        <v>1369</v>
      </c>
      <c r="C51" s="561"/>
      <c r="D51" s="549">
        <v>393895</v>
      </c>
      <c r="E51" s="550">
        <v>819304</v>
      </c>
      <c r="F51" s="550">
        <v>393039</v>
      </c>
      <c r="G51" s="550">
        <v>426265</v>
      </c>
      <c r="H51" s="550">
        <v>15483</v>
      </c>
      <c r="I51" s="550">
        <v>8039</v>
      </c>
      <c r="J51" s="550">
        <v>7444</v>
      </c>
      <c r="K51" s="550"/>
    </row>
    <row r="52" spans="1:23" s="572" customFormat="1" ht="2.25" customHeight="1">
      <c r="B52" s="573"/>
      <c r="C52" s="561"/>
      <c r="D52" s="549"/>
      <c r="E52" s="550"/>
      <c r="F52" s="550"/>
      <c r="G52" s="550"/>
      <c r="H52" s="550"/>
      <c r="I52" s="550"/>
      <c r="J52" s="550"/>
      <c r="K52" s="550"/>
    </row>
    <row r="53" spans="1:23" s="562" customFormat="1" ht="9.75" customHeight="1">
      <c r="A53" s="569"/>
      <c r="B53" s="570" t="s">
        <v>1370</v>
      </c>
      <c r="C53" s="571"/>
      <c r="D53" s="567">
        <v>393900</v>
      </c>
      <c r="E53" s="568">
        <v>819024</v>
      </c>
      <c r="F53" s="568">
        <v>392903</v>
      </c>
      <c r="G53" s="568">
        <v>426121</v>
      </c>
      <c r="H53" s="568">
        <v>15543</v>
      </c>
      <c r="I53" s="568">
        <v>8081</v>
      </c>
      <c r="J53" s="568">
        <v>7462</v>
      </c>
      <c r="K53" s="568"/>
      <c r="Q53" s="544"/>
      <c r="R53" s="544"/>
      <c r="S53" s="544"/>
      <c r="T53" s="544"/>
      <c r="U53" s="544"/>
      <c r="V53" s="544"/>
      <c r="W53" s="544"/>
    </row>
    <row r="54" spans="1:23" s="562" customFormat="1" ht="9.75" customHeight="1">
      <c r="A54" s="572"/>
      <c r="B54" s="573" t="s">
        <v>1359</v>
      </c>
      <c r="C54" s="561"/>
      <c r="D54" s="549">
        <v>393855</v>
      </c>
      <c r="E54" s="550">
        <v>818525</v>
      </c>
      <c r="F54" s="550">
        <v>392540</v>
      </c>
      <c r="G54" s="550">
        <v>425985</v>
      </c>
      <c r="H54" s="550">
        <v>15608</v>
      </c>
      <c r="I54" s="550">
        <v>8128</v>
      </c>
      <c r="J54" s="550">
        <v>7480</v>
      </c>
      <c r="K54" s="550"/>
      <c r="T54" s="544"/>
      <c r="U54" s="544"/>
      <c r="V54" s="544"/>
      <c r="W54" s="544"/>
    </row>
    <row r="55" spans="1:23" s="562" customFormat="1" ht="9.75" customHeight="1">
      <c r="A55" s="572"/>
      <c r="B55" s="573" t="s">
        <v>1360</v>
      </c>
      <c r="C55" s="561"/>
      <c r="D55" s="549">
        <v>394695</v>
      </c>
      <c r="E55" s="550">
        <v>817958</v>
      </c>
      <c r="F55" s="550">
        <v>392063</v>
      </c>
      <c r="G55" s="550">
        <v>425895</v>
      </c>
      <c r="H55" s="550">
        <v>15601</v>
      </c>
      <c r="I55" s="550">
        <v>8160</v>
      </c>
      <c r="J55" s="550">
        <v>7441</v>
      </c>
      <c r="K55" s="550"/>
      <c r="T55" s="544"/>
      <c r="U55" s="544"/>
      <c r="V55" s="544"/>
      <c r="W55" s="544"/>
    </row>
    <row r="56" spans="1:23" s="562" customFormat="1" ht="9.75" customHeight="1">
      <c r="A56" s="572"/>
      <c r="B56" s="573" t="s">
        <v>1361</v>
      </c>
      <c r="C56" s="561"/>
      <c r="D56" s="549">
        <v>395628</v>
      </c>
      <c r="E56" s="550">
        <v>818080</v>
      </c>
      <c r="F56" s="550">
        <v>391998</v>
      </c>
      <c r="G56" s="550">
        <v>426082</v>
      </c>
      <c r="H56" s="550">
        <v>15655</v>
      </c>
      <c r="I56" s="550">
        <v>8201</v>
      </c>
      <c r="J56" s="550">
        <v>7454</v>
      </c>
      <c r="K56" s="550"/>
      <c r="T56" s="544"/>
      <c r="U56" s="544"/>
      <c r="V56" s="544"/>
      <c r="W56" s="544"/>
    </row>
    <row r="57" spans="1:23" s="562" customFormat="1" ht="9.75" customHeight="1">
      <c r="A57" s="572"/>
      <c r="B57" s="573" t="s">
        <v>1371</v>
      </c>
      <c r="C57" s="561"/>
      <c r="D57" s="549">
        <v>395603</v>
      </c>
      <c r="E57" s="550">
        <v>817742</v>
      </c>
      <c r="F57" s="550">
        <v>391863</v>
      </c>
      <c r="G57" s="550">
        <v>425879</v>
      </c>
      <c r="H57" s="550">
        <v>15593</v>
      </c>
      <c r="I57" s="550">
        <v>8178</v>
      </c>
      <c r="J57" s="550">
        <v>7415</v>
      </c>
      <c r="K57" s="550"/>
      <c r="T57" s="544"/>
      <c r="U57" s="544"/>
      <c r="V57" s="544"/>
      <c r="W57" s="544"/>
    </row>
    <row r="58" spans="1:23" s="562" customFormat="1" ht="9.75" customHeight="1">
      <c r="A58" s="572"/>
      <c r="B58" s="573" t="s">
        <v>1363</v>
      </c>
      <c r="C58" s="561"/>
      <c r="D58" s="549">
        <v>395812</v>
      </c>
      <c r="E58" s="550">
        <v>817626</v>
      </c>
      <c r="F58" s="550">
        <v>391820</v>
      </c>
      <c r="G58" s="550">
        <v>425806</v>
      </c>
      <c r="H58" s="550">
        <v>15570</v>
      </c>
      <c r="I58" s="550">
        <v>8181</v>
      </c>
      <c r="J58" s="550">
        <v>7389</v>
      </c>
      <c r="K58" s="550"/>
      <c r="T58" s="544"/>
      <c r="U58" s="544"/>
      <c r="V58" s="544"/>
      <c r="W58" s="544"/>
    </row>
    <row r="59" spans="1:23" s="562" customFormat="1" ht="9.75" customHeight="1">
      <c r="A59" s="572"/>
      <c r="B59" s="573" t="s">
        <v>1364</v>
      </c>
      <c r="C59" s="561"/>
      <c r="D59" s="549">
        <v>395952</v>
      </c>
      <c r="E59" s="550">
        <v>817477</v>
      </c>
      <c r="F59" s="550">
        <v>391735</v>
      </c>
      <c r="G59" s="550">
        <v>425742</v>
      </c>
      <c r="H59" s="550">
        <v>15497</v>
      </c>
      <c r="I59" s="550">
        <v>8160</v>
      </c>
      <c r="J59" s="550">
        <v>7337</v>
      </c>
      <c r="K59" s="550"/>
      <c r="T59" s="544"/>
      <c r="U59" s="544"/>
      <c r="V59" s="544"/>
      <c r="W59" s="544"/>
    </row>
    <row r="60" spans="1:23" s="562" customFormat="1" ht="9.75" customHeight="1">
      <c r="A60" s="572"/>
      <c r="B60" s="573" t="s">
        <v>1365</v>
      </c>
      <c r="C60" s="561"/>
      <c r="D60" s="549">
        <v>396117</v>
      </c>
      <c r="E60" s="550">
        <v>817327</v>
      </c>
      <c r="F60" s="550">
        <v>391658</v>
      </c>
      <c r="G60" s="550">
        <v>425669</v>
      </c>
      <c r="H60" s="550">
        <v>15383</v>
      </c>
      <c r="I60" s="550">
        <v>8102</v>
      </c>
      <c r="J60" s="550">
        <v>7281</v>
      </c>
      <c r="K60" s="550"/>
      <c r="T60" s="544"/>
      <c r="U60" s="544"/>
      <c r="V60" s="544"/>
      <c r="W60" s="544"/>
    </row>
    <row r="61" spans="1:23" s="562" customFormat="1" ht="9.75" customHeight="1">
      <c r="A61" s="572"/>
      <c r="B61" s="573" t="s">
        <v>1366</v>
      </c>
      <c r="C61" s="561"/>
      <c r="D61" s="549">
        <v>396065</v>
      </c>
      <c r="E61" s="550">
        <v>817038</v>
      </c>
      <c r="F61" s="550">
        <v>391502</v>
      </c>
      <c r="G61" s="550">
        <v>425536</v>
      </c>
      <c r="H61" s="550">
        <v>15316</v>
      </c>
      <c r="I61" s="550">
        <v>8076</v>
      </c>
      <c r="J61" s="550">
        <v>7240</v>
      </c>
      <c r="K61" s="550"/>
    </row>
    <row r="62" spans="1:23" s="544" customFormat="1" ht="9.75" customHeight="1">
      <c r="A62" s="572"/>
      <c r="B62" s="573" t="s">
        <v>1367</v>
      </c>
      <c r="C62" s="561"/>
      <c r="D62" s="549">
        <v>396000</v>
      </c>
      <c r="E62" s="550">
        <v>816734</v>
      </c>
      <c r="F62" s="550">
        <v>391323</v>
      </c>
      <c r="G62" s="550">
        <v>425411</v>
      </c>
      <c r="H62" s="550">
        <v>15215</v>
      </c>
      <c r="I62" s="550">
        <v>8036</v>
      </c>
      <c r="J62" s="550">
        <v>7179</v>
      </c>
      <c r="K62" s="550"/>
    </row>
    <row r="63" spans="1:23" s="553" customFormat="1" ht="9.75" customHeight="1">
      <c r="A63" s="572"/>
      <c r="B63" s="573" t="s">
        <v>1368</v>
      </c>
      <c r="C63" s="561"/>
      <c r="D63" s="549">
        <v>396039</v>
      </c>
      <c r="E63" s="550">
        <v>816433</v>
      </c>
      <c r="F63" s="550">
        <v>391155</v>
      </c>
      <c r="G63" s="550">
        <v>425278</v>
      </c>
      <c r="H63" s="550">
        <v>15255</v>
      </c>
      <c r="I63" s="550">
        <v>8073</v>
      </c>
      <c r="J63" s="550">
        <v>7182</v>
      </c>
      <c r="K63" s="550"/>
    </row>
    <row r="64" spans="1:23" s="562" customFormat="1" ht="9.75" customHeight="1">
      <c r="A64" s="574"/>
      <c r="B64" s="573" t="s">
        <v>1369</v>
      </c>
      <c r="C64" s="561"/>
      <c r="D64" s="549">
        <v>396151</v>
      </c>
      <c r="E64" s="550">
        <v>816090</v>
      </c>
      <c r="F64" s="550">
        <v>390934</v>
      </c>
      <c r="G64" s="550">
        <v>425156</v>
      </c>
      <c r="H64" s="550">
        <v>15391</v>
      </c>
      <c r="I64" s="550">
        <v>8167</v>
      </c>
      <c r="J64" s="550">
        <v>7224</v>
      </c>
      <c r="K64" s="550"/>
    </row>
    <row r="65" spans="1:23" s="562" customFormat="1" ht="9.75" customHeight="1">
      <c r="A65" s="569"/>
      <c r="B65" s="570" t="s">
        <v>1372</v>
      </c>
      <c r="C65" s="571"/>
      <c r="D65" s="567">
        <v>396196</v>
      </c>
      <c r="E65" s="568">
        <v>815589</v>
      </c>
      <c r="F65" s="568">
        <v>390627</v>
      </c>
      <c r="G65" s="568">
        <v>424962</v>
      </c>
      <c r="H65" s="568">
        <v>15548</v>
      </c>
      <c r="I65" s="568">
        <v>8288</v>
      </c>
      <c r="J65" s="568">
        <v>7260</v>
      </c>
      <c r="K65" s="568"/>
      <c r="Q65" s="544"/>
      <c r="R65" s="544"/>
      <c r="S65" s="544"/>
      <c r="T65" s="544"/>
      <c r="U65" s="544"/>
      <c r="V65" s="544"/>
      <c r="W65" s="544"/>
    </row>
    <row r="66" spans="1:23" s="562" customFormat="1" ht="9.75" customHeight="1">
      <c r="A66" s="572"/>
      <c r="B66" s="573" t="s">
        <v>1359</v>
      </c>
      <c r="C66" s="561"/>
      <c r="D66" s="549">
        <v>396211</v>
      </c>
      <c r="E66" s="550">
        <v>814964</v>
      </c>
      <c r="F66" s="550">
        <v>390327</v>
      </c>
      <c r="G66" s="550">
        <v>424637</v>
      </c>
      <c r="H66" s="550">
        <v>15637</v>
      </c>
      <c r="I66" s="550">
        <v>8360</v>
      </c>
      <c r="J66" s="550">
        <v>7277</v>
      </c>
      <c r="K66" s="550"/>
      <c r="T66" s="544"/>
      <c r="U66" s="544"/>
      <c r="V66" s="544"/>
      <c r="W66" s="544"/>
    </row>
    <row r="67" spans="1:23" s="562" customFormat="1" ht="9.75" customHeight="1">
      <c r="A67" s="572"/>
      <c r="B67" s="573" t="s">
        <v>1360</v>
      </c>
      <c r="C67" s="561"/>
      <c r="D67" s="549">
        <v>397037</v>
      </c>
      <c r="E67" s="550">
        <v>814361</v>
      </c>
      <c r="F67" s="550">
        <v>389841</v>
      </c>
      <c r="G67" s="550">
        <v>424520</v>
      </c>
      <c r="H67" s="550">
        <v>15563</v>
      </c>
      <c r="I67" s="550">
        <v>8312</v>
      </c>
      <c r="J67" s="550">
        <v>7251</v>
      </c>
      <c r="K67" s="550"/>
      <c r="T67" s="544"/>
      <c r="U67" s="544"/>
      <c r="V67" s="544"/>
      <c r="W67" s="544"/>
    </row>
    <row r="68" spans="1:23" s="562" customFormat="1" ht="9.75" customHeight="1">
      <c r="A68" s="572"/>
      <c r="B68" s="573" t="s">
        <v>1361</v>
      </c>
      <c r="C68" s="561"/>
      <c r="D68" s="549">
        <v>397529</v>
      </c>
      <c r="E68" s="550">
        <v>814242</v>
      </c>
      <c r="F68" s="550">
        <v>389679</v>
      </c>
      <c r="G68" s="550">
        <v>424563</v>
      </c>
      <c r="H68" s="550">
        <v>15486</v>
      </c>
      <c r="I68" s="550">
        <v>8261</v>
      </c>
      <c r="J68" s="550">
        <v>7225</v>
      </c>
      <c r="K68" s="550"/>
      <c r="T68" s="544"/>
      <c r="U68" s="544"/>
      <c r="V68" s="544"/>
      <c r="W68" s="544"/>
    </row>
    <row r="69" spans="1:23" s="562" customFormat="1" ht="9.75" customHeight="1">
      <c r="A69" s="572"/>
      <c r="B69" s="573" t="s">
        <v>1371</v>
      </c>
      <c r="C69" s="561"/>
      <c r="D69" s="549">
        <v>397531</v>
      </c>
      <c r="E69" s="550">
        <v>813806</v>
      </c>
      <c r="F69" s="550">
        <v>389486</v>
      </c>
      <c r="G69" s="550">
        <v>424320</v>
      </c>
      <c r="H69" s="550">
        <v>15391</v>
      </c>
      <c r="I69" s="550">
        <v>8197</v>
      </c>
      <c r="J69" s="550">
        <v>7194</v>
      </c>
      <c r="K69" s="550"/>
      <c r="T69" s="544"/>
      <c r="U69" s="544"/>
      <c r="V69" s="544"/>
      <c r="W69" s="544"/>
    </row>
    <row r="70" spans="1:23" s="562" customFormat="1" ht="9.75" customHeight="1">
      <c r="A70" s="572"/>
      <c r="B70" s="573" t="s">
        <v>1363</v>
      </c>
      <c r="C70" s="561"/>
      <c r="D70" s="549">
        <v>397684</v>
      </c>
      <c r="E70" s="550">
        <v>813612</v>
      </c>
      <c r="F70" s="550">
        <v>389399</v>
      </c>
      <c r="G70" s="550">
        <v>424213</v>
      </c>
      <c r="H70" s="550">
        <v>15324</v>
      </c>
      <c r="I70" s="550">
        <v>8143</v>
      </c>
      <c r="J70" s="550">
        <v>7181</v>
      </c>
      <c r="K70" s="550"/>
      <c r="T70" s="544"/>
      <c r="U70" s="544"/>
      <c r="V70" s="544"/>
      <c r="W70" s="544"/>
    </row>
    <row r="71" spans="1:23" s="562" customFormat="1" ht="9.75" customHeight="1">
      <c r="A71" s="572"/>
      <c r="B71" s="573" t="s">
        <v>1364</v>
      </c>
      <c r="C71" s="561"/>
      <c r="D71" s="549">
        <v>397695</v>
      </c>
      <c r="E71" s="550">
        <v>813300</v>
      </c>
      <c r="F71" s="550">
        <v>389177</v>
      </c>
      <c r="G71" s="550">
        <v>424123</v>
      </c>
      <c r="H71" s="550">
        <v>15278</v>
      </c>
      <c r="I71" s="550">
        <v>8106</v>
      </c>
      <c r="J71" s="550">
        <v>7172</v>
      </c>
      <c r="K71" s="550"/>
      <c r="T71" s="544"/>
      <c r="U71" s="544"/>
      <c r="V71" s="544"/>
      <c r="W71" s="544"/>
    </row>
    <row r="72" spans="1:23" s="562" customFormat="1" ht="9.75" customHeight="1">
      <c r="A72" s="572"/>
      <c r="B72" s="573" t="s">
        <v>1365</v>
      </c>
      <c r="C72" s="561"/>
      <c r="D72" s="549">
        <v>397675</v>
      </c>
      <c r="E72" s="550">
        <v>812979</v>
      </c>
      <c r="F72" s="550">
        <v>389013</v>
      </c>
      <c r="G72" s="550">
        <v>423966</v>
      </c>
      <c r="H72" s="550">
        <v>15186</v>
      </c>
      <c r="I72" s="550">
        <v>8029</v>
      </c>
      <c r="J72" s="550">
        <v>7157</v>
      </c>
      <c r="K72" s="550"/>
      <c r="T72" s="544"/>
      <c r="U72" s="544"/>
      <c r="V72" s="544"/>
      <c r="W72" s="544"/>
    </row>
    <row r="73" spans="1:23" s="562" customFormat="1" ht="9.75" customHeight="1">
      <c r="A73" s="572"/>
      <c r="B73" s="573" t="s">
        <v>1366</v>
      </c>
      <c r="C73" s="561"/>
      <c r="D73" s="549">
        <v>397604</v>
      </c>
      <c r="E73" s="550">
        <v>812693</v>
      </c>
      <c r="F73" s="550">
        <v>388809</v>
      </c>
      <c r="G73" s="550">
        <v>423884</v>
      </c>
      <c r="H73" s="550">
        <v>15098</v>
      </c>
      <c r="I73" s="550">
        <v>7932</v>
      </c>
      <c r="J73" s="550">
        <v>7166</v>
      </c>
      <c r="K73" s="550"/>
    </row>
    <row r="74" spans="1:23" s="544" customFormat="1" ht="9.75" customHeight="1">
      <c r="A74" s="572"/>
      <c r="B74" s="573" t="s">
        <v>1367</v>
      </c>
      <c r="C74" s="561"/>
      <c r="D74" s="549">
        <v>397416</v>
      </c>
      <c r="E74" s="550">
        <v>812147</v>
      </c>
      <c r="F74" s="550">
        <v>388512</v>
      </c>
      <c r="G74" s="550">
        <v>423635</v>
      </c>
      <c r="H74" s="550">
        <v>15048</v>
      </c>
      <c r="I74" s="550">
        <v>7887</v>
      </c>
      <c r="J74" s="550">
        <v>7161</v>
      </c>
      <c r="K74" s="550"/>
    </row>
    <row r="75" spans="1:23" s="553" customFormat="1" ht="9.75" customHeight="1">
      <c r="A75" s="572"/>
      <c r="B75" s="573" t="s">
        <v>1368</v>
      </c>
      <c r="C75" s="561"/>
      <c r="D75" s="549">
        <v>397283</v>
      </c>
      <c r="E75" s="550">
        <v>811650</v>
      </c>
      <c r="F75" s="550">
        <v>388233</v>
      </c>
      <c r="G75" s="550">
        <v>423417</v>
      </c>
      <c r="H75" s="550">
        <v>15001</v>
      </c>
      <c r="I75" s="550">
        <v>7833</v>
      </c>
      <c r="J75" s="550">
        <v>7168</v>
      </c>
      <c r="K75" s="550"/>
    </row>
    <row r="76" spans="1:23" s="562" customFormat="1" ht="9.75" customHeight="1">
      <c r="A76" s="574"/>
      <c r="B76" s="573" t="s">
        <v>1369</v>
      </c>
      <c r="C76" s="561"/>
      <c r="D76" s="549">
        <v>397237</v>
      </c>
      <c r="E76" s="550">
        <v>811187</v>
      </c>
      <c r="F76" s="550">
        <v>388022</v>
      </c>
      <c r="G76" s="550">
        <v>423165</v>
      </c>
      <c r="H76" s="550">
        <v>14971</v>
      </c>
      <c r="I76" s="550">
        <v>7796</v>
      </c>
      <c r="J76" s="550">
        <v>7175</v>
      </c>
      <c r="K76" s="550"/>
    </row>
    <row r="77" spans="1:23" s="562" customFormat="1" ht="2.25" customHeight="1" thickBot="1">
      <c r="A77" s="575"/>
      <c r="B77" s="576"/>
      <c r="C77" s="577"/>
      <c r="D77" s="578"/>
      <c r="E77" s="578"/>
      <c r="F77" s="578"/>
      <c r="G77" s="579"/>
      <c r="H77" s="579"/>
      <c r="I77" s="578"/>
      <c r="J77" s="578"/>
      <c r="K77" s="578"/>
    </row>
    <row r="78" spans="1:23" s="284" customFormat="1" ht="10.7" hidden="1" customHeight="1" thickBot="1">
      <c r="A78" s="580"/>
      <c r="B78" s="581"/>
      <c r="C78" s="582"/>
      <c r="D78" s="583"/>
      <c r="E78" s="584"/>
      <c r="F78" s="584"/>
      <c r="G78" s="584"/>
      <c r="H78" s="584"/>
      <c r="I78" s="584"/>
      <c r="J78" s="584"/>
      <c r="K78" s="584"/>
    </row>
    <row r="79" spans="1:23" s="284" customFormat="1">
      <c r="A79" s="585" t="s">
        <v>120</v>
      </c>
      <c r="B79" s="586"/>
      <c r="C79" s="586"/>
      <c r="D79" s="586"/>
      <c r="E79" s="586"/>
      <c r="F79" s="586"/>
      <c r="G79" s="586"/>
      <c r="H79" s="586"/>
      <c r="I79" s="586"/>
      <c r="J79" s="586"/>
      <c r="K79" s="586"/>
    </row>
    <row r="80" spans="1:23" ht="10.7" customHeight="1"/>
    <row r="81" ht="10.7" customHeight="1"/>
    <row r="82" ht="13.5" customHeight="1"/>
    <row r="83" ht="13.5" customHeight="1"/>
    <row r="84" ht="13.5" customHeight="1"/>
    <row r="85" ht="13.5" customHeight="1"/>
  </sheetData>
  <mergeCells count="19">
    <mergeCell ref="A32:B32"/>
    <mergeCell ref="B3:K6"/>
    <mergeCell ref="A8:B10"/>
    <mergeCell ref="D8:G8"/>
    <mergeCell ref="H8:K8"/>
    <mergeCell ref="D9:D10"/>
    <mergeCell ref="E9:G9"/>
    <mergeCell ref="H9:H10"/>
    <mergeCell ref="I9:K9"/>
    <mergeCell ref="A29:B31"/>
    <mergeCell ref="D29:J29"/>
    <mergeCell ref="D30:D31"/>
    <mergeCell ref="E30:G30"/>
    <mergeCell ref="H30:J30"/>
    <mergeCell ref="A33:B33"/>
    <mergeCell ref="A34:B34"/>
    <mergeCell ref="A35:B35"/>
    <mergeCell ref="A36:B36"/>
    <mergeCell ref="A37:B37"/>
  </mergeCells>
  <phoneticPr fontId="4"/>
  <printOptions horizontalCentered="1"/>
  <pageMargins left="0.59055118110236227" right="0.59055118110236227" top="0.70866141732283472" bottom="0.51181102362204722" header="0.51181102362204722" footer="0.51181102362204722"/>
  <pageSetup paperSize="9" orientation="portrait" horizontalDpi="4294967293" r:id="rId1"/>
  <headerFooter alignWithMargins="0"/>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zoomScaleNormal="100" zoomScaleSheetLayoutView="100" workbookViewId="0"/>
  </sheetViews>
  <sheetFormatPr defaultRowHeight="13.5"/>
  <cols>
    <col min="1" max="2" width="1.25" style="591" customWidth="1"/>
    <col min="3" max="3" width="20.5" style="591" customWidth="1"/>
    <col min="4" max="4" width="1.25" style="591" customWidth="1"/>
    <col min="5" max="6" width="10.125" style="591" customWidth="1"/>
    <col min="7" max="8" width="1.25" style="591" customWidth="1"/>
    <col min="9" max="9" width="20.5" style="591" customWidth="1"/>
    <col min="10" max="10" width="1.25" style="591" customWidth="1"/>
    <col min="11" max="12" width="10.125" style="591" customWidth="1"/>
    <col min="13" max="256" width="9" style="591"/>
    <col min="257" max="258" width="1.25" style="591" customWidth="1"/>
    <col min="259" max="259" width="20.5" style="591" customWidth="1"/>
    <col min="260" max="260" width="1.25" style="591" customWidth="1"/>
    <col min="261" max="262" width="10.125" style="591" customWidth="1"/>
    <col min="263" max="264" width="1.25" style="591" customWidth="1"/>
    <col min="265" max="265" width="20.5" style="591" customWidth="1"/>
    <col min="266" max="266" width="1.25" style="591" customWidth="1"/>
    <col min="267" max="268" width="10.125" style="591" customWidth="1"/>
    <col min="269" max="512" width="9" style="591"/>
    <col min="513" max="514" width="1.25" style="591" customWidth="1"/>
    <col min="515" max="515" width="20.5" style="591" customWidth="1"/>
    <col min="516" max="516" width="1.25" style="591" customWidth="1"/>
    <col min="517" max="518" width="10.125" style="591" customWidth="1"/>
    <col min="519" max="520" width="1.25" style="591" customWidth="1"/>
    <col min="521" max="521" width="20.5" style="591" customWidth="1"/>
    <col min="522" max="522" width="1.25" style="591" customWidth="1"/>
    <col min="523" max="524" width="10.125" style="591" customWidth="1"/>
    <col min="525" max="768" width="9" style="591"/>
    <col min="769" max="770" width="1.25" style="591" customWidth="1"/>
    <col min="771" max="771" width="20.5" style="591" customWidth="1"/>
    <col min="772" max="772" width="1.25" style="591" customWidth="1"/>
    <col min="773" max="774" width="10.125" style="591" customWidth="1"/>
    <col min="775" max="776" width="1.25" style="591" customWidth="1"/>
    <col min="777" max="777" width="20.5" style="591" customWidth="1"/>
    <col min="778" max="778" width="1.25" style="591" customWidth="1"/>
    <col min="779" max="780" width="10.125" style="591" customWidth="1"/>
    <col min="781" max="1024" width="9" style="591"/>
    <col min="1025" max="1026" width="1.25" style="591" customWidth="1"/>
    <col min="1027" max="1027" width="20.5" style="591" customWidth="1"/>
    <col min="1028" max="1028" width="1.25" style="591" customWidth="1"/>
    <col min="1029" max="1030" width="10.125" style="591" customWidth="1"/>
    <col min="1031" max="1032" width="1.25" style="591" customWidth="1"/>
    <col min="1033" max="1033" width="20.5" style="591" customWidth="1"/>
    <col min="1034" max="1034" width="1.25" style="591" customWidth="1"/>
    <col min="1035" max="1036" width="10.125" style="591" customWidth="1"/>
    <col min="1037" max="1280" width="9" style="591"/>
    <col min="1281" max="1282" width="1.25" style="591" customWidth="1"/>
    <col min="1283" max="1283" width="20.5" style="591" customWidth="1"/>
    <col min="1284" max="1284" width="1.25" style="591" customWidth="1"/>
    <col min="1285" max="1286" width="10.125" style="591" customWidth="1"/>
    <col min="1287" max="1288" width="1.25" style="591" customWidth="1"/>
    <col min="1289" max="1289" width="20.5" style="591" customWidth="1"/>
    <col min="1290" max="1290" width="1.25" style="591" customWidth="1"/>
    <col min="1291" max="1292" width="10.125" style="591" customWidth="1"/>
    <col min="1293" max="1536" width="9" style="591"/>
    <col min="1537" max="1538" width="1.25" style="591" customWidth="1"/>
    <col min="1539" max="1539" width="20.5" style="591" customWidth="1"/>
    <col min="1540" max="1540" width="1.25" style="591" customWidth="1"/>
    <col min="1541" max="1542" width="10.125" style="591" customWidth="1"/>
    <col min="1543" max="1544" width="1.25" style="591" customWidth="1"/>
    <col min="1545" max="1545" width="20.5" style="591" customWidth="1"/>
    <col min="1546" max="1546" width="1.25" style="591" customWidth="1"/>
    <col min="1547" max="1548" width="10.125" style="591" customWidth="1"/>
    <col min="1549" max="1792" width="9" style="591"/>
    <col min="1793" max="1794" width="1.25" style="591" customWidth="1"/>
    <col min="1795" max="1795" width="20.5" style="591" customWidth="1"/>
    <col min="1796" max="1796" width="1.25" style="591" customWidth="1"/>
    <col min="1797" max="1798" width="10.125" style="591" customWidth="1"/>
    <col min="1799" max="1800" width="1.25" style="591" customWidth="1"/>
    <col min="1801" max="1801" width="20.5" style="591" customWidth="1"/>
    <col min="1802" max="1802" width="1.25" style="591" customWidth="1"/>
    <col min="1803" max="1804" width="10.125" style="591" customWidth="1"/>
    <col min="1805" max="2048" width="9" style="591"/>
    <col min="2049" max="2050" width="1.25" style="591" customWidth="1"/>
    <col min="2051" max="2051" width="20.5" style="591" customWidth="1"/>
    <col min="2052" max="2052" width="1.25" style="591" customWidth="1"/>
    <col min="2053" max="2054" width="10.125" style="591" customWidth="1"/>
    <col min="2055" max="2056" width="1.25" style="591" customWidth="1"/>
    <col min="2057" max="2057" width="20.5" style="591" customWidth="1"/>
    <col min="2058" max="2058" width="1.25" style="591" customWidth="1"/>
    <col min="2059" max="2060" width="10.125" style="591" customWidth="1"/>
    <col min="2061" max="2304" width="9" style="591"/>
    <col min="2305" max="2306" width="1.25" style="591" customWidth="1"/>
    <col min="2307" max="2307" width="20.5" style="591" customWidth="1"/>
    <col min="2308" max="2308" width="1.25" style="591" customWidth="1"/>
    <col min="2309" max="2310" width="10.125" style="591" customWidth="1"/>
    <col min="2311" max="2312" width="1.25" style="591" customWidth="1"/>
    <col min="2313" max="2313" width="20.5" style="591" customWidth="1"/>
    <col min="2314" max="2314" width="1.25" style="591" customWidth="1"/>
    <col min="2315" max="2316" width="10.125" style="591" customWidth="1"/>
    <col min="2317" max="2560" width="9" style="591"/>
    <col min="2561" max="2562" width="1.25" style="591" customWidth="1"/>
    <col min="2563" max="2563" width="20.5" style="591" customWidth="1"/>
    <col min="2564" max="2564" width="1.25" style="591" customWidth="1"/>
    <col min="2565" max="2566" width="10.125" style="591" customWidth="1"/>
    <col min="2567" max="2568" width="1.25" style="591" customWidth="1"/>
    <col min="2569" max="2569" width="20.5" style="591" customWidth="1"/>
    <col min="2570" max="2570" width="1.25" style="591" customWidth="1"/>
    <col min="2571" max="2572" width="10.125" style="591" customWidth="1"/>
    <col min="2573" max="2816" width="9" style="591"/>
    <col min="2817" max="2818" width="1.25" style="591" customWidth="1"/>
    <col min="2819" max="2819" width="20.5" style="591" customWidth="1"/>
    <col min="2820" max="2820" width="1.25" style="591" customWidth="1"/>
    <col min="2821" max="2822" width="10.125" style="591" customWidth="1"/>
    <col min="2823" max="2824" width="1.25" style="591" customWidth="1"/>
    <col min="2825" max="2825" width="20.5" style="591" customWidth="1"/>
    <col min="2826" max="2826" width="1.25" style="591" customWidth="1"/>
    <col min="2827" max="2828" width="10.125" style="591" customWidth="1"/>
    <col min="2829" max="3072" width="9" style="591"/>
    <col min="3073" max="3074" width="1.25" style="591" customWidth="1"/>
    <col min="3075" max="3075" width="20.5" style="591" customWidth="1"/>
    <col min="3076" max="3076" width="1.25" style="591" customWidth="1"/>
    <col min="3077" max="3078" width="10.125" style="591" customWidth="1"/>
    <col min="3079" max="3080" width="1.25" style="591" customWidth="1"/>
    <col min="3081" max="3081" width="20.5" style="591" customWidth="1"/>
    <col min="3082" max="3082" width="1.25" style="591" customWidth="1"/>
    <col min="3083" max="3084" width="10.125" style="591" customWidth="1"/>
    <col min="3085" max="3328" width="9" style="591"/>
    <col min="3329" max="3330" width="1.25" style="591" customWidth="1"/>
    <col min="3331" max="3331" width="20.5" style="591" customWidth="1"/>
    <col min="3332" max="3332" width="1.25" style="591" customWidth="1"/>
    <col min="3333" max="3334" width="10.125" style="591" customWidth="1"/>
    <col min="3335" max="3336" width="1.25" style="591" customWidth="1"/>
    <col min="3337" max="3337" width="20.5" style="591" customWidth="1"/>
    <col min="3338" max="3338" width="1.25" style="591" customWidth="1"/>
    <col min="3339" max="3340" width="10.125" style="591" customWidth="1"/>
    <col min="3341" max="3584" width="9" style="591"/>
    <col min="3585" max="3586" width="1.25" style="591" customWidth="1"/>
    <col min="3587" max="3587" width="20.5" style="591" customWidth="1"/>
    <col min="3588" max="3588" width="1.25" style="591" customWidth="1"/>
    <col min="3589" max="3590" width="10.125" style="591" customWidth="1"/>
    <col min="3591" max="3592" width="1.25" style="591" customWidth="1"/>
    <col min="3593" max="3593" width="20.5" style="591" customWidth="1"/>
    <col min="3594" max="3594" width="1.25" style="591" customWidth="1"/>
    <col min="3595" max="3596" width="10.125" style="591" customWidth="1"/>
    <col min="3597" max="3840" width="9" style="591"/>
    <col min="3841" max="3842" width="1.25" style="591" customWidth="1"/>
    <col min="3843" max="3843" width="20.5" style="591" customWidth="1"/>
    <col min="3844" max="3844" width="1.25" style="591" customWidth="1"/>
    <col min="3845" max="3846" width="10.125" style="591" customWidth="1"/>
    <col min="3847" max="3848" width="1.25" style="591" customWidth="1"/>
    <col min="3849" max="3849" width="20.5" style="591" customWidth="1"/>
    <col min="3850" max="3850" width="1.25" style="591" customWidth="1"/>
    <col min="3851" max="3852" width="10.125" style="591" customWidth="1"/>
    <col min="3853" max="4096" width="9" style="591"/>
    <col min="4097" max="4098" width="1.25" style="591" customWidth="1"/>
    <col min="4099" max="4099" width="20.5" style="591" customWidth="1"/>
    <col min="4100" max="4100" width="1.25" style="591" customWidth="1"/>
    <col min="4101" max="4102" width="10.125" style="591" customWidth="1"/>
    <col min="4103" max="4104" width="1.25" style="591" customWidth="1"/>
    <col min="4105" max="4105" width="20.5" style="591" customWidth="1"/>
    <col min="4106" max="4106" width="1.25" style="591" customWidth="1"/>
    <col min="4107" max="4108" width="10.125" style="591" customWidth="1"/>
    <col min="4109" max="4352" width="9" style="591"/>
    <col min="4353" max="4354" width="1.25" style="591" customWidth="1"/>
    <col min="4355" max="4355" width="20.5" style="591" customWidth="1"/>
    <col min="4356" max="4356" width="1.25" style="591" customWidth="1"/>
    <col min="4357" max="4358" width="10.125" style="591" customWidth="1"/>
    <col min="4359" max="4360" width="1.25" style="591" customWidth="1"/>
    <col min="4361" max="4361" width="20.5" style="591" customWidth="1"/>
    <col min="4362" max="4362" width="1.25" style="591" customWidth="1"/>
    <col min="4363" max="4364" width="10.125" style="591" customWidth="1"/>
    <col min="4365" max="4608" width="9" style="591"/>
    <col min="4609" max="4610" width="1.25" style="591" customWidth="1"/>
    <col min="4611" max="4611" width="20.5" style="591" customWidth="1"/>
    <col min="4612" max="4612" width="1.25" style="591" customWidth="1"/>
    <col min="4613" max="4614" width="10.125" style="591" customWidth="1"/>
    <col min="4615" max="4616" width="1.25" style="591" customWidth="1"/>
    <col min="4617" max="4617" width="20.5" style="591" customWidth="1"/>
    <col min="4618" max="4618" width="1.25" style="591" customWidth="1"/>
    <col min="4619" max="4620" width="10.125" style="591" customWidth="1"/>
    <col min="4621" max="4864" width="9" style="591"/>
    <col min="4865" max="4866" width="1.25" style="591" customWidth="1"/>
    <col min="4867" max="4867" width="20.5" style="591" customWidth="1"/>
    <col min="4868" max="4868" width="1.25" style="591" customWidth="1"/>
    <col min="4869" max="4870" width="10.125" style="591" customWidth="1"/>
    <col min="4871" max="4872" width="1.25" style="591" customWidth="1"/>
    <col min="4873" max="4873" width="20.5" style="591" customWidth="1"/>
    <col min="4874" max="4874" width="1.25" style="591" customWidth="1"/>
    <col min="4875" max="4876" width="10.125" style="591" customWidth="1"/>
    <col min="4877" max="5120" width="9" style="591"/>
    <col min="5121" max="5122" width="1.25" style="591" customWidth="1"/>
    <col min="5123" max="5123" width="20.5" style="591" customWidth="1"/>
    <col min="5124" max="5124" width="1.25" style="591" customWidth="1"/>
    <col min="5125" max="5126" width="10.125" style="591" customWidth="1"/>
    <col min="5127" max="5128" width="1.25" style="591" customWidth="1"/>
    <col min="5129" max="5129" width="20.5" style="591" customWidth="1"/>
    <col min="5130" max="5130" width="1.25" style="591" customWidth="1"/>
    <col min="5131" max="5132" width="10.125" style="591" customWidth="1"/>
    <col min="5133" max="5376" width="9" style="591"/>
    <col min="5377" max="5378" width="1.25" style="591" customWidth="1"/>
    <col min="5379" max="5379" width="20.5" style="591" customWidth="1"/>
    <col min="5380" max="5380" width="1.25" style="591" customWidth="1"/>
    <col min="5381" max="5382" width="10.125" style="591" customWidth="1"/>
    <col min="5383" max="5384" width="1.25" style="591" customWidth="1"/>
    <col min="5385" max="5385" width="20.5" style="591" customWidth="1"/>
    <col min="5386" max="5386" width="1.25" style="591" customWidth="1"/>
    <col min="5387" max="5388" width="10.125" style="591" customWidth="1"/>
    <col min="5389" max="5632" width="9" style="591"/>
    <col min="5633" max="5634" width="1.25" style="591" customWidth="1"/>
    <col min="5635" max="5635" width="20.5" style="591" customWidth="1"/>
    <col min="5636" max="5636" width="1.25" style="591" customWidth="1"/>
    <col min="5637" max="5638" width="10.125" style="591" customWidth="1"/>
    <col min="5639" max="5640" width="1.25" style="591" customWidth="1"/>
    <col min="5641" max="5641" width="20.5" style="591" customWidth="1"/>
    <col min="5642" max="5642" width="1.25" style="591" customWidth="1"/>
    <col min="5643" max="5644" width="10.125" style="591" customWidth="1"/>
    <col min="5645" max="5888" width="9" style="591"/>
    <col min="5889" max="5890" width="1.25" style="591" customWidth="1"/>
    <col min="5891" max="5891" width="20.5" style="591" customWidth="1"/>
    <col min="5892" max="5892" width="1.25" style="591" customWidth="1"/>
    <col min="5893" max="5894" width="10.125" style="591" customWidth="1"/>
    <col min="5895" max="5896" width="1.25" style="591" customWidth="1"/>
    <col min="5897" max="5897" width="20.5" style="591" customWidth="1"/>
    <col min="5898" max="5898" width="1.25" style="591" customWidth="1"/>
    <col min="5899" max="5900" width="10.125" style="591" customWidth="1"/>
    <col min="5901" max="6144" width="9" style="591"/>
    <col min="6145" max="6146" width="1.25" style="591" customWidth="1"/>
    <col min="6147" max="6147" width="20.5" style="591" customWidth="1"/>
    <col min="6148" max="6148" width="1.25" style="591" customWidth="1"/>
    <col min="6149" max="6150" width="10.125" style="591" customWidth="1"/>
    <col min="6151" max="6152" width="1.25" style="591" customWidth="1"/>
    <col min="6153" max="6153" width="20.5" style="591" customWidth="1"/>
    <col min="6154" max="6154" width="1.25" style="591" customWidth="1"/>
    <col min="6155" max="6156" width="10.125" style="591" customWidth="1"/>
    <col min="6157" max="6400" width="9" style="591"/>
    <col min="6401" max="6402" width="1.25" style="591" customWidth="1"/>
    <col min="6403" max="6403" width="20.5" style="591" customWidth="1"/>
    <col min="6404" max="6404" width="1.25" style="591" customWidth="1"/>
    <col min="6405" max="6406" width="10.125" style="591" customWidth="1"/>
    <col min="6407" max="6408" width="1.25" style="591" customWidth="1"/>
    <col min="6409" max="6409" width="20.5" style="591" customWidth="1"/>
    <col min="6410" max="6410" width="1.25" style="591" customWidth="1"/>
    <col min="6411" max="6412" width="10.125" style="591" customWidth="1"/>
    <col min="6413" max="6656" width="9" style="591"/>
    <col min="6657" max="6658" width="1.25" style="591" customWidth="1"/>
    <col min="6659" max="6659" width="20.5" style="591" customWidth="1"/>
    <col min="6660" max="6660" width="1.25" style="591" customWidth="1"/>
    <col min="6661" max="6662" width="10.125" style="591" customWidth="1"/>
    <col min="6663" max="6664" width="1.25" style="591" customWidth="1"/>
    <col min="6665" max="6665" width="20.5" style="591" customWidth="1"/>
    <col min="6666" max="6666" width="1.25" style="591" customWidth="1"/>
    <col min="6667" max="6668" width="10.125" style="591" customWidth="1"/>
    <col min="6669" max="6912" width="9" style="591"/>
    <col min="6913" max="6914" width="1.25" style="591" customWidth="1"/>
    <col min="6915" max="6915" width="20.5" style="591" customWidth="1"/>
    <col min="6916" max="6916" width="1.25" style="591" customWidth="1"/>
    <col min="6917" max="6918" width="10.125" style="591" customWidth="1"/>
    <col min="6919" max="6920" width="1.25" style="591" customWidth="1"/>
    <col min="6921" max="6921" width="20.5" style="591" customWidth="1"/>
    <col min="6922" max="6922" width="1.25" style="591" customWidth="1"/>
    <col min="6923" max="6924" width="10.125" style="591" customWidth="1"/>
    <col min="6925" max="7168" width="9" style="591"/>
    <col min="7169" max="7170" width="1.25" style="591" customWidth="1"/>
    <col min="7171" max="7171" width="20.5" style="591" customWidth="1"/>
    <col min="7172" max="7172" width="1.25" style="591" customWidth="1"/>
    <col min="7173" max="7174" width="10.125" style="591" customWidth="1"/>
    <col min="7175" max="7176" width="1.25" style="591" customWidth="1"/>
    <col min="7177" max="7177" width="20.5" style="591" customWidth="1"/>
    <col min="7178" max="7178" width="1.25" style="591" customWidth="1"/>
    <col min="7179" max="7180" width="10.125" style="591" customWidth="1"/>
    <col min="7181" max="7424" width="9" style="591"/>
    <col min="7425" max="7426" width="1.25" style="591" customWidth="1"/>
    <col min="7427" max="7427" width="20.5" style="591" customWidth="1"/>
    <col min="7428" max="7428" width="1.25" style="591" customWidth="1"/>
    <col min="7429" max="7430" width="10.125" style="591" customWidth="1"/>
    <col min="7431" max="7432" width="1.25" style="591" customWidth="1"/>
    <col min="7433" max="7433" width="20.5" style="591" customWidth="1"/>
    <col min="7434" max="7434" width="1.25" style="591" customWidth="1"/>
    <col min="7435" max="7436" width="10.125" style="591" customWidth="1"/>
    <col min="7437" max="7680" width="9" style="591"/>
    <col min="7681" max="7682" width="1.25" style="591" customWidth="1"/>
    <col min="7683" max="7683" width="20.5" style="591" customWidth="1"/>
    <col min="7684" max="7684" width="1.25" style="591" customWidth="1"/>
    <col min="7685" max="7686" width="10.125" style="591" customWidth="1"/>
    <col min="7687" max="7688" width="1.25" style="591" customWidth="1"/>
    <col min="7689" max="7689" width="20.5" style="591" customWidth="1"/>
    <col min="7690" max="7690" width="1.25" style="591" customWidth="1"/>
    <col min="7691" max="7692" width="10.125" style="591" customWidth="1"/>
    <col min="7693" max="7936" width="9" style="591"/>
    <col min="7937" max="7938" width="1.25" style="591" customWidth="1"/>
    <col min="7939" max="7939" width="20.5" style="591" customWidth="1"/>
    <col min="7940" max="7940" width="1.25" style="591" customWidth="1"/>
    <col min="7941" max="7942" width="10.125" style="591" customWidth="1"/>
    <col min="7943" max="7944" width="1.25" style="591" customWidth="1"/>
    <col min="7945" max="7945" width="20.5" style="591" customWidth="1"/>
    <col min="7946" max="7946" width="1.25" style="591" customWidth="1"/>
    <col min="7947" max="7948" width="10.125" style="591" customWidth="1"/>
    <col min="7949" max="8192" width="9" style="591"/>
    <col min="8193" max="8194" width="1.25" style="591" customWidth="1"/>
    <col min="8195" max="8195" width="20.5" style="591" customWidth="1"/>
    <col min="8196" max="8196" width="1.25" style="591" customWidth="1"/>
    <col min="8197" max="8198" width="10.125" style="591" customWidth="1"/>
    <col min="8199" max="8200" width="1.25" style="591" customWidth="1"/>
    <col min="8201" max="8201" width="20.5" style="591" customWidth="1"/>
    <col min="8202" max="8202" width="1.25" style="591" customWidth="1"/>
    <col min="8203" max="8204" width="10.125" style="591" customWidth="1"/>
    <col min="8205" max="8448" width="9" style="591"/>
    <col min="8449" max="8450" width="1.25" style="591" customWidth="1"/>
    <col min="8451" max="8451" width="20.5" style="591" customWidth="1"/>
    <col min="8452" max="8452" width="1.25" style="591" customWidth="1"/>
    <col min="8453" max="8454" width="10.125" style="591" customWidth="1"/>
    <col min="8455" max="8456" width="1.25" style="591" customWidth="1"/>
    <col min="8457" max="8457" width="20.5" style="591" customWidth="1"/>
    <col min="8458" max="8458" width="1.25" style="591" customWidth="1"/>
    <col min="8459" max="8460" width="10.125" style="591" customWidth="1"/>
    <col min="8461" max="8704" width="9" style="591"/>
    <col min="8705" max="8706" width="1.25" style="591" customWidth="1"/>
    <col min="8707" max="8707" width="20.5" style="591" customWidth="1"/>
    <col min="8708" max="8708" width="1.25" style="591" customWidth="1"/>
    <col min="8709" max="8710" width="10.125" style="591" customWidth="1"/>
    <col min="8711" max="8712" width="1.25" style="591" customWidth="1"/>
    <col min="8713" max="8713" width="20.5" style="591" customWidth="1"/>
    <col min="8714" max="8714" width="1.25" style="591" customWidth="1"/>
    <col min="8715" max="8716" width="10.125" style="591" customWidth="1"/>
    <col min="8717" max="8960" width="9" style="591"/>
    <col min="8961" max="8962" width="1.25" style="591" customWidth="1"/>
    <col min="8963" max="8963" width="20.5" style="591" customWidth="1"/>
    <col min="8964" max="8964" width="1.25" style="591" customWidth="1"/>
    <col min="8965" max="8966" width="10.125" style="591" customWidth="1"/>
    <col min="8967" max="8968" width="1.25" style="591" customWidth="1"/>
    <col min="8969" max="8969" width="20.5" style="591" customWidth="1"/>
    <col min="8970" max="8970" width="1.25" style="591" customWidth="1"/>
    <col min="8971" max="8972" width="10.125" style="591" customWidth="1"/>
    <col min="8973" max="9216" width="9" style="591"/>
    <col min="9217" max="9218" width="1.25" style="591" customWidth="1"/>
    <col min="9219" max="9219" width="20.5" style="591" customWidth="1"/>
    <col min="9220" max="9220" width="1.25" style="591" customWidth="1"/>
    <col min="9221" max="9222" width="10.125" style="591" customWidth="1"/>
    <col min="9223" max="9224" width="1.25" style="591" customWidth="1"/>
    <col min="9225" max="9225" width="20.5" style="591" customWidth="1"/>
    <col min="9226" max="9226" width="1.25" style="591" customWidth="1"/>
    <col min="9227" max="9228" width="10.125" style="591" customWidth="1"/>
    <col min="9229" max="9472" width="9" style="591"/>
    <col min="9473" max="9474" width="1.25" style="591" customWidth="1"/>
    <col min="9475" max="9475" width="20.5" style="591" customWidth="1"/>
    <col min="9476" max="9476" width="1.25" style="591" customWidth="1"/>
    <col min="9477" max="9478" width="10.125" style="591" customWidth="1"/>
    <col min="9479" max="9480" width="1.25" style="591" customWidth="1"/>
    <col min="9481" max="9481" width="20.5" style="591" customWidth="1"/>
    <col min="9482" max="9482" width="1.25" style="591" customWidth="1"/>
    <col min="9483" max="9484" width="10.125" style="591" customWidth="1"/>
    <col min="9485" max="9728" width="9" style="591"/>
    <col min="9729" max="9730" width="1.25" style="591" customWidth="1"/>
    <col min="9731" max="9731" width="20.5" style="591" customWidth="1"/>
    <col min="9732" max="9732" width="1.25" style="591" customWidth="1"/>
    <col min="9733" max="9734" width="10.125" style="591" customWidth="1"/>
    <col min="9735" max="9736" width="1.25" style="591" customWidth="1"/>
    <col min="9737" max="9737" width="20.5" style="591" customWidth="1"/>
    <col min="9738" max="9738" width="1.25" style="591" customWidth="1"/>
    <col min="9739" max="9740" width="10.125" style="591" customWidth="1"/>
    <col min="9741" max="9984" width="9" style="591"/>
    <col min="9985" max="9986" width="1.25" style="591" customWidth="1"/>
    <col min="9987" max="9987" width="20.5" style="591" customWidth="1"/>
    <col min="9988" max="9988" width="1.25" style="591" customWidth="1"/>
    <col min="9989" max="9990" width="10.125" style="591" customWidth="1"/>
    <col min="9991" max="9992" width="1.25" style="591" customWidth="1"/>
    <col min="9993" max="9993" width="20.5" style="591" customWidth="1"/>
    <col min="9994" max="9994" width="1.25" style="591" customWidth="1"/>
    <col min="9995" max="9996" width="10.125" style="591" customWidth="1"/>
    <col min="9997" max="10240" width="9" style="591"/>
    <col min="10241" max="10242" width="1.25" style="591" customWidth="1"/>
    <col min="10243" max="10243" width="20.5" style="591" customWidth="1"/>
    <col min="10244" max="10244" width="1.25" style="591" customWidth="1"/>
    <col min="10245" max="10246" width="10.125" style="591" customWidth="1"/>
    <col min="10247" max="10248" width="1.25" style="591" customWidth="1"/>
    <col min="10249" max="10249" width="20.5" style="591" customWidth="1"/>
    <col min="10250" max="10250" width="1.25" style="591" customWidth="1"/>
    <col min="10251" max="10252" width="10.125" style="591" customWidth="1"/>
    <col min="10253" max="10496" width="9" style="591"/>
    <col min="10497" max="10498" width="1.25" style="591" customWidth="1"/>
    <col min="10499" max="10499" width="20.5" style="591" customWidth="1"/>
    <col min="10500" max="10500" width="1.25" style="591" customWidth="1"/>
    <col min="10501" max="10502" width="10.125" style="591" customWidth="1"/>
    <col min="10503" max="10504" width="1.25" style="591" customWidth="1"/>
    <col min="10505" max="10505" width="20.5" style="591" customWidth="1"/>
    <col min="10506" max="10506" width="1.25" style="591" customWidth="1"/>
    <col min="10507" max="10508" width="10.125" style="591" customWidth="1"/>
    <col min="10509" max="10752" width="9" style="591"/>
    <col min="10753" max="10754" width="1.25" style="591" customWidth="1"/>
    <col min="10755" max="10755" width="20.5" style="591" customWidth="1"/>
    <col min="10756" max="10756" width="1.25" style="591" customWidth="1"/>
    <col min="10757" max="10758" width="10.125" style="591" customWidth="1"/>
    <col min="10759" max="10760" width="1.25" style="591" customWidth="1"/>
    <col min="10761" max="10761" width="20.5" style="591" customWidth="1"/>
    <col min="10762" max="10762" width="1.25" style="591" customWidth="1"/>
    <col min="10763" max="10764" width="10.125" style="591" customWidth="1"/>
    <col min="10765" max="11008" width="9" style="591"/>
    <col min="11009" max="11010" width="1.25" style="591" customWidth="1"/>
    <col min="11011" max="11011" width="20.5" style="591" customWidth="1"/>
    <col min="11012" max="11012" width="1.25" style="591" customWidth="1"/>
    <col min="11013" max="11014" width="10.125" style="591" customWidth="1"/>
    <col min="11015" max="11016" width="1.25" style="591" customWidth="1"/>
    <col min="11017" max="11017" width="20.5" style="591" customWidth="1"/>
    <col min="11018" max="11018" width="1.25" style="591" customWidth="1"/>
    <col min="11019" max="11020" width="10.125" style="591" customWidth="1"/>
    <col min="11021" max="11264" width="9" style="591"/>
    <col min="11265" max="11266" width="1.25" style="591" customWidth="1"/>
    <col min="11267" max="11267" width="20.5" style="591" customWidth="1"/>
    <col min="11268" max="11268" width="1.25" style="591" customWidth="1"/>
    <col min="11269" max="11270" width="10.125" style="591" customWidth="1"/>
    <col min="11271" max="11272" width="1.25" style="591" customWidth="1"/>
    <col min="11273" max="11273" width="20.5" style="591" customWidth="1"/>
    <col min="11274" max="11274" width="1.25" style="591" customWidth="1"/>
    <col min="11275" max="11276" width="10.125" style="591" customWidth="1"/>
    <col min="11277" max="11520" width="9" style="591"/>
    <col min="11521" max="11522" width="1.25" style="591" customWidth="1"/>
    <col min="11523" max="11523" width="20.5" style="591" customWidth="1"/>
    <col min="11524" max="11524" width="1.25" style="591" customWidth="1"/>
    <col min="11525" max="11526" width="10.125" style="591" customWidth="1"/>
    <col min="11527" max="11528" width="1.25" style="591" customWidth="1"/>
    <col min="11529" max="11529" width="20.5" style="591" customWidth="1"/>
    <col min="11530" max="11530" width="1.25" style="591" customWidth="1"/>
    <col min="11531" max="11532" width="10.125" style="591" customWidth="1"/>
    <col min="11533" max="11776" width="9" style="591"/>
    <col min="11777" max="11778" width="1.25" style="591" customWidth="1"/>
    <col min="11779" max="11779" width="20.5" style="591" customWidth="1"/>
    <col min="11780" max="11780" width="1.25" style="591" customWidth="1"/>
    <col min="11781" max="11782" width="10.125" style="591" customWidth="1"/>
    <col min="11783" max="11784" width="1.25" style="591" customWidth="1"/>
    <col min="11785" max="11785" width="20.5" style="591" customWidth="1"/>
    <col min="11786" max="11786" width="1.25" style="591" customWidth="1"/>
    <col min="11787" max="11788" width="10.125" style="591" customWidth="1"/>
    <col min="11789" max="12032" width="9" style="591"/>
    <col min="12033" max="12034" width="1.25" style="591" customWidth="1"/>
    <col min="12035" max="12035" width="20.5" style="591" customWidth="1"/>
    <col min="12036" max="12036" width="1.25" style="591" customWidth="1"/>
    <col min="12037" max="12038" width="10.125" style="591" customWidth="1"/>
    <col min="12039" max="12040" width="1.25" style="591" customWidth="1"/>
    <col min="12041" max="12041" width="20.5" style="591" customWidth="1"/>
    <col min="12042" max="12042" width="1.25" style="591" customWidth="1"/>
    <col min="12043" max="12044" width="10.125" style="591" customWidth="1"/>
    <col min="12045" max="12288" width="9" style="591"/>
    <col min="12289" max="12290" width="1.25" style="591" customWidth="1"/>
    <col min="12291" max="12291" width="20.5" style="591" customWidth="1"/>
    <col min="12292" max="12292" width="1.25" style="591" customWidth="1"/>
    <col min="12293" max="12294" width="10.125" style="591" customWidth="1"/>
    <col min="12295" max="12296" width="1.25" style="591" customWidth="1"/>
    <col min="12297" max="12297" width="20.5" style="591" customWidth="1"/>
    <col min="12298" max="12298" width="1.25" style="591" customWidth="1"/>
    <col min="12299" max="12300" width="10.125" style="591" customWidth="1"/>
    <col min="12301" max="12544" width="9" style="591"/>
    <col min="12545" max="12546" width="1.25" style="591" customWidth="1"/>
    <col min="12547" max="12547" width="20.5" style="591" customWidth="1"/>
    <col min="12548" max="12548" width="1.25" style="591" customWidth="1"/>
    <col min="12549" max="12550" width="10.125" style="591" customWidth="1"/>
    <col min="12551" max="12552" width="1.25" style="591" customWidth="1"/>
    <col min="12553" max="12553" width="20.5" style="591" customWidth="1"/>
    <col min="12554" max="12554" width="1.25" style="591" customWidth="1"/>
    <col min="12555" max="12556" width="10.125" style="591" customWidth="1"/>
    <col min="12557" max="12800" width="9" style="591"/>
    <col min="12801" max="12802" width="1.25" style="591" customWidth="1"/>
    <col min="12803" max="12803" width="20.5" style="591" customWidth="1"/>
    <col min="12804" max="12804" width="1.25" style="591" customWidth="1"/>
    <col min="12805" max="12806" width="10.125" style="591" customWidth="1"/>
    <col min="12807" max="12808" width="1.25" style="591" customWidth="1"/>
    <col min="12809" max="12809" width="20.5" style="591" customWidth="1"/>
    <col min="12810" max="12810" width="1.25" style="591" customWidth="1"/>
    <col min="12811" max="12812" width="10.125" style="591" customWidth="1"/>
    <col min="12813" max="13056" width="9" style="591"/>
    <col min="13057" max="13058" width="1.25" style="591" customWidth="1"/>
    <col min="13059" max="13059" width="20.5" style="591" customWidth="1"/>
    <col min="13060" max="13060" width="1.25" style="591" customWidth="1"/>
    <col min="13061" max="13062" width="10.125" style="591" customWidth="1"/>
    <col min="13063" max="13064" width="1.25" style="591" customWidth="1"/>
    <col min="13065" max="13065" width="20.5" style="591" customWidth="1"/>
    <col min="13066" max="13066" width="1.25" style="591" customWidth="1"/>
    <col min="13067" max="13068" width="10.125" style="591" customWidth="1"/>
    <col min="13069" max="13312" width="9" style="591"/>
    <col min="13313" max="13314" width="1.25" style="591" customWidth="1"/>
    <col min="13315" max="13315" width="20.5" style="591" customWidth="1"/>
    <col min="13316" max="13316" width="1.25" style="591" customWidth="1"/>
    <col min="13317" max="13318" width="10.125" style="591" customWidth="1"/>
    <col min="13319" max="13320" width="1.25" style="591" customWidth="1"/>
    <col min="13321" max="13321" width="20.5" style="591" customWidth="1"/>
    <col min="13322" max="13322" width="1.25" style="591" customWidth="1"/>
    <col min="13323" max="13324" width="10.125" style="591" customWidth="1"/>
    <col min="13325" max="13568" width="9" style="591"/>
    <col min="13569" max="13570" width="1.25" style="591" customWidth="1"/>
    <col min="13571" max="13571" width="20.5" style="591" customWidth="1"/>
    <col min="13572" max="13572" width="1.25" style="591" customWidth="1"/>
    <col min="13573" max="13574" width="10.125" style="591" customWidth="1"/>
    <col min="13575" max="13576" width="1.25" style="591" customWidth="1"/>
    <col min="13577" max="13577" width="20.5" style="591" customWidth="1"/>
    <col min="13578" max="13578" width="1.25" style="591" customWidth="1"/>
    <col min="13579" max="13580" width="10.125" style="591" customWidth="1"/>
    <col min="13581" max="13824" width="9" style="591"/>
    <col min="13825" max="13826" width="1.25" style="591" customWidth="1"/>
    <col min="13827" max="13827" width="20.5" style="591" customWidth="1"/>
    <col min="13828" max="13828" width="1.25" style="591" customWidth="1"/>
    <col min="13829" max="13830" width="10.125" style="591" customWidth="1"/>
    <col min="13831" max="13832" width="1.25" style="591" customWidth="1"/>
    <col min="13833" max="13833" width="20.5" style="591" customWidth="1"/>
    <col min="13834" max="13834" width="1.25" style="591" customWidth="1"/>
    <col min="13835" max="13836" width="10.125" style="591" customWidth="1"/>
    <col min="13837" max="14080" width="9" style="591"/>
    <col min="14081" max="14082" width="1.25" style="591" customWidth="1"/>
    <col min="14083" max="14083" width="20.5" style="591" customWidth="1"/>
    <col min="14084" max="14084" width="1.25" style="591" customWidth="1"/>
    <col min="14085" max="14086" width="10.125" style="591" customWidth="1"/>
    <col min="14087" max="14088" width="1.25" style="591" customWidth="1"/>
    <col min="14089" max="14089" width="20.5" style="591" customWidth="1"/>
    <col min="14090" max="14090" width="1.25" style="591" customWidth="1"/>
    <col min="14091" max="14092" width="10.125" style="591" customWidth="1"/>
    <col min="14093" max="14336" width="9" style="591"/>
    <col min="14337" max="14338" width="1.25" style="591" customWidth="1"/>
    <col min="14339" max="14339" width="20.5" style="591" customWidth="1"/>
    <col min="14340" max="14340" width="1.25" style="591" customWidth="1"/>
    <col min="14341" max="14342" width="10.125" style="591" customWidth="1"/>
    <col min="14343" max="14344" width="1.25" style="591" customWidth="1"/>
    <col min="14345" max="14345" width="20.5" style="591" customWidth="1"/>
    <col min="14346" max="14346" width="1.25" style="591" customWidth="1"/>
    <col min="14347" max="14348" width="10.125" style="591" customWidth="1"/>
    <col min="14349" max="14592" width="9" style="591"/>
    <col min="14593" max="14594" width="1.25" style="591" customWidth="1"/>
    <col min="14595" max="14595" width="20.5" style="591" customWidth="1"/>
    <col min="14596" max="14596" width="1.25" style="591" customWidth="1"/>
    <col min="14597" max="14598" width="10.125" style="591" customWidth="1"/>
    <col min="14599" max="14600" width="1.25" style="591" customWidth="1"/>
    <col min="14601" max="14601" width="20.5" style="591" customWidth="1"/>
    <col min="14602" max="14602" width="1.25" style="591" customWidth="1"/>
    <col min="14603" max="14604" width="10.125" style="591" customWidth="1"/>
    <col min="14605" max="14848" width="9" style="591"/>
    <col min="14849" max="14850" width="1.25" style="591" customWidth="1"/>
    <col min="14851" max="14851" width="20.5" style="591" customWidth="1"/>
    <col min="14852" max="14852" width="1.25" style="591" customWidth="1"/>
    <col min="14853" max="14854" width="10.125" style="591" customWidth="1"/>
    <col min="14855" max="14856" width="1.25" style="591" customWidth="1"/>
    <col min="14857" max="14857" width="20.5" style="591" customWidth="1"/>
    <col min="14858" max="14858" width="1.25" style="591" customWidth="1"/>
    <col min="14859" max="14860" width="10.125" style="591" customWidth="1"/>
    <col min="14861" max="15104" width="9" style="591"/>
    <col min="15105" max="15106" width="1.25" style="591" customWidth="1"/>
    <col min="15107" max="15107" width="20.5" style="591" customWidth="1"/>
    <col min="15108" max="15108" width="1.25" style="591" customWidth="1"/>
    <col min="15109" max="15110" width="10.125" style="591" customWidth="1"/>
    <col min="15111" max="15112" width="1.25" style="591" customWidth="1"/>
    <col min="15113" max="15113" width="20.5" style="591" customWidth="1"/>
    <col min="15114" max="15114" width="1.25" style="591" customWidth="1"/>
    <col min="15115" max="15116" width="10.125" style="591" customWidth="1"/>
    <col min="15117" max="15360" width="9" style="591"/>
    <col min="15361" max="15362" width="1.25" style="591" customWidth="1"/>
    <col min="15363" max="15363" width="20.5" style="591" customWidth="1"/>
    <col min="15364" max="15364" width="1.25" style="591" customWidth="1"/>
    <col min="15365" max="15366" width="10.125" style="591" customWidth="1"/>
    <col min="15367" max="15368" width="1.25" style="591" customWidth="1"/>
    <col min="15369" max="15369" width="20.5" style="591" customWidth="1"/>
    <col min="15370" max="15370" width="1.25" style="591" customWidth="1"/>
    <col min="15371" max="15372" width="10.125" style="591" customWidth="1"/>
    <col min="15373" max="15616" width="9" style="591"/>
    <col min="15617" max="15618" width="1.25" style="591" customWidth="1"/>
    <col min="15619" max="15619" width="20.5" style="591" customWidth="1"/>
    <col min="15620" max="15620" width="1.25" style="591" customWidth="1"/>
    <col min="15621" max="15622" width="10.125" style="591" customWidth="1"/>
    <col min="15623" max="15624" width="1.25" style="591" customWidth="1"/>
    <col min="15625" max="15625" width="20.5" style="591" customWidth="1"/>
    <col min="15626" max="15626" width="1.25" style="591" customWidth="1"/>
    <col min="15627" max="15628" width="10.125" style="591" customWidth="1"/>
    <col min="15629" max="15872" width="9" style="591"/>
    <col min="15873" max="15874" width="1.25" style="591" customWidth="1"/>
    <col min="15875" max="15875" width="20.5" style="591" customWidth="1"/>
    <col min="15876" max="15876" width="1.25" style="591" customWidth="1"/>
    <col min="15877" max="15878" width="10.125" style="591" customWidth="1"/>
    <col min="15879" max="15880" width="1.25" style="591" customWidth="1"/>
    <col min="15881" max="15881" width="20.5" style="591" customWidth="1"/>
    <col min="15882" max="15882" width="1.25" style="591" customWidth="1"/>
    <col min="15883" max="15884" width="10.125" style="591" customWidth="1"/>
    <col min="15885" max="16128" width="9" style="591"/>
    <col min="16129" max="16130" width="1.25" style="591" customWidth="1"/>
    <col min="16131" max="16131" width="20.5" style="591" customWidth="1"/>
    <col min="16132" max="16132" width="1.25" style="591" customWidth="1"/>
    <col min="16133" max="16134" width="10.125" style="591" customWidth="1"/>
    <col min="16135" max="16136" width="1.25" style="591" customWidth="1"/>
    <col min="16137" max="16137" width="20.5" style="591" customWidth="1"/>
    <col min="16138" max="16138" width="1.25" style="591" customWidth="1"/>
    <col min="16139" max="16140" width="10.125" style="591" customWidth="1"/>
    <col min="16141" max="16384" width="9" style="591"/>
  </cols>
  <sheetData>
    <row r="1" spans="1:15" ht="18" customHeight="1">
      <c r="A1" s="587" t="s">
        <v>1373</v>
      </c>
      <c r="B1" s="588"/>
      <c r="C1" s="588"/>
      <c r="D1" s="589"/>
      <c r="E1" s="589"/>
      <c r="F1" s="590"/>
      <c r="G1" s="590"/>
      <c r="H1" s="590"/>
      <c r="I1" s="590"/>
      <c r="J1" s="590"/>
      <c r="K1" s="590"/>
      <c r="L1" s="590"/>
    </row>
    <row r="2" spans="1:15" ht="7.5" customHeight="1">
      <c r="A2" s="587"/>
      <c r="B2" s="588"/>
      <c r="C2" s="588"/>
      <c r="D2" s="589"/>
      <c r="E2" s="589"/>
      <c r="F2" s="590"/>
      <c r="G2" s="590"/>
      <c r="H2" s="590"/>
      <c r="I2" s="590"/>
      <c r="J2" s="590"/>
      <c r="K2" s="590"/>
      <c r="L2" s="590"/>
    </row>
    <row r="3" spans="1:15" ht="13.5" customHeight="1">
      <c r="A3" s="592" t="s">
        <v>1374</v>
      </c>
      <c r="B3" s="588"/>
      <c r="C3" s="588"/>
      <c r="D3" s="589"/>
      <c r="E3" s="589"/>
      <c r="F3" s="590"/>
      <c r="G3" s="590"/>
      <c r="H3" s="590"/>
      <c r="I3" s="590"/>
      <c r="J3" s="590"/>
      <c r="K3" s="590"/>
      <c r="L3" s="590"/>
    </row>
    <row r="4" spans="1:15" ht="13.5" customHeight="1">
      <c r="A4" s="592" t="s">
        <v>1375</v>
      </c>
      <c r="B4" s="588"/>
      <c r="C4" s="588"/>
      <c r="D4" s="589"/>
      <c r="E4" s="589"/>
      <c r="F4" s="590"/>
      <c r="G4" s="590"/>
      <c r="H4" s="590"/>
      <c r="I4" s="590"/>
      <c r="J4" s="590"/>
      <c r="K4" s="590"/>
      <c r="L4" s="590"/>
    </row>
    <row r="5" spans="1:15" ht="13.5" customHeight="1" thickBot="1">
      <c r="A5" s="593"/>
      <c r="B5" s="593"/>
      <c r="C5" s="593"/>
      <c r="D5" s="593"/>
      <c r="E5" s="593"/>
      <c r="F5" s="593"/>
      <c r="G5" s="593"/>
      <c r="H5" s="593"/>
      <c r="I5" s="593"/>
      <c r="J5" s="593"/>
      <c r="K5" s="1738" t="s">
        <v>1376</v>
      </c>
      <c r="L5" s="1738"/>
    </row>
    <row r="6" spans="1:15" ht="9" customHeight="1">
      <c r="A6" s="1739" t="s">
        <v>1377</v>
      </c>
      <c r="B6" s="1739"/>
      <c r="C6" s="1739"/>
      <c r="D6" s="1739"/>
      <c r="E6" s="1741" t="s">
        <v>1378</v>
      </c>
      <c r="F6" s="1743" t="s">
        <v>207</v>
      </c>
      <c r="G6" s="1745" t="s">
        <v>1377</v>
      </c>
      <c r="H6" s="1739"/>
      <c r="I6" s="1739"/>
      <c r="J6" s="1746"/>
      <c r="K6" s="1741" t="s">
        <v>1378</v>
      </c>
      <c r="L6" s="1743" t="s">
        <v>207</v>
      </c>
    </row>
    <row r="7" spans="1:15" ht="9" customHeight="1">
      <c r="A7" s="1740"/>
      <c r="B7" s="1740"/>
      <c r="C7" s="1740"/>
      <c r="D7" s="1740"/>
      <c r="E7" s="1742"/>
      <c r="F7" s="1744"/>
      <c r="G7" s="1747"/>
      <c r="H7" s="1748"/>
      <c r="I7" s="1748"/>
      <c r="J7" s="1749"/>
      <c r="K7" s="1742"/>
      <c r="L7" s="1744"/>
    </row>
    <row r="8" spans="1:15" s="602" customFormat="1" ht="16.5" customHeight="1">
      <c r="A8" s="1737" t="s">
        <v>309</v>
      </c>
      <c r="B8" s="1737"/>
      <c r="C8" s="1737"/>
      <c r="D8" s="594"/>
      <c r="E8" s="595">
        <v>15391</v>
      </c>
      <c r="F8" s="596">
        <v>14971</v>
      </c>
      <c r="G8" s="597"/>
      <c r="H8" s="598"/>
      <c r="I8" s="599" t="s">
        <v>1379</v>
      </c>
      <c r="J8" s="598"/>
      <c r="K8" s="600">
        <v>1</v>
      </c>
      <c r="L8" s="601">
        <v>1</v>
      </c>
      <c r="N8" s="603"/>
      <c r="O8" s="603"/>
    </row>
    <row r="9" spans="1:15" s="602" customFormat="1" ht="11.25" customHeight="1">
      <c r="A9" s="604"/>
      <c r="B9" s="604"/>
      <c r="C9" s="604"/>
      <c r="D9" s="604"/>
      <c r="E9" s="605"/>
      <c r="F9" s="606"/>
      <c r="G9" s="607"/>
      <c r="H9" s="608"/>
      <c r="I9" s="609" t="s">
        <v>1380</v>
      </c>
      <c r="J9" s="608"/>
      <c r="K9" s="610">
        <v>55</v>
      </c>
      <c r="L9" s="611">
        <v>62</v>
      </c>
      <c r="N9" s="603"/>
      <c r="O9" s="603"/>
    </row>
    <row r="10" spans="1:15" s="602" customFormat="1" ht="11.25" customHeight="1">
      <c r="A10" s="604"/>
      <c r="B10" s="1735" t="s">
        <v>1381</v>
      </c>
      <c r="C10" s="1735"/>
      <c r="D10" s="612"/>
      <c r="E10" s="613">
        <v>14291</v>
      </c>
      <c r="F10" s="614">
        <v>13926</v>
      </c>
      <c r="G10" s="607"/>
      <c r="H10" s="608"/>
      <c r="I10" s="609" t="s">
        <v>1382</v>
      </c>
      <c r="J10" s="608"/>
      <c r="K10" s="610">
        <v>11</v>
      </c>
      <c r="L10" s="611">
        <v>9</v>
      </c>
      <c r="N10" s="603"/>
      <c r="O10" s="603"/>
    </row>
    <row r="11" spans="1:15" s="602" customFormat="1" ht="11.25" customHeight="1">
      <c r="A11" s="615"/>
      <c r="B11" s="615"/>
      <c r="C11" s="609" t="s">
        <v>1383</v>
      </c>
      <c r="D11" s="615"/>
      <c r="E11" s="610">
        <v>8</v>
      </c>
      <c r="F11" s="611">
        <v>9</v>
      </c>
      <c r="G11" s="607"/>
      <c r="H11" s="608"/>
      <c r="I11" s="609" t="s">
        <v>1384</v>
      </c>
      <c r="J11" s="608"/>
      <c r="K11" s="610">
        <v>4</v>
      </c>
      <c r="L11" s="611">
        <v>1</v>
      </c>
    </row>
    <row r="12" spans="1:15" s="602" customFormat="1" ht="11.25" customHeight="1">
      <c r="A12" s="615"/>
      <c r="B12" s="615"/>
      <c r="C12" s="609" t="s">
        <v>1385</v>
      </c>
      <c r="D12" s="615"/>
      <c r="E12" s="610">
        <v>122</v>
      </c>
      <c r="F12" s="611">
        <v>123</v>
      </c>
      <c r="G12" s="607"/>
      <c r="H12" s="608"/>
      <c r="I12" s="609" t="s">
        <v>1386</v>
      </c>
      <c r="J12" s="608"/>
      <c r="K12" s="610">
        <v>1</v>
      </c>
      <c r="L12" s="611">
        <v>2</v>
      </c>
    </row>
    <row r="13" spans="1:15" s="602" customFormat="1" ht="11.25" customHeight="1">
      <c r="A13" s="615"/>
      <c r="B13" s="615"/>
      <c r="C13" s="609" t="s">
        <v>1387</v>
      </c>
      <c r="D13" s="615"/>
      <c r="E13" s="610">
        <v>14</v>
      </c>
      <c r="F13" s="611">
        <v>31</v>
      </c>
      <c r="G13" s="607"/>
      <c r="H13" s="608"/>
      <c r="I13" s="609" t="s">
        <v>1388</v>
      </c>
      <c r="J13" s="608"/>
      <c r="K13" s="610">
        <v>1</v>
      </c>
      <c r="L13" s="611">
        <v>1</v>
      </c>
    </row>
    <row r="14" spans="1:15" s="602" customFormat="1" ht="11.25" customHeight="1">
      <c r="A14" s="615"/>
      <c r="B14" s="615"/>
      <c r="C14" s="609" t="s">
        <v>1389</v>
      </c>
      <c r="D14" s="615"/>
      <c r="E14" s="610">
        <v>54</v>
      </c>
      <c r="F14" s="611">
        <v>47</v>
      </c>
      <c r="G14" s="607"/>
      <c r="H14" s="608"/>
      <c r="I14" s="609" t="s">
        <v>1390</v>
      </c>
      <c r="J14" s="608"/>
      <c r="K14" s="610">
        <v>1</v>
      </c>
      <c r="L14" s="611">
        <v>2</v>
      </c>
    </row>
    <row r="15" spans="1:15" s="602" customFormat="1" ht="11.25" customHeight="1">
      <c r="A15" s="615"/>
      <c r="B15" s="615"/>
      <c r="C15" s="609" t="s">
        <v>1391</v>
      </c>
      <c r="D15" s="615"/>
      <c r="E15" s="610">
        <v>29</v>
      </c>
      <c r="F15" s="611">
        <v>39</v>
      </c>
      <c r="G15" s="607"/>
      <c r="H15" s="608"/>
      <c r="I15" s="609" t="s">
        <v>1392</v>
      </c>
      <c r="J15" s="608"/>
      <c r="K15" s="610">
        <v>1</v>
      </c>
      <c r="L15" s="611">
        <v>1</v>
      </c>
    </row>
    <row r="16" spans="1:15" s="602" customFormat="1" ht="11.25" customHeight="1">
      <c r="A16" s="615"/>
      <c r="B16" s="615"/>
      <c r="C16" s="609" t="s">
        <v>1393</v>
      </c>
      <c r="D16" s="615"/>
      <c r="E16" s="610">
        <v>5018</v>
      </c>
      <c r="F16" s="611">
        <v>4657</v>
      </c>
      <c r="G16" s="607"/>
      <c r="H16" s="608"/>
      <c r="I16" s="608"/>
      <c r="J16" s="608"/>
      <c r="K16" s="616"/>
      <c r="L16" s="611"/>
    </row>
    <row r="17" spans="1:14" s="602" customFormat="1" ht="11.25" customHeight="1">
      <c r="A17" s="615"/>
      <c r="B17" s="615"/>
      <c r="C17" s="609" t="s">
        <v>1394</v>
      </c>
      <c r="D17" s="615"/>
      <c r="E17" s="610">
        <v>259</v>
      </c>
      <c r="F17" s="611">
        <v>236</v>
      </c>
      <c r="G17" s="610"/>
      <c r="H17" s="1735" t="s">
        <v>1395</v>
      </c>
      <c r="I17" s="1735"/>
      <c r="J17" s="615"/>
      <c r="K17" s="613">
        <v>190</v>
      </c>
      <c r="L17" s="614">
        <v>184</v>
      </c>
      <c r="M17" s="603"/>
      <c r="N17" s="603"/>
    </row>
    <row r="18" spans="1:14" s="602" customFormat="1" ht="11.25" customHeight="1">
      <c r="A18" s="615"/>
      <c r="B18" s="615"/>
      <c r="C18" s="609" t="s">
        <v>1396</v>
      </c>
      <c r="D18" s="615"/>
      <c r="E18" s="610">
        <v>33</v>
      </c>
      <c r="F18" s="611">
        <v>44</v>
      </c>
      <c r="G18" s="617"/>
      <c r="H18" s="615"/>
      <c r="I18" s="609" t="s">
        <v>1397</v>
      </c>
      <c r="J18" s="615"/>
      <c r="K18" s="610">
        <v>1</v>
      </c>
      <c r="L18" s="611">
        <v>0</v>
      </c>
    </row>
    <row r="19" spans="1:14" s="602" customFormat="1" ht="11.25" customHeight="1">
      <c r="A19" s="615"/>
      <c r="B19" s="615"/>
      <c r="C19" s="609" t="s">
        <v>1398</v>
      </c>
      <c r="D19" s="615"/>
      <c r="E19" s="610">
        <v>147</v>
      </c>
      <c r="F19" s="611">
        <v>153</v>
      </c>
      <c r="G19" s="617"/>
      <c r="H19" s="615"/>
      <c r="I19" s="609" t="s">
        <v>1399</v>
      </c>
      <c r="J19" s="618"/>
      <c r="K19" s="610">
        <v>22</v>
      </c>
      <c r="L19" s="611">
        <v>24</v>
      </c>
    </row>
    <row r="20" spans="1:14" s="602" customFormat="1" ht="11.25" customHeight="1">
      <c r="A20" s="615"/>
      <c r="B20" s="615"/>
      <c r="C20" s="609" t="s">
        <v>1400</v>
      </c>
      <c r="D20" s="615"/>
      <c r="E20" s="610">
        <v>12</v>
      </c>
      <c r="F20" s="611">
        <v>8</v>
      </c>
      <c r="G20" s="617"/>
      <c r="H20" s="615"/>
      <c r="I20" s="609" t="s">
        <v>1401</v>
      </c>
      <c r="J20" s="615"/>
      <c r="K20" s="610">
        <v>0</v>
      </c>
      <c r="L20" s="611">
        <v>1</v>
      </c>
    </row>
    <row r="21" spans="1:14" s="602" customFormat="1" ht="11.25" customHeight="1">
      <c r="A21" s="615"/>
      <c r="B21" s="615"/>
      <c r="C21" s="609" t="s">
        <v>1402</v>
      </c>
      <c r="D21" s="615"/>
      <c r="E21" s="610">
        <v>2</v>
      </c>
      <c r="F21" s="611">
        <v>3</v>
      </c>
      <c r="G21" s="617"/>
      <c r="H21" s="615"/>
      <c r="I21" s="609" t="s">
        <v>1403</v>
      </c>
      <c r="K21" s="610">
        <v>0</v>
      </c>
      <c r="L21" s="611">
        <v>1</v>
      </c>
    </row>
    <row r="22" spans="1:14" s="602" customFormat="1" ht="11.25" customHeight="1">
      <c r="A22" s="615"/>
      <c r="B22" s="615"/>
      <c r="C22" s="609" t="s">
        <v>1404</v>
      </c>
      <c r="D22" s="615"/>
      <c r="E22" s="610">
        <v>1</v>
      </c>
      <c r="F22" s="611">
        <v>0</v>
      </c>
      <c r="G22" s="617"/>
      <c r="H22" s="615"/>
      <c r="I22" s="609" t="s">
        <v>1405</v>
      </c>
      <c r="J22" s="615"/>
      <c r="K22" s="610">
        <v>1</v>
      </c>
      <c r="L22" s="611">
        <v>0</v>
      </c>
    </row>
    <row r="23" spans="1:14" s="602" customFormat="1" ht="11.25" customHeight="1">
      <c r="A23" s="615"/>
      <c r="B23" s="615"/>
      <c r="C23" s="609" t="s">
        <v>1406</v>
      </c>
      <c r="D23" s="615"/>
      <c r="E23" s="610">
        <v>1</v>
      </c>
      <c r="F23" s="611">
        <v>0</v>
      </c>
      <c r="G23" s="617"/>
      <c r="H23" s="615"/>
      <c r="I23" s="609" t="s">
        <v>1407</v>
      </c>
      <c r="J23" s="615"/>
      <c r="K23" s="610">
        <v>1</v>
      </c>
      <c r="L23" s="611">
        <v>0</v>
      </c>
    </row>
    <row r="24" spans="1:14" s="602" customFormat="1" ht="11.25" customHeight="1">
      <c r="A24" s="615"/>
      <c r="B24" s="615"/>
      <c r="C24" s="609" t="s">
        <v>1408</v>
      </c>
      <c r="D24" s="615"/>
      <c r="E24" s="610">
        <v>3909</v>
      </c>
      <c r="F24" s="611">
        <v>3809</v>
      </c>
      <c r="G24" s="617"/>
      <c r="H24" s="615"/>
      <c r="I24" s="609" t="s">
        <v>1409</v>
      </c>
      <c r="J24" s="615"/>
      <c r="K24" s="610">
        <v>2</v>
      </c>
      <c r="L24" s="611">
        <v>2</v>
      </c>
    </row>
    <row r="25" spans="1:14" s="602" customFormat="1" ht="11.25" customHeight="1">
      <c r="A25" s="615"/>
      <c r="B25" s="615"/>
      <c r="C25" s="609" t="s">
        <v>1410</v>
      </c>
      <c r="D25" s="615"/>
      <c r="E25" s="610">
        <v>8</v>
      </c>
      <c r="F25" s="611">
        <v>6</v>
      </c>
      <c r="G25" s="617"/>
      <c r="H25" s="615"/>
      <c r="I25" s="609" t="s">
        <v>1411</v>
      </c>
      <c r="J25" s="615"/>
      <c r="K25" s="610">
        <v>14</v>
      </c>
      <c r="L25" s="611">
        <v>10</v>
      </c>
    </row>
    <row r="26" spans="1:14" s="602" customFormat="1" ht="11.25" customHeight="1">
      <c r="A26" s="615"/>
      <c r="B26" s="615"/>
      <c r="C26" s="609" t="s">
        <v>1412</v>
      </c>
      <c r="D26" s="615"/>
      <c r="E26" s="610">
        <v>39</v>
      </c>
      <c r="F26" s="611">
        <v>38</v>
      </c>
      <c r="G26" s="617"/>
      <c r="H26" s="615"/>
      <c r="I26" s="609" t="s">
        <v>1413</v>
      </c>
      <c r="J26" s="615"/>
      <c r="K26" s="610">
        <v>1</v>
      </c>
      <c r="L26" s="611">
        <v>1</v>
      </c>
    </row>
    <row r="27" spans="1:14" s="602" customFormat="1" ht="11.25" customHeight="1">
      <c r="A27" s="615"/>
      <c r="B27" s="615"/>
      <c r="C27" s="609" t="s">
        <v>1414</v>
      </c>
      <c r="D27" s="615"/>
      <c r="E27" s="610">
        <v>22</v>
      </c>
      <c r="F27" s="611">
        <v>20</v>
      </c>
      <c r="G27" s="617"/>
      <c r="H27" s="615"/>
      <c r="I27" s="609" t="s">
        <v>1415</v>
      </c>
      <c r="J27" s="615"/>
      <c r="K27" s="610">
        <v>148</v>
      </c>
      <c r="L27" s="611">
        <v>145</v>
      </c>
    </row>
    <row r="28" spans="1:14" s="602" customFormat="1" ht="11.25" customHeight="1">
      <c r="A28" s="615"/>
      <c r="B28" s="615"/>
      <c r="C28" s="609" t="s">
        <v>1416</v>
      </c>
      <c r="D28" s="615"/>
      <c r="E28" s="610">
        <v>151</v>
      </c>
      <c r="F28" s="611">
        <v>172</v>
      </c>
      <c r="G28" s="617"/>
      <c r="K28" s="619"/>
      <c r="L28" s="620"/>
    </row>
    <row r="29" spans="1:14" s="602" customFormat="1" ht="11.25" customHeight="1">
      <c r="A29" s="615"/>
      <c r="B29" s="615"/>
      <c r="C29" s="609" t="s">
        <v>1417</v>
      </c>
      <c r="D29" s="615"/>
      <c r="E29" s="610">
        <v>31</v>
      </c>
      <c r="F29" s="611">
        <v>31</v>
      </c>
      <c r="G29" s="610"/>
      <c r="H29" s="1735" t="s">
        <v>1418</v>
      </c>
      <c r="I29" s="1735"/>
      <c r="J29" s="615"/>
      <c r="K29" s="613">
        <v>604</v>
      </c>
      <c r="L29" s="621">
        <v>564</v>
      </c>
      <c r="M29" s="603"/>
      <c r="N29" s="603"/>
    </row>
    <row r="30" spans="1:14" s="602" customFormat="1" ht="11.25" customHeight="1">
      <c r="A30" s="615"/>
      <c r="B30" s="615"/>
      <c r="C30" s="609" t="s">
        <v>1419</v>
      </c>
      <c r="D30" s="615"/>
      <c r="E30" s="610">
        <v>924</v>
      </c>
      <c r="F30" s="611">
        <v>915</v>
      </c>
      <c r="G30" s="617"/>
      <c r="H30" s="615"/>
      <c r="I30" s="609" t="s">
        <v>1420</v>
      </c>
      <c r="J30" s="615"/>
      <c r="K30" s="610">
        <v>3</v>
      </c>
      <c r="L30" s="611">
        <v>3</v>
      </c>
    </row>
    <row r="31" spans="1:14" s="602" customFormat="1" ht="11.25" customHeight="1">
      <c r="A31" s="615"/>
      <c r="B31" s="615"/>
      <c r="C31" s="609" t="s">
        <v>1421</v>
      </c>
      <c r="D31" s="615"/>
      <c r="E31" s="610">
        <v>18</v>
      </c>
      <c r="F31" s="611">
        <v>19</v>
      </c>
      <c r="G31" s="617"/>
      <c r="H31" s="615"/>
      <c r="I31" s="609" t="s">
        <v>1422</v>
      </c>
      <c r="J31" s="615"/>
      <c r="K31" s="610">
        <v>12</v>
      </c>
      <c r="L31" s="611">
        <v>15</v>
      </c>
    </row>
    <row r="32" spans="1:14" s="602" customFormat="1" ht="11.25" customHeight="1">
      <c r="A32" s="615"/>
      <c r="B32" s="615"/>
      <c r="C32" s="609" t="s">
        <v>1423</v>
      </c>
      <c r="D32" s="615"/>
      <c r="E32" s="610">
        <v>7</v>
      </c>
      <c r="F32" s="611">
        <v>8</v>
      </c>
      <c r="G32" s="617"/>
      <c r="H32" s="615"/>
      <c r="I32" s="609" t="s">
        <v>1424</v>
      </c>
      <c r="J32" s="615"/>
      <c r="K32" s="610">
        <v>336</v>
      </c>
      <c r="L32" s="611">
        <v>307</v>
      </c>
    </row>
    <row r="33" spans="1:14" s="602" customFormat="1" ht="11.25" customHeight="1">
      <c r="A33" s="615"/>
      <c r="B33" s="615"/>
      <c r="C33" s="609" t="s">
        <v>1425</v>
      </c>
      <c r="D33" s="615"/>
      <c r="E33" s="610">
        <v>205</v>
      </c>
      <c r="F33" s="611">
        <v>178</v>
      </c>
      <c r="G33" s="617"/>
      <c r="H33" s="615"/>
      <c r="I33" s="609" t="s">
        <v>1426</v>
      </c>
      <c r="J33" s="615"/>
      <c r="K33" s="610">
        <v>5</v>
      </c>
      <c r="L33" s="611">
        <v>4</v>
      </c>
    </row>
    <row r="34" spans="1:14" s="602" customFormat="1" ht="11.25" customHeight="1">
      <c r="A34" s="615"/>
      <c r="B34" s="615"/>
      <c r="C34" s="609" t="s">
        <v>1427</v>
      </c>
      <c r="D34" s="615"/>
      <c r="E34" s="610">
        <v>10</v>
      </c>
      <c r="F34" s="611">
        <v>10</v>
      </c>
      <c r="G34" s="617"/>
      <c r="H34" s="615"/>
      <c r="I34" s="609" t="s">
        <v>1428</v>
      </c>
      <c r="J34" s="615"/>
      <c r="K34" s="610">
        <v>8</v>
      </c>
      <c r="L34" s="611">
        <v>4</v>
      </c>
    </row>
    <row r="35" spans="1:14" s="602" customFormat="1" ht="11.25" customHeight="1">
      <c r="A35" s="615"/>
      <c r="B35" s="615"/>
      <c r="C35" s="609" t="s">
        <v>1429</v>
      </c>
      <c r="D35" s="615"/>
      <c r="E35" s="610">
        <v>3263</v>
      </c>
      <c r="F35" s="611">
        <v>3366</v>
      </c>
      <c r="G35" s="617"/>
      <c r="H35" s="615"/>
      <c r="I35" s="609" t="s">
        <v>1430</v>
      </c>
      <c r="J35" s="615"/>
      <c r="K35" s="610">
        <v>2</v>
      </c>
      <c r="L35" s="611">
        <v>2</v>
      </c>
    </row>
    <row r="36" spans="1:14" s="602" customFormat="1" ht="11.25" customHeight="1">
      <c r="A36" s="615"/>
      <c r="B36" s="615"/>
      <c r="C36" s="609" t="s">
        <v>1431</v>
      </c>
      <c r="D36" s="615"/>
      <c r="E36" s="610">
        <v>4</v>
      </c>
      <c r="F36" s="611">
        <v>4</v>
      </c>
      <c r="G36" s="617"/>
      <c r="H36" s="615"/>
      <c r="I36" s="609" t="s">
        <v>1432</v>
      </c>
      <c r="J36" s="615"/>
      <c r="K36" s="610">
        <v>238</v>
      </c>
      <c r="L36" s="611">
        <v>229</v>
      </c>
    </row>
    <row r="37" spans="1:14" s="602" customFormat="1" ht="11.25" customHeight="1">
      <c r="A37" s="615"/>
      <c r="B37" s="612"/>
      <c r="C37" s="612"/>
      <c r="D37" s="615"/>
      <c r="E37" s="610"/>
      <c r="F37" s="611"/>
      <c r="G37" s="617"/>
      <c r="K37" s="619"/>
      <c r="L37" s="620"/>
    </row>
    <row r="38" spans="1:14" s="602" customFormat="1" ht="11.25" customHeight="1">
      <c r="A38" s="615"/>
      <c r="B38" s="1735" t="s">
        <v>1433</v>
      </c>
      <c r="C38" s="1735"/>
      <c r="D38" s="615"/>
      <c r="E38" s="613">
        <v>198</v>
      </c>
      <c r="F38" s="614">
        <v>194</v>
      </c>
      <c r="G38" s="617"/>
      <c r="H38" s="1735" t="s">
        <v>1434</v>
      </c>
      <c r="I38" s="1735"/>
      <c r="J38" s="615"/>
      <c r="K38" s="613">
        <v>45</v>
      </c>
      <c r="L38" s="614">
        <v>43</v>
      </c>
    </row>
    <row r="39" spans="1:14" s="602" customFormat="1" ht="11.25" customHeight="1">
      <c r="A39" s="615"/>
      <c r="B39" s="615"/>
      <c r="C39" s="609" t="s">
        <v>1435</v>
      </c>
      <c r="D39" s="615"/>
      <c r="E39" s="610">
        <v>1</v>
      </c>
      <c r="F39" s="611">
        <v>1</v>
      </c>
      <c r="G39" s="617"/>
      <c r="H39" s="615"/>
      <c r="I39" s="609" t="s">
        <v>1436</v>
      </c>
      <c r="J39" s="622"/>
      <c r="K39" s="610">
        <v>31</v>
      </c>
      <c r="L39" s="611">
        <v>30</v>
      </c>
    </row>
    <row r="40" spans="1:14" s="602" customFormat="1" ht="11.25" customHeight="1">
      <c r="A40" s="615"/>
      <c r="B40" s="615"/>
      <c r="C40" s="609" t="s">
        <v>1437</v>
      </c>
      <c r="D40" s="615"/>
      <c r="E40" s="610">
        <v>2</v>
      </c>
      <c r="F40" s="611">
        <v>2</v>
      </c>
      <c r="G40" s="617"/>
      <c r="H40" s="615"/>
      <c r="I40" s="609" t="s">
        <v>1438</v>
      </c>
      <c r="J40" s="615"/>
      <c r="K40" s="610">
        <v>1</v>
      </c>
      <c r="L40" s="611">
        <v>1</v>
      </c>
    </row>
    <row r="41" spans="1:14" s="602" customFormat="1" ht="11.25" customHeight="1">
      <c r="A41" s="615"/>
      <c r="B41" s="615"/>
      <c r="C41" s="609" t="s">
        <v>1439</v>
      </c>
      <c r="D41" s="615"/>
      <c r="E41" s="610">
        <v>2</v>
      </c>
      <c r="F41" s="611">
        <v>2</v>
      </c>
      <c r="G41" s="617"/>
      <c r="H41" s="623"/>
      <c r="I41" s="609" t="s">
        <v>1440</v>
      </c>
      <c r="J41" s="615"/>
      <c r="K41" s="610">
        <v>13</v>
      </c>
      <c r="L41" s="611">
        <v>12</v>
      </c>
    </row>
    <row r="42" spans="1:14" s="602" customFormat="1" ht="11.25" customHeight="1">
      <c r="A42" s="615"/>
      <c r="B42" s="615"/>
      <c r="C42" s="609" t="s">
        <v>1441</v>
      </c>
      <c r="D42" s="615"/>
      <c r="E42" s="610">
        <v>1</v>
      </c>
      <c r="F42" s="611">
        <v>1</v>
      </c>
      <c r="G42" s="617"/>
      <c r="K42" s="619"/>
      <c r="L42" s="620"/>
    </row>
    <row r="43" spans="1:14" s="602" customFormat="1" ht="11.25" customHeight="1">
      <c r="A43" s="615"/>
      <c r="B43" s="615"/>
      <c r="C43" s="609" t="s">
        <v>1442</v>
      </c>
      <c r="D43" s="615"/>
      <c r="E43" s="610">
        <v>1</v>
      </c>
      <c r="F43" s="611">
        <v>1</v>
      </c>
      <c r="G43" s="617"/>
      <c r="H43" s="1735" t="s">
        <v>1443</v>
      </c>
      <c r="I43" s="1735"/>
      <c r="J43" s="615"/>
      <c r="K43" s="613">
        <v>51</v>
      </c>
      <c r="L43" s="614">
        <v>50</v>
      </c>
      <c r="M43" s="603"/>
      <c r="N43" s="603"/>
    </row>
    <row r="44" spans="1:14" s="602" customFormat="1" ht="11.25" customHeight="1">
      <c r="A44" s="615"/>
      <c r="B44" s="615"/>
      <c r="C44" s="609" t="s">
        <v>1444</v>
      </c>
      <c r="D44" s="615"/>
      <c r="E44" s="610">
        <v>2</v>
      </c>
      <c r="F44" s="611">
        <v>1</v>
      </c>
      <c r="G44" s="617"/>
      <c r="H44" s="615"/>
      <c r="I44" s="609" t="s">
        <v>1445</v>
      </c>
      <c r="K44" s="610">
        <v>0</v>
      </c>
      <c r="L44" s="611">
        <v>1</v>
      </c>
    </row>
    <row r="45" spans="1:14" s="602" customFormat="1" ht="11.25" customHeight="1">
      <c r="A45" s="615"/>
      <c r="B45" s="615"/>
      <c r="C45" s="609" t="s">
        <v>1446</v>
      </c>
      <c r="D45" s="615"/>
      <c r="E45" s="610">
        <v>1</v>
      </c>
      <c r="F45" s="611">
        <v>1</v>
      </c>
      <c r="G45" s="617"/>
      <c r="H45" s="615"/>
      <c r="I45" s="609" t="s">
        <v>1447</v>
      </c>
      <c r="J45" s="615"/>
      <c r="K45" s="610">
        <v>1</v>
      </c>
      <c r="L45" s="611">
        <v>1</v>
      </c>
    </row>
    <row r="46" spans="1:14" s="602" customFormat="1" ht="11.25" customHeight="1">
      <c r="A46" s="615"/>
      <c r="B46" s="615"/>
      <c r="C46" s="609" t="s">
        <v>1448</v>
      </c>
      <c r="E46" s="610">
        <v>0</v>
      </c>
      <c r="F46" s="611">
        <v>1</v>
      </c>
      <c r="G46" s="617"/>
      <c r="H46" s="615"/>
      <c r="I46" s="609" t="s">
        <v>1449</v>
      </c>
      <c r="J46" s="615"/>
      <c r="K46" s="610">
        <v>1</v>
      </c>
      <c r="L46" s="611">
        <v>1</v>
      </c>
    </row>
    <row r="47" spans="1:14" s="602" customFormat="1" ht="11.25" customHeight="1">
      <c r="A47" s="615"/>
      <c r="B47" s="615"/>
      <c r="C47" s="609" t="s">
        <v>1450</v>
      </c>
      <c r="D47" s="615"/>
      <c r="E47" s="610">
        <v>1</v>
      </c>
      <c r="F47" s="611">
        <v>0</v>
      </c>
      <c r="G47" s="617"/>
      <c r="H47" s="618"/>
      <c r="I47" s="609" t="s">
        <v>1451</v>
      </c>
      <c r="J47" s="615"/>
      <c r="K47" s="610">
        <v>6</v>
      </c>
      <c r="L47" s="611">
        <v>6</v>
      </c>
    </row>
    <row r="48" spans="1:14" s="602" customFormat="1" ht="11.25" customHeight="1">
      <c r="A48" s="615"/>
      <c r="B48" s="615"/>
      <c r="C48" s="609" t="s">
        <v>1452</v>
      </c>
      <c r="D48" s="615"/>
      <c r="E48" s="610">
        <v>29</v>
      </c>
      <c r="F48" s="611">
        <v>25</v>
      </c>
      <c r="G48" s="617"/>
      <c r="H48" s="618"/>
      <c r="I48" s="609" t="s">
        <v>1453</v>
      </c>
      <c r="J48" s="615"/>
      <c r="K48" s="610">
        <v>1</v>
      </c>
      <c r="L48" s="611">
        <v>1</v>
      </c>
    </row>
    <row r="49" spans="1:12" s="602" customFormat="1" ht="11.25" customHeight="1">
      <c r="A49" s="615"/>
      <c r="B49" s="615"/>
      <c r="C49" s="609" t="s">
        <v>1454</v>
      </c>
      <c r="D49" s="615"/>
      <c r="E49" s="610">
        <v>8</v>
      </c>
      <c r="F49" s="611">
        <v>7</v>
      </c>
      <c r="G49" s="617"/>
      <c r="H49" s="615"/>
      <c r="I49" s="609" t="s">
        <v>1455</v>
      </c>
      <c r="J49" s="615"/>
      <c r="K49" s="610">
        <v>7</v>
      </c>
      <c r="L49" s="611">
        <v>8</v>
      </c>
    </row>
    <row r="50" spans="1:12" s="602" customFormat="1" ht="11.25" customHeight="1">
      <c r="A50" s="615"/>
      <c r="B50" s="615"/>
      <c r="C50" s="609" t="s">
        <v>1456</v>
      </c>
      <c r="D50" s="615"/>
      <c r="E50" s="610">
        <v>3</v>
      </c>
      <c r="F50" s="611">
        <v>3</v>
      </c>
      <c r="G50" s="617"/>
      <c r="H50" s="615"/>
      <c r="I50" s="609" t="s">
        <v>1457</v>
      </c>
      <c r="J50" s="615"/>
      <c r="K50" s="610">
        <v>2</v>
      </c>
      <c r="L50" s="611">
        <v>2</v>
      </c>
    </row>
    <row r="51" spans="1:12" s="602" customFormat="1" ht="11.25" customHeight="1">
      <c r="A51" s="615"/>
      <c r="B51" s="615"/>
      <c r="C51" s="609" t="s">
        <v>1458</v>
      </c>
      <c r="D51" s="615"/>
      <c r="E51" s="610">
        <v>1</v>
      </c>
      <c r="F51" s="611">
        <v>2</v>
      </c>
      <c r="G51" s="617"/>
      <c r="H51" s="615"/>
      <c r="I51" s="609" t="s">
        <v>1459</v>
      </c>
      <c r="J51" s="615"/>
      <c r="K51" s="610">
        <v>3</v>
      </c>
      <c r="L51" s="611">
        <v>3</v>
      </c>
    </row>
    <row r="52" spans="1:12" s="602" customFormat="1" ht="11.25" customHeight="1">
      <c r="A52" s="615"/>
      <c r="B52" s="615"/>
      <c r="C52" s="609" t="s">
        <v>1460</v>
      </c>
      <c r="D52" s="615"/>
      <c r="E52" s="610">
        <v>2</v>
      </c>
      <c r="F52" s="611">
        <v>1</v>
      </c>
      <c r="G52" s="617"/>
      <c r="H52" s="615"/>
      <c r="I52" s="609" t="s">
        <v>1461</v>
      </c>
      <c r="J52" s="615"/>
      <c r="K52" s="610">
        <v>7</v>
      </c>
      <c r="L52" s="611">
        <v>6</v>
      </c>
    </row>
    <row r="53" spans="1:12" s="602" customFormat="1" ht="11.25" customHeight="1">
      <c r="A53" s="615"/>
      <c r="B53" s="615"/>
      <c r="C53" s="609" t="s">
        <v>1462</v>
      </c>
      <c r="D53" s="615"/>
      <c r="E53" s="610">
        <v>10</v>
      </c>
      <c r="F53" s="611">
        <v>10</v>
      </c>
      <c r="G53" s="617"/>
      <c r="H53" s="615"/>
      <c r="I53" s="609" t="s">
        <v>1463</v>
      </c>
      <c r="J53" s="615"/>
      <c r="K53" s="610">
        <v>1</v>
      </c>
      <c r="L53" s="611">
        <v>1</v>
      </c>
    </row>
    <row r="54" spans="1:12" s="602" customFormat="1" ht="11.25" customHeight="1">
      <c r="A54" s="615"/>
      <c r="B54" s="615"/>
      <c r="C54" s="609" t="s">
        <v>1464</v>
      </c>
      <c r="D54" s="615"/>
      <c r="E54" s="610">
        <v>1</v>
      </c>
      <c r="F54" s="611">
        <v>1</v>
      </c>
      <c r="G54" s="617"/>
      <c r="H54" s="624"/>
      <c r="I54" s="609" t="s">
        <v>1465</v>
      </c>
      <c r="J54" s="615"/>
      <c r="K54" s="610">
        <v>1</v>
      </c>
      <c r="L54" s="611">
        <v>0</v>
      </c>
    </row>
    <row r="55" spans="1:12" s="602" customFormat="1" ht="11.25" customHeight="1">
      <c r="A55" s="615"/>
      <c r="B55" s="615"/>
      <c r="C55" s="609" t="s">
        <v>1466</v>
      </c>
      <c r="E55" s="610">
        <v>0</v>
      </c>
      <c r="F55" s="611">
        <v>1</v>
      </c>
      <c r="G55" s="617"/>
      <c r="H55" s="624"/>
      <c r="I55" s="609" t="s">
        <v>1467</v>
      </c>
      <c r="J55" s="615"/>
      <c r="K55" s="610">
        <v>0</v>
      </c>
      <c r="L55" s="611">
        <v>1</v>
      </c>
    </row>
    <row r="56" spans="1:12" s="602" customFormat="1" ht="11.25" customHeight="1">
      <c r="A56" s="615"/>
      <c r="B56" s="615"/>
      <c r="C56" s="609" t="s">
        <v>1468</v>
      </c>
      <c r="D56" s="615"/>
      <c r="E56" s="610">
        <v>2</v>
      </c>
      <c r="F56" s="611">
        <v>3</v>
      </c>
      <c r="G56" s="617"/>
      <c r="H56" s="624"/>
      <c r="I56" s="609" t="s">
        <v>1469</v>
      </c>
      <c r="J56" s="615"/>
      <c r="K56" s="610">
        <v>4</v>
      </c>
      <c r="L56" s="611">
        <v>3</v>
      </c>
    </row>
    <row r="57" spans="1:12" s="602" customFormat="1" ht="11.25" customHeight="1">
      <c r="A57" s="615"/>
      <c r="B57" s="615"/>
      <c r="C57" s="609" t="s">
        <v>1470</v>
      </c>
      <c r="D57" s="615"/>
      <c r="E57" s="610">
        <v>2</v>
      </c>
      <c r="F57" s="611">
        <v>3</v>
      </c>
      <c r="G57" s="617"/>
      <c r="H57" s="615"/>
      <c r="I57" s="609" t="s">
        <v>1471</v>
      </c>
      <c r="K57" s="610">
        <v>0</v>
      </c>
      <c r="L57" s="611">
        <v>1</v>
      </c>
    </row>
    <row r="58" spans="1:12" s="602" customFormat="1" ht="11.25" customHeight="1">
      <c r="A58" s="615"/>
      <c r="B58" s="615"/>
      <c r="C58" s="609" t="s">
        <v>1472</v>
      </c>
      <c r="D58" s="615"/>
      <c r="E58" s="610">
        <v>4</v>
      </c>
      <c r="F58" s="611">
        <v>3</v>
      </c>
      <c r="G58" s="617"/>
      <c r="H58" s="615"/>
      <c r="I58" s="609" t="s">
        <v>1473</v>
      </c>
      <c r="J58" s="615"/>
      <c r="K58" s="610">
        <v>2</v>
      </c>
      <c r="L58" s="611">
        <v>2</v>
      </c>
    </row>
    <row r="59" spans="1:12" s="602" customFormat="1" ht="11.25" customHeight="1">
      <c r="A59" s="615"/>
      <c r="B59" s="615"/>
      <c r="C59" s="609" t="s">
        <v>1474</v>
      </c>
      <c r="D59" s="615"/>
      <c r="E59" s="610">
        <v>7</v>
      </c>
      <c r="F59" s="611">
        <v>7</v>
      </c>
      <c r="G59" s="617"/>
      <c r="H59" s="624"/>
      <c r="I59" s="609" t="s">
        <v>1475</v>
      </c>
      <c r="J59" s="615"/>
      <c r="K59" s="610">
        <v>14</v>
      </c>
      <c r="L59" s="611">
        <v>13</v>
      </c>
    </row>
    <row r="60" spans="1:12" s="602" customFormat="1" ht="11.25" customHeight="1">
      <c r="A60" s="615"/>
      <c r="B60" s="615"/>
      <c r="C60" s="609" t="s">
        <v>1476</v>
      </c>
      <c r="D60" s="615"/>
      <c r="E60" s="610">
        <v>24</v>
      </c>
      <c r="F60" s="611">
        <v>22</v>
      </c>
      <c r="G60" s="617"/>
      <c r="I60" s="609" t="s">
        <v>1477</v>
      </c>
      <c r="J60" s="615"/>
      <c r="K60" s="610">
        <v>1</v>
      </c>
      <c r="L60" s="611">
        <v>0</v>
      </c>
    </row>
    <row r="61" spans="1:12" s="602" customFormat="1" ht="11.25" customHeight="1">
      <c r="A61" s="615"/>
      <c r="B61" s="615"/>
      <c r="C61" s="609" t="s">
        <v>1478</v>
      </c>
      <c r="D61" s="615"/>
      <c r="E61" s="610">
        <v>14</v>
      </c>
      <c r="F61" s="611">
        <v>10</v>
      </c>
      <c r="G61" s="617"/>
      <c r="K61" s="619"/>
      <c r="L61" s="620"/>
    </row>
    <row r="62" spans="1:12" s="602" customFormat="1" ht="11.25" customHeight="1">
      <c r="A62" s="615"/>
      <c r="B62" s="615"/>
      <c r="C62" s="609" t="s">
        <v>1479</v>
      </c>
      <c r="D62" s="615"/>
      <c r="E62" s="610">
        <v>2</v>
      </c>
      <c r="F62" s="611">
        <v>4</v>
      </c>
      <c r="G62" s="617"/>
      <c r="H62" s="1735" t="s">
        <v>1480</v>
      </c>
      <c r="I62" s="1736"/>
      <c r="J62" s="615"/>
      <c r="K62" s="613">
        <v>12</v>
      </c>
      <c r="L62" s="614">
        <v>10</v>
      </c>
    </row>
    <row r="63" spans="1:12" s="602" customFormat="1" ht="11.25" customHeight="1">
      <c r="A63" s="615"/>
      <c r="B63" s="615"/>
      <c r="C63" s="609" t="s">
        <v>1481</v>
      </c>
      <c r="D63" s="615"/>
      <c r="E63" s="610">
        <v>3</v>
      </c>
      <c r="F63" s="611">
        <v>3</v>
      </c>
      <c r="G63" s="615"/>
      <c r="H63" s="624"/>
      <c r="I63" s="625"/>
      <c r="J63" s="615"/>
      <c r="K63" s="613"/>
      <c r="L63" s="614"/>
    </row>
    <row r="64" spans="1:12" ht="2.25" customHeight="1" thickBot="1">
      <c r="A64" s="626"/>
      <c r="B64" s="626"/>
      <c r="C64" s="627"/>
      <c r="D64" s="628"/>
      <c r="E64" s="629"/>
      <c r="F64" s="630"/>
      <c r="G64" s="631"/>
      <c r="H64" s="631"/>
      <c r="I64" s="631"/>
      <c r="J64" s="632"/>
      <c r="K64" s="631"/>
      <c r="L64" s="631"/>
    </row>
    <row r="65" spans="1:2">
      <c r="A65" s="633" t="s">
        <v>1482</v>
      </c>
      <c r="B65" s="634"/>
    </row>
    <row r="67" spans="1:2" ht="2.25" customHeight="1"/>
  </sheetData>
  <mergeCells count="15">
    <mergeCell ref="K5:L5"/>
    <mergeCell ref="A6:D7"/>
    <mergeCell ref="E6:E7"/>
    <mergeCell ref="F6:F7"/>
    <mergeCell ref="G6:J7"/>
    <mergeCell ref="K6:K7"/>
    <mergeCell ref="L6:L7"/>
    <mergeCell ref="H43:I43"/>
    <mergeCell ref="H62:I62"/>
    <mergeCell ref="A8:C8"/>
    <mergeCell ref="B10:C10"/>
    <mergeCell ref="H17:I17"/>
    <mergeCell ref="H29:I29"/>
    <mergeCell ref="B38:C38"/>
    <mergeCell ref="H38:I38"/>
  </mergeCells>
  <phoneticPr fontId="4"/>
  <pageMargins left="0.59055118110236227" right="0.59055118110236227" top="0.74803149606299213" bottom="0.74803149606299213" header="0.31496062992125984" footer="0.31496062992125984"/>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Normal="100" zoomScaleSheetLayoutView="100" workbookViewId="0">
      <pane ySplit="15" topLeftCell="A16" activePane="bottomLeft" state="frozen"/>
      <selection pane="bottomLeft"/>
    </sheetView>
  </sheetViews>
  <sheetFormatPr defaultRowHeight="13.5"/>
  <cols>
    <col min="1" max="1" width="0.75" style="450" customWidth="1"/>
    <col min="2" max="2" width="2.5" style="9" customWidth="1"/>
    <col min="3" max="3" width="7.5" style="9" customWidth="1"/>
    <col min="4" max="5" width="9.75" style="9" customWidth="1"/>
    <col min="6" max="7" width="9.75" style="279" customWidth="1"/>
    <col min="8" max="8" width="9.75" style="9" customWidth="1"/>
    <col min="9" max="9" width="9.75" style="636" customWidth="1"/>
    <col min="10" max="11" width="9.75" style="9" customWidth="1"/>
    <col min="12" max="12" width="8.5" style="9" customWidth="1"/>
    <col min="13" max="13" width="8.5" style="279" customWidth="1"/>
    <col min="14" max="16" width="8.5" style="9" customWidth="1"/>
    <col min="17" max="17" width="4" style="9" customWidth="1"/>
    <col min="18" max="18" width="10" style="10" customWidth="1"/>
    <col min="19" max="256" width="9" style="9"/>
    <col min="257" max="257" width="0.75" style="9" customWidth="1"/>
    <col min="258" max="258" width="2.5" style="9" customWidth="1"/>
    <col min="259" max="259" width="7.5" style="9" customWidth="1"/>
    <col min="260" max="267" width="9.75" style="9" customWidth="1"/>
    <col min="268" max="272" width="8.5" style="9" customWidth="1"/>
    <col min="273" max="273" width="4" style="9" customWidth="1"/>
    <col min="274" max="274" width="10" style="9" customWidth="1"/>
    <col min="275" max="512" width="9" style="9"/>
    <col min="513" max="513" width="0.75" style="9" customWidth="1"/>
    <col min="514" max="514" width="2.5" style="9" customWidth="1"/>
    <col min="515" max="515" width="7.5" style="9" customWidth="1"/>
    <col min="516" max="523" width="9.75" style="9" customWidth="1"/>
    <col min="524" max="528" width="8.5" style="9" customWidth="1"/>
    <col min="529" max="529" width="4" style="9" customWidth="1"/>
    <col min="530" max="530" width="10" style="9" customWidth="1"/>
    <col min="531" max="768" width="9" style="9"/>
    <col min="769" max="769" width="0.75" style="9" customWidth="1"/>
    <col min="770" max="770" width="2.5" style="9" customWidth="1"/>
    <col min="771" max="771" width="7.5" style="9" customWidth="1"/>
    <col min="772" max="779" width="9.75" style="9" customWidth="1"/>
    <col min="780" max="784" width="8.5" style="9" customWidth="1"/>
    <col min="785" max="785" width="4" style="9" customWidth="1"/>
    <col min="786" max="786" width="10" style="9" customWidth="1"/>
    <col min="787" max="1024" width="9" style="9"/>
    <col min="1025" max="1025" width="0.75" style="9" customWidth="1"/>
    <col min="1026" max="1026" width="2.5" style="9" customWidth="1"/>
    <col min="1027" max="1027" width="7.5" style="9" customWidth="1"/>
    <col min="1028" max="1035" width="9.75" style="9" customWidth="1"/>
    <col min="1036" max="1040" width="8.5" style="9" customWidth="1"/>
    <col min="1041" max="1041" width="4" style="9" customWidth="1"/>
    <col min="1042" max="1042" width="10" style="9" customWidth="1"/>
    <col min="1043" max="1280" width="9" style="9"/>
    <col min="1281" max="1281" width="0.75" style="9" customWidth="1"/>
    <col min="1282" max="1282" width="2.5" style="9" customWidth="1"/>
    <col min="1283" max="1283" width="7.5" style="9" customWidth="1"/>
    <col min="1284" max="1291" width="9.75" style="9" customWidth="1"/>
    <col min="1292" max="1296" width="8.5" style="9" customWidth="1"/>
    <col min="1297" max="1297" width="4" style="9" customWidth="1"/>
    <col min="1298" max="1298" width="10" style="9" customWidth="1"/>
    <col min="1299" max="1536" width="9" style="9"/>
    <col min="1537" max="1537" width="0.75" style="9" customWidth="1"/>
    <col min="1538" max="1538" width="2.5" style="9" customWidth="1"/>
    <col min="1539" max="1539" width="7.5" style="9" customWidth="1"/>
    <col min="1540" max="1547" width="9.75" style="9" customWidth="1"/>
    <col min="1548" max="1552" width="8.5" style="9" customWidth="1"/>
    <col min="1553" max="1553" width="4" style="9" customWidth="1"/>
    <col min="1554" max="1554" width="10" style="9" customWidth="1"/>
    <col min="1555" max="1792" width="9" style="9"/>
    <col min="1793" max="1793" width="0.75" style="9" customWidth="1"/>
    <col min="1794" max="1794" width="2.5" style="9" customWidth="1"/>
    <col min="1795" max="1795" width="7.5" style="9" customWidth="1"/>
    <col min="1796" max="1803" width="9.75" style="9" customWidth="1"/>
    <col min="1804" max="1808" width="8.5" style="9" customWidth="1"/>
    <col min="1809" max="1809" width="4" style="9" customWidth="1"/>
    <col min="1810" max="1810" width="10" style="9" customWidth="1"/>
    <col min="1811" max="2048" width="9" style="9"/>
    <col min="2049" max="2049" width="0.75" style="9" customWidth="1"/>
    <col min="2050" max="2050" width="2.5" style="9" customWidth="1"/>
    <col min="2051" max="2051" width="7.5" style="9" customWidth="1"/>
    <col min="2052" max="2059" width="9.75" style="9" customWidth="1"/>
    <col min="2060" max="2064" width="8.5" style="9" customWidth="1"/>
    <col min="2065" max="2065" width="4" style="9" customWidth="1"/>
    <col min="2066" max="2066" width="10" style="9" customWidth="1"/>
    <col min="2067" max="2304" width="9" style="9"/>
    <col min="2305" max="2305" width="0.75" style="9" customWidth="1"/>
    <col min="2306" max="2306" width="2.5" style="9" customWidth="1"/>
    <col min="2307" max="2307" width="7.5" style="9" customWidth="1"/>
    <col min="2308" max="2315" width="9.75" style="9" customWidth="1"/>
    <col min="2316" max="2320" width="8.5" style="9" customWidth="1"/>
    <col min="2321" max="2321" width="4" style="9" customWidth="1"/>
    <col min="2322" max="2322" width="10" style="9" customWidth="1"/>
    <col min="2323" max="2560" width="9" style="9"/>
    <col min="2561" max="2561" width="0.75" style="9" customWidth="1"/>
    <col min="2562" max="2562" width="2.5" style="9" customWidth="1"/>
    <col min="2563" max="2563" width="7.5" style="9" customWidth="1"/>
    <col min="2564" max="2571" width="9.75" style="9" customWidth="1"/>
    <col min="2572" max="2576" width="8.5" style="9" customWidth="1"/>
    <col min="2577" max="2577" width="4" style="9" customWidth="1"/>
    <col min="2578" max="2578" width="10" style="9" customWidth="1"/>
    <col min="2579" max="2816" width="9" style="9"/>
    <col min="2817" max="2817" width="0.75" style="9" customWidth="1"/>
    <col min="2818" max="2818" width="2.5" style="9" customWidth="1"/>
    <col min="2819" max="2819" width="7.5" style="9" customWidth="1"/>
    <col min="2820" max="2827" width="9.75" style="9" customWidth="1"/>
    <col min="2828" max="2832" width="8.5" style="9" customWidth="1"/>
    <col min="2833" max="2833" width="4" style="9" customWidth="1"/>
    <col min="2834" max="2834" width="10" style="9" customWidth="1"/>
    <col min="2835" max="3072" width="9" style="9"/>
    <col min="3073" max="3073" width="0.75" style="9" customWidth="1"/>
    <col min="3074" max="3074" width="2.5" style="9" customWidth="1"/>
    <col min="3075" max="3075" width="7.5" style="9" customWidth="1"/>
    <col min="3076" max="3083" width="9.75" style="9" customWidth="1"/>
    <col min="3084" max="3088" width="8.5" style="9" customWidth="1"/>
    <col min="3089" max="3089" width="4" style="9" customWidth="1"/>
    <col min="3090" max="3090" width="10" style="9" customWidth="1"/>
    <col min="3091" max="3328" width="9" style="9"/>
    <col min="3329" max="3329" width="0.75" style="9" customWidth="1"/>
    <col min="3330" max="3330" width="2.5" style="9" customWidth="1"/>
    <col min="3331" max="3331" width="7.5" style="9" customWidth="1"/>
    <col min="3332" max="3339" width="9.75" style="9" customWidth="1"/>
    <col min="3340" max="3344" width="8.5" style="9" customWidth="1"/>
    <col min="3345" max="3345" width="4" style="9" customWidth="1"/>
    <col min="3346" max="3346" width="10" style="9" customWidth="1"/>
    <col min="3347" max="3584" width="9" style="9"/>
    <col min="3585" max="3585" width="0.75" style="9" customWidth="1"/>
    <col min="3586" max="3586" width="2.5" style="9" customWidth="1"/>
    <col min="3587" max="3587" width="7.5" style="9" customWidth="1"/>
    <col min="3588" max="3595" width="9.75" style="9" customWidth="1"/>
    <col min="3596" max="3600" width="8.5" style="9" customWidth="1"/>
    <col min="3601" max="3601" width="4" style="9" customWidth="1"/>
    <col min="3602" max="3602" width="10" style="9" customWidth="1"/>
    <col min="3603" max="3840" width="9" style="9"/>
    <col min="3841" max="3841" width="0.75" style="9" customWidth="1"/>
    <col min="3842" max="3842" width="2.5" style="9" customWidth="1"/>
    <col min="3843" max="3843" width="7.5" style="9" customWidth="1"/>
    <col min="3844" max="3851" width="9.75" style="9" customWidth="1"/>
    <col min="3852" max="3856" width="8.5" style="9" customWidth="1"/>
    <col min="3857" max="3857" width="4" style="9" customWidth="1"/>
    <col min="3858" max="3858" width="10" style="9" customWidth="1"/>
    <col min="3859" max="4096" width="9" style="9"/>
    <col min="4097" max="4097" width="0.75" style="9" customWidth="1"/>
    <col min="4098" max="4098" width="2.5" style="9" customWidth="1"/>
    <col min="4099" max="4099" width="7.5" style="9" customWidth="1"/>
    <col min="4100" max="4107" width="9.75" style="9" customWidth="1"/>
    <col min="4108" max="4112" width="8.5" style="9" customWidth="1"/>
    <col min="4113" max="4113" width="4" style="9" customWidth="1"/>
    <col min="4114" max="4114" width="10" style="9" customWidth="1"/>
    <col min="4115" max="4352" width="9" style="9"/>
    <col min="4353" max="4353" width="0.75" style="9" customWidth="1"/>
    <col min="4354" max="4354" width="2.5" style="9" customWidth="1"/>
    <col min="4355" max="4355" width="7.5" style="9" customWidth="1"/>
    <col min="4356" max="4363" width="9.75" style="9" customWidth="1"/>
    <col min="4364" max="4368" width="8.5" style="9" customWidth="1"/>
    <col min="4369" max="4369" width="4" style="9" customWidth="1"/>
    <col min="4370" max="4370" width="10" style="9" customWidth="1"/>
    <col min="4371" max="4608" width="9" style="9"/>
    <col min="4609" max="4609" width="0.75" style="9" customWidth="1"/>
    <col min="4610" max="4610" width="2.5" style="9" customWidth="1"/>
    <col min="4611" max="4611" width="7.5" style="9" customWidth="1"/>
    <col min="4612" max="4619" width="9.75" style="9" customWidth="1"/>
    <col min="4620" max="4624" width="8.5" style="9" customWidth="1"/>
    <col min="4625" max="4625" width="4" style="9" customWidth="1"/>
    <col min="4626" max="4626" width="10" style="9" customWidth="1"/>
    <col min="4627" max="4864" width="9" style="9"/>
    <col min="4865" max="4865" width="0.75" style="9" customWidth="1"/>
    <col min="4866" max="4866" width="2.5" style="9" customWidth="1"/>
    <col min="4867" max="4867" width="7.5" style="9" customWidth="1"/>
    <col min="4868" max="4875" width="9.75" style="9" customWidth="1"/>
    <col min="4876" max="4880" width="8.5" style="9" customWidth="1"/>
    <col min="4881" max="4881" width="4" style="9" customWidth="1"/>
    <col min="4882" max="4882" width="10" style="9" customWidth="1"/>
    <col min="4883" max="5120" width="9" style="9"/>
    <col min="5121" max="5121" width="0.75" style="9" customWidth="1"/>
    <col min="5122" max="5122" width="2.5" style="9" customWidth="1"/>
    <col min="5123" max="5123" width="7.5" style="9" customWidth="1"/>
    <col min="5124" max="5131" width="9.75" style="9" customWidth="1"/>
    <col min="5132" max="5136" width="8.5" style="9" customWidth="1"/>
    <col min="5137" max="5137" width="4" style="9" customWidth="1"/>
    <col min="5138" max="5138" width="10" style="9" customWidth="1"/>
    <col min="5139" max="5376" width="9" style="9"/>
    <col min="5377" max="5377" width="0.75" style="9" customWidth="1"/>
    <col min="5378" max="5378" width="2.5" style="9" customWidth="1"/>
    <col min="5379" max="5379" width="7.5" style="9" customWidth="1"/>
    <col min="5380" max="5387" width="9.75" style="9" customWidth="1"/>
    <col min="5388" max="5392" width="8.5" style="9" customWidth="1"/>
    <col min="5393" max="5393" width="4" style="9" customWidth="1"/>
    <col min="5394" max="5394" width="10" style="9" customWidth="1"/>
    <col min="5395" max="5632" width="9" style="9"/>
    <col min="5633" max="5633" width="0.75" style="9" customWidth="1"/>
    <col min="5634" max="5634" width="2.5" style="9" customWidth="1"/>
    <col min="5635" max="5635" width="7.5" style="9" customWidth="1"/>
    <col min="5636" max="5643" width="9.75" style="9" customWidth="1"/>
    <col min="5644" max="5648" width="8.5" style="9" customWidth="1"/>
    <col min="5649" max="5649" width="4" style="9" customWidth="1"/>
    <col min="5650" max="5650" width="10" style="9" customWidth="1"/>
    <col min="5651" max="5888" width="9" style="9"/>
    <col min="5889" max="5889" width="0.75" style="9" customWidth="1"/>
    <col min="5890" max="5890" width="2.5" style="9" customWidth="1"/>
    <col min="5891" max="5891" width="7.5" style="9" customWidth="1"/>
    <col min="5892" max="5899" width="9.75" style="9" customWidth="1"/>
    <col min="5900" max="5904" width="8.5" style="9" customWidth="1"/>
    <col min="5905" max="5905" width="4" style="9" customWidth="1"/>
    <col min="5906" max="5906" width="10" style="9" customWidth="1"/>
    <col min="5907" max="6144" width="9" style="9"/>
    <col min="6145" max="6145" width="0.75" style="9" customWidth="1"/>
    <col min="6146" max="6146" width="2.5" style="9" customWidth="1"/>
    <col min="6147" max="6147" width="7.5" style="9" customWidth="1"/>
    <col min="6148" max="6155" width="9.75" style="9" customWidth="1"/>
    <col min="6156" max="6160" width="8.5" style="9" customWidth="1"/>
    <col min="6161" max="6161" width="4" style="9" customWidth="1"/>
    <col min="6162" max="6162" width="10" style="9" customWidth="1"/>
    <col min="6163" max="6400" width="9" style="9"/>
    <col min="6401" max="6401" width="0.75" style="9" customWidth="1"/>
    <col min="6402" max="6402" width="2.5" style="9" customWidth="1"/>
    <col min="6403" max="6403" width="7.5" style="9" customWidth="1"/>
    <col min="6404" max="6411" width="9.75" style="9" customWidth="1"/>
    <col min="6412" max="6416" width="8.5" style="9" customWidth="1"/>
    <col min="6417" max="6417" width="4" style="9" customWidth="1"/>
    <col min="6418" max="6418" width="10" style="9" customWidth="1"/>
    <col min="6419" max="6656" width="9" style="9"/>
    <col min="6657" max="6657" width="0.75" style="9" customWidth="1"/>
    <col min="6658" max="6658" width="2.5" style="9" customWidth="1"/>
    <col min="6659" max="6659" width="7.5" style="9" customWidth="1"/>
    <col min="6660" max="6667" width="9.75" style="9" customWidth="1"/>
    <col min="6668" max="6672" width="8.5" style="9" customWidth="1"/>
    <col min="6673" max="6673" width="4" style="9" customWidth="1"/>
    <col min="6674" max="6674" width="10" style="9" customWidth="1"/>
    <col min="6675" max="6912" width="9" style="9"/>
    <col min="6913" max="6913" width="0.75" style="9" customWidth="1"/>
    <col min="6914" max="6914" width="2.5" style="9" customWidth="1"/>
    <col min="6915" max="6915" width="7.5" style="9" customWidth="1"/>
    <col min="6916" max="6923" width="9.75" style="9" customWidth="1"/>
    <col min="6924" max="6928" width="8.5" style="9" customWidth="1"/>
    <col min="6929" max="6929" width="4" style="9" customWidth="1"/>
    <col min="6930" max="6930" width="10" style="9" customWidth="1"/>
    <col min="6931" max="7168" width="9" style="9"/>
    <col min="7169" max="7169" width="0.75" style="9" customWidth="1"/>
    <col min="7170" max="7170" width="2.5" style="9" customWidth="1"/>
    <col min="7171" max="7171" width="7.5" style="9" customWidth="1"/>
    <col min="7172" max="7179" width="9.75" style="9" customWidth="1"/>
    <col min="7180" max="7184" width="8.5" style="9" customWidth="1"/>
    <col min="7185" max="7185" width="4" style="9" customWidth="1"/>
    <col min="7186" max="7186" width="10" style="9" customWidth="1"/>
    <col min="7187" max="7424" width="9" style="9"/>
    <col min="7425" max="7425" width="0.75" style="9" customWidth="1"/>
    <col min="7426" max="7426" width="2.5" style="9" customWidth="1"/>
    <col min="7427" max="7427" width="7.5" style="9" customWidth="1"/>
    <col min="7428" max="7435" width="9.75" style="9" customWidth="1"/>
    <col min="7436" max="7440" width="8.5" style="9" customWidth="1"/>
    <col min="7441" max="7441" width="4" style="9" customWidth="1"/>
    <col min="7442" max="7442" width="10" style="9" customWidth="1"/>
    <col min="7443" max="7680" width="9" style="9"/>
    <col min="7681" max="7681" width="0.75" style="9" customWidth="1"/>
    <col min="7682" max="7682" width="2.5" style="9" customWidth="1"/>
    <col min="7683" max="7683" width="7.5" style="9" customWidth="1"/>
    <col min="7684" max="7691" width="9.75" style="9" customWidth="1"/>
    <col min="7692" max="7696" width="8.5" style="9" customWidth="1"/>
    <col min="7697" max="7697" width="4" style="9" customWidth="1"/>
    <col min="7698" max="7698" width="10" style="9" customWidth="1"/>
    <col min="7699" max="7936" width="9" style="9"/>
    <col min="7937" max="7937" width="0.75" style="9" customWidth="1"/>
    <col min="7938" max="7938" width="2.5" style="9" customWidth="1"/>
    <col min="7939" max="7939" width="7.5" style="9" customWidth="1"/>
    <col min="7940" max="7947" width="9.75" style="9" customWidth="1"/>
    <col min="7948" max="7952" width="8.5" style="9" customWidth="1"/>
    <col min="7953" max="7953" width="4" style="9" customWidth="1"/>
    <col min="7954" max="7954" width="10" style="9" customWidth="1"/>
    <col min="7955" max="8192" width="9" style="9"/>
    <col min="8193" max="8193" width="0.75" style="9" customWidth="1"/>
    <col min="8194" max="8194" width="2.5" style="9" customWidth="1"/>
    <col min="8195" max="8195" width="7.5" style="9" customWidth="1"/>
    <col min="8196" max="8203" width="9.75" style="9" customWidth="1"/>
    <col min="8204" max="8208" width="8.5" style="9" customWidth="1"/>
    <col min="8209" max="8209" width="4" style="9" customWidth="1"/>
    <col min="8210" max="8210" width="10" style="9" customWidth="1"/>
    <col min="8211" max="8448" width="9" style="9"/>
    <col min="8449" max="8449" width="0.75" style="9" customWidth="1"/>
    <col min="8450" max="8450" width="2.5" style="9" customWidth="1"/>
    <col min="8451" max="8451" width="7.5" style="9" customWidth="1"/>
    <col min="8452" max="8459" width="9.75" style="9" customWidth="1"/>
    <col min="8460" max="8464" width="8.5" style="9" customWidth="1"/>
    <col min="8465" max="8465" width="4" style="9" customWidth="1"/>
    <col min="8466" max="8466" width="10" style="9" customWidth="1"/>
    <col min="8467" max="8704" width="9" style="9"/>
    <col min="8705" max="8705" width="0.75" style="9" customWidth="1"/>
    <col min="8706" max="8706" width="2.5" style="9" customWidth="1"/>
    <col min="8707" max="8707" width="7.5" style="9" customWidth="1"/>
    <col min="8708" max="8715" width="9.75" style="9" customWidth="1"/>
    <col min="8716" max="8720" width="8.5" style="9" customWidth="1"/>
    <col min="8721" max="8721" width="4" style="9" customWidth="1"/>
    <col min="8722" max="8722" width="10" style="9" customWidth="1"/>
    <col min="8723" max="8960" width="9" style="9"/>
    <col min="8961" max="8961" width="0.75" style="9" customWidth="1"/>
    <col min="8962" max="8962" width="2.5" style="9" customWidth="1"/>
    <col min="8963" max="8963" width="7.5" style="9" customWidth="1"/>
    <col min="8964" max="8971" width="9.75" style="9" customWidth="1"/>
    <col min="8972" max="8976" width="8.5" style="9" customWidth="1"/>
    <col min="8977" max="8977" width="4" style="9" customWidth="1"/>
    <col min="8978" max="8978" width="10" style="9" customWidth="1"/>
    <col min="8979" max="9216" width="9" style="9"/>
    <col min="9217" max="9217" width="0.75" style="9" customWidth="1"/>
    <col min="9218" max="9218" width="2.5" style="9" customWidth="1"/>
    <col min="9219" max="9219" width="7.5" style="9" customWidth="1"/>
    <col min="9220" max="9227" width="9.75" style="9" customWidth="1"/>
    <col min="9228" max="9232" width="8.5" style="9" customWidth="1"/>
    <col min="9233" max="9233" width="4" style="9" customWidth="1"/>
    <col min="9234" max="9234" width="10" style="9" customWidth="1"/>
    <col min="9235" max="9472" width="9" style="9"/>
    <col min="9473" max="9473" width="0.75" style="9" customWidth="1"/>
    <col min="9474" max="9474" width="2.5" style="9" customWidth="1"/>
    <col min="9475" max="9475" width="7.5" style="9" customWidth="1"/>
    <col min="9476" max="9483" width="9.75" style="9" customWidth="1"/>
    <col min="9484" max="9488" width="8.5" style="9" customWidth="1"/>
    <col min="9489" max="9489" width="4" style="9" customWidth="1"/>
    <col min="9490" max="9490" width="10" style="9" customWidth="1"/>
    <col min="9491" max="9728" width="9" style="9"/>
    <col min="9729" max="9729" width="0.75" style="9" customWidth="1"/>
    <col min="9730" max="9730" width="2.5" style="9" customWidth="1"/>
    <col min="9731" max="9731" width="7.5" style="9" customWidth="1"/>
    <col min="9732" max="9739" width="9.75" style="9" customWidth="1"/>
    <col min="9740" max="9744" width="8.5" style="9" customWidth="1"/>
    <col min="9745" max="9745" width="4" style="9" customWidth="1"/>
    <col min="9746" max="9746" width="10" style="9" customWidth="1"/>
    <col min="9747" max="9984" width="9" style="9"/>
    <col min="9985" max="9985" width="0.75" style="9" customWidth="1"/>
    <col min="9986" max="9986" width="2.5" style="9" customWidth="1"/>
    <col min="9987" max="9987" width="7.5" style="9" customWidth="1"/>
    <col min="9988" max="9995" width="9.75" style="9" customWidth="1"/>
    <col min="9996" max="10000" width="8.5" style="9" customWidth="1"/>
    <col min="10001" max="10001" width="4" style="9" customWidth="1"/>
    <col min="10002" max="10002" width="10" style="9" customWidth="1"/>
    <col min="10003" max="10240" width="9" style="9"/>
    <col min="10241" max="10241" width="0.75" style="9" customWidth="1"/>
    <col min="10242" max="10242" width="2.5" style="9" customWidth="1"/>
    <col min="10243" max="10243" width="7.5" style="9" customWidth="1"/>
    <col min="10244" max="10251" width="9.75" style="9" customWidth="1"/>
    <col min="10252" max="10256" width="8.5" style="9" customWidth="1"/>
    <col min="10257" max="10257" width="4" style="9" customWidth="1"/>
    <col min="10258" max="10258" width="10" style="9" customWidth="1"/>
    <col min="10259" max="10496" width="9" style="9"/>
    <col min="10497" max="10497" width="0.75" style="9" customWidth="1"/>
    <col min="10498" max="10498" width="2.5" style="9" customWidth="1"/>
    <col min="10499" max="10499" width="7.5" style="9" customWidth="1"/>
    <col min="10500" max="10507" width="9.75" style="9" customWidth="1"/>
    <col min="10508" max="10512" width="8.5" style="9" customWidth="1"/>
    <col min="10513" max="10513" width="4" style="9" customWidth="1"/>
    <col min="10514" max="10514" width="10" style="9" customWidth="1"/>
    <col min="10515" max="10752" width="9" style="9"/>
    <col min="10753" max="10753" width="0.75" style="9" customWidth="1"/>
    <col min="10754" max="10754" width="2.5" style="9" customWidth="1"/>
    <col min="10755" max="10755" width="7.5" style="9" customWidth="1"/>
    <col min="10756" max="10763" width="9.75" style="9" customWidth="1"/>
    <col min="10764" max="10768" width="8.5" style="9" customWidth="1"/>
    <col min="10769" max="10769" width="4" style="9" customWidth="1"/>
    <col min="10770" max="10770" width="10" style="9" customWidth="1"/>
    <col min="10771" max="11008" width="9" style="9"/>
    <col min="11009" max="11009" width="0.75" style="9" customWidth="1"/>
    <col min="11010" max="11010" width="2.5" style="9" customWidth="1"/>
    <col min="11011" max="11011" width="7.5" style="9" customWidth="1"/>
    <col min="11012" max="11019" width="9.75" style="9" customWidth="1"/>
    <col min="11020" max="11024" width="8.5" style="9" customWidth="1"/>
    <col min="11025" max="11025" width="4" style="9" customWidth="1"/>
    <col min="11026" max="11026" width="10" style="9" customWidth="1"/>
    <col min="11027" max="11264" width="9" style="9"/>
    <col min="11265" max="11265" width="0.75" style="9" customWidth="1"/>
    <col min="11266" max="11266" width="2.5" style="9" customWidth="1"/>
    <col min="11267" max="11267" width="7.5" style="9" customWidth="1"/>
    <col min="11268" max="11275" width="9.75" style="9" customWidth="1"/>
    <col min="11276" max="11280" width="8.5" style="9" customWidth="1"/>
    <col min="11281" max="11281" width="4" style="9" customWidth="1"/>
    <col min="11282" max="11282" width="10" style="9" customWidth="1"/>
    <col min="11283" max="11520" width="9" style="9"/>
    <col min="11521" max="11521" width="0.75" style="9" customWidth="1"/>
    <col min="11522" max="11522" width="2.5" style="9" customWidth="1"/>
    <col min="11523" max="11523" width="7.5" style="9" customWidth="1"/>
    <col min="11524" max="11531" width="9.75" style="9" customWidth="1"/>
    <col min="11532" max="11536" width="8.5" style="9" customWidth="1"/>
    <col min="11537" max="11537" width="4" style="9" customWidth="1"/>
    <col min="11538" max="11538" width="10" style="9" customWidth="1"/>
    <col min="11539" max="11776" width="9" style="9"/>
    <col min="11777" max="11777" width="0.75" style="9" customWidth="1"/>
    <col min="11778" max="11778" width="2.5" style="9" customWidth="1"/>
    <col min="11779" max="11779" width="7.5" style="9" customWidth="1"/>
    <col min="11780" max="11787" width="9.75" style="9" customWidth="1"/>
    <col min="11788" max="11792" width="8.5" style="9" customWidth="1"/>
    <col min="11793" max="11793" width="4" style="9" customWidth="1"/>
    <col min="11794" max="11794" width="10" style="9" customWidth="1"/>
    <col min="11795" max="12032" width="9" style="9"/>
    <col min="12033" max="12033" width="0.75" style="9" customWidth="1"/>
    <col min="12034" max="12034" width="2.5" style="9" customWidth="1"/>
    <col min="12035" max="12035" width="7.5" style="9" customWidth="1"/>
    <col min="12036" max="12043" width="9.75" style="9" customWidth="1"/>
    <col min="12044" max="12048" width="8.5" style="9" customWidth="1"/>
    <col min="12049" max="12049" width="4" style="9" customWidth="1"/>
    <col min="12050" max="12050" width="10" style="9" customWidth="1"/>
    <col min="12051" max="12288" width="9" style="9"/>
    <col min="12289" max="12289" width="0.75" style="9" customWidth="1"/>
    <col min="12290" max="12290" width="2.5" style="9" customWidth="1"/>
    <col min="12291" max="12291" width="7.5" style="9" customWidth="1"/>
    <col min="12292" max="12299" width="9.75" style="9" customWidth="1"/>
    <col min="12300" max="12304" width="8.5" style="9" customWidth="1"/>
    <col min="12305" max="12305" width="4" style="9" customWidth="1"/>
    <col min="12306" max="12306" width="10" style="9" customWidth="1"/>
    <col min="12307" max="12544" width="9" style="9"/>
    <col min="12545" max="12545" width="0.75" style="9" customWidth="1"/>
    <col min="12546" max="12546" width="2.5" style="9" customWidth="1"/>
    <col min="12547" max="12547" width="7.5" style="9" customWidth="1"/>
    <col min="12548" max="12555" width="9.75" style="9" customWidth="1"/>
    <col min="12556" max="12560" width="8.5" style="9" customWidth="1"/>
    <col min="12561" max="12561" width="4" style="9" customWidth="1"/>
    <col min="12562" max="12562" width="10" style="9" customWidth="1"/>
    <col min="12563" max="12800" width="9" style="9"/>
    <col min="12801" max="12801" width="0.75" style="9" customWidth="1"/>
    <col min="12802" max="12802" width="2.5" style="9" customWidth="1"/>
    <col min="12803" max="12803" width="7.5" style="9" customWidth="1"/>
    <col min="12804" max="12811" width="9.75" style="9" customWidth="1"/>
    <col min="12812" max="12816" width="8.5" style="9" customWidth="1"/>
    <col min="12817" max="12817" width="4" style="9" customWidth="1"/>
    <col min="12818" max="12818" width="10" style="9" customWidth="1"/>
    <col min="12819" max="13056" width="9" style="9"/>
    <col min="13057" max="13057" width="0.75" style="9" customWidth="1"/>
    <col min="13058" max="13058" width="2.5" style="9" customWidth="1"/>
    <col min="13059" max="13059" width="7.5" style="9" customWidth="1"/>
    <col min="13060" max="13067" width="9.75" style="9" customWidth="1"/>
    <col min="13068" max="13072" width="8.5" style="9" customWidth="1"/>
    <col min="13073" max="13073" width="4" style="9" customWidth="1"/>
    <col min="13074" max="13074" width="10" style="9" customWidth="1"/>
    <col min="13075" max="13312" width="9" style="9"/>
    <col min="13313" max="13313" width="0.75" style="9" customWidth="1"/>
    <col min="13314" max="13314" width="2.5" style="9" customWidth="1"/>
    <col min="13315" max="13315" width="7.5" style="9" customWidth="1"/>
    <col min="13316" max="13323" width="9.75" style="9" customWidth="1"/>
    <col min="13324" max="13328" width="8.5" style="9" customWidth="1"/>
    <col min="13329" max="13329" width="4" style="9" customWidth="1"/>
    <col min="13330" max="13330" width="10" style="9" customWidth="1"/>
    <col min="13331" max="13568" width="9" style="9"/>
    <col min="13569" max="13569" width="0.75" style="9" customWidth="1"/>
    <col min="13570" max="13570" width="2.5" style="9" customWidth="1"/>
    <col min="13571" max="13571" width="7.5" style="9" customWidth="1"/>
    <col min="13572" max="13579" width="9.75" style="9" customWidth="1"/>
    <col min="13580" max="13584" width="8.5" style="9" customWidth="1"/>
    <col min="13585" max="13585" width="4" style="9" customWidth="1"/>
    <col min="13586" max="13586" width="10" style="9" customWidth="1"/>
    <col min="13587" max="13824" width="9" style="9"/>
    <col min="13825" max="13825" width="0.75" style="9" customWidth="1"/>
    <col min="13826" max="13826" width="2.5" style="9" customWidth="1"/>
    <col min="13827" max="13827" width="7.5" style="9" customWidth="1"/>
    <col min="13828" max="13835" width="9.75" style="9" customWidth="1"/>
    <col min="13836" max="13840" width="8.5" style="9" customWidth="1"/>
    <col min="13841" max="13841" width="4" style="9" customWidth="1"/>
    <col min="13842" max="13842" width="10" style="9" customWidth="1"/>
    <col min="13843" max="14080" width="9" style="9"/>
    <col min="14081" max="14081" width="0.75" style="9" customWidth="1"/>
    <col min="14082" max="14082" width="2.5" style="9" customWidth="1"/>
    <col min="14083" max="14083" width="7.5" style="9" customWidth="1"/>
    <col min="14084" max="14091" width="9.75" style="9" customWidth="1"/>
    <col min="14092" max="14096" width="8.5" style="9" customWidth="1"/>
    <col min="14097" max="14097" width="4" style="9" customWidth="1"/>
    <col min="14098" max="14098" width="10" style="9" customWidth="1"/>
    <col min="14099" max="14336" width="9" style="9"/>
    <col min="14337" max="14337" width="0.75" style="9" customWidth="1"/>
    <col min="14338" max="14338" width="2.5" style="9" customWidth="1"/>
    <col min="14339" max="14339" width="7.5" style="9" customWidth="1"/>
    <col min="14340" max="14347" width="9.75" style="9" customWidth="1"/>
    <col min="14348" max="14352" width="8.5" style="9" customWidth="1"/>
    <col min="14353" max="14353" width="4" style="9" customWidth="1"/>
    <col min="14354" max="14354" width="10" style="9" customWidth="1"/>
    <col min="14355" max="14592" width="9" style="9"/>
    <col min="14593" max="14593" width="0.75" style="9" customWidth="1"/>
    <col min="14594" max="14594" width="2.5" style="9" customWidth="1"/>
    <col min="14595" max="14595" width="7.5" style="9" customWidth="1"/>
    <col min="14596" max="14603" width="9.75" style="9" customWidth="1"/>
    <col min="14604" max="14608" width="8.5" style="9" customWidth="1"/>
    <col min="14609" max="14609" width="4" style="9" customWidth="1"/>
    <col min="14610" max="14610" width="10" style="9" customWidth="1"/>
    <col min="14611" max="14848" width="9" style="9"/>
    <col min="14849" max="14849" width="0.75" style="9" customWidth="1"/>
    <col min="14850" max="14850" width="2.5" style="9" customWidth="1"/>
    <col min="14851" max="14851" width="7.5" style="9" customWidth="1"/>
    <col min="14852" max="14859" width="9.75" style="9" customWidth="1"/>
    <col min="14860" max="14864" width="8.5" style="9" customWidth="1"/>
    <col min="14865" max="14865" width="4" style="9" customWidth="1"/>
    <col min="14866" max="14866" width="10" style="9" customWidth="1"/>
    <col min="14867" max="15104" width="9" style="9"/>
    <col min="15105" max="15105" width="0.75" style="9" customWidth="1"/>
    <col min="15106" max="15106" width="2.5" style="9" customWidth="1"/>
    <col min="15107" max="15107" width="7.5" style="9" customWidth="1"/>
    <col min="15108" max="15115" width="9.75" style="9" customWidth="1"/>
    <col min="15116" max="15120" width="8.5" style="9" customWidth="1"/>
    <col min="15121" max="15121" width="4" style="9" customWidth="1"/>
    <col min="15122" max="15122" width="10" style="9" customWidth="1"/>
    <col min="15123" max="15360" width="9" style="9"/>
    <col min="15361" max="15361" width="0.75" style="9" customWidth="1"/>
    <col min="15362" max="15362" width="2.5" style="9" customWidth="1"/>
    <col min="15363" max="15363" width="7.5" style="9" customWidth="1"/>
    <col min="15364" max="15371" width="9.75" style="9" customWidth="1"/>
    <col min="15372" max="15376" width="8.5" style="9" customWidth="1"/>
    <col min="15377" max="15377" width="4" style="9" customWidth="1"/>
    <col min="15378" max="15378" width="10" style="9" customWidth="1"/>
    <col min="15379" max="15616" width="9" style="9"/>
    <col min="15617" max="15617" width="0.75" style="9" customWidth="1"/>
    <col min="15618" max="15618" width="2.5" style="9" customWidth="1"/>
    <col min="15619" max="15619" width="7.5" style="9" customWidth="1"/>
    <col min="15620" max="15627" width="9.75" style="9" customWidth="1"/>
    <col min="15628" max="15632" width="8.5" style="9" customWidth="1"/>
    <col min="15633" max="15633" width="4" style="9" customWidth="1"/>
    <col min="15634" max="15634" width="10" style="9" customWidth="1"/>
    <col min="15635" max="15872" width="9" style="9"/>
    <col min="15873" max="15873" width="0.75" style="9" customWidth="1"/>
    <col min="15874" max="15874" width="2.5" style="9" customWidth="1"/>
    <col min="15875" max="15875" width="7.5" style="9" customWidth="1"/>
    <col min="15876" max="15883" width="9.75" style="9" customWidth="1"/>
    <col min="15884" max="15888" width="8.5" style="9" customWidth="1"/>
    <col min="15889" max="15889" width="4" style="9" customWidth="1"/>
    <col min="15890" max="15890" width="10" style="9" customWidth="1"/>
    <col min="15891" max="16128" width="9" style="9"/>
    <col min="16129" max="16129" width="0.75" style="9" customWidth="1"/>
    <col min="16130" max="16130" width="2.5" style="9" customWidth="1"/>
    <col min="16131" max="16131" width="7.5" style="9" customWidth="1"/>
    <col min="16132" max="16139" width="9.75" style="9" customWidth="1"/>
    <col min="16140" max="16144" width="8.5" style="9" customWidth="1"/>
    <col min="16145" max="16145" width="4" style="9" customWidth="1"/>
    <col min="16146" max="16146" width="10" style="9" customWidth="1"/>
    <col min="16147" max="16384" width="9" style="9"/>
  </cols>
  <sheetData>
    <row r="1" spans="1:19" ht="17.25">
      <c r="A1" s="73" t="s">
        <v>1483</v>
      </c>
      <c r="G1" s="201"/>
      <c r="H1" s="2"/>
      <c r="I1" s="635"/>
      <c r="J1" s="2"/>
      <c r="K1" s="2"/>
      <c r="L1" s="2" t="s">
        <v>1484</v>
      </c>
      <c r="M1" s="296"/>
      <c r="N1" s="10"/>
      <c r="O1" s="10"/>
      <c r="P1" s="10"/>
    </row>
    <row r="2" spans="1:19" ht="8.25" customHeight="1">
      <c r="A2" s="501"/>
    </row>
    <row r="3" spans="1:19" ht="11.1" customHeight="1">
      <c r="A3" s="1771" t="s">
        <v>1485</v>
      </c>
      <c r="B3" s="1772"/>
      <c r="C3" s="1772"/>
      <c r="D3" s="1772"/>
      <c r="E3" s="1772"/>
      <c r="F3" s="1772"/>
      <c r="G3" s="1772"/>
      <c r="H3" s="1772"/>
      <c r="I3" s="1772"/>
      <c r="J3" s="1772"/>
      <c r="K3" s="1772"/>
      <c r="L3" s="1773"/>
      <c r="M3" s="1775"/>
      <c r="N3" s="1775"/>
      <c r="O3" s="1775"/>
      <c r="P3" s="1775"/>
      <c r="Q3" s="386"/>
    </row>
    <row r="4" spans="1:19" ht="11.1" customHeight="1">
      <c r="A4" s="1774"/>
      <c r="B4" s="1774"/>
      <c r="C4" s="1774"/>
      <c r="D4" s="1774"/>
      <c r="E4" s="1774"/>
      <c r="F4" s="1774"/>
      <c r="G4" s="1774"/>
      <c r="H4" s="1774"/>
      <c r="I4" s="1774"/>
      <c r="J4" s="1774"/>
      <c r="K4" s="1774"/>
      <c r="L4" s="1773"/>
      <c r="M4" s="1775"/>
      <c r="N4" s="1775"/>
      <c r="O4" s="1775"/>
      <c r="P4" s="1775"/>
      <c r="Q4" s="386"/>
      <c r="S4" s="637" t="s">
        <v>1486</v>
      </c>
    </row>
    <row r="5" spans="1:19" ht="11.1" customHeight="1">
      <c r="A5" s="1774"/>
      <c r="B5" s="1774"/>
      <c r="C5" s="1774"/>
      <c r="D5" s="1774"/>
      <c r="E5" s="1774"/>
      <c r="F5" s="1774"/>
      <c r="G5" s="1774"/>
      <c r="H5" s="1774"/>
      <c r="I5" s="1774"/>
      <c r="J5" s="1774"/>
      <c r="K5" s="1774"/>
      <c r="L5" s="1773"/>
      <c r="M5" s="1775"/>
      <c r="N5" s="1775"/>
      <c r="O5" s="1775"/>
      <c r="P5" s="1775"/>
      <c r="Q5" s="386"/>
      <c r="S5" s="637"/>
    </row>
    <row r="6" spans="1:19" ht="11.1" customHeight="1">
      <c r="A6" s="1774"/>
      <c r="B6" s="1774"/>
      <c r="C6" s="1774"/>
      <c r="D6" s="1774"/>
      <c r="E6" s="1774"/>
      <c r="F6" s="1774"/>
      <c r="G6" s="1774"/>
      <c r="H6" s="1774"/>
      <c r="I6" s="1774"/>
      <c r="J6" s="1774"/>
      <c r="K6" s="1774"/>
      <c r="L6" s="1773"/>
      <c r="M6" s="1775"/>
      <c r="N6" s="1775"/>
      <c r="O6" s="1775"/>
      <c r="P6" s="1775"/>
      <c r="Q6" s="386"/>
      <c r="S6" s="637" t="s">
        <v>1487</v>
      </c>
    </row>
    <row r="7" spans="1:19" ht="11.1" customHeight="1">
      <c r="A7" s="1774"/>
      <c r="B7" s="1774"/>
      <c r="C7" s="1774"/>
      <c r="D7" s="1774"/>
      <c r="E7" s="1774"/>
      <c r="F7" s="1774"/>
      <c r="G7" s="1774"/>
      <c r="H7" s="1774"/>
      <c r="I7" s="1774"/>
      <c r="J7" s="1774"/>
      <c r="K7" s="1774"/>
      <c r="L7" s="1773"/>
      <c r="M7" s="1775"/>
      <c r="N7" s="1775"/>
      <c r="O7" s="1775"/>
      <c r="P7" s="1775"/>
      <c r="Q7" s="386"/>
    </row>
    <row r="8" spans="1:19" ht="11.1" customHeight="1">
      <c r="A8" s="1776"/>
      <c r="B8" s="1776"/>
      <c r="C8" s="1776"/>
      <c r="D8" s="1776"/>
      <c r="E8" s="1776"/>
      <c r="F8" s="1776"/>
      <c r="G8" s="1776"/>
      <c r="H8" s="1776"/>
      <c r="I8" s="1776"/>
      <c r="J8" s="1776"/>
      <c r="K8" s="1776"/>
      <c r="L8" s="71"/>
      <c r="M8" s="71"/>
      <c r="N8" s="71"/>
      <c r="O8" s="71"/>
      <c r="P8" s="71"/>
      <c r="Q8" s="71"/>
    </row>
    <row r="9" spans="1:19" ht="4.5" customHeight="1">
      <c r="A9" s="638"/>
      <c r="B9" s="638"/>
      <c r="C9" s="638"/>
      <c r="D9" s="638"/>
      <c r="E9" s="638"/>
      <c r="F9" s="639"/>
      <c r="G9" s="639"/>
      <c r="H9" s="638"/>
      <c r="I9" s="640"/>
      <c r="J9" s="638"/>
      <c r="K9" s="638"/>
      <c r="L9" s="10"/>
      <c r="M9" s="296"/>
      <c r="N9" s="10"/>
      <c r="O9" s="10"/>
      <c r="P9" s="10"/>
      <c r="Q9" s="10"/>
    </row>
    <row r="10" spans="1:19" ht="14.25">
      <c r="A10" s="641" t="s">
        <v>1488</v>
      </c>
      <c r="F10" s="642"/>
      <c r="H10" s="641"/>
      <c r="I10" s="643"/>
      <c r="J10" s="641"/>
      <c r="K10" s="641"/>
      <c r="L10" s="641" t="s">
        <v>1484</v>
      </c>
      <c r="M10" s="503"/>
      <c r="N10" s="384"/>
      <c r="O10" s="384"/>
      <c r="P10" s="384"/>
    </row>
    <row r="11" spans="1:19" ht="4.5" customHeight="1" thickBot="1">
      <c r="A11" s="501"/>
      <c r="R11" s="44"/>
    </row>
    <row r="12" spans="1:19" s="8" customFormat="1" ht="11.25" customHeight="1">
      <c r="A12" s="644"/>
      <c r="B12" s="1777" t="s">
        <v>1489</v>
      </c>
      <c r="C12" s="1778"/>
      <c r="D12" s="1782" t="s">
        <v>1490</v>
      </c>
      <c r="E12" s="1783" t="s">
        <v>1491</v>
      </c>
      <c r="F12" s="1784"/>
      <c r="G12" s="1785"/>
      <c r="H12" s="1783" t="s">
        <v>1492</v>
      </c>
      <c r="I12" s="1784"/>
      <c r="J12" s="1784"/>
      <c r="K12" s="1784"/>
      <c r="L12" s="1784" t="s">
        <v>1493</v>
      </c>
      <c r="M12" s="1784"/>
      <c r="N12" s="1784"/>
      <c r="O12" s="1784"/>
      <c r="P12" s="1785"/>
      <c r="Q12" s="1755" t="s">
        <v>1494</v>
      </c>
      <c r="R12" s="645"/>
    </row>
    <row r="13" spans="1:19" s="8" customFormat="1" ht="11.25" customHeight="1">
      <c r="A13" s="484"/>
      <c r="B13" s="1779"/>
      <c r="C13" s="1780"/>
      <c r="D13" s="1759"/>
      <c r="E13" s="1758" t="s">
        <v>1495</v>
      </c>
      <c r="F13" s="1761" t="s">
        <v>1496</v>
      </c>
      <c r="G13" s="1761" t="s">
        <v>1497</v>
      </c>
      <c r="H13" s="1758" t="s">
        <v>1498</v>
      </c>
      <c r="I13" s="1764" t="s">
        <v>1499</v>
      </c>
      <c r="J13" s="1765"/>
      <c r="K13" s="1765"/>
      <c r="L13" s="646"/>
      <c r="M13" s="1764" t="s">
        <v>1500</v>
      </c>
      <c r="N13" s="1765"/>
      <c r="O13" s="1765"/>
      <c r="P13" s="1766"/>
      <c r="Q13" s="1756"/>
      <c r="R13" s="645"/>
    </row>
    <row r="14" spans="1:19" s="8" customFormat="1" ht="11.25">
      <c r="A14" s="484"/>
      <c r="B14" s="1779"/>
      <c r="C14" s="1780"/>
      <c r="D14" s="1759"/>
      <c r="E14" s="1759"/>
      <c r="F14" s="1762"/>
      <c r="G14" s="1762"/>
      <c r="H14" s="1759"/>
      <c r="I14" s="1767" t="s">
        <v>309</v>
      </c>
      <c r="J14" s="1758" t="s">
        <v>1501</v>
      </c>
      <c r="K14" s="647" t="s">
        <v>1502</v>
      </c>
      <c r="L14" s="1769" t="s">
        <v>1503</v>
      </c>
      <c r="M14" s="1761" t="s">
        <v>309</v>
      </c>
      <c r="N14" s="1758" t="s">
        <v>1504</v>
      </c>
      <c r="O14" s="647" t="s">
        <v>1505</v>
      </c>
      <c r="P14" s="1758" t="s">
        <v>1503</v>
      </c>
      <c r="Q14" s="1756"/>
      <c r="R14" s="645"/>
    </row>
    <row r="15" spans="1:19" s="8" customFormat="1" ht="11.25">
      <c r="A15" s="648"/>
      <c r="B15" s="1781"/>
      <c r="C15" s="1770"/>
      <c r="D15" s="1760"/>
      <c r="E15" s="1760"/>
      <c r="F15" s="1763"/>
      <c r="G15" s="1763"/>
      <c r="H15" s="1760"/>
      <c r="I15" s="1768"/>
      <c r="J15" s="1760"/>
      <c r="K15" s="649" t="s">
        <v>1506</v>
      </c>
      <c r="L15" s="1770"/>
      <c r="M15" s="1763"/>
      <c r="N15" s="1760"/>
      <c r="O15" s="649" t="s">
        <v>1507</v>
      </c>
      <c r="P15" s="1760"/>
      <c r="Q15" s="1757"/>
      <c r="R15" s="645"/>
    </row>
    <row r="16" spans="1:19" s="8" customFormat="1" ht="4.5" customHeight="1">
      <c r="A16" s="484"/>
      <c r="B16" s="645"/>
      <c r="C16" s="650"/>
      <c r="D16" s="645"/>
      <c r="E16" s="645"/>
      <c r="F16" s="651"/>
      <c r="G16" s="651"/>
      <c r="H16" s="645"/>
      <c r="I16" s="652"/>
      <c r="J16" s="645"/>
      <c r="K16" s="645"/>
      <c r="L16" s="645"/>
      <c r="M16" s="651"/>
      <c r="N16" s="645"/>
      <c r="O16" s="645"/>
      <c r="P16" s="645"/>
      <c r="Q16" s="653"/>
      <c r="R16" s="645"/>
    </row>
    <row r="17" spans="1:18" s="449" customFormat="1" ht="9.75" customHeight="1">
      <c r="A17" s="484"/>
      <c r="B17" s="1750" t="s">
        <v>1508</v>
      </c>
      <c r="C17" s="1751"/>
      <c r="D17" s="654">
        <v>21041</v>
      </c>
      <c r="E17" s="654">
        <v>12786</v>
      </c>
      <c r="F17" s="655">
        <v>16079</v>
      </c>
      <c r="G17" s="655">
        <v>3293</v>
      </c>
      <c r="H17" s="654">
        <v>8255</v>
      </c>
      <c r="I17" s="656">
        <v>56329</v>
      </c>
      <c r="J17" s="654">
        <v>21939</v>
      </c>
      <c r="K17" s="654">
        <v>32994</v>
      </c>
      <c r="L17" s="654">
        <v>1396</v>
      </c>
      <c r="M17" s="655">
        <v>48074</v>
      </c>
      <c r="N17" s="654">
        <v>24745</v>
      </c>
      <c r="O17" s="654">
        <v>22387</v>
      </c>
      <c r="P17" s="654">
        <v>942</v>
      </c>
      <c r="Q17" s="657">
        <v>50</v>
      </c>
      <c r="R17" s="39"/>
    </row>
    <row r="18" spans="1:18" s="449" customFormat="1" ht="9.75" customHeight="1">
      <c r="A18" s="484"/>
      <c r="B18" s="1750" t="s">
        <v>1509</v>
      </c>
      <c r="C18" s="1751"/>
      <c r="D18" s="654">
        <v>17234</v>
      </c>
      <c r="E18" s="654">
        <v>11908</v>
      </c>
      <c r="F18" s="655">
        <v>15316</v>
      </c>
      <c r="G18" s="655">
        <v>3408</v>
      </c>
      <c r="H18" s="654">
        <v>5326</v>
      </c>
      <c r="I18" s="656">
        <v>53173</v>
      </c>
      <c r="J18" s="654">
        <v>20384</v>
      </c>
      <c r="K18" s="654">
        <v>32024</v>
      </c>
      <c r="L18" s="654">
        <v>765</v>
      </c>
      <c r="M18" s="655">
        <v>47847</v>
      </c>
      <c r="N18" s="654">
        <v>23797</v>
      </c>
      <c r="O18" s="654">
        <v>23468</v>
      </c>
      <c r="P18" s="654">
        <v>582</v>
      </c>
      <c r="Q18" s="657">
        <v>51</v>
      </c>
      <c r="R18" s="39"/>
    </row>
    <row r="19" spans="1:18" s="449" customFormat="1" ht="9.75" customHeight="1">
      <c r="A19" s="484"/>
      <c r="B19" s="1750" t="s">
        <v>1510</v>
      </c>
      <c r="C19" s="1751"/>
      <c r="D19" s="654">
        <v>15748</v>
      </c>
      <c r="E19" s="654">
        <v>11001</v>
      </c>
      <c r="F19" s="655">
        <v>14412</v>
      </c>
      <c r="G19" s="655">
        <v>3411</v>
      </c>
      <c r="H19" s="654">
        <v>4747</v>
      </c>
      <c r="I19" s="656">
        <v>54091</v>
      </c>
      <c r="J19" s="654">
        <v>19806</v>
      </c>
      <c r="K19" s="654">
        <v>33336</v>
      </c>
      <c r="L19" s="654">
        <v>949</v>
      </c>
      <c r="M19" s="655">
        <v>49344</v>
      </c>
      <c r="N19" s="654">
        <v>24549</v>
      </c>
      <c r="O19" s="654">
        <v>24253</v>
      </c>
      <c r="P19" s="654">
        <v>542</v>
      </c>
      <c r="Q19" s="657">
        <v>52</v>
      </c>
      <c r="R19" s="39"/>
    </row>
    <row r="20" spans="1:18" s="449" customFormat="1" ht="9.75" customHeight="1">
      <c r="A20" s="484"/>
      <c r="B20" s="1750" t="s">
        <v>1511</v>
      </c>
      <c r="C20" s="1751"/>
      <c r="D20" s="654">
        <v>9779</v>
      </c>
      <c r="E20" s="654">
        <v>10246</v>
      </c>
      <c r="F20" s="655">
        <v>13634</v>
      </c>
      <c r="G20" s="655">
        <v>3388</v>
      </c>
      <c r="H20" s="654" t="s">
        <v>1512</v>
      </c>
      <c r="I20" s="656">
        <v>49665</v>
      </c>
      <c r="J20" s="654">
        <v>18140</v>
      </c>
      <c r="K20" s="654">
        <v>30454</v>
      </c>
      <c r="L20" s="654">
        <v>1071</v>
      </c>
      <c r="M20" s="655">
        <v>50132</v>
      </c>
      <c r="N20" s="654">
        <v>23870</v>
      </c>
      <c r="O20" s="654">
        <v>25476</v>
      </c>
      <c r="P20" s="654">
        <v>786</v>
      </c>
      <c r="Q20" s="657">
        <v>53</v>
      </c>
      <c r="R20" s="39"/>
    </row>
    <row r="21" spans="1:18" s="449" customFormat="1" ht="9.75" customHeight="1">
      <c r="A21" s="484"/>
      <c r="B21" s="1750" t="s">
        <v>1513</v>
      </c>
      <c r="C21" s="1751"/>
      <c r="D21" s="654">
        <v>11802</v>
      </c>
      <c r="E21" s="654">
        <v>9433</v>
      </c>
      <c r="F21" s="655">
        <v>12935</v>
      </c>
      <c r="G21" s="655">
        <v>3502</v>
      </c>
      <c r="H21" s="654">
        <v>2369</v>
      </c>
      <c r="I21" s="656">
        <v>52460</v>
      </c>
      <c r="J21" s="654">
        <v>18619</v>
      </c>
      <c r="K21" s="654">
        <v>32843</v>
      </c>
      <c r="L21" s="654">
        <v>998</v>
      </c>
      <c r="M21" s="655">
        <v>50091</v>
      </c>
      <c r="N21" s="654">
        <v>23014</v>
      </c>
      <c r="O21" s="654">
        <v>26578</v>
      </c>
      <c r="P21" s="654">
        <v>499</v>
      </c>
      <c r="Q21" s="657">
        <v>54</v>
      </c>
      <c r="R21" s="39"/>
    </row>
    <row r="22" spans="1:18" s="449" customFormat="1" ht="9.75" customHeight="1">
      <c r="A22" s="484"/>
      <c r="B22" s="1750" t="s">
        <v>1514</v>
      </c>
      <c r="C22" s="1751"/>
      <c r="D22" s="654">
        <v>7801</v>
      </c>
      <c r="E22" s="654">
        <v>8567</v>
      </c>
      <c r="F22" s="655">
        <v>12260</v>
      </c>
      <c r="G22" s="655">
        <v>3693</v>
      </c>
      <c r="H22" s="654" t="s">
        <v>1515</v>
      </c>
      <c r="I22" s="656">
        <v>45050</v>
      </c>
      <c r="J22" s="654">
        <v>17238</v>
      </c>
      <c r="K22" s="654">
        <v>26859</v>
      </c>
      <c r="L22" s="654">
        <v>953</v>
      </c>
      <c r="M22" s="655">
        <v>45816</v>
      </c>
      <c r="N22" s="654">
        <v>21476</v>
      </c>
      <c r="O22" s="654">
        <v>23758</v>
      </c>
      <c r="P22" s="654">
        <v>582</v>
      </c>
      <c r="Q22" s="657">
        <v>55</v>
      </c>
      <c r="R22" s="39"/>
    </row>
    <row r="23" spans="1:18" s="449" customFormat="1" ht="9.75" customHeight="1">
      <c r="A23" s="484"/>
      <c r="B23" s="1750" t="s">
        <v>1516</v>
      </c>
      <c r="C23" s="1751"/>
      <c r="D23" s="654">
        <v>3816</v>
      </c>
      <c r="E23" s="654">
        <v>7744</v>
      </c>
      <c r="F23" s="655">
        <v>11358</v>
      </c>
      <c r="G23" s="655">
        <v>3614</v>
      </c>
      <c r="H23" s="654" t="s">
        <v>1517</v>
      </c>
      <c r="I23" s="656">
        <v>41622</v>
      </c>
      <c r="J23" s="654">
        <v>16594</v>
      </c>
      <c r="K23" s="654">
        <v>24037</v>
      </c>
      <c r="L23" s="654">
        <v>991</v>
      </c>
      <c r="M23" s="655">
        <v>45550</v>
      </c>
      <c r="N23" s="654">
        <v>21499</v>
      </c>
      <c r="O23" s="654">
        <v>23219</v>
      </c>
      <c r="P23" s="654">
        <v>832</v>
      </c>
      <c r="Q23" s="657">
        <v>56</v>
      </c>
      <c r="R23" s="39"/>
    </row>
    <row r="24" spans="1:18" s="449" customFormat="1" ht="9.75" customHeight="1">
      <c r="A24" s="484"/>
      <c r="B24" s="1750" t="s">
        <v>1518</v>
      </c>
      <c r="C24" s="1751"/>
      <c r="D24" s="654">
        <v>1274</v>
      </c>
      <c r="E24" s="654">
        <v>7442</v>
      </c>
      <c r="F24" s="655">
        <v>11154</v>
      </c>
      <c r="G24" s="655">
        <v>3712</v>
      </c>
      <c r="H24" s="654" t="s">
        <v>1519</v>
      </c>
      <c r="I24" s="656">
        <v>39693</v>
      </c>
      <c r="J24" s="654">
        <v>16332</v>
      </c>
      <c r="K24" s="654">
        <v>22470</v>
      </c>
      <c r="L24" s="654">
        <v>891</v>
      </c>
      <c r="M24" s="655">
        <v>45861</v>
      </c>
      <c r="N24" s="654">
        <v>20470</v>
      </c>
      <c r="O24" s="654">
        <v>24771</v>
      </c>
      <c r="P24" s="654">
        <v>620</v>
      </c>
      <c r="Q24" s="657">
        <v>57</v>
      </c>
      <c r="R24" s="39"/>
    </row>
    <row r="25" spans="1:18" s="449" customFormat="1" ht="9.75" customHeight="1">
      <c r="A25" s="484"/>
      <c r="B25" s="1750" t="s">
        <v>1520</v>
      </c>
      <c r="C25" s="1751"/>
      <c r="D25" s="654">
        <v>392</v>
      </c>
      <c r="E25" s="654">
        <v>6954</v>
      </c>
      <c r="F25" s="655">
        <v>10933</v>
      </c>
      <c r="G25" s="655">
        <v>3979</v>
      </c>
      <c r="H25" s="654" t="s">
        <v>1521</v>
      </c>
      <c r="I25" s="656">
        <v>36065</v>
      </c>
      <c r="J25" s="654">
        <v>15497</v>
      </c>
      <c r="K25" s="654">
        <v>19658</v>
      </c>
      <c r="L25" s="654">
        <v>910</v>
      </c>
      <c r="M25" s="655">
        <v>42627</v>
      </c>
      <c r="N25" s="654">
        <v>19129</v>
      </c>
      <c r="O25" s="654">
        <v>22882</v>
      </c>
      <c r="P25" s="654">
        <v>616</v>
      </c>
      <c r="Q25" s="657">
        <v>58</v>
      </c>
      <c r="R25" s="39"/>
    </row>
    <row r="26" spans="1:18" s="449" customFormat="1" ht="9.75" customHeight="1">
      <c r="A26" s="484"/>
      <c r="B26" s="1750" t="s">
        <v>1522</v>
      </c>
      <c r="C26" s="1751"/>
      <c r="D26" s="654">
        <v>1004</v>
      </c>
      <c r="E26" s="654">
        <v>6559</v>
      </c>
      <c r="F26" s="655">
        <v>10485</v>
      </c>
      <c r="G26" s="655">
        <v>3926</v>
      </c>
      <c r="H26" s="654" t="s">
        <v>1523</v>
      </c>
      <c r="I26" s="656">
        <v>36609</v>
      </c>
      <c r="J26" s="654">
        <v>15807</v>
      </c>
      <c r="K26" s="654">
        <v>19661</v>
      </c>
      <c r="L26" s="654">
        <v>1141</v>
      </c>
      <c r="M26" s="655">
        <v>42164</v>
      </c>
      <c r="N26" s="654">
        <v>18476</v>
      </c>
      <c r="O26" s="654">
        <v>22533</v>
      </c>
      <c r="P26" s="654">
        <v>1155</v>
      </c>
      <c r="Q26" s="657">
        <v>59</v>
      </c>
      <c r="R26" s="39"/>
    </row>
    <row r="27" spans="1:18" s="449" customFormat="1" ht="9.75" customHeight="1">
      <c r="A27" s="484"/>
      <c r="B27" s="1750" t="s">
        <v>1524</v>
      </c>
      <c r="C27" s="1751"/>
      <c r="D27" s="654" t="s">
        <v>1525</v>
      </c>
      <c r="E27" s="654">
        <v>5642</v>
      </c>
      <c r="F27" s="655">
        <v>9919</v>
      </c>
      <c r="G27" s="655">
        <v>4277</v>
      </c>
      <c r="H27" s="654" t="s">
        <v>1526</v>
      </c>
      <c r="I27" s="656">
        <v>33779</v>
      </c>
      <c r="J27" s="654">
        <v>14449</v>
      </c>
      <c r="K27" s="654">
        <v>17913</v>
      </c>
      <c r="L27" s="654">
        <v>1417</v>
      </c>
      <c r="M27" s="655">
        <v>41007</v>
      </c>
      <c r="N27" s="654">
        <v>18843</v>
      </c>
      <c r="O27" s="654">
        <v>21080</v>
      </c>
      <c r="P27" s="654">
        <v>1084</v>
      </c>
      <c r="Q27" s="657">
        <v>60</v>
      </c>
      <c r="R27" s="39"/>
    </row>
    <row r="28" spans="1:18" s="449" customFormat="1" ht="9.75" customHeight="1">
      <c r="A28" s="484"/>
      <c r="B28" s="1750" t="s">
        <v>1527</v>
      </c>
      <c r="C28" s="1751"/>
      <c r="D28" s="654" t="s">
        <v>1528</v>
      </c>
      <c r="E28" s="654">
        <v>5228</v>
      </c>
      <c r="F28" s="655">
        <v>9448</v>
      </c>
      <c r="G28" s="655">
        <v>4220</v>
      </c>
      <c r="H28" s="654" t="s">
        <v>1529</v>
      </c>
      <c r="I28" s="656">
        <v>33195</v>
      </c>
      <c r="J28" s="654">
        <v>14716</v>
      </c>
      <c r="K28" s="654">
        <v>17672</v>
      </c>
      <c r="L28" s="654">
        <v>807</v>
      </c>
      <c r="M28" s="655">
        <v>38887</v>
      </c>
      <c r="N28" s="654">
        <v>16993</v>
      </c>
      <c r="O28" s="654">
        <v>21037</v>
      </c>
      <c r="P28" s="654">
        <v>857</v>
      </c>
      <c r="Q28" s="657">
        <v>61</v>
      </c>
      <c r="R28" s="39"/>
    </row>
    <row r="29" spans="1:18" s="449" customFormat="1" ht="9.75" customHeight="1">
      <c r="A29" s="484"/>
      <c r="B29" s="1750" t="s">
        <v>1530</v>
      </c>
      <c r="C29" s="1751"/>
      <c r="D29" s="654" t="s">
        <v>1531</v>
      </c>
      <c r="E29" s="654">
        <v>5002</v>
      </c>
      <c r="F29" s="655">
        <v>9250</v>
      </c>
      <c r="G29" s="655">
        <v>4248</v>
      </c>
      <c r="H29" s="654" t="s">
        <v>1532</v>
      </c>
      <c r="I29" s="656">
        <v>35167</v>
      </c>
      <c r="J29" s="654">
        <v>14531</v>
      </c>
      <c r="K29" s="654">
        <v>19519</v>
      </c>
      <c r="L29" s="654">
        <v>1117</v>
      </c>
      <c r="M29" s="655">
        <v>41073</v>
      </c>
      <c r="N29" s="654">
        <v>17398</v>
      </c>
      <c r="O29" s="654">
        <v>22371</v>
      </c>
      <c r="P29" s="654">
        <v>1304</v>
      </c>
      <c r="Q29" s="657">
        <v>62</v>
      </c>
      <c r="R29" s="39"/>
    </row>
    <row r="30" spans="1:18" s="449" customFormat="1" ht="9.75" customHeight="1">
      <c r="A30" s="484"/>
      <c r="B30" s="1750" t="s">
        <v>1533</v>
      </c>
      <c r="C30" s="1751"/>
      <c r="D30" s="654" t="s">
        <v>1534</v>
      </c>
      <c r="E30" s="654">
        <v>4499</v>
      </c>
      <c r="F30" s="655">
        <v>8920</v>
      </c>
      <c r="G30" s="655">
        <v>4421</v>
      </c>
      <c r="H30" s="654" t="s">
        <v>1535</v>
      </c>
      <c r="I30" s="656">
        <v>33880</v>
      </c>
      <c r="J30" s="654">
        <v>14014</v>
      </c>
      <c r="K30" s="654">
        <v>18702</v>
      </c>
      <c r="L30" s="654">
        <v>1164</v>
      </c>
      <c r="M30" s="655">
        <v>39587</v>
      </c>
      <c r="N30" s="654">
        <v>17859</v>
      </c>
      <c r="O30" s="654">
        <v>20542</v>
      </c>
      <c r="P30" s="654">
        <v>1186</v>
      </c>
      <c r="Q30" s="657">
        <v>63</v>
      </c>
      <c r="R30" s="39"/>
    </row>
    <row r="31" spans="1:18" s="449" customFormat="1" ht="9.75" customHeight="1">
      <c r="A31" s="484"/>
      <c r="B31" s="1750" t="s">
        <v>1536</v>
      </c>
      <c r="C31" s="1751"/>
      <c r="D31" s="654" t="s">
        <v>1537</v>
      </c>
      <c r="E31" s="654">
        <v>4204</v>
      </c>
      <c r="F31" s="655">
        <v>8594</v>
      </c>
      <c r="G31" s="655">
        <v>4390</v>
      </c>
      <c r="H31" s="654" t="s">
        <v>1538</v>
      </c>
      <c r="I31" s="656">
        <v>33595</v>
      </c>
      <c r="J31" s="654">
        <v>13806</v>
      </c>
      <c r="K31" s="654">
        <v>18405</v>
      </c>
      <c r="L31" s="654">
        <v>1384</v>
      </c>
      <c r="M31" s="655">
        <v>39433</v>
      </c>
      <c r="N31" s="654">
        <v>18662</v>
      </c>
      <c r="O31" s="654">
        <v>19878</v>
      </c>
      <c r="P31" s="654">
        <v>893</v>
      </c>
      <c r="Q31" s="657" t="s">
        <v>1539</v>
      </c>
      <c r="R31" s="39"/>
    </row>
    <row r="32" spans="1:18" s="449" customFormat="1" ht="9.75" customHeight="1">
      <c r="A32" s="484"/>
      <c r="B32" s="1750" t="s">
        <v>1540</v>
      </c>
      <c r="C32" s="1751"/>
      <c r="D32" s="654" t="s">
        <v>1541</v>
      </c>
      <c r="E32" s="654">
        <v>3777</v>
      </c>
      <c r="F32" s="655">
        <v>8334</v>
      </c>
      <c r="G32" s="655">
        <v>4557</v>
      </c>
      <c r="H32" s="654" t="s">
        <v>1542</v>
      </c>
      <c r="I32" s="656">
        <v>31239</v>
      </c>
      <c r="J32" s="654">
        <v>13800</v>
      </c>
      <c r="K32" s="654">
        <v>15443</v>
      </c>
      <c r="L32" s="654">
        <v>1996</v>
      </c>
      <c r="M32" s="655">
        <v>39462</v>
      </c>
      <c r="N32" s="654">
        <v>19235</v>
      </c>
      <c r="O32" s="654">
        <v>19228</v>
      </c>
      <c r="P32" s="654">
        <v>999</v>
      </c>
      <c r="Q32" s="657">
        <v>2</v>
      </c>
      <c r="R32" s="39"/>
    </row>
    <row r="33" spans="1:18" s="449" customFormat="1" ht="9.75" customHeight="1">
      <c r="A33" s="484"/>
      <c r="B33" s="1750" t="s">
        <v>1543</v>
      </c>
      <c r="C33" s="1751"/>
      <c r="D33" s="654">
        <v>953</v>
      </c>
      <c r="E33" s="654">
        <v>3881</v>
      </c>
      <c r="F33" s="655">
        <v>8430</v>
      </c>
      <c r="G33" s="655">
        <v>4549</v>
      </c>
      <c r="H33" s="654" t="s">
        <v>1544</v>
      </c>
      <c r="I33" s="656">
        <v>34950</v>
      </c>
      <c r="J33" s="654">
        <v>14291</v>
      </c>
      <c r="K33" s="654">
        <v>17231</v>
      </c>
      <c r="L33" s="654">
        <v>3428</v>
      </c>
      <c r="M33" s="655">
        <v>37878</v>
      </c>
      <c r="N33" s="654">
        <v>17871</v>
      </c>
      <c r="O33" s="654">
        <v>17737</v>
      </c>
      <c r="P33" s="654">
        <v>2270</v>
      </c>
      <c r="Q33" s="657">
        <v>3</v>
      </c>
      <c r="R33" s="39"/>
    </row>
    <row r="34" spans="1:18" s="449" customFormat="1" ht="9.75" customHeight="1">
      <c r="A34" s="484"/>
      <c r="B34" s="1750" t="s">
        <v>1545</v>
      </c>
      <c r="C34" s="1751"/>
      <c r="D34" s="654" t="s">
        <v>1546</v>
      </c>
      <c r="E34" s="654">
        <v>3530</v>
      </c>
      <c r="F34" s="655">
        <v>8401</v>
      </c>
      <c r="G34" s="655">
        <v>4871</v>
      </c>
      <c r="H34" s="654" t="s">
        <v>1547</v>
      </c>
      <c r="I34" s="656">
        <v>33869</v>
      </c>
      <c r="J34" s="654">
        <v>13853</v>
      </c>
      <c r="K34" s="654">
        <v>16453</v>
      </c>
      <c r="L34" s="654">
        <v>3563</v>
      </c>
      <c r="M34" s="655">
        <v>38054</v>
      </c>
      <c r="N34" s="654">
        <v>17607</v>
      </c>
      <c r="O34" s="654">
        <v>17658</v>
      </c>
      <c r="P34" s="654">
        <v>2789</v>
      </c>
      <c r="Q34" s="657">
        <v>4</v>
      </c>
      <c r="R34" s="39"/>
    </row>
    <row r="35" spans="1:18" s="449" customFormat="1" ht="9.75" customHeight="1">
      <c r="A35" s="484"/>
      <c r="B35" s="1750" t="s">
        <v>1548</v>
      </c>
      <c r="C35" s="1751"/>
      <c r="D35" s="654" t="s">
        <v>1549</v>
      </c>
      <c r="E35" s="654">
        <v>2966</v>
      </c>
      <c r="F35" s="655">
        <v>7960</v>
      </c>
      <c r="G35" s="655">
        <v>4994</v>
      </c>
      <c r="H35" s="654" t="s">
        <v>1550</v>
      </c>
      <c r="I35" s="656">
        <v>34168</v>
      </c>
      <c r="J35" s="654">
        <v>14113</v>
      </c>
      <c r="K35" s="654">
        <v>16822</v>
      </c>
      <c r="L35" s="654">
        <v>3233</v>
      </c>
      <c r="M35" s="655">
        <v>39029</v>
      </c>
      <c r="N35" s="654">
        <v>16932</v>
      </c>
      <c r="O35" s="654">
        <v>19492</v>
      </c>
      <c r="P35" s="654">
        <v>2605</v>
      </c>
      <c r="Q35" s="657">
        <v>5</v>
      </c>
      <c r="R35" s="39"/>
    </row>
    <row r="36" spans="1:18" s="449" customFormat="1" ht="9.75" customHeight="1">
      <c r="A36" s="484"/>
      <c r="B36" s="1750" t="s">
        <v>1551</v>
      </c>
      <c r="C36" s="1751"/>
      <c r="D36" s="654" t="s">
        <v>1552</v>
      </c>
      <c r="E36" s="654">
        <v>3462</v>
      </c>
      <c r="F36" s="655">
        <v>8298</v>
      </c>
      <c r="G36" s="655">
        <v>4836</v>
      </c>
      <c r="H36" s="654" t="s">
        <v>1553</v>
      </c>
      <c r="I36" s="656">
        <v>33939</v>
      </c>
      <c r="J36" s="654">
        <v>14040</v>
      </c>
      <c r="K36" s="654">
        <v>16857</v>
      </c>
      <c r="L36" s="654">
        <v>3042</v>
      </c>
      <c r="M36" s="655">
        <v>40700</v>
      </c>
      <c r="N36" s="654">
        <v>17049</v>
      </c>
      <c r="O36" s="654">
        <v>21216</v>
      </c>
      <c r="P36" s="654">
        <v>2435</v>
      </c>
      <c r="Q36" s="657">
        <v>6</v>
      </c>
      <c r="R36" s="39"/>
    </row>
    <row r="37" spans="1:18" s="449" customFormat="1" ht="9.75" customHeight="1">
      <c r="A37" s="484"/>
      <c r="B37" s="1750" t="s">
        <v>1554</v>
      </c>
      <c r="C37" s="1751"/>
      <c r="D37" s="654">
        <v>724</v>
      </c>
      <c r="E37" s="654">
        <v>2954</v>
      </c>
      <c r="F37" s="655">
        <v>7974</v>
      </c>
      <c r="G37" s="655">
        <v>5020</v>
      </c>
      <c r="H37" s="654" t="s">
        <v>1555</v>
      </c>
      <c r="I37" s="656">
        <v>37526</v>
      </c>
      <c r="J37" s="654">
        <v>15956</v>
      </c>
      <c r="K37" s="654">
        <v>18202</v>
      </c>
      <c r="L37" s="654">
        <v>3368</v>
      </c>
      <c r="M37" s="655">
        <v>39756</v>
      </c>
      <c r="N37" s="654">
        <v>16186</v>
      </c>
      <c r="O37" s="654">
        <v>20814</v>
      </c>
      <c r="P37" s="654">
        <v>2756</v>
      </c>
      <c r="Q37" s="657">
        <v>7</v>
      </c>
      <c r="R37" s="39"/>
    </row>
    <row r="38" spans="1:18" s="449" customFormat="1" ht="9.75" customHeight="1">
      <c r="A38" s="484"/>
      <c r="B38" s="1750" t="s">
        <v>1330</v>
      </c>
      <c r="C38" s="1751"/>
      <c r="D38" s="654" t="s">
        <v>1556</v>
      </c>
      <c r="E38" s="654">
        <v>3158</v>
      </c>
      <c r="F38" s="655">
        <v>8210</v>
      </c>
      <c r="G38" s="655">
        <v>5052</v>
      </c>
      <c r="H38" s="654" t="s">
        <v>1557</v>
      </c>
      <c r="I38" s="656">
        <v>34482</v>
      </c>
      <c r="J38" s="654">
        <v>13933</v>
      </c>
      <c r="K38" s="654">
        <v>17475</v>
      </c>
      <c r="L38" s="654">
        <v>3074</v>
      </c>
      <c r="M38" s="655">
        <v>40991</v>
      </c>
      <c r="N38" s="654">
        <v>16355</v>
      </c>
      <c r="O38" s="654">
        <v>22352</v>
      </c>
      <c r="P38" s="654">
        <v>2284</v>
      </c>
      <c r="Q38" s="657">
        <v>8</v>
      </c>
      <c r="R38" s="39"/>
    </row>
    <row r="39" spans="1:18" s="449" customFormat="1" ht="9.75" customHeight="1">
      <c r="A39" s="484"/>
      <c r="B39" s="1750" t="s">
        <v>1331</v>
      </c>
      <c r="C39" s="1751"/>
      <c r="D39" s="654" t="s">
        <v>1558</v>
      </c>
      <c r="E39" s="654">
        <v>2965</v>
      </c>
      <c r="F39" s="655">
        <v>8078</v>
      </c>
      <c r="G39" s="655">
        <v>5113</v>
      </c>
      <c r="H39" s="654" t="s">
        <v>1559</v>
      </c>
      <c r="I39" s="656">
        <v>34681</v>
      </c>
      <c r="J39" s="654">
        <v>13480</v>
      </c>
      <c r="K39" s="654">
        <v>17894</v>
      </c>
      <c r="L39" s="654">
        <v>3307</v>
      </c>
      <c r="M39" s="655">
        <v>40212</v>
      </c>
      <c r="N39" s="654">
        <v>16256</v>
      </c>
      <c r="O39" s="654">
        <v>21380</v>
      </c>
      <c r="P39" s="654">
        <v>2576</v>
      </c>
      <c r="Q39" s="657">
        <v>9</v>
      </c>
      <c r="R39" s="39"/>
    </row>
    <row r="40" spans="1:18" s="449" customFormat="1" ht="9.75" customHeight="1">
      <c r="A40" s="484"/>
      <c r="B40" s="1750" t="s">
        <v>1560</v>
      </c>
      <c r="C40" s="1751"/>
      <c r="D40" s="654" t="s">
        <v>1561</v>
      </c>
      <c r="E40" s="654">
        <v>2775</v>
      </c>
      <c r="F40" s="655">
        <v>8038</v>
      </c>
      <c r="G40" s="655">
        <v>5263</v>
      </c>
      <c r="H40" s="654" t="s">
        <v>1562</v>
      </c>
      <c r="I40" s="656">
        <v>33447</v>
      </c>
      <c r="J40" s="654">
        <v>13313</v>
      </c>
      <c r="K40" s="654">
        <v>17257</v>
      </c>
      <c r="L40" s="654">
        <v>2877</v>
      </c>
      <c r="M40" s="655">
        <v>37108</v>
      </c>
      <c r="N40" s="654">
        <v>15774</v>
      </c>
      <c r="O40" s="654">
        <v>18953</v>
      </c>
      <c r="P40" s="654">
        <v>2381</v>
      </c>
      <c r="Q40" s="657">
        <v>10</v>
      </c>
      <c r="R40" s="39"/>
    </row>
    <row r="41" spans="1:18" s="449" customFormat="1" ht="9.75" customHeight="1">
      <c r="A41" s="484"/>
      <c r="B41" s="1750" t="s">
        <v>1563</v>
      </c>
      <c r="C41" s="1751"/>
      <c r="D41" s="654" t="s">
        <v>1564</v>
      </c>
      <c r="E41" s="654">
        <v>2517</v>
      </c>
      <c r="F41" s="655">
        <v>7932</v>
      </c>
      <c r="G41" s="655">
        <v>5415</v>
      </c>
      <c r="H41" s="654" t="s">
        <v>1565</v>
      </c>
      <c r="I41" s="656">
        <v>33901</v>
      </c>
      <c r="J41" s="654">
        <v>12823</v>
      </c>
      <c r="K41" s="654">
        <v>18343</v>
      </c>
      <c r="L41" s="654">
        <v>2735</v>
      </c>
      <c r="M41" s="655">
        <v>37156</v>
      </c>
      <c r="N41" s="654">
        <v>15188</v>
      </c>
      <c r="O41" s="654">
        <v>19810</v>
      </c>
      <c r="P41" s="654">
        <v>2158</v>
      </c>
      <c r="Q41" s="657">
        <v>11</v>
      </c>
      <c r="R41" s="39"/>
    </row>
    <row r="42" spans="1:18" s="449" customFormat="1" ht="9.75" customHeight="1">
      <c r="A42" s="484"/>
      <c r="B42" s="1750" t="s">
        <v>1334</v>
      </c>
      <c r="C42" s="1751"/>
      <c r="D42" s="654" t="s">
        <v>1566</v>
      </c>
      <c r="E42" s="654">
        <v>2584</v>
      </c>
      <c r="F42" s="655">
        <v>8056</v>
      </c>
      <c r="G42" s="655">
        <v>5472</v>
      </c>
      <c r="H42" s="654" t="s">
        <v>1567</v>
      </c>
      <c r="I42" s="656">
        <v>38735</v>
      </c>
      <c r="J42" s="654">
        <v>12811</v>
      </c>
      <c r="K42" s="654">
        <v>17792</v>
      </c>
      <c r="L42" s="654">
        <v>8132</v>
      </c>
      <c r="M42" s="655">
        <v>41818</v>
      </c>
      <c r="N42" s="654">
        <v>15326</v>
      </c>
      <c r="O42" s="654">
        <v>19061</v>
      </c>
      <c r="P42" s="654">
        <v>7431</v>
      </c>
      <c r="Q42" s="657">
        <v>12</v>
      </c>
      <c r="R42" s="39"/>
    </row>
    <row r="43" spans="1:18" s="449" customFormat="1" ht="9.75" customHeight="1">
      <c r="A43" s="484"/>
      <c r="B43" s="1750" t="s">
        <v>1335</v>
      </c>
      <c r="C43" s="1751"/>
      <c r="D43" s="654">
        <v>1474</v>
      </c>
      <c r="E43" s="654">
        <v>2548</v>
      </c>
      <c r="F43" s="655">
        <v>8000</v>
      </c>
      <c r="G43" s="655">
        <v>5452</v>
      </c>
      <c r="H43" s="654" t="s">
        <v>1568</v>
      </c>
      <c r="I43" s="656">
        <v>34286</v>
      </c>
      <c r="J43" s="654">
        <v>12445</v>
      </c>
      <c r="K43" s="654">
        <v>18433</v>
      </c>
      <c r="L43" s="654">
        <v>3408</v>
      </c>
      <c r="M43" s="655">
        <v>35360</v>
      </c>
      <c r="N43" s="654">
        <v>14449</v>
      </c>
      <c r="O43" s="654">
        <v>18127</v>
      </c>
      <c r="P43" s="654">
        <v>2784</v>
      </c>
      <c r="Q43" s="657">
        <v>13</v>
      </c>
      <c r="R43" s="39"/>
    </row>
    <row r="44" spans="1:18" s="449" customFormat="1" ht="9.75" customHeight="1">
      <c r="A44" s="484"/>
      <c r="B44" s="1750" t="s">
        <v>1336</v>
      </c>
      <c r="C44" s="1751"/>
      <c r="D44" s="654" t="s">
        <v>1569</v>
      </c>
      <c r="E44" s="654">
        <v>2288</v>
      </c>
      <c r="F44" s="655">
        <v>7788</v>
      </c>
      <c r="G44" s="655">
        <v>5500</v>
      </c>
      <c r="H44" s="654" t="s">
        <v>1570</v>
      </c>
      <c r="I44" s="656">
        <v>32254</v>
      </c>
      <c r="J44" s="654">
        <v>12227</v>
      </c>
      <c r="K44" s="654">
        <v>17163</v>
      </c>
      <c r="L44" s="654">
        <v>2864</v>
      </c>
      <c r="M44" s="655">
        <v>35013</v>
      </c>
      <c r="N44" s="654">
        <v>14465</v>
      </c>
      <c r="O44" s="654">
        <v>17327</v>
      </c>
      <c r="P44" s="654">
        <v>3221</v>
      </c>
      <c r="Q44" s="657">
        <v>14</v>
      </c>
      <c r="R44" s="39"/>
    </row>
    <row r="45" spans="1:18" s="449" customFormat="1" ht="9.75" customHeight="1">
      <c r="A45" s="484"/>
      <c r="B45" s="1750" t="s">
        <v>1337</v>
      </c>
      <c r="C45" s="1751"/>
      <c r="D45" s="654">
        <v>24</v>
      </c>
      <c r="E45" s="654">
        <v>1962</v>
      </c>
      <c r="F45" s="655">
        <v>7700</v>
      </c>
      <c r="G45" s="655">
        <v>5738</v>
      </c>
      <c r="H45" s="654" t="s">
        <v>1571</v>
      </c>
      <c r="I45" s="656">
        <v>32671</v>
      </c>
      <c r="J45" s="654">
        <v>11716</v>
      </c>
      <c r="K45" s="654">
        <v>18038</v>
      </c>
      <c r="L45" s="654">
        <v>2917</v>
      </c>
      <c r="M45" s="655">
        <v>34609</v>
      </c>
      <c r="N45" s="654">
        <v>14060</v>
      </c>
      <c r="O45" s="654">
        <v>18036</v>
      </c>
      <c r="P45" s="654">
        <v>2513</v>
      </c>
      <c r="Q45" s="657">
        <v>15</v>
      </c>
      <c r="R45" s="39"/>
    </row>
    <row r="46" spans="1:18" s="449" customFormat="1" ht="9.75" customHeight="1">
      <c r="A46" s="484"/>
      <c r="B46" s="1750" t="s">
        <v>1338</v>
      </c>
      <c r="C46" s="1751"/>
      <c r="D46" s="654">
        <v>1123</v>
      </c>
      <c r="E46" s="654">
        <v>1788</v>
      </c>
      <c r="F46" s="655">
        <v>7634</v>
      </c>
      <c r="G46" s="655">
        <v>5846</v>
      </c>
      <c r="H46" s="654" t="s">
        <v>1572</v>
      </c>
      <c r="I46" s="656">
        <v>31369</v>
      </c>
      <c r="J46" s="654">
        <v>11931</v>
      </c>
      <c r="K46" s="654">
        <v>16410</v>
      </c>
      <c r="L46" s="654">
        <v>3028</v>
      </c>
      <c r="M46" s="655">
        <v>32034</v>
      </c>
      <c r="N46" s="654">
        <v>13393</v>
      </c>
      <c r="O46" s="654">
        <v>16231</v>
      </c>
      <c r="P46" s="654">
        <v>2410</v>
      </c>
      <c r="Q46" s="657">
        <v>16</v>
      </c>
      <c r="R46" s="39"/>
    </row>
    <row r="47" spans="1:18" s="449" customFormat="1" ht="9.75" customHeight="1">
      <c r="A47" s="484"/>
      <c r="B47" s="1750" t="s">
        <v>1339</v>
      </c>
      <c r="C47" s="1751"/>
      <c r="D47" s="654">
        <v>1078</v>
      </c>
      <c r="E47" s="654">
        <v>1075</v>
      </c>
      <c r="F47" s="655">
        <v>7586</v>
      </c>
      <c r="G47" s="655">
        <v>6511</v>
      </c>
      <c r="H47" s="654">
        <v>3</v>
      </c>
      <c r="I47" s="656">
        <v>31341</v>
      </c>
      <c r="J47" s="654">
        <v>12101</v>
      </c>
      <c r="K47" s="654">
        <v>15986</v>
      </c>
      <c r="L47" s="654">
        <v>3254</v>
      </c>
      <c r="M47" s="655">
        <v>31338</v>
      </c>
      <c r="N47" s="654">
        <v>13203</v>
      </c>
      <c r="O47" s="654">
        <v>15609</v>
      </c>
      <c r="P47" s="654">
        <v>2526</v>
      </c>
      <c r="Q47" s="657">
        <v>17</v>
      </c>
      <c r="R47" s="39"/>
    </row>
    <row r="48" spans="1:18" s="449" customFormat="1" ht="9.75" customHeight="1">
      <c r="A48" s="484"/>
      <c r="B48" s="1750" t="s">
        <v>1340</v>
      </c>
      <c r="C48" s="1751"/>
      <c r="D48" s="654">
        <v>1478</v>
      </c>
      <c r="E48" s="654">
        <v>1383</v>
      </c>
      <c r="F48" s="655">
        <v>7899</v>
      </c>
      <c r="G48" s="655">
        <v>6516</v>
      </c>
      <c r="H48" s="654">
        <v>95</v>
      </c>
      <c r="I48" s="656">
        <v>30243</v>
      </c>
      <c r="J48" s="654">
        <v>11975</v>
      </c>
      <c r="K48" s="654">
        <v>16231</v>
      </c>
      <c r="L48" s="654">
        <v>2037</v>
      </c>
      <c r="M48" s="655">
        <v>30155</v>
      </c>
      <c r="N48" s="654">
        <v>13054</v>
      </c>
      <c r="O48" s="654">
        <v>15472</v>
      </c>
      <c r="P48" s="654">
        <v>1629</v>
      </c>
      <c r="Q48" s="657">
        <v>18</v>
      </c>
      <c r="R48" s="39"/>
    </row>
    <row r="49" spans="1:18" s="449" customFormat="1" ht="9.75" customHeight="1">
      <c r="A49" s="484"/>
      <c r="B49" s="1750" t="s">
        <v>1341</v>
      </c>
      <c r="C49" s="1751"/>
      <c r="D49" s="654">
        <v>2508</v>
      </c>
      <c r="E49" s="654">
        <v>1357</v>
      </c>
      <c r="F49" s="655">
        <v>7859</v>
      </c>
      <c r="G49" s="655">
        <v>6502</v>
      </c>
      <c r="H49" s="654">
        <v>1151</v>
      </c>
      <c r="I49" s="656">
        <v>30190</v>
      </c>
      <c r="J49" s="654">
        <v>12011</v>
      </c>
      <c r="K49" s="654">
        <v>16409</v>
      </c>
      <c r="L49" s="654">
        <v>1770</v>
      </c>
      <c r="M49" s="655">
        <v>29039</v>
      </c>
      <c r="N49" s="654">
        <v>12897</v>
      </c>
      <c r="O49" s="654">
        <v>14793</v>
      </c>
      <c r="P49" s="654">
        <v>1349</v>
      </c>
      <c r="Q49" s="657">
        <v>19</v>
      </c>
      <c r="R49" s="39"/>
    </row>
    <row r="50" spans="1:18" s="449" customFormat="1" ht="9.75" customHeight="1">
      <c r="A50" s="484"/>
      <c r="B50" s="1750" t="s">
        <v>1342</v>
      </c>
      <c r="C50" s="1751"/>
      <c r="D50" s="654">
        <v>1248</v>
      </c>
      <c r="E50" s="654">
        <v>892</v>
      </c>
      <c r="F50" s="655">
        <v>7884</v>
      </c>
      <c r="G50" s="655">
        <v>6992</v>
      </c>
      <c r="H50" s="654">
        <v>356</v>
      </c>
      <c r="I50" s="656">
        <v>29237</v>
      </c>
      <c r="J50" s="654">
        <v>12443</v>
      </c>
      <c r="K50" s="654">
        <v>14887</v>
      </c>
      <c r="L50" s="654">
        <v>1907</v>
      </c>
      <c r="M50" s="655">
        <v>28881</v>
      </c>
      <c r="N50" s="654">
        <v>12594</v>
      </c>
      <c r="O50" s="654">
        <v>14699</v>
      </c>
      <c r="P50" s="654">
        <v>1588</v>
      </c>
      <c r="Q50" s="657">
        <v>20</v>
      </c>
      <c r="R50" s="39"/>
    </row>
    <row r="51" spans="1:18" s="449" customFormat="1" ht="9.75" customHeight="1">
      <c r="A51" s="484"/>
      <c r="B51" s="1750" t="s">
        <v>1343</v>
      </c>
      <c r="C51" s="1751"/>
      <c r="D51" s="654">
        <v>1874</v>
      </c>
      <c r="E51" s="654">
        <v>741</v>
      </c>
      <c r="F51" s="655">
        <v>7587</v>
      </c>
      <c r="G51" s="655">
        <v>6846</v>
      </c>
      <c r="H51" s="654">
        <v>1133</v>
      </c>
      <c r="I51" s="656">
        <v>29298</v>
      </c>
      <c r="J51" s="654">
        <v>12545</v>
      </c>
      <c r="K51" s="654">
        <v>15187</v>
      </c>
      <c r="L51" s="654">
        <v>1566</v>
      </c>
      <c r="M51" s="655">
        <v>28165</v>
      </c>
      <c r="N51" s="654">
        <v>12367</v>
      </c>
      <c r="O51" s="654">
        <v>14343</v>
      </c>
      <c r="P51" s="654">
        <v>1455</v>
      </c>
      <c r="Q51" s="657">
        <v>21</v>
      </c>
      <c r="R51" s="39"/>
    </row>
    <row r="52" spans="1:18" s="449" customFormat="1" ht="9.75" customHeight="1">
      <c r="A52" s="484"/>
      <c r="B52" s="1750" t="s">
        <v>1344</v>
      </c>
      <c r="C52" s="1751"/>
      <c r="D52" s="654">
        <v>301</v>
      </c>
      <c r="E52" s="654">
        <v>221</v>
      </c>
      <c r="F52" s="655">
        <v>7622</v>
      </c>
      <c r="G52" s="655">
        <v>7401</v>
      </c>
      <c r="H52" s="654">
        <v>80</v>
      </c>
      <c r="I52" s="656">
        <v>27434</v>
      </c>
      <c r="J52" s="654">
        <v>11534</v>
      </c>
      <c r="K52" s="654">
        <v>14428</v>
      </c>
      <c r="L52" s="654">
        <v>1472</v>
      </c>
      <c r="M52" s="655">
        <v>27354</v>
      </c>
      <c r="N52" s="654">
        <v>11732</v>
      </c>
      <c r="O52" s="654">
        <v>14189</v>
      </c>
      <c r="P52" s="654">
        <v>1433</v>
      </c>
      <c r="Q52" s="39">
        <v>22</v>
      </c>
      <c r="R52" s="39"/>
    </row>
    <row r="53" spans="1:18" s="449" customFormat="1" ht="9.75" customHeight="1">
      <c r="A53" s="484"/>
      <c r="B53" s="1750" t="s">
        <v>1345</v>
      </c>
      <c r="C53" s="1751"/>
      <c r="D53" s="654">
        <v>906</v>
      </c>
      <c r="E53" s="654" t="s">
        <v>1573</v>
      </c>
      <c r="F53" s="655">
        <v>7476</v>
      </c>
      <c r="G53" s="655">
        <v>7498</v>
      </c>
      <c r="H53" s="654">
        <v>928</v>
      </c>
      <c r="I53" s="656">
        <v>27498</v>
      </c>
      <c r="J53" s="654">
        <v>11819</v>
      </c>
      <c r="K53" s="654">
        <v>14108</v>
      </c>
      <c r="L53" s="654">
        <v>1571</v>
      </c>
      <c r="M53" s="655">
        <v>26570</v>
      </c>
      <c r="N53" s="654">
        <v>11759</v>
      </c>
      <c r="O53" s="654">
        <v>13479</v>
      </c>
      <c r="P53" s="654">
        <v>1332</v>
      </c>
      <c r="Q53" s="39">
        <v>23</v>
      </c>
    </row>
    <row r="54" spans="1:18" s="449" customFormat="1" ht="9.75" customHeight="1">
      <c r="A54" s="484"/>
      <c r="B54" s="1750" t="s">
        <v>1574</v>
      </c>
      <c r="C54" s="1751"/>
      <c r="D54" s="654" t="s">
        <v>1575</v>
      </c>
      <c r="E54" s="654" t="s">
        <v>1576</v>
      </c>
      <c r="F54" s="655">
        <v>7280</v>
      </c>
      <c r="G54" s="655">
        <v>7701</v>
      </c>
      <c r="H54" s="654">
        <v>291</v>
      </c>
      <c r="I54" s="656">
        <v>26997</v>
      </c>
      <c r="J54" s="654">
        <v>11846</v>
      </c>
      <c r="K54" s="654">
        <v>14021</v>
      </c>
      <c r="L54" s="654">
        <v>1130</v>
      </c>
      <c r="M54" s="655">
        <v>26706</v>
      </c>
      <c r="N54" s="654">
        <v>11711</v>
      </c>
      <c r="O54" s="654">
        <v>13548</v>
      </c>
      <c r="P54" s="654">
        <v>1447</v>
      </c>
      <c r="Q54" s="39">
        <v>24</v>
      </c>
      <c r="R54" s="658"/>
    </row>
    <row r="55" spans="1:18" s="449" customFormat="1" ht="9.75" customHeight="1">
      <c r="A55" s="484"/>
      <c r="B55" s="1750" t="s">
        <v>1352</v>
      </c>
      <c r="C55" s="1751"/>
      <c r="D55" s="654" t="s">
        <v>1577</v>
      </c>
      <c r="E55" s="654" t="s">
        <v>1578</v>
      </c>
      <c r="F55" s="655">
        <v>7091</v>
      </c>
      <c r="G55" s="655">
        <v>7883</v>
      </c>
      <c r="H55" s="654" t="s">
        <v>1579</v>
      </c>
      <c r="I55" s="656">
        <v>25823</v>
      </c>
      <c r="J55" s="654">
        <v>12015</v>
      </c>
      <c r="K55" s="654">
        <v>13309</v>
      </c>
      <c r="L55" s="654">
        <v>499</v>
      </c>
      <c r="M55" s="655">
        <v>26558</v>
      </c>
      <c r="N55" s="654">
        <v>11881</v>
      </c>
      <c r="O55" s="654">
        <v>13699</v>
      </c>
      <c r="P55" s="654">
        <v>978</v>
      </c>
      <c r="Q55" s="39">
        <v>25</v>
      </c>
      <c r="R55" s="658"/>
    </row>
    <row r="56" spans="1:18" s="449" customFormat="1" ht="9.75" customHeight="1">
      <c r="A56" s="484"/>
      <c r="B56" s="1750" t="s">
        <v>1580</v>
      </c>
      <c r="C56" s="1751"/>
      <c r="D56" s="654" t="s">
        <v>1581</v>
      </c>
      <c r="E56" s="654" t="s">
        <v>1582</v>
      </c>
      <c r="F56" s="659">
        <v>6920</v>
      </c>
      <c r="G56" s="659">
        <v>7676</v>
      </c>
      <c r="H56" s="654" t="s">
        <v>1583</v>
      </c>
      <c r="I56" s="660">
        <v>25729</v>
      </c>
      <c r="J56" s="661">
        <v>11989</v>
      </c>
      <c r="K56" s="661">
        <v>13298</v>
      </c>
      <c r="L56" s="661">
        <v>442</v>
      </c>
      <c r="M56" s="659">
        <v>26361</v>
      </c>
      <c r="N56" s="661">
        <v>12077</v>
      </c>
      <c r="O56" s="661">
        <v>13413</v>
      </c>
      <c r="P56" s="661">
        <v>871</v>
      </c>
      <c r="Q56" s="39">
        <v>26</v>
      </c>
      <c r="R56" s="662"/>
    </row>
    <row r="57" spans="1:18" s="449" customFormat="1" ht="9.75" customHeight="1">
      <c r="A57" s="484"/>
      <c r="B57" s="1750" t="s">
        <v>1584</v>
      </c>
      <c r="C57" s="1751"/>
      <c r="D57" s="654">
        <v>-1759</v>
      </c>
      <c r="E57" s="654">
        <v>-1199</v>
      </c>
      <c r="F57" s="659">
        <v>7100</v>
      </c>
      <c r="G57" s="659">
        <v>8299</v>
      </c>
      <c r="H57" s="654">
        <v>-560</v>
      </c>
      <c r="I57" s="660">
        <v>27088</v>
      </c>
      <c r="J57" s="661">
        <v>12984</v>
      </c>
      <c r="K57" s="661">
        <v>13581</v>
      </c>
      <c r="L57" s="661">
        <v>523</v>
      </c>
      <c r="M57" s="659">
        <v>27648</v>
      </c>
      <c r="N57" s="661">
        <v>12889</v>
      </c>
      <c r="O57" s="661">
        <v>13910</v>
      </c>
      <c r="P57" s="661">
        <v>849</v>
      </c>
      <c r="Q57" s="39">
        <v>27</v>
      </c>
      <c r="R57" s="662"/>
    </row>
    <row r="58" spans="1:18" s="449" customFormat="1" ht="9.75" customHeight="1">
      <c r="A58" s="484"/>
      <c r="B58" s="1750" t="s">
        <v>1585</v>
      </c>
      <c r="C58" s="1751"/>
      <c r="D58" s="654">
        <v>-1930</v>
      </c>
      <c r="E58" s="654">
        <v>-1085</v>
      </c>
      <c r="F58" s="659">
        <v>6945</v>
      </c>
      <c r="G58" s="659">
        <v>8030</v>
      </c>
      <c r="H58" s="654">
        <v>-845</v>
      </c>
      <c r="I58" s="660">
        <v>26088</v>
      </c>
      <c r="J58" s="661">
        <v>13132</v>
      </c>
      <c r="K58" s="661">
        <v>12488</v>
      </c>
      <c r="L58" s="661">
        <v>468</v>
      </c>
      <c r="M58" s="659">
        <v>26933</v>
      </c>
      <c r="N58" s="661">
        <v>12560</v>
      </c>
      <c r="O58" s="661">
        <v>13512</v>
      </c>
      <c r="P58" s="661">
        <v>861</v>
      </c>
      <c r="Q58" s="39">
        <v>28</v>
      </c>
      <c r="R58" s="662"/>
    </row>
    <row r="59" spans="1:18" s="449" customFormat="1" ht="9.75" customHeight="1">
      <c r="A59" s="484"/>
      <c r="B59" s="1750" t="s">
        <v>1586</v>
      </c>
      <c r="C59" s="1751"/>
      <c r="D59" s="654">
        <v>-3408</v>
      </c>
      <c r="E59" s="654">
        <v>-1923</v>
      </c>
      <c r="F59" s="659">
        <v>6459</v>
      </c>
      <c r="G59" s="659">
        <v>8382</v>
      </c>
      <c r="H59" s="654">
        <v>-1485</v>
      </c>
      <c r="I59" s="660">
        <v>25075</v>
      </c>
      <c r="J59" s="661">
        <v>12276</v>
      </c>
      <c r="K59" s="661">
        <v>12313</v>
      </c>
      <c r="L59" s="661">
        <v>486</v>
      </c>
      <c r="M59" s="659">
        <v>26560</v>
      </c>
      <c r="N59" s="661">
        <v>11915</v>
      </c>
      <c r="O59" s="661">
        <v>13787</v>
      </c>
      <c r="P59" s="661">
        <v>858</v>
      </c>
      <c r="Q59" s="39">
        <v>29</v>
      </c>
      <c r="R59" s="662"/>
    </row>
    <row r="60" spans="1:18" s="449" customFormat="1" ht="9.75" customHeight="1">
      <c r="A60" s="484"/>
      <c r="B60" s="1750" t="s">
        <v>1587</v>
      </c>
      <c r="C60" s="1751"/>
      <c r="D60" s="654">
        <v>-2849</v>
      </c>
      <c r="E60" s="654">
        <v>-2148</v>
      </c>
      <c r="F60" s="659">
        <v>6346</v>
      </c>
      <c r="G60" s="659">
        <v>8494</v>
      </c>
      <c r="H60" s="654">
        <v>-701</v>
      </c>
      <c r="I60" s="660">
        <v>26042</v>
      </c>
      <c r="J60" s="661">
        <v>12878</v>
      </c>
      <c r="K60" s="661">
        <v>12718</v>
      </c>
      <c r="L60" s="661">
        <v>446</v>
      </c>
      <c r="M60" s="659">
        <v>26743</v>
      </c>
      <c r="N60" s="661">
        <v>11962</v>
      </c>
      <c r="O60" s="661">
        <v>13928</v>
      </c>
      <c r="P60" s="661">
        <v>853</v>
      </c>
      <c r="Q60" s="39">
        <v>30</v>
      </c>
      <c r="R60" s="662"/>
    </row>
    <row r="61" spans="1:18" s="449" customFormat="1" ht="9.75" customHeight="1">
      <c r="A61" s="484"/>
      <c r="B61" s="1750" t="s">
        <v>1588</v>
      </c>
      <c r="C61" s="1751"/>
      <c r="D61" s="654">
        <v>-2986</v>
      </c>
      <c r="E61" s="654">
        <v>-2778</v>
      </c>
      <c r="F61" s="659">
        <v>6038</v>
      </c>
      <c r="G61" s="659">
        <v>8816</v>
      </c>
      <c r="H61" s="654">
        <v>-208</v>
      </c>
      <c r="I61" s="660">
        <v>26506</v>
      </c>
      <c r="J61" s="661">
        <v>13187</v>
      </c>
      <c r="K61" s="661">
        <v>12865</v>
      </c>
      <c r="L61" s="661">
        <v>454</v>
      </c>
      <c r="M61" s="659">
        <v>26714</v>
      </c>
      <c r="N61" s="661">
        <v>11936</v>
      </c>
      <c r="O61" s="661">
        <v>13958</v>
      </c>
      <c r="P61" s="661">
        <v>820</v>
      </c>
      <c r="Q61" s="39" t="s">
        <v>1589</v>
      </c>
      <c r="R61" s="662"/>
    </row>
    <row r="62" spans="1:18" s="449" customFormat="1" ht="9.75" customHeight="1">
      <c r="A62" s="663"/>
      <c r="B62" s="1750" t="s">
        <v>1590</v>
      </c>
      <c r="C62" s="1751"/>
      <c r="D62" s="654">
        <v>-3306</v>
      </c>
      <c r="E62" s="654">
        <v>-2899</v>
      </c>
      <c r="F62" s="659">
        <v>5925</v>
      </c>
      <c r="G62" s="659">
        <v>8824</v>
      </c>
      <c r="H62" s="654">
        <v>-407</v>
      </c>
      <c r="I62" s="660">
        <v>25231</v>
      </c>
      <c r="J62" s="661">
        <v>11674</v>
      </c>
      <c r="K62" s="661">
        <v>13018</v>
      </c>
      <c r="L62" s="661">
        <v>539</v>
      </c>
      <c r="M62" s="659">
        <v>25638</v>
      </c>
      <c r="N62" s="661">
        <v>10910</v>
      </c>
      <c r="O62" s="661">
        <v>13851</v>
      </c>
      <c r="P62" s="661">
        <v>877</v>
      </c>
      <c r="Q62" s="39" t="s">
        <v>1591</v>
      </c>
      <c r="R62" s="662"/>
    </row>
    <row r="63" spans="1:18" s="449" customFormat="1" ht="9.75" customHeight="1">
      <c r="A63" s="663"/>
      <c r="B63" s="1752" t="s">
        <v>1592</v>
      </c>
      <c r="C63" s="1753"/>
      <c r="D63" s="664">
        <v>-5323</v>
      </c>
      <c r="E63" s="664">
        <v>-3775</v>
      </c>
      <c r="F63" s="665">
        <v>5579</v>
      </c>
      <c r="G63" s="665">
        <v>9354</v>
      </c>
      <c r="H63" s="664">
        <v>-1548</v>
      </c>
      <c r="I63" s="666">
        <v>24535</v>
      </c>
      <c r="J63" s="665">
        <v>11077</v>
      </c>
      <c r="K63" s="665">
        <v>13148</v>
      </c>
      <c r="L63" s="665">
        <v>310</v>
      </c>
      <c r="M63" s="665">
        <v>26083</v>
      </c>
      <c r="N63" s="665">
        <v>11482</v>
      </c>
      <c r="O63" s="665">
        <v>13906</v>
      </c>
      <c r="P63" s="665">
        <v>695</v>
      </c>
      <c r="Q63" s="667" t="s">
        <v>1593</v>
      </c>
      <c r="R63" s="662"/>
    </row>
    <row r="64" spans="1:18" s="449" customFormat="1" ht="4.5" customHeight="1">
      <c r="A64" s="484"/>
      <c r="B64" s="1750"/>
      <c r="C64" s="1754"/>
      <c r="D64" s="668"/>
      <c r="E64" s="659"/>
      <c r="F64" s="659"/>
      <c r="G64" s="659"/>
      <c r="H64" s="659"/>
      <c r="I64" s="660"/>
      <c r="J64" s="659"/>
      <c r="K64" s="659"/>
      <c r="L64" s="659"/>
      <c r="M64" s="659"/>
      <c r="N64" s="659"/>
      <c r="O64" s="659"/>
      <c r="P64" s="659"/>
      <c r="Q64" s="39"/>
      <c r="R64" s="39"/>
    </row>
    <row r="65" spans="1:18" s="449" customFormat="1" ht="9.75" customHeight="1">
      <c r="A65" s="484"/>
      <c r="B65" s="1750" t="s">
        <v>1594</v>
      </c>
      <c r="C65" s="1750"/>
      <c r="D65" s="668">
        <v>-344</v>
      </c>
      <c r="E65" s="655">
        <v>-429</v>
      </c>
      <c r="F65" s="669">
        <v>437</v>
      </c>
      <c r="G65" s="669">
        <v>866</v>
      </c>
      <c r="H65" s="655">
        <v>85</v>
      </c>
      <c r="I65" s="670">
        <v>1713</v>
      </c>
      <c r="J65" s="669">
        <v>844</v>
      </c>
      <c r="K65" s="669">
        <v>841</v>
      </c>
      <c r="L65" s="669">
        <v>28</v>
      </c>
      <c r="M65" s="669">
        <v>1628</v>
      </c>
      <c r="N65" s="669">
        <v>650</v>
      </c>
      <c r="O65" s="669">
        <v>903</v>
      </c>
      <c r="P65" s="669">
        <v>75</v>
      </c>
      <c r="Q65" s="39">
        <v>1</v>
      </c>
      <c r="R65" s="662"/>
    </row>
    <row r="66" spans="1:18" s="449" customFormat="1" ht="9.75" customHeight="1">
      <c r="A66" s="484">
        <v>-0.44</v>
      </c>
      <c r="B66" s="1750" t="s">
        <v>1595</v>
      </c>
      <c r="C66" s="1750"/>
      <c r="D66" s="668">
        <v>-536</v>
      </c>
      <c r="E66" s="655">
        <v>-358</v>
      </c>
      <c r="F66" s="669">
        <v>378</v>
      </c>
      <c r="G66" s="669">
        <v>736</v>
      </c>
      <c r="H66" s="655">
        <v>-178</v>
      </c>
      <c r="I66" s="670">
        <v>1882</v>
      </c>
      <c r="J66" s="669">
        <v>841</v>
      </c>
      <c r="K66" s="669">
        <v>1022</v>
      </c>
      <c r="L66" s="669">
        <v>19</v>
      </c>
      <c r="M66" s="669">
        <v>2060</v>
      </c>
      <c r="N66" s="669">
        <v>828</v>
      </c>
      <c r="O66" s="669">
        <v>1181</v>
      </c>
      <c r="P66" s="669">
        <v>51</v>
      </c>
      <c r="Q66" s="39">
        <v>2</v>
      </c>
      <c r="R66" s="662"/>
    </row>
    <row r="67" spans="1:18" s="449" customFormat="1" ht="9.75" customHeight="1">
      <c r="A67" s="484"/>
      <c r="B67" s="1750" t="s">
        <v>1596</v>
      </c>
      <c r="C67" s="1750"/>
      <c r="D67" s="668">
        <v>-677</v>
      </c>
      <c r="E67" s="655">
        <v>-352</v>
      </c>
      <c r="F67" s="669">
        <v>477</v>
      </c>
      <c r="G67" s="669">
        <v>829</v>
      </c>
      <c r="H67" s="655">
        <v>-325</v>
      </c>
      <c r="I67" s="670">
        <v>4333</v>
      </c>
      <c r="J67" s="669">
        <v>2383</v>
      </c>
      <c r="K67" s="669">
        <v>1910</v>
      </c>
      <c r="L67" s="669">
        <v>40</v>
      </c>
      <c r="M67" s="669">
        <v>4658</v>
      </c>
      <c r="N67" s="669">
        <v>2574</v>
      </c>
      <c r="O67" s="669">
        <v>2013</v>
      </c>
      <c r="P67" s="669">
        <v>71</v>
      </c>
      <c r="Q67" s="39">
        <v>3</v>
      </c>
      <c r="R67" s="662"/>
    </row>
    <row r="68" spans="1:18" s="449" customFormat="1" ht="9.75" customHeight="1">
      <c r="A68" s="484"/>
      <c r="B68" s="1750" t="s">
        <v>1597</v>
      </c>
      <c r="C68" s="1750"/>
      <c r="D68" s="668">
        <v>-196</v>
      </c>
      <c r="E68" s="655">
        <v>-317</v>
      </c>
      <c r="F68" s="669">
        <v>482</v>
      </c>
      <c r="G68" s="669">
        <v>799</v>
      </c>
      <c r="H68" s="655">
        <v>121</v>
      </c>
      <c r="I68" s="670">
        <v>3119</v>
      </c>
      <c r="J68" s="669">
        <v>1574</v>
      </c>
      <c r="K68" s="669">
        <v>1500</v>
      </c>
      <c r="L68" s="669">
        <v>45</v>
      </c>
      <c r="M68" s="669">
        <v>2998</v>
      </c>
      <c r="N68" s="669">
        <v>1574</v>
      </c>
      <c r="O68" s="669">
        <v>1347</v>
      </c>
      <c r="P68" s="669">
        <v>77</v>
      </c>
      <c r="Q68" s="39">
        <v>4</v>
      </c>
      <c r="R68" s="662"/>
    </row>
    <row r="69" spans="1:18" s="449" customFormat="1" ht="9.75" customHeight="1">
      <c r="A69" s="484"/>
      <c r="B69" s="1750" t="s">
        <v>1598</v>
      </c>
      <c r="C69" s="1750"/>
      <c r="D69" s="668">
        <v>-531</v>
      </c>
      <c r="E69" s="655">
        <v>-397</v>
      </c>
      <c r="F69" s="669">
        <v>443</v>
      </c>
      <c r="G69" s="669">
        <v>840</v>
      </c>
      <c r="H69" s="655">
        <v>-134</v>
      </c>
      <c r="I69" s="670">
        <v>1742</v>
      </c>
      <c r="J69" s="669">
        <v>668</v>
      </c>
      <c r="K69" s="669">
        <v>1055</v>
      </c>
      <c r="L69" s="669">
        <v>19</v>
      </c>
      <c r="M69" s="669">
        <v>1876</v>
      </c>
      <c r="N69" s="669">
        <v>734</v>
      </c>
      <c r="O69" s="669">
        <v>1089</v>
      </c>
      <c r="P69" s="669">
        <v>53</v>
      </c>
      <c r="Q69" s="39">
        <v>5</v>
      </c>
      <c r="R69" s="662"/>
    </row>
    <row r="70" spans="1:18" s="449" customFormat="1" ht="9.75" customHeight="1">
      <c r="A70" s="484"/>
      <c r="B70" s="1750" t="s">
        <v>1599</v>
      </c>
      <c r="C70" s="1750"/>
      <c r="D70" s="668">
        <v>-261</v>
      </c>
      <c r="E70" s="655">
        <v>-253</v>
      </c>
      <c r="F70" s="669">
        <v>473</v>
      </c>
      <c r="G70" s="669">
        <v>726</v>
      </c>
      <c r="H70" s="655">
        <v>-8</v>
      </c>
      <c r="I70" s="670">
        <v>1807</v>
      </c>
      <c r="J70" s="669">
        <v>715</v>
      </c>
      <c r="K70" s="669">
        <v>1061</v>
      </c>
      <c r="L70" s="669">
        <v>31</v>
      </c>
      <c r="M70" s="669">
        <v>1815</v>
      </c>
      <c r="N70" s="669">
        <v>722</v>
      </c>
      <c r="O70" s="669">
        <v>1034</v>
      </c>
      <c r="P70" s="669">
        <v>59</v>
      </c>
      <c r="Q70" s="39">
        <v>6</v>
      </c>
      <c r="R70" s="662"/>
    </row>
    <row r="71" spans="1:18" s="449" customFormat="1" ht="9.75" customHeight="1">
      <c r="A71" s="484"/>
      <c r="B71" s="1750" t="s">
        <v>1600</v>
      </c>
      <c r="C71" s="1750"/>
      <c r="D71" s="668">
        <v>-358</v>
      </c>
      <c r="E71" s="655">
        <v>-247</v>
      </c>
      <c r="F71" s="669">
        <v>495</v>
      </c>
      <c r="G71" s="669">
        <v>742</v>
      </c>
      <c r="H71" s="655">
        <v>-111</v>
      </c>
      <c r="I71" s="670">
        <v>1659</v>
      </c>
      <c r="J71" s="669">
        <v>704</v>
      </c>
      <c r="K71" s="669">
        <v>931</v>
      </c>
      <c r="L71" s="669">
        <v>24</v>
      </c>
      <c r="M71" s="669">
        <v>1770</v>
      </c>
      <c r="N71" s="669">
        <v>766</v>
      </c>
      <c r="O71" s="669">
        <v>949</v>
      </c>
      <c r="P71" s="669">
        <v>55</v>
      </c>
      <c r="Q71" s="39">
        <v>7</v>
      </c>
      <c r="R71" s="662"/>
    </row>
    <row r="72" spans="1:18" s="449" customFormat="1" ht="9.75" customHeight="1">
      <c r="A72" s="484"/>
      <c r="B72" s="1750" t="s">
        <v>1601</v>
      </c>
      <c r="C72" s="1750"/>
      <c r="D72" s="668">
        <v>-413</v>
      </c>
      <c r="E72" s="655">
        <v>-289</v>
      </c>
      <c r="F72" s="669">
        <v>474</v>
      </c>
      <c r="G72" s="669">
        <v>763</v>
      </c>
      <c r="H72" s="655">
        <v>-124</v>
      </c>
      <c r="I72" s="670">
        <v>1774</v>
      </c>
      <c r="J72" s="669">
        <v>747</v>
      </c>
      <c r="K72" s="669">
        <v>1004</v>
      </c>
      <c r="L72" s="669">
        <v>23</v>
      </c>
      <c r="M72" s="669">
        <v>1898</v>
      </c>
      <c r="N72" s="669">
        <v>794</v>
      </c>
      <c r="O72" s="669">
        <v>1042</v>
      </c>
      <c r="P72" s="669">
        <v>62</v>
      </c>
      <c r="Q72" s="39">
        <v>8</v>
      </c>
      <c r="R72" s="662"/>
    </row>
    <row r="73" spans="1:18" s="449" customFormat="1" ht="9.75" customHeight="1">
      <c r="A73" s="484"/>
      <c r="B73" s="1750" t="s">
        <v>1602</v>
      </c>
      <c r="C73" s="1750"/>
      <c r="D73" s="668">
        <v>-374</v>
      </c>
      <c r="E73" s="655">
        <v>-303</v>
      </c>
      <c r="F73" s="669">
        <v>472</v>
      </c>
      <c r="G73" s="669">
        <v>775</v>
      </c>
      <c r="H73" s="655">
        <v>-71</v>
      </c>
      <c r="I73" s="670">
        <v>1745</v>
      </c>
      <c r="J73" s="669">
        <v>759</v>
      </c>
      <c r="K73" s="669">
        <v>960</v>
      </c>
      <c r="L73" s="669">
        <v>26</v>
      </c>
      <c r="M73" s="669">
        <v>1816</v>
      </c>
      <c r="N73" s="669">
        <v>684</v>
      </c>
      <c r="O73" s="669">
        <v>1070</v>
      </c>
      <c r="P73" s="669">
        <v>62</v>
      </c>
      <c r="Q73" s="39">
        <v>9</v>
      </c>
      <c r="R73" s="662"/>
    </row>
    <row r="74" spans="1:18" s="449" customFormat="1" ht="9.75" customHeight="1">
      <c r="A74" s="484"/>
      <c r="B74" s="1750" t="s">
        <v>1603</v>
      </c>
      <c r="C74" s="1750"/>
      <c r="D74" s="668">
        <v>-596</v>
      </c>
      <c r="E74" s="655">
        <v>-162</v>
      </c>
      <c r="F74" s="669">
        <v>545</v>
      </c>
      <c r="G74" s="669">
        <v>707</v>
      </c>
      <c r="H74" s="655">
        <v>-434</v>
      </c>
      <c r="I74" s="670">
        <v>1527</v>
      </c>
      <c r="J74" s="669">
        <v>654</v>
      </c>
      <c r="K74" s="669">
        <v>860</v>
      </c>
      <c r="L74" s="669">
        <v>13</v>
      </c>
      <c r="M74" s="669">
        <v>1961</v>
      </c>
      <c r="N74" s="669">
        <v>860</v>
      </c>
      <c r="O74" s="669">
        <v>1063</v>
      </c>
      <c r="P74" s="669">
        <v>38</v>
      </c>
      <c r="Q74" s="39">
        <v>10</v>
      </c>
      <c r="R74" s="662"/>
    </row>
    <row r="75" spans="1:18" s="449" customFormat="1" ht="9.75" customHeight="1">
      <c r="A75" s="484"/>
      <c r="B75" s="1750" t="s">
        <v>1604</v>
      </c>
      <c r="C75" s="1750"/>
      <c r="D75" s="668">
        <v>-544</v>
      </c>
      <c r="E75" s="655">
        <v>-340</v>
      </c>
      <c r="F75" s="669">
        <v>475</v>
      </c>
      <c r="G75" s="669">
        <v>815</v>
      </c>
      <c r="H75" s="655">
        <v>-204</v>
      </c>
      <c r="I75" s="670">
        <v>1602</v>
      </c>
      <c r="J75" s="669">
        <v>567</v>
      </c>
      <c r="K75" s="669">
        <v>1006</v>
      </c>
      <c r="L75" s="669">
        <v>29</v>
      </c>
      <c r="M75" s="669">
        <v>1806</v>
      </c>
      <c r="N75" s="669">
        <v>611</v>
      </c>
      <c r="O75" s="669">
        <v>1135</v>
      </c>
      <c r="P75" s="669">
        <v>60</v>
      </c>
      <c r="Q75" s="39">
        <v>11</v>
      </c>
      <c r="R75" s="662"/>
    </row>
    <row r="76" spans="1:18" s="449" customFormat="1" ht="9.75" customHeight="1">
      <c r="A76" s="484"/>
      <c r="B76" s="1750" t="s">
        <v>1605</v>
      </c>
      <c r="C76" s="1750"/>
      <c r="D76" s="668">
        <v>-493</v>
      </c>
      <c r="E76" s="655">
        <v>-328</v>
      </c>
      <c r="F76" s="669">
        <v>428</v>
      </c>
      <c r="G76" s="669">
        <v>756</v>
      </c>
      <c r="H76" s="655">
        <v>-165</v>
      </c>
      <c r="I76" s="670">
        <v>1632</v>
      </c>
      <c r="J76" s="669">
        <v>621</v>
      </c>
      <c r="K76" s="669">
        <v>998</v>
      </c>
      <c r="L76" s="669">
        <v>13</v>
      </c>
      <c r="M76" s="669">
        <v>1797</v>
      </c>
      <c r="N76" s="669">
        <v>685</v>
      </c>
      <c r="O76" s="669">
        <v>1080</v>
      </c>
      <c r="P76" s="669">
        <v>32</v>
      </c>
      <c r="Q76" s="39">
        <v>12</v>
      </c>
      <c r="R76" s="662"/>
    </row>
    <row r="77" spans="1:18" ht="2.25" customHeight="1" thickBot="1">
      <c r="A77" s="671"/>
      <c r="B77" s="42"/>
      <c r="C77" s="672"/>
      <c r="D77" s="43"/>
      <c r="E77" s="42"/>
      <c r="F77" s="339"/>
      <c r="G77" s="339"/>
      <c r="H77" s="673"/>
      <c r="I77" s="674"/>
      <c r="J77" s="42"/>
      <c r="K77" s="42"/>
      <c r="L77" s="42"/>
      <c r="M77" s="339"/>
      <c r="N77" s="42"/>
      <c r="O77" s="42"/>
      <c r="P77" s="42"/>
      <c r="Q77" s="42"/>
      <c r="R77" s="44"/>
    </row>
    <row r="78" spans="1:18" s="10" customFormat="1" ht="13.5" customHeight="1">
      <c r="A78" s="675" t="s">
        <v>120</v>
      </c>
      <c r="C78" s="676"/>
      <c r="F78" s="296"/>
      <c r="G78" s="296"/>
      <c r="H78" s="677"/>
      <c r="I78" s="678"/>
      <c r="M78" s="296"/>
      <c r="R78" s="44"/>
    </row>
    <row r="79" spans="1:18">
      <c r="H79" s="679"/>
      <c r="M79" s="680"/>
    </row>
    <row r="80" spans="1:18">
      <c r="H80" s="679"/>
      <c r="M80" s="680"/>
    </row>
    <row r="81" spans="4:16">
      <c r="H81" s="679"/>
      <c r="M81" s="680"/>
    </row>
    <row r="82" spans="4:16">
      <c r="H82" s="679"/>
      <c r="M82" s="680"/>
    </row>
    <row r="83" spans="4:16">
      <c r="H83" s="679"/>
      <c r="M83" s="680"/>
    </row>
    <row r="84" spans="4:16">
      <c r="H84" s="679"/>
      <c r="M84" s="680"/>
    </row>
    <row r="85" spans="4:16">
      <c r="H85" s="679"/>
      <c r="M85" s="680"/>
    </row>
    <row r="86" spans="4:16" ht="15.75" customHeight="1">
      <c r="D86" s="681"/>
      <c r="H86" s="679"/>
      <c r="L86" s="682"/>
      <c r="M86" s="680"/>
      <c r="N86" s="682"/>
      <c r="O86" s="682"/>
      <c r="P86" s="682"/>
    </row>
    <row r="87" spans="4:16" ht="15.75" customHeight="1">
      <c r="D87" s="637"/>
      <c r="F87" s="683"/>
      <c r="G87" s="683"/>
      <c r="H87" s="679"/>
      <c r="J87" s="681"/>
      <c r="L87" s="684"/>
      <c r="M87" s="680"/>
      <c r="N87" s="684"/>
      <c r="O87" s="684"/>
      <c r="P87" s="684"/>
    </row>
    <row r="88" spans="4:16" ht="15.75" customHeight="1">
      <c r="H88" s="679"/>
      <c r="L88" s="685"/>
      <c r="M88" s="680"/>
      <c r="N88" s="685"/>
      <c r="O88" s="685"/>
      <c r="P88" s="685"/>
    </row>
    <row r="89" spans="4:16" ht="15.75" customHeight="1">
      <c r="H89" s="679"/>
      <c r="L89" s="685"/>
      <c r="M89" s="680"/>
      <c r="N89" s="685"/>
      <c r="O89" s="685"/>
      <c r="P89" s="685"/>
    </row>
    <row r="90" spans="4:16" ht="15.75" customHeight="1">
      <c r="H90" s="679"/>
      <c r="L90" s="685"/>
      <c r="M90" s="680"/>
      <c r="N90" s="685"/>
      <c r="O90" s="685"/>
      <c r="P90" s="685"/>
    </row>
    <row r="91" spans="4:16" ht="15.75" customHeight="1">
      <c r="H91" s="679"/>
      <c r="L91" s="685"/>
      <c r="M91" s="680"/>
      <c r="N91" s="685"/>
      <c r="O91" s="685"/>
      <c r="P91" s="685"/>
    </row>
    <row r="92" spans="4:16" ht="15.75" customHeight="1">
      <c r="L92" s="686"/>
      <c r="M92" s="680"/>
      <c r="N92" s="686"/>
      <c r="O92" s="687"/>
      <c r="P92" s="687"/>
    </row>
    <row r="93" spans="4:16" ht="15.75" customHeight="1">
      <c r="L93" s="686"/>
      <c r="M93" s="680"/>
      <c r="N93" s="686"/>
      <c r="O93" s="687"/>
      <c r="P93" s="687"/>
    </row>
    <row r="94" spans="4:16" ht="15.75" customHeight="1">
      <c r="L94" s="685"/>
      <c r="M94" s="680"/>
      <c r="N94" s="685"/>
      <c r="O94" s="685"/>
      <c r="P94" s="685"/>
    </row>
    <row r="95" spans="4:16" ht="15.75" customHeight="1">
      <c r="L95" s="688"/>
      <c r="M95" s="680"/>
      <c r="N95" s="689"/>
      <c r="O95" s="690"/>
      <c r="P95" s="690"/>
    </row>
    <row r="96" spans="4:16" ht="15.75" customHeight="1">
      <c r="L96" s="688"/>
      <c r="M96" s="688"/>
      <c r="N96" s="689"/>
      <c r="O96" s="691"/>
      <c r="P96" s="691"/>
    </row>
    <row r="97" spans="3:16" ht="15.75" customHeight="1">
      <c r="L97" s="44"/>
      <c r="M97" s="294"/>
      <c r="N97" s="692"/>
      <c r="O97" s="693"/>
      <c r="P97" s="693"/>
    </row>
    <row r="98" spans="3:16" ht="15.75" customHeight="1">
      <c r="L98" s="44"/>
      <c r="M98" s="294"/>
      <c r="N98" s="692"/>
      <c r="O98" s="693"/>
      <c r="P98" s="693"/>
    </row>
    <row r="99" spans="3:16" ht="15.75" customHeight="1">
      <c r="L99" s="44"/>
      <c r="M99" s="294"/>
      <c r="N99" s="692"/>
      <c r="O99" s="694"/>
      <c r="P99" s="694"/>
    </row>
    <row r="100" spans="3:16" ht="15.75" customHeight="1">
      <c r="H100" s="637"/>
      <c r="L100" s="44"/>
      <c r="M100" s="294"/>
      <c r="N100" s="692"/>
      <c r="O100" s="694"/>
      <c r="P100" s="694"/>
    </row>
    <row r="101" spans="3:16" ht="15.75" customHeight="1">
      <c r="L101" s="44"/>
      <c r="M101" s="294"/>
      <c r="N101" s="44"/>
      <c r="O101" s="44"/>
      <c r="P101" s="44"/>
    </row>
    <row r="102" spans="3:16" ht="15.75" customHeight="1">
      <c r="C102" s="695"/>
      <c r="L102" s="44"/>
      <c r="M102" s="294"/>
      <c r="N102" s="44"/>
      <c r="O102" s="44"/>
      <c r="P102" s="44"/>
    </row>
  </sheetData>
  <mergeCells count="81">
    <mergeCell ref="A3:L7"/>
    <mergeCell ref="M3:P7"/>
    <mergeCell ref="A8:K8"/>
    <mergeCell ref="B12:C15"/>
    <mergeCell ref="D12:D15"/>
    <mergeCell ref="E12:G12"/>
    <mergeCell ref="H12:K12"/>
    <mergeCell ref="L12:P12"/>
    <mergeCell ref="M14:M15"/>
    <mergeCell ref="N14:N15"/>
    <mergeCell ref="B21:C21"/>
    <mergeCell ref="Q12:Q15"/>
    <mergeCell ref="E13:E15"/>
    <mergeCell ref="F13:F15"/>
    <mergeCell ref="G13:G15"/>
    <mergeCell ref="H13:H15"/>
    <mergeCell ref="I13:K13"/>
    <mergeCell ref="M13:P13"/>
    <mergeCell ref="I14:I15"/>
    <mergeCell ref="J14:J15"/>
    <mergeCell ref="L14:L15"/>
    <mergeCell ref="P14:P15"/>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57:C57"/>
    <mergeCell ref="B46:C46"/>
    <mergeCell ref="B47:C47"/>
    <mergeCell ref="B48:C48"/>
    <mergeCell ref="B49:C49"/>
    <mergeCell ref="B50:C50"/>
    <mergeCell ref="B51:C51"/>
    <mergeCell ref="B52:C52"/>
    <mergeCell ref="B53:C53"/>
    <mergeCell ref="B54:C54"/>
    <mergeCell ref="B55:C55"/>
    <mergeCell ref="B56:C56"/>
    <mergeCell ref="B69:C69"/>
    <mergeCell ref="B58:C58"/>
    <mergeCell ref="B59:C59"/>
    <mergeCell ref="B60:C60"/>
    <mergeCell ref="B61:C61"/>
    <mergeCell ref="B62:C62"/>
    <mergeCell ref="B63:C63"/>
    <mergeCell ref="B64:C64"/>
    <mergeCell ref="B65:C65"/>
    <mergeCell ref="B66:C66"/>
    <mergeCell ref="B67:C67"/>
    <mergeCell ref="B68:C68"/>
    <mergeCell ref="B76:C76"/>
    <mergeCell ref="B70:C70"/>
    <mergeCell ref="B71:C71"/>
    <mergeCell ref="B72:C72"/>
    <mergeCell ref="B73:C73"/>
    <mergeCell ref="B74:C74"/>
    <mergeCell ref="B75:C75"/>
  </mergeCells>
  <phoneticPr fontId="4"/>
  <pageMargins left="0.59055118110236227" right="0.59055118110236227" top="0.59055118110236227" bottom="0.51181102362204722" header="0.51181102362204722" footer="0.51181102362204722"/>
  <pageSetup paperSize="9" scale="94" orientation="portrait" r:id="rId1"/>
  <headerFooter alignWithMargins="0"/>
  <colBreaks count="1" manualBreakCount="1">
    <brk id="12" max="7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Normal="100" zoomScaleSheetLayoutView="100" workbookViewId="0"/>
  </sheetViews>
  <sheetFormatPr defaultRowHeight="12"/>
  <cols>
    <col min="1" max="1" width="2.375" style="699" customWidth="1"/>
    <col min="2" max="2" width="10.375" style="699" customWidth="1"/>
    <col min="3" max="3" width="0.625" style="699" customWidth="1"/>
    <col min="4" max="5" width="8.375" style="699" customWidth="1"/>
    <col min="6" max="7" width="7.125" style="699" customWidth="1"/>
    <col min="8" max="9" width="8.375" style="699" customWidth="1"/>
    <col min="10" max="10" width="7.125" style="699" customWidth="1"/>
    <col min="11" max="11" width="7.5" style="699" customWidth="1"/>
    <col min="12" max="12" width="6.75" style="699" customWidth="1"/>
    <col min="13" max="13" width="7.125" style="699" customWidth="1"/>
    <col min="14" max="15" width="0.625" style="699" customWidth="1"/>
    <col min="16" max="16" width="7.5" style="699" customWidth="1"/>
    <col min="17" max="17" width="7.125" style="699" customWidth="1"/>
    <col min="18" max="18" width="7.5" style="699" customWidth="1"/>
    <col min="19" max="19" width="6.75" style="699" customWidth="1"/>
    <col min="20" max="20" width="7.5" style="699" customWidth="1"/>
    <col min="21" max="21" width="8.375" style="699" customWidth="1"/>
    <col min="22" max="22" width="8.125" style="699" customWidth="1"/>
    <col min="23" max="23" width="0.375" style="699" customWidth="1"/>
    <col min="24" max="256" width="9" style="699"/>
    <col min="257" max="257" width="2.375" style="699" customWidth="1"/>
    <col min="258" max="258" width="10.375" style="699" customWidth="1"/>
    <col min="259" max="259" width="0.625" style="699" customWidth="1"/>
    <col min="260" max="261" width="8.375" style="699" customWidth="1"/>
    <col min="262" max="263" width="7.125" style="699" customWidth="1"/>
    <col min="264" max="265" width="8.375" style="699" customWidth="1"/>
    <col min="266" max="266" width="7.125" style="699" customWidth="1"/>
    <col min="267" max="267" width="7.5" style="699" customWidth="1"/>
    <col min="268" max="268" width="6.75" style="699" customWidth="1"/>
    <col min="269" max="269" width="7.125" style="699" customWidth="1"/>
    <col min="270" max="271" width="0.625" style="699" customWidth="1"/>
    <col min="272" max="272" width="7.5" style="699" customWidth="1"/>
    <col min="273" max="273" width="7.125" style="699" customWidth="1"/>
    <col min="274" max="274" width="7.5" style="699" customWidth="1"/>
    <col min="275" max="275" width="6.75" style="699" customWidth="1"/>
    <col min="276" max="276" width="7.5" style="699" customWidth="1"/>
    <col min="277" max="277" width="8.375" style="699" customWidth="1"/>
    <col min="278" max="278" width="8.125" style="699" customWidth="1"/>
    <col min="279" max="279" width="0.375" style="699" customWidth="1"/>
    <col min="280" max="512" width="9" style="699"/>
    <col min="513" max="513" width="2.375" style="699" customWidth="1"/>
    <col min="514" max="514" width="10.375" style="699" customWidth="1"/>
    <col min="515" max="515" width="0.625" style="699" customWidth="1"/>
    <col min="516" max="517" width="8.375" style="699" customWidth="1"/>
    <col min="518" max="519" width="7.125" style="699" customWidth="1"/>
    <col min="520" max="521" width="8.375" style="699" customWidth="1"/>
    <col min="522" max="522" width="7.125" style="699" customWidth="1"/>
    <col min="523" max="523" width="7.5" style="699" customWidth="1"/>
    <col min="524" max="524" width="6.75" style="699" customWidth="1"/>
    <col min="525" max="525" width="7.125" style="699" customWidth="1"/>
    <col min="526" max="527" width="0.625" style="699" customWidth="1"/>
    <col min="528" max="528" width="7.5" style="699" customWidth="1"/>
    <col min="529" max="529" width="7.125" style="699" customWidth="1"/>
    <col min="530" max="530" width="7.5" style="699" customWidth="1"/>
    <col min="531" max="531" width="6.75" style="699" customWidth="1"/>
    <col min="532" max="532" width="7.5" style="699" customWidth="1"/>
    <col min="533" max="533" width="8.375" style="699" customWidth="1"/>
    <col min="534" max="534" width="8.125" style="699" customWidth="1"/>
    <col min="535" max="535" width="0.375" style="699" customWidth="1"/>
    <col min="536" max="768" width="9" style="699"/>
    <col min="769" max="769" width="2.375" style="699" customWidth="1"/>
    <col min="770" max="770" width="10.375" style="699" customWidth="1"/>
    <col min="771" max="771" width="0.625" style="699" customWidth="1"/>
    <col min="772" max="773" width="8.375" style="699" customWidth="1"/>
    <col min="774" max="775" width="7.125" style="699" customWidth="1"/>
    <col min="776" max="777" width="8.375" style="699" customWidth="1"/>
    <col min="778" max="778" width="7.125" style="699" customWidth="1"/>
    <col min="779" max="779" width="7.5" style="699" customWidth="1"/>
    <col min="780" max="780" width="6.75" style="699" customWidth="1"/>
    <col min="781" max="781" width="7.125" style="699" customWidth="1"/>
    <col min="782" max="783" width="0.625" style="699" customWidth="1"/>
    <col min="784" max="784" width="7.5" style="699" customWidth="1"/>
    <col min="785" max="785" width="7.125" style="699" customWidth="1"/>
    <col min="786" max="786" width="7.5" style="699" customWidth="1"/>
    <col min="787" max="787" width="6.75" style="699" customWidth="1"/>
    <col min="788" max="788" width="7.5" style="699" customWidth="1"/>
    <col min="789" max="789" width="8.375" style="699" customWidth="1"/>
    <col min="790" max="790" width="8.125" style="699" customWidth="1"/>
    <col min="791" max="791" width="0.375" style="699" customWidth="1"/>
    <col min="792" max="1024" width="9" style="699"/>
    <col min="1025" max="1025" width="2.375" style="699" customWidth="1"/>
    <col min="1026" max="1026" width="10.375" style="699" customWidth="1"/>
    <col min="1027" max="1027" width="0.625" style="699" customWidth="1"/>
    <col min="1028" max="1029" width="8.375" style="699" customWidth="1"/>
    <col min="1030" max="1031" width="7.125" style="699" customWidth="1"/>
    <col min="1032" max="1033" width="8.375" style="699" customWidth="1"/>
    <col min="1034" max="1034" width="7.125" style="699" customWidth="1"/>
    <col min="1035" max="1035" width="7.5" style="699" customWidth="1"/>
    <col min="1036" max="1036" width="6.75" style="699" customWidth="1"/>
    <col min="1037" max="1037" width="7.125" style="699" customWidth="1"/>
    <col min="1038" max="1039" width="0.625" style="699" customWidth="1"/>
    <col min="1040" max="1040" width="7.5" style="699" customWidth="1"/>
    <col min="1041" max="1041" width="7.125" style="699" customWidth="1"/>
    <col min="1042" max="1042" width="7.5" style="699" customWidth="1"/>
    <col min="1043" max="1043" width="6.75" style="699" customWidth="1"/>
    <col min="1044" max="1044" width="7.5" style="699" customWidth="1"/>
    <col min="1045" max="1045" width="8.375" style="699" customWidth="1"/>
    <col min="1046" max="1046" width="8.125" style="699" customWidth="1"/>
    <col min="1047" max="1047" width="0.375" style="699" customWidth="1"/>
    <col min="1048" max="1280" width="9" style="699"/>
    <col min="1281" max="1281" width="2.375" style="699" customWidth="1"/>
    <col min="1282" max="1282" width="10.375" style="699" customWidth="1"/>
    <col min="1283" max="1283" width="0.625" style="699" customWidth="1"/>
    <col min="1284" max="1285" width="8.375" style="699" customWidth="1"/>
    <col min="1286" max="1287" width="7.125" style="699" customWidth="1"/>
    <col min="1288" max="1289" width="8.375" style="699" customWidth="1"/>
    <col min="1290" max="1290" width="7.125" style="699" customWidth="1"/>
    <col min="1291" max="1291" width="7.5" style="699" customWidth="1"/>
    <col min="1292" max="1292" width="6.75" style="699" customWidth="1"/>
    <col min="1293" max="1293" width="7.125" style="699" customWidth="1"/>
    <col min="1294" max="1295" width="0.625" style="699" customWidth="1"/>
    <col min="1296" max="1296" width="7.5" style="699" customWidth="1"/>
    <col min="1297" max="1297" width="7.125" style="699" customWidth="1"/>
    <col min="1298" max="1298" width="7.5" style="699" customWidth="1"/>
    <col min="1299" max="1299" width="6.75" style="699" customWidth="1"/>
    <col min="1300" max="1300" width="7.5" style="699" customWidth="1"/>
    <col min="1301" max="1301" width="8.375" style="699" customWidth="1"/>
    <col min="1302" max="1302" width="8.125" style="699" customWidth="1"/>
    <col min="1303" max="1303" width="0.375" style="699" customWidth="1"/>
    <col min="1304" max="1536" width="9" style="699"/>
    <col min="1537" max="1537" width="2.375" style="699" customWidth="1"/>
    <col min="1538" max="1538" width="10.375" style="699" customWidth="1"/>
    <col min="1539" max="1539" width="0.625" style="699" customWidth="1"/>
    <col min="1540" max="1541" width="8.375" style="699" customWidth="1"/>
    <col min="1542" max="1543" width="7.125" style="699" customWidth="1"/>
    <col min="1544" max="1545" width="8.375" style="699" customWidth="1"/>
    <col min="1546" max="1546" width="7.125" style="699" customWidth="1"/>
    <col min="1547" max="1547" width="7.5" style="699" customWidth="1"/>
    <col min="1548" max="1548" width="6.75" style="699" customWidth="1"/>
    <col min="1549" max="1549" width="7.125" style="699" customWidth="1"/>
    <col min="1550" max="1551" width="0.625" style="699" customWidth="1"/>
    <col min="1552" max="1552" width="7.5" style="699" customWidth="1"/>
    <col min="1553" max="1553" width="7.125" style="699" customWidth="1"/>
    <col min="1554" max="1554" width="7.5" style="699" customWidth="1"/>
    <col min="1555" max="1555" width="6.75" style="699" customWidth="1"/>
    <col min="1556" max="1556" width="7.5" style="699" customWidth="1"/>
    <col min="1557" max="1557" width="8.375" style="699" customWidth="1"/>
    <col min="1558" max="1558" width="8.125" style="699" customWidth="1"/>
    <col min="1559" max="1559" width="0.375" style="699" customWidth="1"/>
    <col min="1560" max="1792" width="9" style="699"/>
    <col min="1793" max="1793" width="2.375" style="699" customWidth="1"/>
    <col min="1794" max="1794" width="10.375" style="699" customWidth="1"/>
    <col min="1795" max="1795" width="0.625" style="699" customWidth="1"/>
    <col min="1796" max="1797" width="8.375" style="699" customWidth="1"/>
    <col min="1798" max="1799" width="7.125" style="699" customWidth="1"/>
    <col min="1800" max="1801" width="8.375" style="699" customWidth="1"/>
    <col min="1802" max="1802" width="7.125" style="699" customWidth="1"/>
    <col min="1803" max="1803" width="7.5" style="699" customWidth="1"/>
    <col min="1804" max="1804" width="6.75" style="699" customWidth="1"/>
    <col min="1805" max="1805" width="7.125" style="699" customWidth="1"/>
    <col min="1806" max="1807" width="0.625" style="699" customWidth="1"/>
    <col min="1808" max="1808" width="7.5" style="699" customWidth="1"/>
    <col min="1809" max="1809" width="7.125" style="699" customWidth="1"/>
    <col min="1810" max="1810" width="7.5" style="699" customWidth="1"/>
    <col min="1811" max="1811" width="6.75" style="699" customWidth="1"/>
    <col min="1812" max="1812" width="7.5" style="699" customWidth="1"/>
    <col min="1813" max="1813" width="8.375" style="699" customWidth="1"/>
    <col min="1814" max="1814" width="8.125" style="699" customWidth="1"/>
    <col min="1815" max="1815" width="0.375" style="699" customWidth="1"/>
    <col min="1816" max="2048" width="9" style="699"/>
    <col min="2049" max="2049" width="2.375" style="699" customWidth="1"/>
    <col min="2050" max="2050" width="10.375" style="699" customWidth="1"/>
    <col min="2051" max="2051" width="0.625" style="699" customWidth="1"/>
    <col min="2052" max="2053" width="8.375" style="699" customWidth="1"/>
    <col min="2054" max="2055" width="7.125" style="699" customWidth="1"/>
    <col min="2056" max="2057" width="8.375" style="699" customWidth="1"/>
    <col min="2058" max="2058" width="7.125" style="699" customWidth="1"/>
    <col min="2059" max="2059" width="7.5" style="699" customWidth="1"/>
    <col min="2060" max="2060" width="6.75" style="699" customWidth="1"/>
    <col min="2061" max="2061" width="7.125" style="699" customWidth="1"/>
    <col min="2062" max="2063" width="0.625" style="699" customWidth="1"/>
    <col min="2064" max="2064" width="7.5" style="699" customWidth="1"/>
    <col min="2065" max="2065" width="7.125" style="699" customWidth="1"/>
    <col min="2066" max="2066" width="7.5" style="699" customWidth="1"/>
    <col min="2067" max="2067" width="6.75" style="699" customWidth="1"/>
    <col min="2068" max="2068" width="7.5" style="699" customWidth="1"/>
    <col min="2069" max="2069" width="8.375" style="699" customWidth="1"/>
    <col min="2070" max="2070" width="8.125" style="699" customWidth="1"/>
    <col min="2071" max="2071" width="0.375" style="699" customWidth="1"/>
    <col min="2072" max="2304" width="9" style="699"/>
    <col min="2305" max="2305" width="2.375" style="699" customWidth="1"/>
    <col min="2306" max="2306" width="10.375" style="699" customWidth="1"/>
    <col min="2307" max="2307" width="0.625" style="699" customWidth="1"/>
    <col min="2308" max="2309" width="8.375" style="699" customWidth="1"/>
    <col min="2310" max="2311" width="7.125" style="699" customWidth="1"/>
    <col min="2312" max="2313" width="8.375" style="699" customWidth="1"/>
    <col min="2314" max="2314" width="7.125" style="699" customWidth="1"/>
    <col min="2315" max="2315" width="7.5" style="699" customWidth="1"/>
    <col min="2316" max="2316" width="6.75" style="699" customWidth="1"/>
    <col min="2317" max="2317" width="7.125" style="699" customWidth="1"/>
    <col min="2318" max="2319" width="0.625" style="699" customWidth="1"/>
    <col min="2320" max="2320" width="7.5" style="699" customWidth="1"/>
    <col min="2321" max="2321" width="7.125" style="699" customWidth="1"/>
    <col min="2322" max="2322" width="7.5" style="699" customWidth="1"/>
    <col min="2323" max="2323" width="6.75" style="699" customWidth="1"/>
    <col min="2324" max="2324" width="7.5" style="699" customWidth="1"/>
    <col min="2325" max="2325" width="8.375" style="699" customWidth="1"/>
    <col min="2326" max="2326" width="8.125" style="699" customWidth="1"/>
    <col min="2327" max="2327" width="0.375" style="699" customWidth="1"/>
    <col min="2328" max="2560" width="9" style="699"/>
    <col min="2561" max="2561" width="2.375" style="699" customWidth="1"/>
    <col min="2562" max="2562" width="10.375" style="699" customWidth="1"/>
    <col min="2563" max="2563" width="0.625" style="699" customWidth="1"/>
    <col min="2564" max="2565" width="8.375" style="699" customWidth="1"/>
    <col min="2566" max="2567" width="7.125" style="699" customWidth="1"/>
    <col min="2568" max="2569" width="8.375" style="699" customWidth="1"/>
    <col min="2570" max="2570" width="7.125" style="699" customWidth="1"/>
    <col min="2571" max="2571" width="7.5" style="699" customWidth="1"/>
    <col min="2572" max="2572" width="6.75" style="699" customWidth="1"/>
    <col min="2573" max="2573" width="7.125" style="699" customWidth="1"/>
    <col min="2574" max="2575" width="0.625" style="699" customWidth="1"/>
    <col min="2576" max="2576" width="7.5" style="699" customWidth="1"/>
    <col min="2577" max="2577" width="7.125" style="699" customWidth="1"/>
    <col min="2578" max="2578" width="7.5" style="699" customWidth="1"/>
    <col min="2579" max="2579" width="6.75" style="699" customWidth="1"/>
    <col min="2580" max="2580" width="7.5" style="699" customWidth="1"/>
    <col min="2581" max="2581" width="8.375" style="699" customWidth="1"/>
    <col min="2582" max="2582" width="8.125" style="699" customWidth="1"/>
    <col min="2583" max="2583" width="0.375" style="699" customWidth="1"/>
    <col min="2584" max="2816" width="9" style="699"/>
    <col min="2817" max="2817" width="2.375" style="699" customWidth="1"/>
    <col min="2818" max="2818" width="10.375" style="699" customWidth="1"/>
    <col min="2819" max="2819" width="0.625" style="699" customWidth="1"/>
    <col min="2820" max="2821" width="8.375" style="699" customWidth="1"/>
    <col min="2822" max="2823" width="7.125" style="699" customWidth="1"/>
    <col min="2824" max="2825" width="8.375" style="699" customWidth="1"/>
    <col min="2826" max="2826" width="7.125" style="699" customWidth="1"/>
    <col min="2827" max="2827" width="7.5" style="699" customWidth="1"/>
    <col min="2828" max="2828" width="6.75" style="699" customWidth="1"/>
    <col min="2829" max="2829" width="7.125" style="699" customWidth="1"/>
    <col min="2830" max="2831" width="0.625" style="699" customWidth="1"/>
    <col min="2832" max="2832" width="7.5" style="699" customWidth="1"/>
    <col min="2833" max="2833" width="7.125" style="699" customWidth="1"/>
    <col min="2834" max="2834" width="7.5" style="699" customWidth="1"/>
    <col min="2835" max="2835" width="6.75" style="699" customWidth="1"/>
    <col min="2836" max="2836" width="7.5" style="699" customWidth="1"/>
    <col min="2837" max="2837" width="8.375" style="699" customWidth="1"/>
    <col min="2838" max="2838" width="8.125" style="699" customWidth="1"/>
    <col min="2839" max="2839" width="0.375" style="699" customWidth="1"/>
    <col min="2840" max="3072" width="9" style="699"/>
    <col min="3073" max="3073" width="2.375" style="699" customWidth="1"/>
    <col min="3074" max="3074" width="10.375" style="699" customWidth="1"/>
    <col min="3075" max="3075" width="0.625" style="699" customWidth="1"/>
    <col min="3076" max="3077" width="8.375" style="699" customWidth="1"/>
    <col min="3078" max="3079" width="7.125" style="699" customWidth="1"/>
    <col min="3080" max="3081" width="8.375" style="699" customWidth="1"/>
    <col min="3082" max="3082" width="7.125" style="699" customWidth="1"/>
    <col min="3083" max="3083" width="7.5" style="699" customWidth="1"/>
    <col min="3084" max="3084" width="6.75" style="699" customWidth="1"/>
    <col min="3085" max="3085" width="7.125" style="699" customWidth="1"/>
    <col min="3086" max="3087" width="0.625" style="699" customWidth="1"/>
    <col min="3088" max="3088" width="7.5" style="699" customWidth="1"/>
    <col min="3089" max="3089" width="7.125" style="699" customWidth="1"/>
    <col min="3090" max="3090" width="7.5" style="699" customWidth="1"/>
    <col min="3091" max="3091" width="6.75" style="699" customWidth="1"/>
    <col min="3092" max="3092" width="7.5" style="699" customWidth="1"/>
    <col min="3093" max="3093" width="8.375" style="699" customWidth="1"/>
    <col min="3094" max="3094" width="8.125" style="699" customWidth="1"/>
    <col min="3095" max="3095" width="0.375" style="699" customWidth="1"/>
    <col min="3096" max="3328" width="9" style="699"/>
    <col min="3329" max="3329" width="2.375" style="699" customWidth="1"/>
    <col min="3330" max="3330" width="10.375" style="699" customWidth="1"/>
    <col min="3331" max="3331" width="0.625" style="699" customWidth="1"/>
    <col min="3332" max="3333" width="8.375" style="699" customWidth="1"/>
    <col min="3334" max="3335" width="7.125" style="699" customWidth="1"/>
    <col min="3336" max="3337" width="8.375" style="699" customWidth="1"/>
    <col min="3338" max="3338" width="7.125" style="699" customWidth="1"/>
    <col min="3339" max="3339" width="7.5" style="699" customWidth="1"/>
    <col min="3340" max="3340" width="6.75" style="699" customWidth="1"/>
    <col min="3341" max="3341" width="7.125" style="699" customWidth="1"/>
    <col min="3342" max="3343" width="0.625" style="699" customWidth="1"/>
    <col min="3344" max="3344" width="7.5" style="699" customWidth="1"/>
    <col min="3345" max="3345" width="7.125" style="699" customWidth="1"/>
    <col min="3346" max="3346" width="7.5" style="699" customWidth="1"/>
    <col min="3347" max="3347" width="6.75" style="699" customWidth="1"/>
    <col min="3348" max="3348" width="7.5" style="699" customWidth="1"/>
    <col min="3349" max="3349" width="8.375" style="699" customWidth="1"/>
    <col min="3350" max="3350" width="8.125" style="699" customWidth="1"/>
    <col min="3351" max="3351" width="0.375" style="699" customWidth="1"/>
    <col min="3352" max="3584" width="9" style="699"/>
    <col min="3585" max="3585" width="2.375" style="699" customWidth="1"/>
    <col min="3586" max="3586" width="10.375" style="699" customWidth="1"/>
    <col min="3587" max="3587" width="0.625" style="699" customWidth="1"/>
    <col min="3588" max="3589" width="8.375" style="699" customWidth="1"/>
    <col min="3590" max="3591" width="7.125" style="699" customWidth="1"/>
    <col min="3592" max="3593" width="8.375" style="699" customWidth="1"/>
    <col min="3594" max="3594" width="7.125" style="699" customWidth="1"/>
    <col min="3595" max="3595" width="7.5" style="699" customWidth="1"/>
    <col min="3596" max="3596" width="6.75" style="699" customWidth="1"/>
    <col min="3597" max="3597" width="7.125" style="699" customWidth="1"/>
    <col min="3598" max="3599" width="0.625" style="699" customWidth="1"/>
    <col min="3600" max="3600" width="7.5" style="699" customWidth="1"/>
    <col min="3601" max="3601" width="7.125" style="699" customWidth="1"/>
    <col min="3602" max="3602" width="7.5" style="699" customWidth="1"/>
    <col min="3603" max="3603" width="6.75" style="699" customWidth="1"/>
    <col min="3604" max="3604" width="7.5" style="699" customWidth="1"/>
    <col min="3605" max="3605" width="8.375" style="699" customWidth="1"/>
    <col min="3606" max="3606" width="8.125" style="699" customWidth="1"/>
    <col min="3607" max="3607" width="0.375" style="699" customWidth="1"/>
    <col min="3608" max="3840" width="9" style="699"/>
    <col min="3841" max="3841" width="2.375" style="699" customWidth="1"/>
    <col min="3842" max="3842" width="10.375" style="699" customWidth="1"/>
    <col min="3843" max="3843" width="0.625" style="699" customWidth="1"/>
    <col min="3844" max="3845" width="8.375" style="699" customWidth="1"/>
    <col min="3846" max="3847" width="7.125" style="699" customWidth="1"/>
    <col min="3848" max="3849" width="8.375" style="699" customWidth="1"/>
    <col min="3850" max="3850" width="7.125" style="699" customWidth="1"/>
    <col min="3851" max="3851" width="7.5" style="699" customWidth="1"/>
    <col min="3852" max="3852" width="6.75" style="699" customWidth="1"/>
    <col min="3853" max="3853" width="7.125" style="699" customWidth="1"/>
    <col min="3854" max="3855" width="0.625" style="699" customWidth="1"/>
    <col min="3856" max="3856" width="7.5" style="699" customWidth="1"/>
    <col min="3857" max="3857" width="7.125" style="699" customWidth="1"/>
    <col min="3858" max="3858" width="7.5" style="699" customWidth="1"/>
    <col min="3859" max="3859" width="6.75" style="699" customWidth="1"/>
    <col min="3860" max="3860" width="7.5" style="699" customWidth="1"/>
    <col min="3861" max="3861" width="8.375" style="699" customWidth="1"/>
    <col min="3862" max="3862" width="8.125" style="699" customWidth="1"/>
    <col min="3863" max="3863" width="0.375" style="699" customWidth="1"/>
    <col min="3864" max="4096" width="9" style="699"/>
    <col min="4097" max="4097" width="2.375" style="699" customWidth="1"/>
    <col min="4098" max="4098" width="10.375" style="699" customWidth="1"/>
    <col min="4099" max="4099" width="0.625" style="699" customWidth="1"/>
    <col min="4100" max="4101" width="8.375" style="699" customWidth="1"/>
    <col min="4102" max="4103" width="7.125" style="699" customWidth="1"/>
    <col min="4104" max="4105" width="8.375" style="699" customWidth="1"/>
    <col min="4106" max="4106" width="7.125" style="699" customWidth="1"/>
    <col min="4107" max="4107" width="7.5" style="699" customWidth="1"/>
    <col min="4108" max="4108" width="6.75" style="699" customWidth="1"/>
    <col min="4109" max="4109" width="7.125" style="699" customWidth="1"/>
    <col min="4110" max="4111" width="0.625" style="699" customWidth="1"/>
    <col min="4112" max="4112" width="7.5" style="699" customWidth="1"/>
    <col min="4113" max="4113" width="7.125" style="699" customWidth="1"/>
    <col min="4114" max="4114" width="7.5" style="699" customWidth="1"/>
    <col min="4115" max="4115" width="6.75" style="699" customWidth="1"/>
    <col min="4116" max="4116" width="7.5" style="699" customWidth="1"/>
    <col min="4117" max="4117" width="8.375" style="699" customWidth="1"/>
    <col min="4118" max="4118" width="8.125" style="699" customWidth="1"/>
    <col min="4119" max="4119" width="0.375" style="699" customWidth="1"/>
    <col min="4120" max="4352" width="9" style="699"/>
    <col min="4353" max="4353" width="2.375" style="699" customWidth="1"/>
    <col min="4354" max="4354" width="10.375" style="699" customWidth="1"/>
    <col min="4355" max="4355" width="0.625" style="699" customWidth="1"/>
    <col min="4356" max="4357" width="8.375" style="699" customWidth="1"/>
    <col min="4358" max="4359" width="7.125" style="699" customWidth="1"/>
    <col min="4360" max="4361" width="8.375" style="699" customWidth="1"/>
    <col min="4362" max="4362" width="7.125" style="699" customWidth="1"/>
    <col min="4363" max="4363" width="7.5" style="699" customWidth="1"/>
    <col min="4364" max="4364" width="6.75" style="699" customWidth="1"/>
    <col min="4365" max="4365" width="7.125" style="699" customWidth="1"/>
    <col min="4366" max="4367" width="0.625" style="699" customWidth="1"/>
    <col min="4368" max="4368" width="7.5" style="699" customWidth="1"/>
    <col min="4369" max="4369" width="7.125" style="699" customWidth="1"/>
    <col min="4370" max="4370" width="7.5" style="699" customWidth="1"/>
    <col min="4371" max="4371" width="6.75" style="699" customWidth="1"/>
    <col min="4372" max="4372" width="7.5" style="699" customWidth="1"/>
    <col min="4373" max="4373" width="8.375" style="699" customWidth="1"/>
    <col min="4374" max="4374" width="8.125" style="699" customWidth="1"/>
    <col min="4375" max="4375" width="0.375" style="699" customWidth="1"/>
    <col min="4376" max="4608" width="9" style="699"/>
    <col min="4609" max="4609" width="2.375" style="699" customWidth="1"/>
    <col min="4610" max="4610" width="10.375" style="699" customWidth="1"/>
    <col min="4611" max="4611" width="0.625" style="699" customWidth="1"/>
    <col min="4612" max="4613" width="8.375" style="699" customWidth="1"/>
    <col min="4614" max="4615" width="7.125" style="699" customWidth="1"/>
    <col min="4616" max="4617" width="8.375" style="699" customWidth="1"/>
    <col min="4618" max="4618" width="7.125" style="699" customWidth="1"/>
    <col min="4619" max="4619" width="7.5" style="699" customWidth="1"/>
    <col min="4620" max="4620" width="6.75" style="699" customWidth="1"/>
    <col min="4621" max="4621" width="7.125" style="699" customWidth="1"/>
    <col min="4622" max="4623" width="0.625" style="699" customWidth="1"/>
    <col min="4624" max="4624" width="7.5" style="699" customWidth="1"/>
    <col min="4625" max="4625" width="7.125" style="699" customWidth="1"/>
    <col min="4626" max="4626" width="7.5" style="699" customWidth="1"/>
    <col min="4627" max="4627" width="6.75" style="699" customWidth="1"/>
    <col min="4628" max="4628" width="7.5" style="699" customWidth="1"/>
    <col min="4629" max="4629" width="8.375" style="699" customWidth="1"/>
    <col min="4630" max="4630" width="8.125" style="699" customWidth="1"/>
    <col min="4631" max="4631" width="0.375" style="699" customWidth="1"/>
    <col min="4632" max="4864" width="9" style="699"/>
    <col min="4865" max="4865" width="2.375" style="699" customWidth="1"/>
    <col min="4866" max="4866" width="10.375" style="699" customWidth="1"/>
    <col min="4867" max="4867" width="0.625" style="699" customWidth="1"/>
    <col min="4868" max="4869" width="8.375" style="699" customWidth="1"/>
    <col min="4870" max="4871" width="7.125" style="699" customWidth="1"/>
    <col min="4872" max="4873" width="8.375" style="699" customWidth="1"/>
    <col min="4874" max="4874" width="7.125" style="699" customWidth="1"/>
    <col min="4875" max="4875" width="7.5" style="699" customWidth="1"/>
    <col min="4876" max="4876" width="6.75" style="699" customWidth="1"/>
    <col min="4877" max="4877" width="7.125" style="699" customWidth="1"/>
    <col min="4878" max="4879" width="0.625" style="699" customWidth="1"/>
    <col min="4880" max="4880" width="7.5" style="699" customWidth="1"/>
    <col min="4881" max="4881" width="7.125" style="699" customWidth="1"/>
    <col min="4882" max="4882" width="7.5" style="699" customWidth="1"/>
    <col min="4883" max="4883" width="6.75" style="699" customWidth="1"/>
    <col min="4884" max="4884" width="7.5" style="699" customWidth="1"/>
    <col min="4885" max="4885" width="8.375" style="699" customWidth="1"/>
    <col min="4886" max="4886" width="8.125" style="699" customWidth="1"/>
    <col min="4887" max="4887" width="0.375" style="699" customWidth="1"/>
    <col min="4888" max="5120" width="9" style="699"/>
    <col min="5121" max="5121" width="2.375" style="699" customWidth="1"/>
    <col min="5122" max="5122" width="10.375" style="699" customWidth="1"/>
    <col min="5123" max="5123" width="0.625" style="699" customWidth="1"/>
    <col min="5124" max="5125" width="8.375" style="699" customWidth="1"/>
    <col min="5126" max="5127" width="7.125" style="699" customWidth="1"/>
    <col min="5128" max="5129" width="8.375" style="699" customWidth="1"/>
    <col min="5130" max="5130" width="7.125" style="699" customWidth="1"/>
    <col min="5131" max="5131" width="7.5" style="699" customWidth="1"/>
    <col min="5132" max="5132" width="6.75" style="699" customWidth="1"/>
    <col min="5133" max="5133" width="7.125" style="699" customWidth="1"/>
    <col min="5134" max="5135" width="0.625" style="699" customWidth="1"/>
    <col min="5136" max="5136" width="7.5" style="699" customWidth="1"/>
    <col min="5137" max="5137" width="7.125" style="699" customWidth="1"/>
    <col min="5138" max="5138" width="7.5" style="699" customWidth="1"/>
    <col min="5139" max="5139" width="6.75" style="699" customWidth="1"/>
    <col min="5140" max="5140" width="7.5" style="699" customWidth="1"/>
    <col min="5141" max="5141" width="8.375" style="699" customWidth="1"/>
    <col min="5142" max="5142" width="8.125" style="699" customWidth="1"/>
    <col min="5143" max="5143" width="0.375" style="699" customWidth="1"/>
    <col min="5144" max="5376" width="9" style="699"/>
    <col min="5377" max="5377" width="2.375" style="699" customWidth="1"/>
    <col min="5378" max="5378" width="10.375" style="699" customWidth="1"/>
    <col min="5379" max="5379" width="0.625" style="699" customWidth="1"/>
    <col min="5380" max="5381" width="8.375" style="699" customWidth="1"/>
    <col min="5382" max="5383" width="7.125" style="699" customWidth="1"/>
    <col min="5384" max="5385" width="8.375" style="699" customWidth="1"/>
    <col min="5386" max="5386" width="7.125" style="699" customWidth="1"/>
    <col min="5387" max="5387" width="7.5" style="699" customWidth="1"/>
    <col min="5388" max="5388" width="6.75" style="699" customWidth="1"/>
    <col min="5389" max="5389" width="7.125" style="699" customWidth="1"/>
    <col min="5390" max="5391" width="0.625" style="699" customWidth="1"/>
    <col min="5392" max="5392" width="7.5" style="699" customWidth="1"/>
    <col min="5393" max="5393" width="7.125" style="699" customWidth="1"/>
    <col min="5394" max="5394" width="7.5" style="699" customWidth="1"/>
    <col min="5395" max="5395" width="6.75" style="699" customWidth="1"/>
    <col min="5396" max="5396" width="7.5" style="699" customWidth="1"/>
    <col min="5397" max="5397" width="8.375" style="699" customWidth="1"/>
    <col min="5398" max="5398" width="8.125" style="699" customWidth="1"/>
    <col min="5399" max="5399" width="0.375" style="699" customWidth="1"/>
    <col min="5400" max="5632" width="9" style="699"/>
    <col min="5633" max="5633" width="2.375" style="699" customWidth="1"/>
    <col min="5634" max="5634" width="10.375" style="699" customWidth="1"/>
    <col min="5635" max="5635" width="0.625" style="699" customWidth="1"/>
    <col min="5636" max="5637" width="8.375" style="699" customWidth="1"/>
    <col min="5638" max="5639" width="7.125" style="699" customWidth="1"/>
    <col min="5640" max="5641" width="8.375" style="699" customWidth="1"/>
    <col min="5642" max="5642" width="7.125" style="699" customWidth="1"/>
    <col min="5643" max="5643" width="7.5" style="699" customWidth="1"/>
    <col min="5644" max="5644" width="6.75" style="699" customWidth="1"/>
    <col min="5645" max="5645" width="7.125" style="699" customWidth="1"/>
    <col min="5646" max="5647" width="0.625" style="699" customWidth="1"/>
    <col min="5648" max="5648" width="7.5" style="699" customWidth="1"/>
    <col min="5649" max="5649" width="7.125" style="699" customWidth="1"/>
    <col min="5650" max="5650" width="7.5" style="699" customWidth="1"/>
    <col min="5651" max="5651" width="6.75" style="699" customWidth="1"/>
    <col min="5652" max="5652" width="7.5" style="699" customWidth="1"/>
    <col min="5653" max="5653" width="8.375" style="699" customWidth="1"/>
    <col min="5654" max="5654" width="8.125" style="699" customWidth="1"/>
    <col min="5655" max="5655" width="0.375" style="699" customWidth="1"/>
    <col min="5656" max="5888" width="9" style="699"/>
    <col min="5889" max="5889" width="2.375" style="699" customWidth="1"/>
    <col min="5890" max="5890" width="10.375" style="699" customWidth="1"/>
    <col min="5891" max="5891" width="0.625" style="699" customWidth="1"/>
    <col min="5892" max="5893" width="8.375" style="699" customWidth="1"/>
    <col min="5894" max="5895" width="7.125" style="699" customWidth="1"/>
    <col min="5896" max="5897" width="8.375" style="699" customWidth="1"/>
    <col min="5898" max="5898" width="7.125" style="699" customWidth="1"/>
    <col min="5899" max="5899" width="7.5" style="699" customWidth="1"/>
    <col min="5900" max="5900" width="6.75" style="699" customWidth="1"/>
    <col min="5901" max="5901" width="7.125" style="699" customWidth="1"/>
    <col min="5902" max="5903" width="0.625" style="699" customWidth="1"/>
    <col min="5904" max="5904" width="7.5" style="699" customWidth="1"/>
    <col min="5905" max="5905" width="7.125" style="699" customWidth="1"/>
    <col min="5906" max="5906" width="7.5" style="699" customWidth="1"/>
    <col min="5907" max="5907" width="6.75" style="699" customWidth="1"/>
    <col min="5908" max="5908" width="7.5" style="699" customWidth="1"/>
    <col min="5909" max="5909" width="8.375" style="699" customWidth="1"/>
    <col min="5910" max="5910" width="8.125" style="699" customWidth="1"/>
    <col min="5911" max="5911" width="0.375" style="699" customWidth="1"/>
    <col min="5912" max="6144" width="9" style="699"/>
    <col min="6145" max="6145" width="2.375" style="699" customWidth="1"/>
    <col min="6146" max="6146" width="10.375" style="699" customWidth="1"/>
    <col min="6147" max="6147" width="0.625" style="699" customWidth="1"/>
    <col min="6148" max="6149" width="8.375" style="699" customWidth="1"/>
    <col min="6150" max="6151" width="7.125" style="699" customWidth="1"/>
    <col min="6152" max="6153" width="8.375" style="699" customWidth="1"/>
    <col min="6154" max="6154" width="7.125" style="699" customWidth="1"/>
    <col min="6155" max="6155" width="7.5" style="699" customWidth="1"/>
    <col min="6156" max="6156" width="6.75" style="699" customWidth="1"/>
    <col min="6157" max="6157" width="7.125" style="699" customWidth="1"/>
    <col min="6158" max="6159" width="0.625" style="699" customWidth="1"/>
    <col min="6160" max="6160" width="7.5" style="699" customWidth="1"/>
    <col min="6161" max="6161" width="7.125" style="699" customWidth="1"/>
    <col min="6162" max="6162" width="7.5" style="699" customWidth="1"/>
    <col min="6163" max="6163" width="6.75" style="699" customWidth="1"/>
    <col min="6164" max="6164" width="7.5" style="699" customWidth="1"/>
    <col min="6165" max="6165" width="8.375" style="699" customWidth="1"/>
    <col min="6166" max="6166" width="8.125" style="699" customWidth="1"/>
    <col min="6167" max="6167" width="0.375" style="699" customWidth="1"/>
    <col min="6168" max="6400" width="9" style="699"/>
    <col min="6401" max="6401" width="2.375" style="699" customWidth="1"/>
    <col min="6402" max="6402" width="10.375" style="699" customWidth="1"/>
    <col min="6403" max="6403" width="0.625" style="699" customWidth="1"/>
    <col min="6404" max="6405" width="8.375" style="699" customWidth="1"/>
    <col min="6406" max="6407" width="7.125" style="699" customWidth="1"/>
    <col min="6408" max="6409" width="8.375" style="699" customWidth="1"/>
    <col min="6410" max="6410" width="7.125" style="699" customWidth="1"/>
    <col min="6411" max="6411" width="7.5" style="699" customWidth="1"/>
    <col min="6412" max="6412" width="6.75" style="699" customWidth="1"/>
    <col min="6413" max="6413" width="7.125" style="699" customWidth="1"/>
    <col min="6414" max="6415" width="0.625" style="699" customWidth="1"/>
    <col min="6416" max="6416" width="7.5" style="699" customWidth="1"/>
    <col min="6417" max="6417" width="7.125" style="699" customWidth="1"/>
    <col min="6418" max="6418" width="7.5" style="699" customWidth="1"/>
    <col min="6419" max="6419" width="6.75" style="699" customWidth="1"/>
    <col min="6420" max="6420" width="7.5" style="699" customWidth="1"/>
    <col min="6421" max="6421" width="8.375" style="699" customWidth="1"/>
    <col min="6422" max="6422" width="8.125" style="699" customWidth="1"/>
    <col min="6423" max="6423" width="0.375" style="699" customWidth="1"/>
    <col min="6424" max="6656" width="9" style="699"/>
    <col min="6657" max="6657" width="2.375" style="699" customWidth="1"/>
    <col min="6658" max="6658" width="10.375" style="699" customWidth="1"/>
    <col min="6659" max="6659" width="0.625" style="699" customWidth="1"/>
    <col min="6660" max="6661" width="8.375" style="699" customWidth="1"/>
    <col min="6662" max="6663" width="7.125" style="699" customWidth="1"/>
    <col min="6664" max="6665" width="8.375" style="699" customWidth="1"/>
    <col min="6666" max="6666" width="7.125" style="699" customWidth="1"/>
    <col min="6667" max="6667" width="7.5" style="699" customWidth="1"/>
    <col min="6668" max="6668" width="6.75" style="699" customWidth="1"/>
    <col min="6669" max="6669" width="7.125" style="699" customWidth="1"/>
    <col min="6670" max="6671" width="0.625" style="699" customWidth="1"/>
    <col min="6672" max="6672" width="7.5" style="699" customWidth="1"/>
    <col min="6673" max="6673" width="7.125" style="699" customWidth="1"/>
    <col min="6674" max="6674" width="7.5" style="699" customWidth="1"/>
    <col min="6675" max="6675" width="6.75" style="699" customWidth="1"/>
    <col min="6676" max="6676" width="7.5" style="699" customWidth="1"/>
    <col min="6677" max="6677" width="8.375" style="699" customWidth="1"/>
    <col min="6678" max="6678" width="8.125" style="699" customWidth="1"/>
    <col min="6679" max="6679" width="0.375" style="699" customWidth="1"/>
    <col min="6680" max="6912" width="9" style="699"/>
    <col min="6913" max="6913" width="2.375" style="699" customWidth="1"/>
    <col min="6914" max="6914" width="10.375" style="699" customWidth="1"/>
    <col min="6915" max="6915" width="0.625" style="699" customWidth="1"/>
    <col min="6916" max="6917" width="8.375" style="699" customWidth="1"/>
    <col min="6918" max="6919" width="7.125" style="699" customWidth="1"/>
    <col min="6920" max="6921" width="8.375" style="699" customWidth="1"/>
    <col min="6922" max="6922" width="7.125" style="699" customWidth="1"/>
    <col min="6923" max="6923" width="7.5" style="699" customWidth="1"/>
    <col min="6924" max="6924" width="6.75" style="699" customWidth="1"/>
    <col min="6925" max="6925" width="7.125" style="699" customWidth="1"/>
    <col min="6926" max="6927" width="0.625" style="699" customWidth="1"/>
    <col min="6928" max="6928" width="7.5" style="699" customWidth="1"/>
    <col min="6929" max="6929" width="7.125" style="699" customWidth="1"/>
    <col min="6930" max="6930" width="7.5" style="699" customWidth="1"/>
    <col min="6931" max="6931" width="6.75" style="699" customWidth="1"/>
    <col min="6932" max="6932" width="7.5" style="699" customWidth="1"/>
    <col min="6933" max="6933" width="8.375" style="699" customWidth="1"/>
    <col min="6934" max="6934" width="8.125" style="699" customWidth="1"/>
    <col min="6935" max="6935" width="0.375" style="699" customWidth="1"/>
    <col min="6936" max="7168" width="9" style="699"/>
    <col min="7169" max="7169" width="2.375" style="699" customWidth="1"/>
    <col min="7170" max="7170" width="10.375" style="699" customWidth="1"/>
    <col min="7171" max="7171" width="0.625" style="699" customWidth="1"/>
    <col min="7172" max="7173" width="8.375" style="699" customWidth="1"/>
    <col min="7174" max="7175" width="7.125" style="699" customWidth="1"/>
    <col min="7176" max="7177" width="8.375" style="699" customWidth="1"/>
    <col min="7178" max="7178" width="7.125" style="699" customWidth="1"/>
    <col min="7179" max="7179" width="7.5" style="699" customWidth="1"/>
    <col min="7180" max="7180" width="6.75" style="699" customWidth="1"/>
    <col min="7181" max="7181" width="7.125" style="699" customWidth="1"/>
    <col min="7182" max="7183" width="0.625" style="699" customWidth="1"/>
    <col min="7184" max="7184" width="7.5" style="699" customWidth="1"/>
    <col min="7185" max="7185" width="7.125" style="699" customWidth="1"/>
    <col min="7186" max="7186" width="7.5" style="699" customWidth="1"/>
    <col min="7187" max="7187" width="6.75" style="699" customWidth="1"/>
    <col min="7188" max="7188" width="7.5" style="699" customWidth="1"/>
    <col min="7189" max="7189" width="8.375" style="699" customWidth="1"/>
    <col min="7190" max="7190" width="8.125" style="699" customWidth="1"/>
    <col min="7191" max="7191" width="0.375" style="699" customWidth="1"/>
    <col min="7192" max="7424" width="9" style="699"/>
    <col min="7425" max="7425" width="2.375" style="699" customWidth="1"/>
    <col min="7426" max="7426" width="10.375" style="699" customWidth="1"/>
    <col min="7427" max="7427" width="0.625" style="699" customWidth="1"/>
    <col min="7428" max="7429" width="8.375" style="699" customWidth="1"/>
    <col min="7430" max="7431" width="7.125" style="699" customWidth="1"/>
    <col min="7432" max="7433" width="8.375" style="699" customWidth="1"/>
    <col min="7434" max="7434" width="7.125" style="699" customWidth="1"/>
    <col min="7435" max="7435" width="7.5" style="699" customWidth="1"/>
    <col min="7436" max="7436" width="6.75" style="699" customWidth="1"/>
    <col min="7437" max="7437" width="7.125" style="699" customWidth="1"/>
    <col min="7438" max="7439" width="0.625" style="699" customWidth="1"/>
    <col min="7440" max="7440" width="7.5" style="699" customWidth="1"/>
    <col min="7441" max="7441" width="7.125" style="699" customWidth="1"/>
    <col min="7442" max="7442" width="7.5" style="699" customWidth="1"/>
    <col min="7443" max="7443" width="6.75" style="699" customWidth="1"/>
    <col min="7444" max="7444" width="7.5" style="699" customWidth="1"/>
    <col min="7445" max="7445" width="8.375" style="699" customWidth="1"/>
    <col min="7446" max="7446" width="8.125" style="699" customWidth="1"/>
    <col min="7447" max="7447" width="0.375" style="699" customWidth="1"/>
    <col min="7448" max="7680" width="9" style="699"/>
    <col min="7681" max="7681" width="2.375" style="699" customWidth="1"/>
    <col min="7682" max="7682" width="10.375" style="699" customWidth="1"/>
    <col min="7683" max="7683" width="0.625" style="699" customWidth="1"/>
    <col min="7684" max="7685" width="8.375" style="699" customWidth="1"/>
    <col min="7686" max="7687" width="7.125" style="699" customWidth="1"/>
    <col min="7688" max="7689" width="8.375" style="699" customWidth="1"/>
    <col min="7690" max="7690" width="7.125" style="699" customWidth="1"/>
    <col min="7691" max="7691" width="7.5" style="699" customWidth="1"/>
    <col min="7692" max="7692" width="6.75" style="699" customWidth="1"/>
    <col min="7693" max="7693" width="7.125" style="699" customWidth="1"/>
    <col min="7694" max="7695" width="0.625" style="699" customWidth="1"/>
    <col min="7696" max="7696" width="7.5" style="699" customWidth="1"/>
    <col min="7697" max="7697" width="7.125" style="699" customWidth="1"/>
    <col min="7698" max="7698" width="7.5" style="699" customWidth="1"/>
    <col min="7699" max="7699" width="6.75" style="699" customWidth="1"/>
    <col min="7700" max="7700" width="7.5" style="699" customWidth="1"/>
    <col min="7701" max="7701" width="8.375" style="699" customWidth="1"/>
    <col min="7702" max="7702" width="8.125" style="699" customWidth="1"/>
    <col min="7703" max="7703" width="0.375" style="699" customWidth="1"/>
    <col min="7704" max="7936" width="9" style="699"/>
    <col min="7937" max="7937" width="2.375" style="699" customWidth="1"/>
    <col min="7938" max="7938" width="10.375" style="699" customWidth="1"/>
    <col min="7939" max="7939" width="0.625" style="699" customWidth="1"/>
    <col min="7940" max="7941" width="8.375" style="699" customWidth="1"/>
    <col min="7942" max="7943" width="7.125" style="699" customWidth="1"/>
    <col min="7944" max="7945" width="8.375" style="699" customWidth="1"/>
    <col min="7946" max="7946" width="7.125" style="699" customWidth="1"/>
    <col min="7947" max="7947" width="7.5" style="699" customWidth="1"/>
    <col min="7948" max="7948" width="6.75" style="699" customWidth="1"/>
    <col min="7949" max="7949" width="7.125" style="699" customWidth="1"/>
    <col min="7950" max="7951" width="0.625" style="699" customWidth="1"/>
    <col min="7952" max="7952" width="7.5" style="699" customWidth="1"/>
    <col min="7953" max="7953" width="7.125" style="699" customWidth="1"/>
    <col min="7954" max="7954" width="7.5" style="699" customWidth="1"/>
    <col min="7955" max="7955" width="6.75" style="699" customWidth="1"/>
    <col min="7956" max="7956" width="7.5" style="699" customWidth="1"/>
    <col min="7957" max="7957" width="8.375" style="699" customWidth="1"/>
    <col min="7958" max="7958" width="8.125" style="699" customWidth="1"/>
    <col min="7959" max="7959" width="0.375" style="699" customWidth="1"/>
    <col min="7960" max="8192" width="9" style="699"/>
    <col min="8193" max="8193" width="2.375" style="699" customWidth="1"/>
    <col min="8194" max="8194" width="10.375" style="699" customWidth="1"/>
    <col min="8195" max="8195" width="0.625" style="699" customWidth="1"/>
    <col min="8196" max="8197" width="8.375" style="699" customWidth="1"/>
    <col min="8198" max="8199" width="7.125" style="699" customWidth="1"/>
    <col min="8200" max="8201" width="8.375" style="699" customWidth="1"/>
    <col min="8202" max="8202" width="7.125" style="699" customWidth="1"/>
    <col min="8203" max="8203" width="7.5" style="699" customWidth="1"/>
    <col min="8204" max="8204" width="6.75" style="699" customWidth="1"/>
    <col min="8205" max="8205" width="7.125" style="699" customWidth="1"/>
    <col min="8206" max="8207" width="0.625" style="699" customWidth="1"/>
    <col min="8208" max="8208" width="7.5" style="699" customWidth="1"/>
    <col min="8209" max="8209" width="7.125" style="699" customWidth="1"/>
    <col min="8210" max="8210" width="7.5" style="699" customWidth="1"/>
    <col min="8211" max="8211" width="6.75" style="699" customWidth="1"/>
    <col min="8212" max="8212" width="7.5" style="699" customWidth="1"/>
    <col min="8213" max="8213" width="8.375" style="699" customWidth="1"/>
    <col min="8214" max="8214" width="8.125" style="699" customWidth="1"/>
    <col min="8215" max="8215" width="0.375" style="699" customWidth="1"/>
    <col min="8216" max="8448" width="9" style="699"/>
    <col min="8449" max="8449" width="2.375" style="699" customWidth="1"/>
    <col min="8450" max="8450" width="10.375" style="699" customWidth="1"/>
    <col min="8451" max="8451" width="0.625" style="699" customWidth="1"/>
    <col min="8452" max="8453" width="8.375" style="699" customWidth="1"/>
    <col min="8454" max="8455" width="7.125" style="699" customWidth="1"/>
    <col min="8456" max="8457" width="8.375" style="699" customWidth="1"/>
    <col min="8458" max="8458" width="7.125" style="699" customWidth="1"/>
    <col min="8459" max="8459" width="7.5" style="699" customWidth="1"/>
    <col min="8460" max="8460" width="6.75" style="699" customWidth="1"/>
    <col min="8461" max="8461" width="7.125" style="699" customWidth="1"/>
    <col min="8462" max="8463" width="0.625" style="699" customWidth="1"/>
    <col min="8464" max="8464" width="7.5" style="699" customWidth="1"/>
    <col min="8465" max="8465" width="7.125" style="699" customWidth="1"/>
    <col min="8466" max="8466" width="7.5" style="699" customWidth="1"/>
    <col min="8467" max="8467" width="6.75" style="699" customWidth="1"/>
    <col min="8468" max="8468" width="7.5" style="699" customWidth="1"/>
    <col min="8469" max="8469" width="8.375" style="699" customWidth="1"/>
    <col min="8470" max="8470" width="8.125" style="699" customWidth="1"/>
    <col min="8471" max="8471" width="0.375" style="699" customWidth="1"/>
    <col min="8472" max="8704" width="9" style="699"/>
    <col min="8705" max="8705" width="2.375" style="699" customWidth="1"/>
    <col min="8706" max="8706" width="10.375" style="699" customWidth="1"/>
    <col min="8707" max="8707" width="0.625" style="699" customWidth="1"/>
    <col min="8708" max="8709" width="8.375" style="699" customWidth="1"/>
    <col min="8710" max="8711" width="7.125" style="699" customWidth="1"/>
    <col min="8712" max="8713" width="8.375" style="699" customWidth="1"/>
    <col min="8714" max="8714" width="7.125" style="699" customWidth="1"/>
    <col min="8715" max="8715" width="7.5" style="699" customWidth="1"/>
    <col min="8716" max="8716" width="6.75" style="699" customWidth="1"/>
    <col min="8717" max="8717" width="7.125" style="699" customWidth="1"/>
    <col min="8718" max="8719" width="0.625" style="699" customWidth="1"/>
    <col min="8720" max="8720" width="7.5" style="699" customWidth="1"/>
    <col min="8721" max="8721" width="7.125" style="699" customWidth="1"/>
    <col min="8722" max="8722" width="7.5" style="699" customWidth="1"/>
    <col min="8723" max="8723" width="6.75" style="699" customWidth="1"/>
    <col min="8724" max="8724" width="7.5" style="699" customWidth="1"/>
    <col min="8725" max="8725" width="8.375" style="699" customWidth="1"/>
    <col min="8726" max="8726" width="8.125" style="699" customWidth="1"/>
    <col min="8727" max="8727" width="0.375" style="699" customWidth="1"/>
    <col min="8728" max="8960" width="9" style="699"/>
    <col min="8961" max="8961" width="2.375" style="699" customWidth="1"/>
    <col min="8962" max="8962" width="10.375" style="699" customWidth="1"/>
    <col min="8963" max="8963" width="0.625" style="699" customWidth="1"/>
    <col min="8964" max="8965" width="8.375" style="699" customWidth="1"/>
    <col min="8966" max="8967" width="7.125" style="699" customWidth="1"/>
    <col min="8968" max="8969" width="8.375" style="699" customWidth="1"/>
    <col min="8970" max="8970" width="7.125" style="699" customWidth="1"/>
    <col min="8971" max="8971" width="7.5" style="699" customWidth="1"/>
    <col min="8972" max="8972" width="6.75" style="699" customWidth="1"/>
    <col min="8973" max="8973" width="7.125" style="699" customWidth="1"/>
    <col min="8974" max="8975" width="0.625" style="699" customWidth="1"/>
    <col min="8976" max="8976" width="7.5" style="699" customWidth="1"/>
    <col min="8977" max="8977" width="7.125" style="699" customWidth="1"/>
    <col min="8978" max="8978" width="7.5" style="699" customWidth="1"/>
    <col min="8979" max="8979" width="6.75" style="699" customWidth="1"/>
    <col min="8980" max="8980" width="7.5" style="699" customWidth="1"/>
    <col min="8981" max="8981" width="8.375" style="699" customWidth="1"/>
    <col min="8982" max="8982" width="8.125" style="699" customWidth="1"/>
    <col min="8983" max="8983" width="0.375" style="699" customWidth="1"/>
    <col min="8984" max="9216" width="9" style="699"/>
    <col min="9217" max="9217" width="2.375" style="699" customWidth="1"/>
    <col min="9218" max="9218" width="10.375" style="699" customWidth="1"/>
    <col min="9219" max="9219" width="0.625" style="699" customWidth="1"/>
    <col min="9220" max="9221" width="8.375" style="699" customWidth="1"/>
    <col min="9222" max="9223" width="7.125" style="699" customWidth="1"/>
    <col min="9224" max="9225" width="8.375" style="699" customWidth="1"/>
    <col min="9226" max="9226" width="7.125" style="699" customWidth="1"/>
    <col min="9227" max="9227" width="7.5" style="699" customWidth="1"/>
    <col min="9228" max="9228" width="6.75" style="699" customWidth="1"/>
    <col min="9229" max="9229" width="7.125" style="699" customWidth="1"/>
    <col min="9230" max="9231" width="0.625" style="699" customWidth="1"/>
    <col min="9232" max="9232" width="7.5" style="699" customWidth="1"/>
    <col min="9233" max="9233" width="7.125" style="699" customWidth="1"/>
    <col min="9234" max="9234" width="7.5" style="699" customWidth="1"/>
    <col min="9235" max="9235" width="6.75" style="699" customWidth="1"/>
    <col min="9236" max="9236" width="7.5" style="699" customWidth="1"/>
    <col min="9237" max="9237" width="8.375" style="699" customWidth="1"/>
    <col min="9238" max="9238" width="8.125" style="699" customWidth="1"/>
    <col min="9239" max="9239" width="0.375" style="699" customWidth="1"/>
    <col min="9240" max="9472" width="9" style="699"/>
    <col min="9473" max="9473" width="2.375" style="699" customWidth="1"/>
    <col min="9474" max="9474" width="10.375" style="699" customWidth="1"/>
    <col min="9475" max="9475" width="0.625" style="699" customWidth="1"/>
    <col min="9476" max="9477" width="8.375" style="699" customWidth="1"/>
    <col min="9478" max="9479" width="7.125" style="699" customWidth="1"/>
    <col min="9480" max="9481" width="8.375" style="699" customWidth="1"/>
    <col min="9482" max="9482" width="7.125" style="699" customWidth="1"/>
    <col min="9483" max="9483" width="7.5" style="699" customWidth="1"/>
    <col min="9484" max="9484" width="6.75" style="699" customWidth="1"/>
    <col min="9485" max="9485" width="7.125" style="699" customWidth="1"/>
    <col min="9486" max="9487" width="0.625" style="699" customWidth="1"/>
    <col min="9488" max="9488" width="7.5" style="699" customWidth="1"/>
    <col min="9489" max="9489" width="7.125" style="699" customWidth="1"/>
    <col min="9490" max="9490" width="7.5" style="699" customWidth="1"/>
    <col min="9491" max="9491" width="6.75" style="699" customWidth="1"/>
    <col min="9492" max="9492" width="7.5" style="699" customWidth="1"/>
    <col min="9493" max="9493" width="8.375" style="699" customWidth="1"/>
    <col min="9494" max="9494" width="8.125" style="699" customWidth="1"/>
    <col min="9495" max="9495" width="0.375" style="699" customWidth="1"/>
    <col min="9496" max="9728" width="9" style="699"/>
    <col min="9729" max="9729" width="2.375" style="699" customWidth="1"/>
    <col min="9730" max="9730" width="10.375" style="699" customWidth="1"/>
    <col min="9731" max="9731" width="0.625" style="699" customWidth="1"/>
    <col min="9732" max="9733" width="8.375" style="699" customWidth="1"/>
    <col min="9734" max="9735" width="7.125" style="699" customWidth="1"/>
    <col min="9736" max="9737" width="8.375" style="699" customWidth="1"/>
    <col min="9738" max="9738" width="7.125" style="699" customWidth="1"/>
    <col min="9739" max="9739" width="7.5" style="699" customWidth="1"/>
    <col min="9740" max="9740" width="6.75" style="699" customWidth="1"/>
    <col min="9741" max="9741" width="7.125" style="699" customWidth="1"/>
    <col min="9742" max="9743" width="0.625" style="699" customWidth="1"/>
    <col min="9744" max="9744" width="7.5" style="699" customWidth="1"/>
    <col min="9745" max="9745" width="7.125" style="699" customWidth="1"/>
    <col min="9746" max="9746" width="7.5" style="699" customWidth="1"/>
    <col min="9747" max="9747" width="6.75" style="699" customWidth="1"/>
    <col min="9748" max="9748" width="7.5" style="699" customWidth="1"/>
    <col min="9749" max="9749" width="8.375" style="699" customWidth="1"/>
    <col min="9750" max="9750" width="8.125" style="699" customWidth="1"/>
    <col min="9751" max="9751" width="0.375" style="699" customWidth="1"/>
    <col min="9752" max="9984" width="9" style="699"/>
    <col min="9985" max="9985" width="2.375" style="699" customWidth="1"/>
    <col min="9986" max="9986" width="10.375" style="699" customWidth="1"/>
    <col min="9987" max="9987" width="0.625" style="699" customWidth="1"/>
    <col min="9988" max="9989" width="8.375" style="699" customWidth="1"/>
    <col min="9990" max="9991" width="7.125" style="699" customWidth="1"/>
    <col min="9992" max="9993" width="8.375" style="699" customWidth="1"/>
    <col min="9994" max="9994" width="7.125" style="699" customWidth="1"/>
    <col min="9995" max="9995" width="7.5" style="699" customWidth="1"/>
    <col min="9996" max="9996" width="6.75" style="699" customWidth="1"/>
    <col min="9997" max="9997" width="7.125" style="699" customWidth="1"/>
    <col min="9998" max="9999" width="0.625" style="699" customWidth="1"/>
    <col min="10000" max="10000" width="7.5" style="699" customWidth="1"/>
    <col min="10001" max="10001" width="7.125" style="699" customWidth="1"/>
    <col min="10002" max="10002" width="7.5" style="699" customWidth="1"/>
    <col min="10003" max="10003" width="6.75" style="699" customWidth="1"/>
    <col min="10004" max="10004" width="7.5" style="699" customWidth="1"/>
    <col min="10005" max="10005" width="8.375" style="699" customWidth="1"/>
    <col min="10006" max="10006" width="8.125" style="699" customWidth="1"/>
    <col min="10007" max="10007" width="0.375" style="699" customWidth="1"/>
    <col min="10008" max="10240" width="9" style="699"/>
    <col min="10241" max="10241" width="2.375" style="699" customWidth="1"/>
    <col min="10242" max="10242" width="10.375" style="699" customWidth="1"/>
    <col min="10243" max="10243" width="0.625" style="699" customWidth="1"/>
    <col min="10244" max="10245" width="8.375" style="699" customWidth="1"/>
    <col min="10246" max="10247" width="7.125" style="699" customWidth="1"/>
    <col min="10248" max="10249" width="8.375" style="699" customWidth="1"/>
    <col min="10250" max="10250" width="7.125" style="699" customWidth="1"/>
    <col min="10251" max="10251" width="7.5" style="699" customWidth="1"/>
    <col min="10252" max="10252" width="6.75" style="699" customWidth="1"/>
    <col min="10253" max="10253" width="7.125" style="699" customWidth="1"/>
    <col min="10254" max="10255" width="0.625" style="699" customWidth="1"/>
    <col min="10256" max="10256" width="7.5" style="699" customWidth="1"/>
    <col min="10257" max="10257" width="7.125" style="699" customWidth="1"/>
    <col min="10258" max="10258" width="7.5" style="699" customWidth="1"/>
    <col min="10259" max="10259" width="6.75" style="699" customWidth="1"/>
    <col min="10260" max="10260" width="7.5" style="699" customWidth="1"/>
    <col min="10261" max="10261" width="8.375" style="699" customWidth="1"/>
    <col min="10262" max="10262" width="8.125" style="699" customWidth="1"/>
    <col min="10263" max="10263" width="0.375" style="699" customWidth="1"/>
    <col min="10264" max="10496" width="9" style="699"/>
    <col min="10497" max="10497" width="2.375" style="699" customWidth="1"/>
    <col min="10498" max="10498" width="10.375" style="699" customWidth="1"/>
    <col min="10499" max="10499" width="0.625" style="699" customWidth="1"/>
    <col min="10500" max="10501" width="8.375" style="699" customWidth="1"/>
    <col min="10502" max="10503" width="7.125" style="699" customWidth="1"/>
    <col min="10504" max="10505" width="8.375" style="699" customWidth="1"/>
    <col min="10506" max="10506" width="7.125" style="699" customWidth="1"/>
    <col min="10507" max="10507" width="7.5" style="699" customWidth="1"/>
    <col min="10508" max="10508" width="6.75" style="699" customWidth="1"/>
    <col min="10509" max="10509" width="7.125" style="699" customWidth="1"/>
    <col min="10510" max="10511" width="0.625" style="699" customWidth="1"/>
    <col min="10512" max="10512" width="7.5" style="699" customWidth="1"/>
    <col min="10513" max="10513" width="7.125" style="699" customWidth="1"/>
    <col min="10514" max="10514" width="7.5" style="699" customWidth="1"/>
    <col min="10515" max="10515" width="6.75" style="699" customWidth="1"/>
    <col min="10516" max="10516" width="7.5" style="699" customWidth="1"/>
    <col min="10517" max="10517" width="8.375" style="699" customWidth="1"/>
    <col min="10518" max="10518" width="8.125" style="699" customWidth="1"/>
    <col min="10519" max="10519" width="0.375" style="699" customWidth="1"/>
    <col min="10520" max="10752" width="9" style="699"/>
    <col min="10753" max="10753" width="2.375" style="699" customWidth="1"/>
    <col min="10754" max="10754" width="10.375" style="699" customWidth="1"/>
    <col min="10755" max="10755" width="0.625" style="699" customWidth="1"/>
    <col min="10756" max="10757" width="8.375" style="699" customWidth="1"/>
    <col min="10758" max="10759" width="7.125" style="699" customWidth="1"/>
    <col min="10760" max="10761" width="8.375" style="699" customWidth="1"/>
    <col min="10762" max="10762" width="7.125" style="699" customWidth="1"/>
    <col min="10763" max="10763" width="7.5" style="699" customWidth="1"/>
    <col min="10764" max="10764" width="6.75" style="699" customWidth="1"/>
    <col min="10765" max="10765" width="7.125" style="699" customWidth="1"/>
    <col min="10766" max="10767" width="0.625" style="699" customWidth="1"/>
    <col min="10768" max="10768" width="7.5" style="699" customWidth="1"/>
    <col min="10769" max="10769" width="7.125" style="699" customWidth="1"/>
    <col min="10770" max="10770" width="7.5" style="699" customWidth="1"/>
    <col min="10771" max="10771" width="6.75" style="699" customWidth="1"/>
    <col min="10772" max="10772" width="7.5" style="699" customWidth="1"/>
    <col min="10773" max="10773" width="8.375" style="699" customWidth="1"/>
    <col min="10774" max="10774" width="8.125" style="699" customWidth="1"/>
    <col min="10775" max="10775" width="0.375" style="699" customWidth="1"/>
    <col min="10776" max="11008" width="9" style="699"/>
    <col min="11009" max="11009" width="2.375" style="699" customWidth="1"/>
    <col min="11010" max="11010" width="10.375" style="699" customWidth="1"/>
    <col min="11011" max="11011" width="0.625" style="699" customWidth="1"/>
    <col min="11012" max="11013" width="8.375" style="699" customWidth="1"/>
    <col min="11014" max="11015" width="7.125" style="699" customWidth="1"/>
    <col min="11016" max="11017" width="8.375" style="699" customWidth="1"/>
    <col min="11018" max="11018" width="7.125" style="699" customWidth="1"/>
    <col min="11019" max="11019" width="7.5" style="699" customWidth="1"/>
    <col min="11020" max="11020" width="6.75" style="699" customWidth="1"/>
    <col min="11021" max="11021" width="7.125" style="699" customWidth="1"/>
    <col min="11022" max="11023" width="0.625" style="699" customWidth="1"/>
    <col min="11024" max="11024" width="7.5" style="699" customWidth="1"/>
    <col min="11025" max="11025" width="7.125" style="699" customWidth="1"/>
    <col min="11026" max="11026" width="7.5" style="699" customWidth="1"/>
    <col min="11027" max="11027" width="6.75" style="699" customWidth="1"/>
    <col min="11028" max="11028" width="7.5" style="699" customWidth="1"/>
    <col min="11029" max="11029" width="8.375" style="699" customWidth="1"/>
    <col min="11030" max="11030" width="8.125" style="699" customWidth="1"/>
    <col min="11031" max="11031" width="0.375" style="699" customWidth="1"/>
    <col min="11032" max="11264" width="9" style="699"/>
    <col min="11265" max="11265" width="2.375" style="699" customWidth="1"/>
    <col min="11266" max="11266" width="10.375" style="699" customWidth="1"/>
    <col min="11267" max="11267" width="0.625" style="699" customWidth="1"/>
    <col min="11268" max="11269" width="8.375" style="699" customWidth="1"/>
    <col min="11270" max="11271" width="7.125" style="699" customWidth="1"/>
    <col min="11272" max="11273" width="8.375" style="699" customWidth="1"/>
    <col min="11274" max="11274" width="7.125" style="699" customWidth="1"/>
    <col min="11275" max="11275" width="7.5" style="699" customWidth="1"/>
    <col min="11276" max="11276" width="6.75" style="699" customWidth="1"/>
    <col min="11277" max="11277" width="7.125" style="699" customWidth="1"/>
    <col min="11278" max="11279" width="0.625" style="699" customWidth="1"/>
    <col min="11280" max="11280" width="7.5" style="699" customWidth="1"/>
    <col min="11281" max="11281" width="7.125" style="699" customWidth="1"/>
    <col min="11282" max="11282" width="7.5" style="699" customWidth="1"/>
    <col min="11283" max="11283" width="6.75" style="699" customWidth="1"/>
    <col min="11284" max="11284" width="7.5" style="699" customWidth="1"/>
    <col min="11285" max="11285" width="8.375" style="699" customWidth="1"/>
    <col min="11286" max="11286" width="8.125" style="699" customWidth="1"/>
    <col min="11287" max="11287" width="0.375" style="699" customWidth="1"/>
    <col min="11288" max="11520" width="9" style="699"/>
    <col min="11521" max="11521" width="2.375" style="699" customWidth="1"/>
    <col min="11522" max="11522" width="10.375" style="699" customWidth="1"/>
    <col min="11523" max="11523" width="0.625" style="699" customWidth="1"/>
    <col min="11524" max="11525" width="8.375" style="699" customWidth="1"/>
    <col min="11526" max="11527" width="7.125" style="699" customWidth="1"/>
    <col min="11528" max="11529" width="8.375" style="699" customWidth="1"/>
    <col min="11530" max="11530" width="7.125" style="699" customWidth="1"/>
    <col min="11531" max="11531" width="7.5" style="699" customWidth="1"/>
    <col min="11532" max="11532" width="6.75" style="699" customWidth="1"/>
    <col min="11533" max="11533" width="7.125" style="699" customWidth="1"/>
    <col min="11534" max="11535" width="0.625" style="699" customWidth="1"/>
    <col min="11536" max="11536" width="7.5" style="699" customWidth="1"/>
    <col min="11537" max="11537" width="7.125" style="699" customWidth="1"/>
    <col min="11538" max="11538" width="7.5" style="699" customWidth="1"/>
    <col min="11539" max="11539" width="6.75" style="699" customWidth="1"/>
    <col min="11540" max="11540" width="7.5" style="699" customWidth="1"/>
    <col min="11541" max="11541" width="8.375" style="699" customWidth="1"/>
    <col min="11542" max="11542" width="8.125" style="699" customWidth="1"/>
    <col min="11543" max="11543" width="0.375" style="699" customWidth="1"/>
    <col min="11544" max="11776" width="9" style="699"/>
    <col min="11777" max="11777" width="2.375" style="699" customWidth="1"/>
    <col min="11778" max="11778" width="10.375" style="699" customWidth="1"/>
    <col min="11779" max="11779" width="0.625" style="699" customWidth="1"/>
    <col min="11780" max="11781" width="8.375" style="699" customWidth="1"/>
    <col min="11782" max="11783" width="7.125" style="699" customWidth="1"/>
    <col min="11784" max="11785" width="8.375" style="699" customWidth="1"/>
    <col min="11786" max="11786" width="7.125" style="699" customWidth="1"/>
    <col min="11787" max="11787" width="7.5" style="699" customWidth="1"/>
    <col min="11788" max="11788" width="6.75" style="699" customWidth="1"/>
    <col min="11789" max="11789" width="7.125" style="699" customWidth="1"/>
    <col min="11790" max="11791" width="0.625" style="699" customWidth="1"/>
    <col min="11792" max="11792" width="7.5" style="699" customWidth="1"/>
    <col min="11793" max="11793" width="7.125" style="699" customWidth="1"/>
    <col min="11794" max="11794" width="7.5" style="699" customWidth="1"/>
    <col min="11795" max="11795" width="6.75" style="699" customWidth="1"/>
    <col min="11796" max="11796" width="7.5" style="699" customWidth="1"/>
    <col min="11797" max="11797" width="8.375" style="699" customWidth="1"/>
    <col min="11798" max="11798" width="8.125" style="699" customWidth="1"/>
    <col min="11799" max="11799" width="0.375" style="699" customWidth="1"/>
    <col min="11800" max="12032" width="9" style="699"/>
    <col min="12033" max="12033" width="2.375" style="699" customWidth="1"/>
    <col min="12034" max="12034" width="10.375" style="699" customWidth="1"/>
    <col min="12035" max="12035" width="0.625" style="699" customWidth="1"/>
    <col min="12036" max="12037" width="8.375" style="699" customWidth="1"/>
    <col min="12038" max="12039" width="7.125" style="699" customWidth="1"/>
    <col min="12040" max="12041" width="8.375" style="699" customWidth="1"/>
    <col min="12042" max="12042" width="7.125" style="699" customWidth="1"/>
    <col min="12043" max="12043" width="7.5" style="699" customWidth="1"/>
    <col min="12044" max="12044" width="6.75" style="699" customWidth="1"/>
    <col min="12045" max="12045" width="7.125" style="699" customWidth="1"/>
    <col min="12046" max="12047" width="0.625" style="699" customWidth="1"/>
    <col min="12048" max="12048" width="7.5" style="699" customWidth="1"/>
    <col min="12049" max="12049" width="7.125" style="699" customWidth="1"/>
    <col min="12050" max="12050" width="7.5" style="699" customWidth="1"/>
    <col min="12051" max="12051" width="6.75" style="699" customWidth="1"/>
    <col min="12052" max="12052" width="7.5" style="699" customWidth="1"/>
    <col min="12053" max="12053" width="8.375" style="699" customWidth="1"/>
    <col min="12054" max="12054" width="8.125" style="699" customWidth="1"/>
    <col min="12055" max="12055" width="0.375" style="699" customWidth="1"/>
    <col min="12056" max="12288" width="9" style="699"/>
    <col min="12289" max="12289" width="2.375" style="699" customWidth="1"/>
    <col min="12290" max="12290" width="10.375" style="699" customWidth="1"/>
    <col min="12291" max="12291" width="0.625" style="699" customWidth="1"/>
    <col min="12292" max="12293" width="8.375" style="699" customWidth="1"/>
    <col min="12294" max="12295" width="7.125" style="699" customWidth="1"/>
    <col min="12296" max="12297" width="8.375" style="699" customWidth="1"/>
    <col min="12298" max="12298" width="7.125" style="699" customWidth="1"/>
    <col min="12299" max="12299" width="7.5" style="699" customWidth="1"/>
    <col min="12300" max="12300" width="6.75" style="699" customWidth="1"/>
    <col min="12301" max="12301" width="7.125" style="699" customWidth="1"/>
    <col min="12302" max="12303" width="0.625" style="699" customWidth="1"/>
    <col min="12304" max="12304" width="7.5" style="699" customWidth="1"/>
    <col min="12305" max="12305" width="7.125" style="699" customWidth="1"/>
    <col min="12306" max="12306" width="7.5" style="699" customWidth="1"/>
    <col min="12307" max="12307" width="6.75" style="699" customWidth="1"/>
    <col min="12308" max="12308" width="7.5" style="699" customWidth="1"/>
    <col min="12309" max="12309" width="8.375" style="699" customWidth="1"/>
    <col min="12310" max="12310" width="8.125" style="699" customWidth="1"/>
    <col min="12311" max="12311" width="0.375" style="699" customWidth="1"/>
    <col min="12312" max="12544" width="9" style="699"/>
    <col min="12545" max="12545" width="2.375" style="699" customWidth="1"/>
    <col min="12546" max="12546" width="10.375" style="699" customWidth="1"/>
    <col min="12547" max="12547" width="0.625" style="699" customWidth="1"/>
    <col min="12548" max="12549" width="8.375" style="699" customWidth="1"/>
    <col min="12550" max="12551" width="7.125" style="699" customWidth="1"/>
    <col min="12552" max="12553" width="8.375" style="699" customWidth="1"/>
    <col min="12554" max="12554" width="7.125" style="699" customWidth="1"/>
    <col min="12555" max="12555" width="7.5" style="699" customWidth="1"/>
    <col min="12556" max="12556" width="6.75" style="699" customWidth="1"/>
    <col min="12557" max="12557" width="7.125" style="699" customWidth="1"/>
    <col min="12558" max="12559" width="0.625" style="699" customWidth="1"/>
    <col min="12560" max="12560" width="7.5" style="699" customWidth="1"/>
    <col min="12561" max="12561" width="7.125" style="699" customWidth="1"/>
    <col min="12562" max="12562" width="7.5" style="699" customWidth="1"/>
    <col min="12563" max="12563" width="6.75" style="699" customWidth="1"/>
    <col min="12564" max="12564" width="7.5" style="699" customWidth="1"/>
    <col min="12565" max="12565" width="8.375" style="699" customWidth="1"/>
    <col min="12566" max="12566" width="8.125" style="699" customWidth="1"/>
    <col min="12567" max="12567" width="0.375" style="699" customWidth="1"/>
    <col min="12568" max="12800" width="9" style="699"/>
    <col min="12801" max="12801" width="2.375" style="699" customWidth="1"/>
    <col min="12802" max="12802" width="10.375" style="699" customWidth="1"/>
    <col min="12803" max="12803" width="0.625" style="699" customWidth="1"/>
    <col min="12804" max="12805" width="8.375" style="699" customWidth="1"/>
    <col min="12806" max="12807" width="7.125" style="699" customWidth="1"/>
    <col min="12808" max="12809" width="8.375" style="699" customWidth="1"/>
    <col min="12810" max="12810" width="7.125" style="699" customWidth="1"/>
    <col min="12811" max="12811" width="7.5" style="699" customWidth="1"/>
    <col min="12812" max="12812" width="6.75" style="699" customWidth="1"/>
    <col min="12813" max="12813" width="7.125" style="699" customWidth="1"/>
    <col min="12814" max="12815" width="0.625" style="699" customWidth="1"/>
    <col min="12816" max="12816" width="7.5" style="699" customWidth="1"/>
    <col min="12817" max="12817" width="7.125" style="699" customWidth="1"/>
    <col min="12818" max="12818" width="7.5" style="699" customWidth="1"/>
    <col min="12819" max="12819" width="6.75" style="699" customWidth="1"/>
    <col min="12820" max="12820" width="7.5" style="699" customWidth="1"/>
    <col min="12821" max="12821" width="8.375" style="699" customWidth="1"/>
    <col min="12822" max="12822" width="8.125" style="699" customWidth="1"/>
    <col min="12823" max="12823" width="0.375" style="699" customWidth="1"/>
    <col min="12824" max="13056" width="9" style="699"/>
    <col min="13057" max="13057" width="2.375" style="699" customWidth="1"/>
    <col min="13058" max="13058" width="10.375" style="699" customWidth="1"/>
    <col min="13059" max="13059" width="0.625" style="699" customWidth="1"/>
    <col min="13060" max="13061" width="8.375" style="699" customWidth="1"/>
    <col min="13062" max="13063" width="7.125" style="699" customWidth="1"/>
    <col min="13064" max="13065" width="8.375" style="699" customWidth="1"/>
    <col min="13066" max="13066" width="7.125" style="699" customWidth="1"/>
    <col min="13067" max="13067" width="7.5" style="699" customWidth="1"/>
    <col min="13068" max="13068" width="6.75" style="699" customWidth="1"/>
    <col min="13069" max="13069" width="7.125" style="699" customWidth="1"/>
    <col min="13070" max="13071" width="0.625" style="699" customWidth="1"/>
    <col min="13072" max="13072" width="7.5" style="699" customWidth="1"/>
    <col min="13073" max="13073" width="7.125" style="699" customWidth="1"/>
    <col min="13074" max="13074" width="7.5" style="699" customWidth="1"/>
    <col min="13075" max="13075" width="6.75" style="699" customWidth="1"/>
    <col min="13076" max="13076" width="7.5" style="699" customWidth="1"/>
    <col min="13077" max="13077" width="8.375" style="699" customWidth="1"/>
    <col min="13078" max="13078" width="8.125" style="699" customWidth="1"/>
    <col min="13079" max="13079" width="0.375" style="699" customWidth="1"/>
    <col min="13080" max="13312" width="9" style="699"/>
    <col min="13313" max="13313" width="2.375" style="699" customWidth="1"/>
    <col min="13314" max="13314" width="10.375" style="699" customWidth="1"/>
    <col min="13315" max="13315" width="0.625" style="699" customWidth="1"/>
    <col min="13316" max="13317" width="8.375" style="699" customWidth="1"/>
    <col min="13318" max="13319" width="7.125" style="699" customWidth="1"/>
    <col min="13320" max="13321" width="8.375" style="699" customWidth="1"/>
    <col min="13322" max="13322" width="7.125" style="699" customWidth="1"/>
    <col min="13323" max="13323" width="7.5" style="699" customWidth="1"/>
    <col min="13324" max="13324" width="6.75" style="699" customWidth="1"/>
    <col min="13325" max="13325" width="7.125" style="699" customWidth="1"/>
    <col min="13326" max="13327" width="0.625" style="699" customWidth="1"/>
    <col min="13328" max="13328" width="7.5" style="699" customWidth="1"/>
    <col min="13329" max="13329" width="7.125" style="699" customWidth="1"/>
    <col min="13330" max="13330" width="7.5" style="699" customWidth="1"/>
    <col min="13331" max="13331" width="6.75" style="699" customWidth="1"/>
    <col min="13332" max="13332" width="7.5" style="699" customWidth="1"/>
    <col min="13333" max="13333" width="8.375" style="699" customWidth="1"/>
    <col min="13334" max="13334" width="8.125" style="699" customWidth="1"/>
    <col min="13335" max="13335" width="0.375" style="699" customWidth="1"/>
    <col min="13336" max="13568" width="9" style="699"/>
    <col min="13569" max="13569" width="2.375" style="699" customWidth="1"/>
    <col min="13570" max="13570" width="10.375" style="699" customWidth="1"/>
    <col min="13571" max="13571" width="0.625" style="699" customWidth="1"/>
    <col min="13572" max="13573" width="8.375" style="699" customWidth="1"/>
    <col min="13574" max="13575" width="7.125" style="699" customWidth="1"/>
    <col min="13576" max="13577" width="8.375" style="699" customWidth="1"/>
    <col min="13578" max="13578" width="7.125" style="699" customWidth="1"/>
    <col min="13579" max="13579" width="7.5" style="699" customWidth="1"/>
    <col min="13580" max="13580" width="6.75" style="699" customWidth="1"/>
    <col min="13581" max="13581" width="7.125" style="699" customWidth="1"/>
    <col min="13582" max="13583" width="0.625" style="699" customWidth="1"/>
    <col min="13584" max="13584" width="7.5" style="699" customWidth="1"/>
    <col min="13585" max="13585" width="7.125" style="699" customWidth="1"/>
    <col min="13586" max="13586" width="7.5" style="699" customWidth="1"/>
    <col min="13587" max="13587" width="6.75" style="699" customWidth="1"/>
    <col min="13588" max="13588" width="7.5" style="699" customWidth="1"/>
    <col min="13589" max="13589" width="8.375" style="699" customWidth="1"/>
    <col min="13590" max="13590" width="8.125" style="699" customWidth="1"/>
    <col min="13591" max="13591" width="0.375" style="699" customWidth="1"/>
    <col min="13592" max="13824" width="9" style="699"/>
    <col min="13825" max="13825" width="2.375" style="699" customWidth="1"/>
    <col min="13826" max="13826" width="10.375" style="699" customWidth="1"/>
    <col min="13827" max="13827" width="0.625" style="699" customWidth="1"/>
    <col min="13828" max="13829" width="8.375" style="699" customWidth="1"/>
    <col min="13830" max="13831" width="7.125" style="699" customWidth="1"/>
    <col min="13832" max="13833" width="8.375" style="699" customWidth="1"/>
    <col min="13834" max="13834" width="7.125" style="699" customWidth="1"/>
    <col min="13835" max="13835" width="7.5" style="699" customWidth="1"/>
    <col min="13836" max="13836" width="6.75" style="699" customWidth="1"/>
    <col min="13837" max="13837" width="7.125" style="699" customWidth="1"/>
    <col min="13838" max="13839" width="0.625" style="699" customWidth="1"/>
    <col min="13840" max="13840" width="7.5" style="699" customWidth="1"/>
    <col min="13841" max="13841" width="7.125" style="699" customWidth="1"/>
    <col min="13842" max="13842" width="7.5" style="699" customWidth="1"/>
    <col min="13843" max="13843" width="6.75" style="699" customWidth="1"/>
    <col min="13844" max="13844" width="7.5" style="699" customWidth="1"/>
    <col min="13845" max="13845" width="8.375" style="699" customWidth="1"/>
    <col min="13846" max="13846" width="8.125" style="699" customWidth="1"/>
    <col min="13847" max="13847" width="0.375" style="699" customWidth="1"/>
    <col min="13848" max="14080" width="9" style="699"/>
    <col min="14081" max="14081" width="2.375" style="699" customWidth="1"/>
    <col min="14082" max="14082" width="10.375" style="699" customWidth="1"/>
    <col min="14083" max="14083" width="0.625" style="699" customWidth="1"/>
    <col min="14084" max="14085" width="8.375" style="699" customWidth="1"/>
    <col min="14086" max="14087" width="7.125" style="699" customWidth="1"/>
    <col min="14088" max="14089" width="8.375" style="699" customWidth="1"/>
    <col min="14090" max="14090" width="7.125" style="699" customWidth="1"/>
    <col min="14091" max="14091" width="7.5" style="699" customWidth="1"/>
    <col min="14092" max="14092" width="6.75" style="699" customWidth="1"/>
    <col min="14093" max="14093" width="7.125" style="699" customWidth="1"/>
    <col min="14094" max="14095" width="0.625" style="699" customWidth="1"/>
    <col min="14096" max="14096" width="7.5" style="699" customWidth="1"/>
    <col min="14097" max="14097" width="7.125" style="699" customWidth="1"/>
    <col min="14098" max="14098" width="7.5" style="699" customWidth="1"/>
    <col min="14099" max="14099" width="6.75" style="699" customWidth="1"/>
    <col min="14100" max="14100" width="7.5" style="699" customWidth="1"/>
    <col min="14101" max="14101" width="8.375" style="699" customWidth="1"/>
    <col min="14102" max="14102" width="8.125" style="699" customWidth="1"/>
    <col min="14103" max="14103" width="0.375" style="699" customWidth="1"/>
    <col min="14104" max="14336" width="9" style="699"/>
    <col min="14337" max="14337" width="2.375" style="699" customWidth="1"/>
    <col min="14338" max="14338" width="10.375" style="699" customWidth="1"/>
    <col min="14339" max="14339" width="0.625" style="699" customWidth="1"/>
    <col min="14340" max="14341" width="8.375" style="699" customWidth="1"/>
    <col min="14342" max="14343" width="7.125" style="699" customWidth="1"/>
    <col min="14344" max="14345" width="8.375" style="699" customWidth="1"/>
    <col min="14346" max="14346" width="7.125" style="699" customWidth="1"/>
    <col min="14347" max="14347" width="7.5" style="699" customWidth="1"/>
    <col min="14348" max="14348" width="6.75" style="699" customWidth="1"/>
    <col min="14349" max="14349" width="7.125" style="699" customWidth="1"/>
    <col min="14350" max="14351" width="0.625" style="699" customWidth="1"/>
    <col min="14352" max="14352" width="7.5" style="699" customWidth="1"/>
    <col min="14353" max="14353" width="7.125" style="699" customWidth="1"/>
    <col min="14354" max="14354" width="7.5" style="699" customWidth="1"/>
    <col min="14355" max="14355" width="6.75" style="699" customWidth="1"/>
    <col min="14356" max="14356" width="7.5" style="699" customWidth="1"/>
    <col min="14357" max="14357" width="8.375" style="699" customWidth="1"/>
    <col min="14358" max="14358" width="8.125" style="699" customWidth="1"/>
    <col min="14359" max="14359" width="0.375" style="699" customWidth="1"/>
    <col min="14360" max="14592" width="9" style="699"/>
    <col min="14593" max="14593" width="2.375" style="699" customWidth="1"/>
    <col min="14594" max="14594" width="10.375" style="699" customWidth="1"/>
    <col min="14595" max="14595" width="0.625" style="699" customWidth="1"/>
    <col min="14596" max="14597" width="8.375" style="699" customWidth="1"/>
    <col min="14598" max="14599" width="7.125" style="699" customWidth="1"/>
    <col min="14600" max="14601" width="8.375" style="699" customWidth="1"/>
    <col min="14602" max="14602" width="7.125" style="699" customWidth="1"/>
    <col min="14603" max="14603" width="7.5" style="699" customWidth="1"/>
    <col min="14604" max="14604" width="6.75" style="699" customWidth="1"/>
    <col min="14605" max="14605" width="7.125" style="699" customWidth="1"/>
    <col min="14606" max="14607" width="0.625" style="699" customWidth="1"/>
    <col min="14608" max="14608" width="7.5" style="699" customWidth="1"/>
    <col min="14609" max="14609" width="7.125" style="699" customWidth="1"/>
    <col min="14610" max="14610" width="7.5" style="699" customWidth="1"/>
    <col min="14611" max="14611" width="6.75" style="699" customWidth="1"/>
    <col min="14612" max="14612" width="7.5" style="699" customWidth="1"/>
    <col min="14613" max="14613" width="8.375" style="699" customWidth="1"/>
    <col min="14614" max="14614" width="8.125" style="699" customWidth="1"/>
    <col min="14615" max="14615" width="0.375" style="699" customWidth="1"/>
    <col min="14616" max="14848" width="9" style="699"/>
    <col min="14849" max="14849" width="2.375" style="699" customWidth="1"/>
    <col min="14850" max="14850" width="10.375" style="699" customWidth="1"/>
    <col min="14851" max="14851" width="0.625" style="699" customWidth="1"/>
    <col min="14852" max="14853" width="8.375" style="699" customWidth="1"/>
    <col min="14854" max="14855" width="7.125" style="699" customWidth="1"/>
    <col min="14856" max="14857" width="8.375" style="699" customWidth="1"/>
    <col min="14858" max="14858" width="7.125" style="699" customWidth="1"/>
    <col min="14859" max="14859" width="7.5" style="699" customWidth="1"/>
    <col min="14860" max="14860" width="6.75" style="699" customWidth="1"/>
    <col min="14861" max="14861" width="7.125" style="699" customWidth="1"/>
    <col min="14862" max="14863" width="0.625" style="699" customWidth="1"/>
    <col min="14864" max="14864" width="7.5" style="699" customWidth="1"/>
    <col min="14865" max="14865" width="7.125" style="699" customWidth="1"/>
    <col min="14866" max="14866" width="7.5" style="699" customWidth="1"/>
    <col min="14867" max="14867" width="6.75" style="699" customWidth="1"/>
    <col min="14868" max="14868" width="7.5" style="699" customWidth="1"/>
    <col min="14869" max="14869" width="8.375" style="699" customWidth="1"/>
    <col min="14870" max="14870" width="8.125" style="699" customWidth="1"/>
    <col min="14871" max="14871" width="0.375" style="699" customWidth="1"/>
    <col min="14872" max="15104" width="9" style="699"/>
    <col min="15105" max="15105" width="2.375" style="699" customWidth="1"/>
    <col min="15106" max="15106" width="10.375" style="699" customWidth="1"/>
    <col min="15107" max="15107" width="0.625" style="699" customWidth="1"/>
    <col min="15108" max="15109" width="8.375" style="699" customWidth="1"/>
    <col min="15110" max="15111" width="7.125" style="699" customWidth="1"/>
    <col min="15112" max="15113" width="8.375" style="699" customWidth="1"/>
    <col min="15114" max="15114" width="7.125" style="699" customWidth="1"/>
    <col min="15115" max="15115" width="7.5" style="699" customWidth="1"/>
    <col min="15116" max="15116" width="6.75" style="699" customWidth="1"/>
    <col min="15117" max="15117" width="7.125" style="699" customWidth="1"/>
    <col min="15118" max="15119" width="0.625" style="699" customWidth="1"/>
    <col min="15120" max="15120" width="7.5" style="699" customWidth="1"/>
    <col min="15121" max="15121" width="7.125" style="699" customWidth="1"/>
    <col min="15122" max="15122" width="7.5" style="699" customWidth="1"/>
    <col min="15123" max="15123" width="6.75" style="699" customWidth="1"/>
    <col min="15124" max="15124" width="7.5" style="699" customWidth="1"/>
    <col min="15125" max="15125" width="8.375" style="699" customWidth="1"/>
    <col min="15126" max="15126" width="8.125" style="699" customWidth="1"/>
    <col min="15127" max="15127" width="0.375" style="699" customWidth="1"/>
    <col min="15128" max="15360" width="9" style="699"/>
    <col min="15361" max="15361" width="2.375" style="699" customWidth="1"/>
    <col min="15362" max="15362" width="10.375" style="699" customWidth="1"/>
    <col min="15363" max="15363" width="0.625" style="699" customWidth="1"/>
    <col min="15364" max="15365" width="8.375" style="699" customWidth="1"/>
    <col min="15366" max="15367" width="7.125" style="699" customWidth="1"/>
    <col min="15368" max="15369" width="8.375" style="699" customWidth="1"/>
    <col min="15370" max="15370" width="7.125" style="699" customWidth="1"/>
    <col min="15371" max="15371" width="7.5" style="699" customWidth="1"/>
    <col min="15372" max="15372" width="6.75" style="699" customWidth="1"/>
    <col min="15373" max="15373" width="7.125" style="699" customWidth="1"/>
    <col min="15374" max="15375" width="0.625" style="699" customWidth="1"/>
    <col min="15376" max="15376" width="7.5" style="699" customWidth="1"/>
    <col min="15377" max="15377" width="7.125" style="699" customWidth="1"/>
    <col min="15378" max="15378" width="7.5" style="699" customWidth="1"/>
    <col min="15379" max="15379" width="6.75" style="699" customWidth="1"/>
    <col min="15380" max="15380" width="7.5" style="699" customWidth="1"/>
    <col min="15381" max="15381" width="8.375" style="699" customWidth="1"/>
    <col min="15382" max="15382" width="8.125" style="699" customWidth="1"/>
    <col min="15383" max="15383" width="0.375" style="699" customWidth="1"/>
    <col min="15384" max="15616" width="9" style="699"/>
    <col min="15617" max="15617" width="2.375" style="699" customWidth="1"/>
    <col min="15618" max="15618" width="10.375" style="699" customWidth="1"/>
    <col min="15619" max="15619" width="0.625" style="699" customWidth="1"/>
    <col min="15620" max="15621" width="8.375" style="699" customWidth="1"/>
    <col min="15622" max="15623" width="7.125" style="699" customWidth="1"/>
    <col min="15624" max="15625" width="8.375" style="699" customWidth="1"/>
    <col min="15626" max="15626" width="7.125" style="699" customWidth="1"/>
    <col min="15627" max="15627" width="7.5" style="699" customWidth="1"/>
    <col min="15628" max="15628" width="6.75" style="699" customWidth="1"/>
    <col min="15629" max="15629" width="7.125" style="699" customWidth="1"/>
    <col min="15630" max="15631" width="0.625" style="699" customWidth="1"/>
    <col min="15632" max="15632" width="7.5" style="699" customWidth="1"/>
    <col min="15633" max="15633" width="7.125" style="699" customWidth="1"/>
    <col min="15634" max="15634" width="7.5" style="699" customWidth="1"/>
    <col min="15635" max="15635" width="6.75" style="699" customWidth="1"/>
    <col min="15636" max="15636" width="7.5" style="699" customWidth="1"/>
    <col min="15637" max="15637" width="8.375" style="699" customWidth="1"/>
    <col min="15638" max="15638" width="8.125" style="699" customWidth="1"/>
    <col min="15639" max="15639" width="0.375" style="699" customWidth="1"/>
    <col min="15640" max="15872" width="9" style="699"/>
    <col min="15873" max="15873" width="2.375" style="699" customWidth="1"/>
    <col min="15874" max="15874" width="10.375" style="699" customWidth="1"/>
    <col min="15875" max="15875" width="0.625" style="699" customWidth="1"/>
    <col min="15876" max="15877" width="8.375" style="699" customWidth="1"/>
    <col min="15878" max="15879" width="7.125" style="699" customWidth="1"/>
    <col min="15880" max="15881" width="8.375" style="699" customWidth="1"/>
    <col min="15882" max="15882" width="7.125" style="699" customWidth="1"/>
    <col min="15883" max="15883" width="7.5" style="699" customWidth="1"/>
    <col min="15884" max="15884" width="6.75" style="699" customWidth="1"/>
    <col min="15885" max="15885" width="7.125" style="699" customWidth="1"/>
    <col min="15886" max="15887" width="0.625" style="699" customWidth="1"/>
    <col min="15888" max="15888" width="7.5" style="699" customWidth="1"/>
    <col min="15889" max="15889" width="7.125" style="699" customWidth="1"/>
    <col min="15890" max="15890" width="7.5" style="699" customWidth="1"/>
    <col min="15891" max="15891" width="6.75" style="699" customWidth="1"/>
    <col min="15892" max="15892" width="7.5" style="699" customWidth="1"/>
    <col min="15893" max="15893" width="8.375" style="699" customWidth="1"/>
    <col min="15894" max="15894" width="8.125" style="699" customWidth="1"/>
    <col min="15895" max="15895" width="0.375" style="699" customWidth="1"/>
    <col min="15896" max="16128" width="9" style="699"/>
    <col min="16129" max="16129" width="2.375" style="699" customWidth="1"/>
    <col min="16130" max="16130" width="10.375" style="699" customWidth="1"/>
    <col min="16131" max="16131" width="0.625" style="699" customWidth="1"/>
    <col min="16132" max="16133" width="8.375" style="699" customWidth="1"/>
    <col min="16134" max="16135" width="7.125" style="699" customWidth="1"/>
    <col min="16136" max="16137" width="8.375" style="699" customWidth="1"/>
    <col min="16138" max="16138" width="7.125" style="699" customWidth="1"/>
    <col min="16139" max="16139" width="7.5" style="699" customWidth="1"/>
    <col min="16140" max="16140" width="6.75" style="699" customWidth="1"/>
    <col min="16141" max="16141" width="7.125" style="699" customWidth="1"/>
    <col min="16142" max="16143" width="0.625" style="699" customWidth="1"/>
    <col min="16144" max="16144" width="7.5" style="699" customWidth="1"/>
    <col min="16145" max="16145" width="7.125" style="699" customWidth="1"/>
    <col min="16146" max="16146" width="7.5" style="699" customWidth="1"/>
    <col min="16147" max="16147" width="6.75" style="699" customWidth="1"/>
    <col min="16148" max="16148" width="7.5" style="699" customWidth="1"/>
    <col min="16149" max="16149" width="8.375" style="699" customWidth="1"/>
    <col min="16150" max="16150" width="8.125" style="699" customWidth="1"/>
    <col min="16151" max="16151" width="0.375" style="699" customWidth="1"/>
    <col min="16152" max="16384" width="9" style="699"/>
  </cols>
  <sheetData>
    <row r="1" spans="1:23" s="697" customFormat="1" ht="18" customHeight="1">
      <c r="A1" s="696" t="s">
        <v>1606</v>
      </c>
      <c r="F1" s="698"/>
      <c r="G1" s="699"/>
      <c r="H1" s="696"/>
      <c r="I1" s="696"/>
      <c r="J1" s="696"/>
      <c r="K1" s="696"/>
      <c r="L1" s="696"/>
      <c r="M1" s="696"/>
      <c r="N1" s="700"/>
      <c r="O1" s="696"/>
      <c r="P1" s="700"/>
      <c r="Q1" s="700"/>
      <c r="R1" s="700"/>
      <c r="S1" s="700"/>
      <c r="T1" s="700"/>
      <c r="U1" s="701"/>
      <c r="V1" s="701"/>
      <c r="W1" s="701"/>
    </row>
    <row r="2" spans="1:23" s="697" customFormat="1" ht="14.25">
      <c r="A2" s="696" t="s">
        <v>1607</v>
      </c>
      <c r="F2" s="698"/>
      <c r="G2" s="699"/>
      <c r="H2" s="696"/>
      <c r="I2" s="696"/>
      <c r="J2" s="696"/>
      <c r="K2" s="696"/>
      <c r="L2" s="696"/>
      <c r="M2" s="696"/>
      <c r="N2" s="700"/>
      <c r="O2" s="696"/>
      <c r="P2" s="700"/>
      <c r="Q2" s="700"/>
      <c r="R2" s="700"/>
      <c r="S2" s="700"/>
      <c r="T2" s="700"/>
      <c r="U2" s="701"/>
      <c r="V2" s="701"/>
      <c r="W2" s="701"/>
    </row>
    <row r="3" spans="1:23" s="702" customFormat="1" ht="13.5" customHeight="1" thickBot="1">
      <c r="F3" s="703"/>
      <c r="G3" s="704"/>
      <c r="H3" s="704"/>
      <c r="I3" s="704"/>
      <c r="J3" s="704"/>
      <c r="K3" s="704"/>
      <c r="L3" s="704"/>
      <c r="M3" s="704"/>
      <c r="P3" s="704"/>
      <c r="Q3" s="704"/>
      <c r="R3" s="704"/>
      <c r="S3" s="704"/>
      <c r="T3" s="704"/>
      <c r="U3" s="705" t="s">
        <v>207</v>
      </c>
      <c r="V3" s="706"/>
    </row>
    <row r="4" spans="1:23" s="711" customFormat="1" ht="18" customHeight="1">
      <c r="A4" s="1793" t="s">
        <v>1608</v>
      </c>
      <c r="B4" s="1793"/>
      <c r="C4" s="707"/>
      <c r="D4" s="1796" t="s">
        <v>1609</v>
      </c>
      <c r="E4" s="1798" t="s">
        <v>1491</v>
      </c>
      <c r="F4" s="1799"/>
      <c r="G4" s="1800"/>
      <c r="H4" s="1801" t="s">
        <v>1492</v>
      </c>
      <c r="I4" s="1802"/>
      <c r="J4" s="1802"/>
      <c r="K4" s="1802"/>
      <c r="L4" s="1802"/>
      <c r="M4" s="1802"/>
      <c r="N4" s="708"/>
      <c r="O4" s="708"/>
      <c r="P4" s="1802" t="s">
        <v>1610</v>
      </c>
      <c r="Q4" s="1802"/>
      <c r="R4" s="1802"/>
      <c r="S4" s="1802"/>
      <c r="T4" s="1802"/>
      <c r="U4" s="1807" t="s">
        <v>1608</v>
      </c>
      <c r="V4" s="709"/>
      <c r="W4" s="710"/>
    </row>
    <row r="5" spans="1:23" s="711" customFormat="1" ht="15" customHeight="1">
      <c r="A5" s="1794"/>
      <c r="B5" s="1794"/>
      <c r="C5" s="712"/>
      <c r="D5" s="1797"/>
      <c r="E5" s="1810" t="s">
        <v>1611</v>
      </c>
      <c r="F5" s="1810" t="s">
        <v>1496</v>
      </c>
      <c r="G5" s="1810" t="s">
        <v>1497</v>
      </c>
      <c r="H5" s="1805" t="s">
        <v>1612</v>
      </c>
      <c r="I5" s="1803" t="s">
        <v>1613</v>
      </c>
      <c r="J5" s="1804"/>
      <c r="K5" s="1804"/>
      <c r="L5" s="1804"/>
      <c r="M5" s="1804"/>
      <c r="N5" s="708"/>
      <c r="O5" s="708"/>
      <c r="P5" s="1803" t="s">
        <v>1500</v>
      </c>
      <c r="Q5" s="1804"/>
      <c r="R5" s="1804"/>
      <c r="S5" s="1804"/>
      <c r="T5" s="1804"/>
      <c r="U5" s="1808"/>
      <c r="V5" s="713"/>
      <c r="W5" s="710"/>
    </row>
    <row r="6" spans="1:23" s="711" customFormat="1" ht="14.25" customHeight="1">
      <c r="A6" s="1794"/>
      <c r="B6" s="1794"/>
      <c r="C6" s="712"/>
      <c r="D6" s="1797"/>
      <c r="E6" s="1811"/>
      <c r="F6" s="1811"/>
      <c r="G6" s="1811"/>
      <c r="H6" s="1797"/>
      <c r="I6" s="1805" t="s">
        <v>309</v>
      </c>
      <c r="J6" s="1806" t="s">
        <v>1614</v>
      </c>
      <c r="K6" s="714" t="s">
        <v>1502</v>
      </c>
      <c r="L6" s="1805" t="s">
        <v>1503</v>
      </c>
      <c r="M6" s="1806" t="s">
        <v>1615</v>
      </c>
      <c r="N6" s="715"/>
      <c r="O6" s="708"/>
      <c r="P6" s="1805" t="s">
        <v>309</v>
      </c>
      <c r="Q6" s="1805" t="s">
        <v>1504</v>
      </c>
      <c r="R6" s="716" t="s">
        <v>1505</v>
      </c>
      <c r="S6" s="1805" t="s">
        <v>1503</v>
      </c>
      <c r="T6" s="1806" t="s">
        <v>1616</v>
      </c>
      <c r="U6" s="1808"/>
      <c r="V6" s="713"/>
      <c r="W6" s="710"/>
    </row>
    <row r="7" spans="1:23" s="711" customFormat="1" ht="14.25" customHeight="1">
      <c r="A7" s="1795"/>
      <c r="B7" s="1795"/>
      <c r="C7" s="717"/>
      <c r="D7" s="1797"/>
      <c r="E7" s="1811"/>
      <c r="F7" s="1811"/>
      <c r="G7" s="1811"/>
      <c r="H7" s="1797"/>
      <c r="I7" s="1797"/>
      <c r="J7" s="1797"/>
      <c r="K7" s="718" t="s">
        <v>1506</v>
      </c>
      <c r="L7" s="1797"/>
      <c r="M7" s="1797"/>
      <c r="N7" s="719"/>
      <c r="O7" s="712"/>
      <c r="P7" s="1797"/>
      <c r="Q7" s="1797"/>
      <c r="R7" s="720" t="s">
        <v>1507</v>
      </c>
      <c r="S7" s="1797"/>
      <c r="T7" s="1797"/>
      <c r="U7" s="1809"/>
      <c r="V7" s="713"/>
      <c r="W7" s="721" t="s">
        <v>1617</v>
      </c>
    </row>
    <row r="8" spans="1:23" s="729" customFormat="1" ht="22.5" customHeight="1">
      <c r="A8" s="1790" t="s">
        <v>309</v>
      </c>
      <c r="B8" s="1790"/>
      <c r="C8" s="722"/>
      <c r="D8" s="723">
        <v>-5323</v>
      </c>
      <c r="E8" s="724">
        <v>-3775</v>
      </c>
      <c r="F8" s="724">
        <v>5579</v>
      </c>
      <c r="G8" s="724">
        <v>9354</v>
      </c>
      <c r="H8" s="724">
        <v>-1548</v>
      </c>
      <c r="I8" s="724">
        <v>34881</v>
      </c>
      <c r="J8" s="724">
        <v>11077</v>
      </c>
      <c r="K8" s="724">
        <v>13148</v>
      </c>
      <c r="L8" s="724">
        <v>310</v>
      </c>
      <c r="M8" s="724">
        <v>10346</v>
      </c>
      <c r="N8" s="725"/>
      <c r="O8" s="725"/>
      <c r="P8" s="724">
        <v>36429</v>
      </c>
      <c r="Q8" s="724">
        <v>11482</v>
      </c>
      <c r="R8" s="724">
        <v>13906</v>
      </c>
      <c r="S8" s="724">
        <v>695</v>
      </c>
      <c r="T8" s="724">
        <v>10346</v>
      </c>
      <c r="U8" s="726" t="s">
        <v>1618</v>
      </c>
      <c r="V8" s="727"/>
      <c r="W8" s="728">
        <v>942414</v>
      </c>
    </row>
    <row r="9" spans="1:23" s="737" customFormat="1" ht="6" customHeight="1">
      <c r="A9" s="730"/>
      <c r="B9" s="731"/>
      <c r="C9" s="730"/>
      <c r="D9" s="732"/>
      <c r="E9" s="733"/>
      <c r="F9" s="734"/>
      <c r="G9" s="734"/>
      <c r="H9" s="733"/>
      <c r="I9" s="733"/>
      <c r="J9" s="733"/>
      <c r="K9" s="733"/>
      <c r="L9" s="733"/>
      <c r="M9" s="733"/>
      <c r="N9" s="735"/>
      <c r="O9" s="735"/>
      <c r="P9" s="733"/>
      <c r="Q9" s="733"/>
      <c r="R9" s="733"/>
      <c r="S9" s="733"/>
      <c r="T9" s="733"/>
      <c r="U9" s="730"/>
      <c r="V9" s="730"/>
      <c r="W9" s="736"/>
    </row>
    <row r="10" spans="1:23" s="737" customFormat="1" ht="22.5" customHeight="1">
      <c r="A10" s="1791" t="s">
        <v>143</v>
      </c>
      <c r="B10" s="1792"/>
      <c r="D10" s="738">
        <v>-236</v>
      </c>
      <c r="E10" s="739">
        <v>-817</v>
      </c>
      <c r="F10" s="735">
        <v>1046</v>
      </c>
      <c r="G10" s="735">
        <v>1863</v>
      </c>
      <c r="H10" s="739">
        <v>581</v>
      </c>
      <c r="I10" s="735">
        <v>8758</v>
      </c>
      <c r="J10" s="735">
        <v>3397</v>
      </c>
      <c r="K10" s="740">
        <v>3221</v>
      </c>
      <c r="L10" s="741">
        <v>74</v>
      </c>
      <c r="M10" s="740">
        <v>2066</v>
      </c>
      <c r="N10" s="740"/>
      <c r="O10" s="740"/>
      <c r="P10" s="735">
        <v>8177</v>
      </c>
      <c r="Q10" s="740">
        <v>3009</v>
      </c>
      <c r="R10" s="740">
        <v>2981</v>
      </c>
      <c r="S10" s="740">
        <v>219</v>
      </c>
      <c r="T10" s="740">
        <v>1968</v>
      </c>
      <c r="U10" s="730" t="s">
        <v>1619</v>
      </c>
      <c r="V10" s="730"/>
      <c r="W10" s="742">
        <v>148810</v>
      </c>
    </row>
    <row r="11" spans="1:23" s="737" customFormat="1" ht="22.5" customHeight="1">
      <c r="A11" s="1791" t="s">
        <v>144</v>
      </c>
      <c r="B11" s="1792"/>
      <c r="D11" s="738">
        <v>-836</v>
      </c>
      <c r="E11" s="739">
        <v>-426</v>
      </c>
      <c r="F11" s="735">
        <v>876</v>
      </c>
      <c r="G11" s="735">
        <v>1302</v>
      </c>
      <c r="H11" s="739">
        <v>-410</v>
      </c>
      <c r="I11" s="735">
        <v>4568</v>
      </c>
      <c r="J11" s="735">
        <v>1223</v>
      </c>
      <c r="K11" s="740">
        <v>1423</v>
      </c>
      <c r="L11" s="743">
        <v>29</v>
      </c>
      <c r="M11" s="740">
        <v>1893</v>
      </c>
      <c r="N11" s="740"/>
      <c r="O11" s="740"/>
      <c r="P11" s="735">
        <v>4978</v>
      </c>
      <c r="Q11" s="740">
        <v>1364</v>
      </c>
      <c r="R11" s="740">
        <v>1730</v>
      </c>
      <c r="S11" s="740">
        <v>68</v>
      </c>
      <c r="T11" s="740">
        <v>1816</v>
      </c>
      <c r="U11" s="730" t="s">
        <v>1620</v>
      </c>
      <c r="V11" s="730"/>
      <c r="W11" s="742">
        <v>119318</v>
      </c>
    </row>
    <row r="12" spans="1:23" s="737" customFormat="1" ht="22.5" customHeight="1">
      <c r="A12" s="1791" t="s">
        <v>145</v>
      </c>
      <c r="B12" s="1792"/>
      <c r="D12" s="738">
        <v>-403</v>
      </c>
      <c r="E12" s="739">
        <v>-458</v>
      </c>
      <c r="F12" s="735">
        <v>567</v>
      </c>
      <c r="G12" s="735">
        <v>1025</v>
      </c>
      <c r="H12" s="739">
        <v>55</v>
      </c>
      <c r="I12" s="735">
        <v>3314</v>
      </c>
      <c r="J12" s="735">
        <v>829</v>
      </c>
      <c r="K12" s="740">
        <v>1178</v>
      </c>
      <c r="L12" s="743">
        <v>29</v>
      </c>
      <c r="M12" s="740">
        <v>1278</v>
      </c>
      <c r="N12" s="740"/>
      <c r="O12" s="740"/>
      <c r="P12" s="735">
        <v>3259</v>
      </c>
      <c r="Q12" s="740">
        <v>956</v>
      </c>
      <c r="R12" s="740">
        <v>1224</v>
      </c>
      <c r="S12" s="740">
        <v>49</v>
      </c>
      <c r="T12" s="740">
        <v>1030</v>
      </c>
      <c r="U12" s="730" t="s">
        <v>1621</v>
      </c>
      <c r="V12" s="730"/>
      <c r="W12" s="742">
        <v>85937</v>
      </c>
    </row>
    <row r="13" spans="1:23" s="737" customFormat="1" ht="22.5" customHeight="1">
      <c r="A13" s="1791" t="s">
        <v>146</v>
      </c>
      <c r="B13" s="1792"/>
      <c r="D13" s="738">
        <v>-779</v>
      </c>
      <c r="E13" s="739">
        <v>-638</v>
      </c>
      <c r="F13" s="735">
        <v>895</v>
      </c>
      <c r="G13" s="735">
        <v>1533</v>
      </c>
      <c r="H13" s="739">
        <v>-141</v>
      </c>
      <c r="I13" s="735">
        <v>5467</v>
      </c>
      <c r="J13" s="735">
        <v>1702</v>
      </c>
      <c r="K13" s="740">
        <v>2160</v>
      </c>
      <c r="L13" s="740">
        <v>43</v>
      </c>
      <c r="M13" s="740">
        <v>1562</v>
      </c>
      <c r="N13" s="740"/>
      <c r="O13" s="740"/>
      <c r="P13" s="735">
        <v>5608</v>
      </c>
      <c r="Q13" s="740">
        <v>1812</v>
      </c>
      <c r="R13" s="740">
        <v>2166</v>
      </c>
      <c r="S13" s="740">
        <v>99</v>
      </c>
      <c r="T13" s="740">
        <v>1531</v>
      </c>
      <c r="U13" s="730" t="s">
        <v>1622</v>
      </c>
      <c r="V13" s="730"/>
      <c r="W13" s="742">
        <v>131309</v>
      </c>
    </row>
    <row r="14" spans="1:23" s="737" customFormat="1" ht="22.5" customHeight="1">
      <c r="A14" s="1791" t="s">
        <v>147</v>
      </c>
      <c r="B14" s="1792"/>
      <c r="D14" s="738">
        <v>-2032</v>
      </c>
      <c r="E14" s="739">
        <v>-938</v>
      </c>
      <c r="F14" s="735">
        <v>605</v>
      </c>
      <c r="G14" s="735">
        <v>1543</v>
      </c>
      <c r="H14" s="739">
        <v>-1094</v>
      </c>
      <c r="I14" s="735">
        <v>3656</v>
      </c>
      <c r="J14" s="735">
        <v>1048</v>
      </c>
      <c r="K14" s="740">
        <v>1400</v>
      </c>
      <c r="L14" s="740">
        <v>48</v>
      </c>
      <c r="M14" s="740">
        <v>1160</v>
      </c>
      <c r="N14" s="740"/>
      <c r="O14" s="740"/>
      <c r="P14" s="735">
        <v>4750</v>
      </c>
      <c r="Q14" s="740">
        <v>1331</v>
      </c>
      <c r="R14" s="740">
        <v>2018</v>
      </c>
      <c r="S14" s="740">
        <v>91</v>
      </c>
      <c r="T14" s="740">
        <v>1310</v>
      </c>
      <c r="U14" s="730" t="s">
        <v>1623</v>
      </c>
      <c r="V14" s="730"/>
      <c r="W14" s="742">
        <v>159522</v>
      </c>
    </row>
    <row r="15" spans="1:23" s="737" customFormat="1" ht="22.5" customHeight="1">
      <c r="A15" s="1786" t="s">
        <v>148</v>
      </c>
      <c r="B15" s="1787"/>
      <c r="C15" s="744"/>
      <c r="D15" s="738">
        <v>-725</v>
      </c>
      <c r="E15" s="739">
        <v>-232</v>
      </c>
      <c r="F15" s="735">
        <v>1422</v>
      </c>
      <c r="G15" s="735">
        <v>1654</v>
      </c>
      <c r="H15" s="739">
        <v>-493</v>
      </c>
      <c r="I15" s="735">
        <v>7719</v>
      </c>
      <c r="J15" s="735">
        <v>2488</v>
      </c>
      <c r="K15" s="740">
        <v>3210</v>
      </c>
      <c r="L15" s="740">
        <v>63</v>
      </c>
      <c r="M15" s="740">
        <v>1958</v>
      </c>
      <c r="N15" s="740"/>
      <c r="O15" s="740"/>
      <c r="P15" s="735">
        <v>8212</v>
      </c>
      <c r="Q15" s="740">
        <v>2618</v>
      </c>
      <c r="R15" s="740">
        <v>3131</v>
      </c>
      <c r="S15" s="740">
        <v>87</v>
      </c>
      <c r="T15" s="740">
        <v>2376</v>
      </c>
      <c r="U15" s="730" t="s">
        <v>1624</v>
      </c>
      <c r="V15" s="730"/>
      <c r="W15" s="742">
        <v>148759</v>
      </c>
    </row>
    <row r="16" spans="1:23" s="737" customFormat="1" ht="22.5" customHeight="1" thickBot="1">
      <c r="A16" s="1788" t="s">
        <v>149</v>
      </c>
      <c r="B16" s="1789"/>
      <c r="C16" s="745"/>
      <c r="D16" s="746">
        <v>-312</v>
      </c>
      <c r="E16" s="747">
        <v>-266</v>
      </c>
      <c r="F16" s="748">
        <v>168</v>
      </c>
      <c r="G16" s="748">
        <v>434</v>
      </c>
      <c r="H16" s="747">
        <v>-46</v>
      </c>
      <c r="I16" s="748">
        <v>1399</v>
      </c>
      <c r="J16" s="748">
        <v>390</v>
      </c>
      <c r="K16" s="749">
        <v>556</v>
      </c>
      <c r="L16" s="749">
        <v>24</v>
      </c>
      <c r="M16" s="749">
        <v>429</v>
      </c>
      <c r="N16" s="740"/>
      <c r="O16" s="740"/>
      <c r="P16" s="748">
        <v>1445</v>
      </c>
      <c r="Q16" s="749">
        <v>392</v>
      </c>
      <c r="R16" s="749">
        <v>656</v>
      </c>
      <c r="S16" s="749">
        <v>82</v>
      </c>
      <c r="T16" s="749">
        <v>315</v>
      </c>
      <c r="U16" s="750" t="s">
        <v>1625</v>
      </c>
      <c r="V16" s="730"/>
      <c r="W16" s="742">
        <v>148759</v>
      </c>
    </row>
    <row r="17" spans="1:20" s="751" customFormat="1" ht="13.5" customHeight="1">
      <c r="A17" s="737" t="s">
        <v>446</v>
      </c>
    </row>
    <row r="18" spans="1:20">
      <c r="J18" s="752"/>
      <c r="K18" s="752"/>
      <c r="L18" s="752"/>
      <c r="M18" s="752"/>
      <c r="N18" s="753"/>
      <c r="O18" s="753"/>
      <c r="P18" s="754"/>
      <c r="Q18" s="754"/>
      <c r="R18" s="754"/>
      <c r="S18" s="754"/>
      <c r="T18" s="754"/>
    </row>
  </sheetData>
  <mergeCells count="28">
    <mergeCell ref="U4:U7"/>
    <mergeCell ref="E5:E7"/>
    <mergeCell ref="F5:F7"/>
    <mergeCell ref="G5:G7"/>
    <mergeCell ref="H5:H7"/>
    <mergeCell ref="A4:B7"/>
    <mergeCell ref="D4:D7"/>
    <mergeCell ref="E4:G4"/>
    <mergeCell ref="H4:M4"/>
    <mergeCell ref="P4:T4"/>
    <mergeCell ref="I5:M5"/>
    <mergeCell ref="P5:T5"/>
    <mergeCell ref="I6:I7"/>
    <mergeCell ref="J6:J7"/>
    <mergeCell ref="L6:L7"/>
    <mergeCell ref="M6:M7"/>
    <mergeCell ref="P6:P7"/>
    <mergeCell ref="Q6:Q7"/>
    <mergeCell ref="S6:S7"/>
    <mergeCell ref="T6:T7"/>
    <mergeCell ref="A15:B15"/>
    <mergeCell ref="A16:B16"/>
    <mergeCell ref="A8:B8"/>
    <mergeCell ref="A10:B10"/>
    <mergeCell ref="A11:B11"/>
    <mergeCell ref="A12:B12"/>
    <mergeCell ref="A13:B13"/>
    <mergeCell ref="A14:B14"/>
  </mergeCells>
  <phoneticPr fontId="4"/>
  <pageMargins left="0.39370078740157483" right="0.3937007874015748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0"/>
  <sheetViews>
    <sheetView zoomScaleNormal="100" zoomScaleSheetLayoutView="100" workbookViewId="0"/>
  </sheetViews>
  <sheetFormatPr defaultRowHeight="12"/>
  <cols>
    <col min="1" max="1" width="0.25" style="755" customWidth="1"/>
    <col min="2" max="5" width="1.875" style="779" customWidth="1"/>
    <col min="6" max="6" width="15" style="779" customWidth="1"/>
    <col min="7" max="7" width="1.25" style="779" customWidth="1"/>
    <col min="8" max="13" width="9.875" style="755" customWidth="1"/>
    <col min="14" max="14" width="10" style="780" customWidth="1"/>
    <col min="15" max="16" width="10" style="779" customWidth="1"/>
    <col min="17" max="17" width="10" style="755" customWidth="1"/>
    <col min="18" max="243" width="9" style="755"/>
    <col min="244" max="244" width="0.25" style="755" customWidth="1"/>
    <col min="245" max="248" width="1.875" style="755" customWidth="1"/>
    <col min="249" max="249" width="15" style="755" customWidth="1"/>
    <col min="250" max="250" width="1.25" style="755" customWidth="1"/>
    <col min="251" max="256" width="9.875" style="755" customWidth="1"/>
    <col min="257" max="257" width="10" style="755" customWidth="1"/>
    <col min="258" max="259" width="0.625" style="755" customWidth="1"/>
    <col min="260" max="263" width="1.875" style="755" customWidth="1"/>
    <col min="264" max="264" width="15" style="755" customWidth="1"/>
    <col min="265" max="265" width="1.25" style="755" customWidth="1"/>
    <col min="266" max="271" width="9.875" style="755" customWidth="1"/>
    <col min="272" max="272" width="10" style="755" customWidth="1"/>
    <col min="273" max="499" width="9" style="755"/>
    <col min="500" max="500" width="0.25" style="755" customWidth="1"/>
    <col min="501" max="504" width="1.875" style="755" customWidth="1"/>
    <col min="505" max="505" width="15" style="755" customWidth="1"/>
    <col min="506" max="506" width="1.25" style="755" customWidth="1"/>
    <col min="507" max="512" width="9.875" style="755" customWidth="1"/>
    <col min="513" max="513" width="10" style="755" customWidth="1"/>
    <col min="514" max="515" width="0.625" style="755" customWidth="1"/>
    <col min="516" max="519" width="1.875" style="755" customWidth="1"/>
    <col min="520" max="520" width="15" style="755" customWidth="1"/>
    <col min="521" max="521" width="1.25" style="755" customWidth="1"/>
    <col min="522" max="527" width="9.875" style="755" customWidth="1"/>
    <col min="528" max="528" width="10" style="755" customWidth="1"/>
    <col min="529" max="755" width="9" style="755"/>
    <col min="756" max="756" width="0.25" style="755" customWidth="1"/>
    <col min="757" max="760" width="1.875" style="755" customWidth="1"/>
    <col min="761" max="761" width="15" style="755" customWidth="1"/>
    <col min="762" max="762" width="1.25" style="755" customWidth="1"/>
    <col min="763" max="768" width="9.875" style="755" customWidth="1"/>
    <col min="769" max="769" width="10" style="755" customWidth="1"/>
    <col min="770" max="771" width="0.625" style="755" customWidth="1"/>
    <col min="772" max="775" width="1.875" style="755" customWidth="1"/>
    <col min="776" max="776" width="15" style="755" customWidth="1"/>
    <col min="777" max="777" width="1.25" style="755" customWidth="1"/>
    <col min="778" max="783" width="9.875" style="755" customWidth="1"/>
    <col min="784" max="784" width="10" style="755" customWidth="1"/>
    <col min="785" max="1011" width="9" style="755"/>
    <col min="1012" max="1012" width="0.25" style="755" customWidth="1"/>
    <col min="1013" max="1016" width="1.875" style="755" customWidth="1"/>
    <col min="1017" max="1017" width="15" style="755" customWidth="1"/>
    <col min="1018" max="1018" width="1.25" style="755" customWidth="1"/>
    <col min="1019" max="1024" width="9.875" style="755" customWidth="1"/>
    <col min="1025" max="1025" width="10" style="755" customWidth="1"/>
    <col min="1026" max="1027" width="0.625" style="755" customWidth="1"/>
    <col min="1028" max="1031" width="1.875" style="755" customWidth="1"/>
    <col min="1032" max="1032" width="15" style="755" customWidth="1"/>
    <col min="1033" max="1033" width="1.25" style="755" customWidth="1"/>
    <col min="1034" max="1039" width="9.875" style="755" customWidth="1"/>
    <col min="1040" max="1040" width="10" style="755" customWidth="1"/>
    <col min="1041" max="1267" width="9" style="755"/>
    <col min="1268" max="1268" width="0.25" style="755" customWidth="1"/>
    <col min="1269" max="1272" width="1.875" style="755" customWidth="1"/>
    <col min="1273" max="1273" width="15" style="755" customWidth="1"/>
    <col min="1274" max="1274" width="1.25" style="755" customWidth="1"/>
    <col min="1275" max="1280" width="9.875" style="755" customWidth="1"/>
    <col min="1281" max="1281" width="10" style="755" customWidth="1"/>
    <col min="1282" max="1283" width="0.625" style="755" customWidth="1"/>
    <col min="1284" max="1287" width="1.875" style="755" customWidth="1"/>
    <col min="1288" max="1288" width="15" style="755" customWidth="1"/>
    <col min="1289" max="1289" width="1.25" style="755" customWidth="1"/>
    <col min="1290" max="1295" width="9.875" style="755" customWidth="1"/>
    <col min="1296" max="1296" width="10" style="755" customWidth="1"/>
    <col min="1297" max="1523" width="9" style="755"/>
    <col min="1524" max="1524" width="0.25" style="755" customWidth="1"/>
    <col min="1525" max="1528" width="1.875" style="755" customWidth="1"/>
    <col min="1529" max="1529" width="15" style="755" customWidth="1"/>
    <col min="1530" max="1530" width="1.25" style="755" customWidth="1"/>
    <col min="1531" max="1536" width="9.875" style="755" customWidth="1"/>
    <col min="1537" max="1537" width="10" style="755" customWidth="1"/>
    <col min="1538" max="1539" width="0.625" style="755" customWidth="1"/>
    <col min="1540" max="1543" width="1.875" style="755" customWidth="1"/>
    <col min="1544" max="1544" width="15" style="755" customWidth="1"/>
    <col min="1545" max="1545" width="1.25" style="755" customWidth="1"/>
    <col min="1546" max="1551" width="9.875" style="755" customWidth="1"/>
    <col min="1552" max="1552" width="10" style="755" customWidth="1"/>
    <col min="1553" max="1779" width="9" style="755"/>
    <col min="1780" max="1780" width="0.25" style="755" customWidth="1"/>
    <col min="1781" max="1784" width="1.875" style="755" customWidth="1"/>
    <col min="1785" max="1785" width="15" style="755" customWidth="1"/>
    <col min="1786" max="1786" width="1.25" style="755" customWidth="1"/>
    <col min="1787" max="1792" width="9.875" style="755" customWidth="1"/>
    <col min="1793" max="1793" width="10" style="755" customWidth="1"/>
    <col min="1794" max="1795" width="0.625" style="755" customWidth="1"/>
    <col min="1796" max="1799" width="1.875" style="755" customWidth="1"/>
    <col min="1800" max="1800" width="15" style="755" customWidth="1"/>
    <col min="1801" max="1801" width="1.25" style="755" customWidth="1"/>
    <col min="1802" max="1807" width="9.875" style="755" customWidth="1"/>
    <col min="1808" max="1808" width="10" style="755" customWidth="1"/>
    <col min="1809" max="2035" width="9" style="755"/>
    <col min="2036" max="2036" width="0.25" style="755" customWidth="1"/>
    <col min="2037" max="2040" width="1.875" style="755" customWidth="1"/>
    <col min="2041" max="2041" width="15" style="755" customWidth="1"/>
    <col min="2042" max="2042" width="1.25" style="755" customWidth="1"/>
    <col min="2043" max="2048" width="9.875" style="755" customWidth="1"/>
    <col min="2049" max="2049" width="10" style="755" customWidth="1"/>
    <col min="2050" max="2051" width="0.625" style="755" customWidth="1"/>
    <col min="2052" max="2055" width="1.875" style="755" customWidth="1"/>
    <col min="2056" max="2056" width="15" style="755" customWidth="1"/>
    <col min="2057" max="2057" width="1.25" style="755" customWidth="1"/>
    <col min="2058" max="2063" width="9.875" style="755" customWidth="1"/>
    <col min="2064" max="2064" width="10" style="755" customWidth="1"/>
    <col min="2065" max="2291" width="9" style="755"/>
    <col min="2292" max="2292" width="0.25" style="755" customWidth="1"/>
    <col min="2293" max="2296" width="1.875" style="755" customWidth="1"/>
    <col min="2297" max="2297" width="15" style="755" customWidth="1"/>
    <col min="2298" max="2298" width="1.25" style="755" customWidth="1"/>
    <col min="2299" max="2304" width="9.875" style="755" customWidth="1"/>
    <col min="2305" max="2305" width="10" style="755" customWidth="1"/>
    <col min="2306" max="2307" width="0.625" style="755" customWidth="1"/>
    <col min="2308" max="2311" width="1.875" style="755" customWidth="1"/>
    <col min="2312" max="2312" width="15" style="755" customWidth="1"/>
    <col min="2313" max="2313" width="1.25" style="755" customWidth="1"/>
    <col min="2314" max="2319" width="9.875" style="755" customWidth="1"/>
    <col min="2320" max="2320" width="10" style="755" customWidth="1"/>
    <col min="2321" max="2547" width="9" style="755"/>
    <col min="2548" max="2548" width="0.25" style="755" customWidth="1"/>
    <col min="2549" max="2552" width="1.875" style="755" customWidth="1"/>
    <col min="2553" max="2553" width="15" style="755" customWidth="1"/>
    <col min="2554" max="2554" width="1.25" style="755" customWidth="1"/>
    <col min="2555" max="2560" width="9.875" style="755" customWidth="1"/>
    <col min="2561" max="2561" width="10" style="755" customWidth="1"/>
    <col min="2562" max="2563" width="0.625" style="755" customWidth="1"/>
    <col min="2564" max="2567" width="1.875" style="755" customWidth="1"/>
    <col min="2568" max="2568" width="15" style="755" customWidth="1"/>
    <col min="2569" max="2569" width="1.25" style="755" customWidth="1"/>
    <col min="2570" max="2575" width="9.875" style="755" customWidth="1"/>
    <col min="2576" max="2576" width="10" style="755" customWidth="1"/>
    <col min="2577" max="2803" width="9" style="755"/>
    <col min="2804" max="2804" width="0.25" style="755" customWidth="1"/>
    <col min="2805" max="2808" width="1.875" style="755" customWidth="1"/>
    <col min="2809" max="2809" width="15" style="755" customWidth="1"/>
    <col min="2810" max="2810" width="1.25" style="755" customWidth="1"/>
    <col min="2811" max="2816" width="9.875" style="755" customWidth="1"/>
    <col min="2817" max="2817" width="10" style="755" customWidth="1"/>
    <col min="2818" max="2819" width="0.625" style="755" customWidth="1"/>
    <col min="2820" max="2823" width="1.875" style="755" customWidth="1"/>
    <col min="2824" max="2824" width="15" style="755" customWidth="1"/>
    <col min="2825" max="2825" width="1.25" style="755" customWidth="1"/>
    <col min="2826" max="2831" width="9.875" style="755" customWidth="1"/>
    <col min="2832" max="2832" width="10" style="755" customWidth="1"/>
    <col min="2833" max="3059" width="9" style="755"/>
    <col min="3060" max="3060" width="0.25" style="755" customWidth="1"/>
    <col min="3061" max="3064" width="1.875" style="755" customWidth="1"/>
    <col min="3065" max="3065" width="15" style="755" customWidth="1"/>
    <col min="3066" max="3066" width="1.25" style="755" customWidth="1"/>
    <col min="3067" max="3072" width="9.875" style="755" customWidth="1"/>
    <col min="3073" max="3073" width="10" style="755" customWidth="1"/>
    <col min="3074" max="3075" width="0.625" style="755" customWidth="1"/>
    <col min="3076" max="3079" width="1.875" style="755" customWidth="1"/>
    <col min="3080" max="3080" width="15" style="755" customWidth="1"/>
    <col min="3081" max="3081" width="1.25" style="755" customWidth="1"/>
    <col min="3082" max="3087" width="9.875" style="755" customWidth="1"/>
    <col min="3088" max="3088" width="10" style="755" customWidth="1"/>
    <col min="3089" max="3315" width="9" style="755"/>
    <col min="3316" max="3316" width="0.25" style="755" customWidth="1"/>
    <col min="3317" max="3320" width="1.875" style="755" customWidth="1"/>
    <col min="3321" max="3321" width="15" style="755" customWidth="1"/>
    <col min="3322" max="3322" width="1.25" style="755" customWidth="1"/>
    <col min="3323" max="3328" width="9.875" style="755" customWidth="1"/>
    <col min="3329" max="3329" width="10" style="755" customWidth="1"/>
    <col min="3330" max="3331" width="0.625" style="755" customWidth="1"/>
    <col min="3332" max="3335" width="1.875" style="755" customWidth="1"/>
    <col min="3336" max="3336" width="15" style="755" customWidth="1"/>
    <col min="3337" max="3337" width="1.25" style="755" customWidth="1"/>
    <col min="3338" max="3343" width="9.875" style="755" customWidth="1"/>
    <col min="3344" max="3344" width="10" style="755" customWidth="1"/>
    <col min="3345" max="3571" width="9" style="755"/>
    <col min="3572" max="3572" width="0.25" style="755" customWidth="1"/>
    <col min="3573" max="3576" width="1.875" style="755" customWidth="1"/>
    <col min="3577" max="3577" width="15" style="755" customWidth="1"/>
    <col min="3578" max="3578" width="1.25" style="755" customWidth="1"/>
    <col min="3579" max="3584" width="9.875" style="755" customWidth="1"/>
    <col min="3585" max="3585" width="10" style="755" customWidth="1"/>
    <col min="3586" max="3587" width="0.625" style="755" customWidth="1"/>
    <col min="3588" max="3591" width="1.875" style="755" customWidth="1"/>
    <col min="3592" max="3592" width="15" style="755" customWidth="1"/>
    <col min="3593" max="3593" width="1.25" style="755" customWidth="1"/>
    <col min="3594" max="3599" width="9.875" style="755" customWidth="1"/>
    <col min="3600" max="3600" width="10" style="755" customWidth="1"/>
    <col min="3601" max="3827" width="9" style="755"/>
    <col min="3828" max="3828" width="0.25" style="755" customWidth="1"/>
    <col min="3829" max="3832" width="1.875" style="755" customWidth="1"/>
    <col min="3833" max="3833" width="15" style="755" customWidth="1"/>
    <col min="3834" max="3834" width="1.25" style="755" customWidth="1"/>
    <col min="3835" max="3840" width="9.875" style="755" customWidth="1"/>
    <col min="3841" max="3841" width="10" style="755" customWidth="1"/>
    <col min="3842" max="3843" width="0.625" style="755" customWidth="1"/>
    <col min="3844" max="3847" width="1.875" style="755" customWidth="1"/>
    <col min="3848" max="3848" width="15" style="755" customWidth="1"/>
    <col min="3849" max="3849" width="1.25" style="755" customWidth="1"/>
    <col min="3850" max="3855" width="9.875" style="755" customWidth="1"/>
    <col min="3856" max="3856" width="10" style="755" customWidth="1"/>
    <col min="3857" max="4083" width="9" style="755"/>
    <col min="4084" max="4084" width="0.25" style="755" customWidth="1"/>
    <col min="4085" max="4088" width="1.875" style="755" customWidth="1"/>
    <col min="4089" max="4089" width="15" style="755" customWidth="1"/>
    <col min="4090" max="4090" width="1.25" style="755" customWidth="1"/>
    <col min="4091" max="4096" width="9.875" style="755" customWidth="1"/>
    <col min="4097" max="4097" width="10" style="755" customWidth="1"/>
    <col min="4098" max="4099" width="0.625" style="755" customWidth="1"/>
    <col min="4100" max="4103" width="1.875" style="755" customWidth="1"/>
    <col min="4104" max="4104" width="15" style="755" customWidth="1"/>
    <col min="4105" max="4105" width="1.25" style="755" customWidth="1"/>
    <col min="4106" max="4111" width="9.875" style="755" customWidth="1"/>
    <col min="4112" max="4112" width="10" style="755" customWidth="1"/>
    <col min="4113" max="4339" width="9" style="755"/>
    <col min="4340" max="4340" width="0.25" style="755" customWidth="1"/>
    <col min="4341" max="4344" width="1.875" style="755" customWidth="1"/>
    <col min="4345" max="4345" width="15" style="755" customWidth="1"/>
    <col min="4346" max="4346" width="1.25" style="755" customWidth="1"/>
    <col min="4347" max="4352" width="9.875" style="755" customWidth="1"/>
    <col min="4353" max="4353" width="10" style="755" customWidth="1"/>
    <col min="4354" max="4355" width="0.625" style="755" customWidth="1"/>
    <col min="4356" max="4359" width="1.875" style="755" customWidth="1"/>
    <col min="4360" max="4360" width="15" style="755" customWidth="1"/>
    <col min="4361" max="4361" width="1.25" style="755" customWidth="1"/>
    <col min="4362" max="4367" width="9.875" style="755" customWidth="1"/>
    <col min="4368" max="4368" width="10" style="755" customWidth="1"/>
    <col min="4369" max="4595" width="9" style="755"/>
    <col min="4596" max="4596" width="0.25" style="755" customWidth="1"/>
    <col min="4597" max="4600" width="1.875" style="755" customWidth="1"/>
    <col min="4601" max="4601" width="15" style="755" customWidth="1"/>
    <col min="4602" max="4602" width="1.25" style="755" customWidth="1"/>
    <col min="4603" max="4608" width="9.875" style="755" customWidth="1"/>
    <col min="4609" max="4609" width="10" style="755" customWidth="1"/>
    <col min="4610" max="4611" width="0.625" style="755" customWidth="1"/>
    <col min="4612" max="4615" width="1.875" style="755" customWidth="1"/>
    <col min="4616" max="4616" width="15" style="755" customWidth="1"/>
    <col min="4617" max="4617" width="1.25" style="755" customWidth="1"/>
    <col min="4618" max="4623" width="9.875" style="755" customWidth="1"/>
    <col min="4624" max="4624" width="10" style="755" customWidth="1"/>
    <col min="4625" max="4851" width="9" style="755"/>
    <col min="4852" max="4852" width="0.25" style="755" customWidth="1"/>
    <col min="4853" max="4856" width="1.875" style="755" customWidth="1"/>
    <col min="4857" max="4857" width="15" style="755" customWidth="1"/>
    <col min="4858" max="4858" width="1.25" style="755" customWidth="1"/>
    <col min="4859" max="4864" width="9.875" style="755" customWidth="1"/>
    <col min="4865" max="4865" width="10" style="755" customWidth="1"/>
    <col min="4866" max="4867" width="0.625" style="755" customWidth="1"/>
    <col min="4868" max="4871" width="1.875" style="755" customWidth="1"/>
    <col min="4872" max="4872" width="15" style="755" customWidth="1"/>
    <col min="4873" max="4873" width="1.25" style="755" customWidth="1"/>
    <col min="4874" max="4879" width="9.875" style="755" customWidth="1"/>
    <col min="4880" max="4880" width="10" style="755" customWidth="1"/>
    <col min="4881" max="5107" width="9" style="755"/>
    <col min="5108" max="5108" width="0.25" style="755" customWidth="1"/>
    <col min="5109" max="5112" width="1.875" style="755" customWidth="1"/>
    <col min="5113" max="5113" width="15" style="755" customWidth="1"/>
    <col min="5114" max="5114" width="1.25" style="755" customWidth="1"/>
    <col min="5115" max="5120" width="9.875" style="755" customWidth="1"/>
    <col min="5121" max="5121" width="10" style="755" customWidth="1"/>
    <col min="5122" max="5123" width="0.625" style="755" customWidth="1"/>
    <col min="5124" max="5127" width="1.875" style="755" customWidth="1"/>
    <col min="5128" max="5128" width="15" style="755" customWidth="1"/>
    <col min="5129" max="5129" width="1.25" style="755" customWidth="1"/>
    <col min="5130" max="5135" width="9.875" style="755" customWidth="1"/>
    <col min="5136" max="5136" width="10" style="755" customWidth="1"/>
    <col min="5137" max="5363" width="9" style="755"/>
    <col min="5364" max="5364" width="0.25" style="755" customWidth="1"/>
    <col min="5365" max="5368" width="1.875" style="755" customWidth="1"/>
    <col min="5369" max="5369" width="15" style="755" customWidth="1"/>
    <col min="5370" max="5370" width="1.25" style="755" customWidth="1"/>
    <col min="5371" max="5376" width="9.875" style="755" customWidth="1"/>
    <col min="5377" max="5377" width="10" style="755" customWidth="1"/>
    <col min="5378" max="5379" width="0.625" style="755" customWidth="1"/>
    <col min="5380" max="5383" width="1.875" style="755" customWidth="1"/>
    <col min="5384" max="5384" width="15" style="755" customWidth="1"/>
    <col min="5385" max="5385" width="1.25" style="755" customWidth="1"/>
    <col min="5386" max="5391" width="9.875" style="755" customWidth="1"/>
    <col min="5392" max="5392" width="10" style="755" customWidth="1"/>
    <col min="5393" max="5619" width="9" style="755"/>
    <col min="5620" max="5620" width="0.25" style="755" customWidth="1"/>
    <col min="5621" max="5624" width="1.875" style="755" customWidth="1"/>
    <col min="5625" max="5625" width="15" style="755" customWidth="1"/>
    <col min="5626" max="5626" width="1.25" style="755" customWidth="1"/>
    <col min="5627" max="5632" width="9.875" style="755" customWidth="1"/>
    <col min="5633" max="5633" width="10" style="755" customWidth="1"/>
    <col min="5634" max="5635" width="0.625" style="755" customWidth="1"/>
    <col min="5636" max="5639" width="1.875" style="755" customWidth="1"/>
    <col min="5640" max="5640" width="15" style="755" customWidth="1"/>
    <col min="5641" max="5641" width="1.25" style="755" customWidth="1"/>
    <col min="5642" max="5647" width="9.875" style="755" customWidth="1"/>
    <col min="5648" max="5648" width="10" style="755" customWidth="1"/>
    <col min="5649" max="5875" width="9" style="755"/>
    <col min="5876" max="5876" width="0.25" style="755" customWidth="1"/>
    <col min="5877" max="5880" width="1.875" style="755" customWidth="1"/>
    <col min="5881" max="5881" width="15" style="755" customWidth="1"/>
    <col min="5882" max="5882" width="1.25" style="755" customWidth="1"/>
    <col min="5883" max="5888" width="9.875" style="755" customWidth="1"/>
    <col min="5889" max="5889" width="10" style="755" customWidth="1"/>
    <col min="5890" max="5891" width="0.625" style="755" customWidth="1"/>
    <col min="5892" max="5895" width="1.875" style="755" customWidth="1"/>
    <col min="5896" max="5896" width="15" style="755" customWidth="1"/>
    <col min="5897" max="5897" width="1.25" style="755" customWidth="1"/>
    <col min="5898" max="5903" width="9.875" style="755" customWidth="1"/>
    <col min="5904" max="5904" width="10" style="755" customWidth="1"/>
    <col min="5905" max="6131" width="9" style="755"/>
    <col min="6132" max="6132" width="0.25" style="755" customWidth="1"/>
    <col min="6133" max="6136" width="1.875" style="755" customWidth="1"/>
    <col min="6137" max="6137" width="15" style="755" customWidth="1"/>
    <col min="6138" max="6138" width="1.25" style="755" customWidth="1"/>
    <col min="6139" max="6144" width="9.875" style="755" customWidth="1"/>
    <col min="6145" max="6145" width="10" style="755" customWidth="1"/>
    <col min="6146" max="6147" width="0.625" style="755" customWidth="1"/>
    <col min="6148" max="6151" width="1.875" style="755" customWidth="1"/>
    <col min="6152" max="6152" width="15" style="755" customWidth="1"/>
    <col min="6153" max="6153" width="1.25" style="755" customWidth="1"/>
    <col min="6154" max="6159" width="9.875" style="755" customWidth="1"/>
    <col min="6160" max="6160" width="10" style="755" customWidth="1"/>
    <col min="6161" max="6387" width="9" style="755"/>
    <col min="6388" max="6388" width="0.25" style="755" customWidth="1"/>
    <col min="6389" max="6392" width="1.875" style="755" customWidth="1"/>
    <col min="6393" max="6393" width="15" style="755" customWidth="1"/>
    <col min="6394" max="6394" width="1.25" style="755" customWidth="1"/>
    <col min="6395" max="6400" width="9.875" style="755" customWidth="1"/>
    <col min="6401" max="6401" width="10" style="755" customWidth="1"/>
    <col min="6402" max="6403" width="0.625" style="755" customWidth="1"/>
    <col min="6404" max="6407" width="1.875" style="755" customWidth="1"/>
    <col min="6408" max="6408" width="15" style="755" customWidth="1"/>
    <col min="6409" max="6409" width="1.25" style="755" customWidth="1"/>
    <col min="6410" max="6415" width="9.875" style="755" customWidth="1"/>
    <col min="6416" max="6416" width="10" style="755" customWidth="1"/>
    <col min="6417" max="6643" width="9" style="755"/>
    <col min="6644" max="6644" width="0.25" style="755" customWidth="1"/>
    <col min="6645" max="6648" width="1.875" style="755" customWidth="1"/>
    <col min="6649" max="6649" width="15" style="755" customWidth="1"/>
    <col min="6650" max="6650" width="1.25" style="755" customWidth="1"/>
    <col min="6651" max="6656" width="9.875" style="755" customWidth="1"/>
    <col min="6657" max="6657" width="10" style="755" customWidth="1"/>
    <col min="6658" max="6659" width="0.625" style="755" customWidth="1"/>
    <col min="6660" max="6663" width="1.875" style="755" customWidth="1"/>
    <col min="6664" max="6664" width="15" style="755" customWidth="1"/>
    <col min="6665" max="6665" width="1.25" style="755" customWidth="1"/>
    <col min="6666" max="6671" width="9.875" style="755" customWidth="1"/>
    <col min="6672" max="6672" width="10" style="755" customWidth="1"/>
    <col min="6673" max="6899" width="9" style="755"/>
    <col min="6900" max="6900" width="0.25" style="755" customWidth="1"/>
    <col min="6901" max="6904" width="1.875" style="755" customWidth="1"/>
    <col min="6905" max="6905" width="15" style="755" customWidth="1"/>
    <col min="6906" max="6906" width="1.25" style="755" customWidth="1"/>
    <col min="6907" max="6912" width="9.875" style="755" customWidth="1"/>
    <col min="6913" max="6913" width="10" style="755" customWidth="1"/>
    <col min="6914" max="6915" width="0.625" style="755" customWidth="1"/>
    <col min="6916" max="6919" width="1.875" style="755" customWidth="1"/>
    <col min="6920" max="6920" width="15" style="755" customWidth="1"/>
    <col min="6921" max="6921" width="1.25" style="755" customWidth="1"/>
    <col min="6922" max="6927" width="9.875" style="755" customWidth="1"/>
    <col min="6928" max="6928" width="10" style="755" customWidth="1"/>
    <col min="6929" max="7155" width="9" style="755"/>
    <col min="7156" max="7156" width="0.25" style="755" customWidth="1"/>
    <col min="7157" max="7160" width="1.875" style="755" customWidth="1"/>
    <col min="7161" max="7161" width="15" style="755" customWidth="1"/>
    <col min="7162" max="7162" width="1.25" style="755" customWidth="1"/>
    <col min="7163" max="7168" width="9.875" style="755" customWidth="1"/>
    <col min="7169" max="7169" width="10" style="755" customWidth="1"/>
    <col min="7170" max="7171" width="0.625" style="755" customWidth="1"/>
    <col min="7172" max="7175" width="1.875" style="755" customWidth="1"/>
    <col min="7176" max="7176" width="15" style="755" customWidth="1"/>
    <col min="7177" max="7177" width="1.25" style="755" customWidth="1"/>
    <col min="7178" max="7183" width="9.875" style="755" customWidth="1"/>
    <col min="7184" max="7184" width="10" style="755" customWidth="1"/>
    <col min="7185" max="7411" width="9" style="755"/>
    <col min="7412" max="7412" width="0.25" style="755" customWidth="1"/>
    <col min="7413" max="7416" width="1.875" style="755" customWidth="1"/>
    <col min="7417" max="7417" width="15" style="755" customWidth="1"/>
    <col min="7418" max="7418" width="1.25" style="755" customWidth="1"/>
    <col min="7419" max="7424" width="9.875" style="755" customWidth="1"/>
    <col min="7425" max="7425" width="10" style="755" customWidth="1"/>
    <col min="7426" max="7427" width="0.625" style="755" customWidth="1"/>
    <col min="7428" max="7431" width="1.875" style="755" customWidth="1"/>
    <col min="7432" max="7432" width="15" style="755" customWidth="1"/>
    <col min="7433" max="7433" width="1.25" style="755" customWidth="1"/>
    <col min="7434" max="7439" width="9.875" style="755" customWidth="1"/>
    <col min="7440" max="7440" width="10" style="755" customWidth="1"/>
    <col min="7441" max="7667" width="9" style="755"/>
    <col min="7668" max="7668" width="0.25" style="755" customWidth="1"/>
    <col min="7669" max="7672" width="1.875" style="755" customWidth="1"/>
    <col min="7673" max="7673" width="15" style="755" customWidth="1"/>
    <col min="7674" max="7674" width="1.25" style="755" customWidth="1"/>
    <col min="7675" max="7680" width="9.875" style="755" customWidth="1"/>
    <col min="7681" max="7681" width="10" style="755" customWidth="1"/>
    <col min="7682" max="7683" width="0.625" style="755" customWidth="1"/>
    <col min="7684" max="7687" width="1.875" style="755" customWidth="1"/>
    <col min="7688" max="7688" width="15" style="755" customWidth="1"/>
    <col min="7689" max="7689" width="1.25" style="755" customWidth="1"/>
    <col min="7690" max="7695" width="9.875" style="755" customWidth="1"/>
    <col min="7696" max="7696" width="10" style="755" customWidth="1"/>
    <col min="7697" max="7923" width="9" style="755"/>
    <col min="7924" max="7924" width="0.25" style="755" customWidth="1"/>
    <col min="7925" max="7928" width="1.875" style="755" customWidth="1"/>
    <col min="7929" max="7929" width="15" style="755" customWidth="1"/>
    <col min="7930" max="7930" width="1.25" style="755" customWidth="1"/>
    <col min="7931" max="7936" width="9.875" style="755" customWidth="1"/>
    <col min="7937" max="7937" width="10" style="755" customWidth="1"/>
    <col min="7938" max="7939" width="0.625" style="755" customWidth="1"/>
    <col min="7940" max="7943" width="1.875" style="755" customWidth="1"/>
    <col min="7944" max="7944" width="15" style="755" customWidth="1"/>
    <col min="7945" max="7945" width="1.25" style="755" customWidth="1"/>
    <col min="7946" max="7951" width="9.875" style="755" customWidth="1"/>
    <col min="7952" max="7952" width="10" style="755" customWidth="1"/>
    <col min="7953" max="8179" width="9" style="755"/>
    <col min="8180" max="8180" width="0.25" style="755" customWidth="1"/>
    <col min="8181" max="8184" width="1.875" style="755" customWidth="1"/>
    <col min="8185" max="8185" width="15" style="755" customWidth="1"/>
    <col min="8186" max="8186" width="1.25" style="755" customWidth="1"/>
    <col min="8187" max="8192" width="9.875" style="755" customWidth="1"/>
    <col min="8193" max="8193" width="10" style="755" customWidth="1"/>
    <col min="8194" max="8195" width="0.625" style="755" customWidth="1"/>
    <col min="8196" max="8199" width="1.875" style="755" customWidth="1"/>
    <col min="8200" max="8200" width="15" style="755" customWidth="1"/>
    <col min="8201" max="8201" width="1.25" style="755" customWidth="1"/>
    <col min="8202" max="8207" width="9.875" style="755" customWidth="1"/>
    <col min="8208" max="8208" width="10" style="755" customWidth="1"/>
    <col min="8209" max="8435" width="9" style="755"/>
    <col min="8436" max="8436" width="0.25" style="755" customWidth="1"/>
    <col min="8437" max="8440" width="1.875" style="755" customWidth="1"/>
    <col min="8441" max="8441" width="15" style="755" customWidth="1"/>
    <col min="8442" max="8442" width="1.25" style="755" customWidth="1"/>
    <col min="8443" max="8448" width="9.875" style="755" customWidth="1"/>
    <col min="8449" max="8449" width="10" style="755" customWidth="1"/>
    <col min="8450" max="8451" width="0.625" style="755" customWidth="1"/>
    <col min="8452" max="8455" width="1.875" style="755" customWidth="1"/>
    <col min="8456" max="8456" width="15" style="755" customWidth="1"/>
    <col min="8457" max="8457" width="1.25" style="755" customWidth="1"/>
    <col min="8458" max="8463" width="9.875" style="755" customWidth="1"/>
    <col min="8464" max="8464" width="10" style="755" customWidth="1"/>
    <col min="8465" max="8691" width="9" style="755"/>
    <col min="8692" max="8692" width="0.25" style="755" customWidth="1"/>
    <col min="8693" max="8696" width="1.875" style="755" customWidth="1"/>
    <col min="8697" max="8697" width="15" style="755" customWidth="1"/>
    <col min="8698" max="8698" width="1.25" style="755" customWidth="1"/>
    <col min="8699" max="8704" width="9.875" style="755" customWidth="1"/>
    <col min="8705" max="8705" width="10" style="755" customWidth="1"/>
    <col min="8706" max="8707" width="0.625" style="755" customWidth="1"/>
    <col min="8708" max="8711" width="1.875" style="755" customWidth="1"/>
    <col min="8712" max="8712" width="15" style="755" customWidth="1"/>
    <col min="8713" max="8713" width="1.25" style="755" customWidth="1"/>
    <col min="8714" max="8719" width="9.875" style="755" customWidth="1"/>
    <col min="8720" max="8720" width="10" style="755" customWidth="1"/>
    <col min="8721" max="8947" width="9" style="755"/>
    <col min="8948" max="8948" width="0.25" style="755" customWidth="1"/>
    <col min="8949" max="8952" width="1.875" style="755" customWidth="1"/>
    <col min="8953" max="8953" width="15" style="755" customWidth="1"/>
    <col min="8954" max="8954" width="1.25" style="755" customWidth="1"/>
    <col min="8955" max="8960" width="9.875" style="755" customWidth="1"/>
    <col min="8961" max="8961" width="10" style="755" customWidth="1"/>
    <col min="8962" max="8963" width="0.625" style="755" customWidth="1"/>
    <col min="8964" max="8967" width="1.875" style="755" customWidth="1"/>
    <col min="8968" max="8968" width="15" style="755" customWidth="1"/>
    <col min="8969" max="8969" width="1.25" style="755" customWidth="1"/>
    <col min="8970" max="8975" width="9.875" style="755" customWidth="1"/>
    <col min="8976" max="8976" width="10" style="755" customWidth="1"/>
    <col min="8977" max="9203" width="9" style="755"/>
    <col min="9204" max="9204" width="0.25" style="755" customWidth="1"/>
    <col min="9205" max="9208" width="1.875" style="755" customWidth="1"/>
    <col min="9209" max="9209" width="15" style="755" customWidth="1"/>
    <col min="9210" max="9210" width="1.25" style="755" customWidth="1"/>
    <col min="9211" max="9216" width="9.875" style="755" customWidth="1"/>
    <col min="9217" max="9217" width="10" style="755" customWidth="1"/>
    <col min="9218" max="9219" width="0.625" style="755" customWidth="1"/>
    <col min="9220" max="9223" width="1.875" style="755" customWidth="1"/>
    <col min="9224" max="9224" width="15" style="755" customWidth="1"/>
    <col min="9225" max="9225" width="1.25" style="755" customWidth="1"/>
    <col min="9226" max="9231" width="9.875" style="755" customWidth="1"/>
    <col min="9232" max="9232" width="10" style="755" customWidth="1"/>
    <col min="9233" max="9459" width="9" style="755"/>
    <col min="9460" max="9460" width="0.25" style="755" customWidth="1"/>
    <col min="9461" max="9464" width="1.875" style="755" customWidth="1"/>
    <col min="9465" max="9465" width="15" style="755" customWidth="1"/>
    <col min="9466" max="9466" width="1.25" style="755" customWidth="1"/>
    <col min="9467" max="9472" width="9.875" style="755" customWidth="1"/>
    <col min="9473" max="9473" width="10" style="755" customWidth="1"/>
    <col min="9474" max="9475" width="0.625" style="755" customWidth="1"/>
    <col min="9476" max="9479" width="1.875" style="755" customWidth="1"/>
    <col min="9480" max="9480" width="15" style="755" customWidth="1"/>
    <col min="9481" max="9481" width="1.25" style="755" customWidth="1"/>
    <col min="9482" max="9487" width="9.875" style="755" customWidth="1"/>
    <col min="9488" max="9488" width="10" style="755" customWidth="1"/>
    <col min="9489" max="9715" width="9" style="755"/>
    <col min="9716" max="9716" width="0.25" style="755" customWidth="1"/>
    <col min="9717" max="9720" width="1.875" style="755" customWidth="1"/>
    <col min="9721" max="9721" width="15" style="755" customWidth="1"/>
    <col min="9722" max="9722" width="1.25" style="755" customWidth="1"/>
    <col min="9723" max="9728" width="9.875" style="755" customWidth="1"/>
    <col min="9729" max="9729" width="10" style="755" customWidth="1"/>
    <col min="9730" max="9731" width="0.625" style="755" customWidth="1"/>
    <col min="9732" max="9735" width="1.875" style="755" customWidth="1"/>
    <col min="9736" max="9736" width="15" style="755" customWidth="1"/>
    <col min="9737" max="9737" width="1.25" style="755" customWidth="1"/>
    <col min="9738" max="9743" width="9.875" style="755" customWidth="1"/>
    <col min="9744" max="9744" width="10" style="755" customWidth="1"/>
    <col min="9745" max="9971" width="9" style="755"/>
    <col min="9972" max="9972" width="0.25" style="755" customWidth="1"/>
    <col min="9973" max="9976" width="1.875" style="755" customWidth="1"/>
    <col min="9977" max="9977" width="15" style="755" customWidth="1"/>
    <col min="9978" max="9978" width="1.25" style="755" customWidth="1"/>
    <col min="9979" max="9984" width="9.875" style="755" customWidth="1"/>
    <col min="9985" max="9985" width="10" style="755" customWidth="1"/>
    <col min="9986" max="9987" width="0.625" style="755" customWidth="1"/>
    <col min="9988" max="9991" width="1.875" style="755" customWidth="1"/>
    <col min="9992" max="9992" width="15" style="755" customWidth="1"/>
    <col min="9993" max="9993" width="1.25" style="755" customWidth="1"/>
    <col min="9994" max="9999" width="9.875" style="755" customWidth="1"/>
    <col min="10000" max="10000" width="10" style="755" customWidth="1"/>
    <col min="10001" max="10227" width="9" style="755"/>
    <col min="10228" max="10228" width="0.25" style="755" customWidth="1"/>
    <col min="10229" max="10232" width="1.875" style="755" customWidth="1"/>
    <col min="10233" max="10233" width="15" style="755" customWidth="1"/>
    <col min="10234" max="10234" width="1.25" style="755" customWidth="1"/>
    <col min="10235" max="10240" width="9.875" style="755" customWidth="1"/>
    <col min="10241" max="10241" width="10" style="755" customWidth="1"/>
    <col min="10242" max="10243" width="0.625" style="755" customWidth="1"/>
    <col min="10244" max="10247" width="1.875" style="755" customWidth="1"/>
    <col min="10248" max="10248" width="15" style="755" customWidth="1"/>
    <col min="10249" max="10249" width="1.25" style="755" customWidth="1"/>
    <col min="10250" max="10255" width="9.875" style="755" customWidth="1"/>
    <col min="10256" max="10256" width="10" style="755" customWidth="1"/>
    <col min="10257" max="10483" width="9" style="755"/>
    <col min="10484" max="10484" width="0.25" style="755" customWidth="1"/>
    <col min="10485" max="10488" width="1.875" style="755" customWidth="1"/>
    <col min="10489" max="10489" width="15" style="755" customWidth="1"/>
    <col min="10490" max="10490" width="1.25" style="755" customWidth="1"/>
    <col min="10491" max="10496" width="9.875" style="755" customWidth="1"/>
    <col min="10497" max="10497" width="10" style="755" customWidth="1"/>
    <col min="10498" max="10499" width="0.625" style="755" customWidth="1"/>
    <col min="10500" max="10503" width="1.875" style="755" customWidth="1"/>
    <col min="10504" max="10504" width="15" style="755" customWidth="1"/>
    <col min="10505" max="10505" width="1.25" style="755" customWidth="1"/>
    <col min="10506" max="10511" width="9.875" style="755" customWidth="1"/>
    <col min="10512" max="10512" width="10" style="755" customWidth="1"/>
    <col min="10513" max="10739" width="9" style="755"/>
    <col min="10740" max="10740" width="0.25" style="755" customWidth="1"/>
    <col min="10741" max="10744" width="1.875" style="755" customWidth="1"/>
    <col min="10745" max="10745" width="15" style="755" customWidth="1"/>
    <col min="10746" max="10746" width="1.25" style="755" customWidth="1"/>
    <col min="10747" max="10752" width="9.875" style="755" customWidth="1"/>
    <col min="10753" max="10753" width="10" style="755" customWidth="1"/>
    <col min="10754" max="10755" width="0.625" style="755" customWidth="1"/>
    <col min="10756" max="10759" width="1.875" style="755" customWidth="1"/>
    <col min="10760" max="10760" width="15" style="755" customWidth="1"/>
    <col min="10761" max="10761" width="1.25" style="755" customWidth="1"/>
    <col min="10762" max="10767" width="9.875" style="755" customWidth="1"/>
    <col min="10768" max="10768" width="10" style="755" customWidth="1"/>
    <col min="10769" max="10995" width="9" style="755"/>
    <col min="10996" max="10996" width="0.25" style="755" customWidth="1"/>
    <col min="10997" max="11000" width="1.875" style="755" customWidth="1"/>
    <col min="11001" max="11001" width="15" style="755" customWidth="1"/>
    <col min="11002" max="11002" width="1.25" style="755" customWidth="1"/>
    <col min="11003" max="11008" width="9.875" style="755" customWidth="1"/>
    <col min="11009" max="11009" width="10" style="755" customWidth="1"/>
    <col min="11010" max="11011" width="0.625" style="755" customWidth="1"/>
    <col min="11012" max="11015" width="1.875" style="755" customWidth="1"/>
    <col min="11016" max="11016" width="15" style="755" customWidth="1"/>
    <col min="11017" max="11017" width="1.25" style="755" customWidth="1"/>
    <col min="11018" max="11023" width="9.875" style="755" customWidth="1"/>
    <col min="11024" max="11024" width="10" style="755" customWidth="1"/>
    <col min="11025" max="11251" width="9" style="755"/>
    <col min="11252" max="11252" width="0.25" style="755" customWidth="1"/>
    <col min="11253" max="11256" width="1.875" style="755" customWidth="1"/>
    <col min="11257" max="11257" width="15" style="755" customWidth="1"/>
    <col min="11258" max="11258" width="1.25" style="755" customWidth="1"/>
    <col min="11259" max="11264" width="9.875" style="755" customWidth="1"/>
    <col min="11265" max="11265" width="10" style="755" customWidth="1"/>
    <col min="11266" max="11267" width="0.625" style="755" customWidth="1"/>
    <col min="11268" max="11271" width="1.875" style="755" customWidth="1"/>
    <col min="11272" max="11272" width="15" style="755" customWidth="1"/>
    <col min="11273" max="11273" width="1.25" style="755" customWidth="1"/>
    <col min="11274" max="11279" width="9.875" style="755" customWidth="1"/>
    <col min="11280" max="11280" width="10" style="755" customWidth="1"/>
    <col min="11281" max="11507" width="9" style="755"/>
    <col min="11508" max="11508" width="0.25" style="755" customWidth="1"/>
    <col min="11509" max="11512" width="1.875" style="755" customWidth="1"/>
    <col min="11513" max="11513" width="15" style="755" customWidth="1"/>
    <col min="11514" max="11514" width="1.25" style="755" customWidth="1"/>
    <col min="11515" max="11520" width="9.875" style="755" customWidth="1"/>
    <col min="11521" max="11521" width="10" style="755" customWidth="1"/>
    <col min="11522" max="11523" width="0.625" style="755" customWidth="1"/>
    <col min="11524" max="11527" width="1.875" style="755" customWidth="1"/>
    <col min="11528" max="11528" width="15" style="755" customWidth="1"/>
    <col min="11529" max="11529" width="1.25" style="755" customWidth="1"/>
    <col min="11530" max="11535" width="9.875" style="755" customWidth="1"/>
    <col min="11536" max="11536" width="10" style="755" customWidth="1"/>
    <col min="11537" max="11763" width="9" style="755"/>
    <col min="11764" max="11764" width="0.25" style="755" customWidth="1"/>
    <col min="11765" max="11768" width="1.875" style="755" customWidth="1"/>
    <col min="11769" max="11769" width="15" style="755" customWidth="1"/>
    <col min="11770" max="11770" width="1.25" style="755" customWidth="1"/>
    <col min="11771" max="11776" width="9.875" style="755" customWidth="1"/>
    <col min="11777" max="11777" width="10" style="755" customWidth="1"/>
    <col min="11778" max="11779" width="0.625" style="755" customWidth="1"/>
    <col min="11780" max="11783" width="1.875" style="755" customWidth="1"/>
    <col min="11784" max="11784" width="15" style="755" customWidth="1"/>
    <col min="11785" max="11785" width="1.25" style="755" customWidth="1"/>
    <col min="11786" max="11791" width="9.875" style="755" customWidth="1"/>
    <col min="11792" max="11792" width="10" style="755" customWidth="1"/>
    <col min="11793" max="12019" width="9" style="755"/>
    <col min="12020" max="12020" width="0.25" style="755" customWidth="1"/>
    <col min="12021" max="12024" width="1.875" style="755" customWidth="1"/>
    <col min="12025" max="12025" width="15" style="755" customWidth="1"/>
    <col min="12026" max="12026" width="1.25" style="755" customWidth="1"/>
    <col min="12027" max="12032" width="9.875" style="755" customWidth="1"/>
    <col min="12033" max="12033" width="10" style="755" customWidth="1"/>
    <col min="12034" max="12035" width="0.625" style="755" customWidth="1"/>
    <col min="12036" max="12039" width="1.875" style="755" customWidth="1"/>
    <col min="12040" max="12040" width="15" style="755" customWidth="1"/>
    <col min="12041" max="12041" width="1.25" style="755" customWidth="1"/>
    <col min="12042" max="12047" width="9.875" style="755" customWidth="1"/>
    <col min="12048" max="12048" width="10" style="755" customWidth="1"/>
    <col min="12049" max="12275" width="9" style="755"/>
    <col min="12276" max="12276" width="0.25" style="755" customWidth="1"/>
    <col min="12277" max="12280" width="1.875" style="755" customWidth="1"/>
    <col min="12281" max="12281" width="15" style="755" customWidth="1"/>
    <col min="12282" max="12282" width="1.25" style="755" customWidth="1"/>
    <col min="12283" max="12288" width="9.875" style="755" customWidth="1"/>
    <col min="12289" max="12289" width="10" style="755" customWidth="1"/>
    <col min="12290" max="12291" width="0.625" style="755" customWidth="1"/>
    <col min="12292" max="12295" width="1.875" style="755" customWidth="1"/>
    <col min="12296" max="12296" width="15" style="755" customWidth="1"/>
    <col min="12297" max="12297" width="1.25" style="755" customWidth="1"/>
    <col min="12298" max="12303" width="9.875" style="755" customWidth="1"/>
    <col min="12304" max="12304" width="10" style="755" customWidth="1"/>
    <col min="12305" max="12531" width="9" style="755"/>
    <col min="12532" max="12532" width="0.25" style="755" customWidth="1"/>
    <col min="12533" max="12536" width="1.875" style="755" customWidth="1"/>
    <col min="12537" max="12537" width="15" style="755" customWidth="1"/>
    <col min="12538" max="12538" width="1.25" style="755" customWidth="1"/>
    <col min="12539" max="12544" width="9.875" style="755" customWidth="1"/>
    <col min="12545" max="12545" width="10" style="755" customWidth="1"/>
    <col min="12546" max="12547" width="0.625" style="755" customWidth="1"/>
    <col min="12548" max="12551" width="1.875" style="755" customWidth="1"/>
    <col min="12552" max="12552" width="15" style="755" customWidth="1"/>
    <col min="12553" max="12553" width="1.25" style="755" customWidth="1"/>
    <col min="12554" max="12559" width="9.875" style="755" customWidth="1"/>
    <col min="12560" max="12560" width="10" style="755" customWidth="1"/>
    <col min="12561" max="12787" width="9" style="755"/>
    <col min="12788" max="12788" width="0.25" style="755" customWidth="1"/>
    <col min="12789" max="12792" width="1.875" style="755" customWidth="1"/>
    <col min="12793" max="12793" width="15" style="755" customWidth="1"/>
    <col min="12794" max="12794" width="1.25" style="755" customWidth="1"/>
    <col min="12795" max="12800" width="9.875" style="755" customWidth="1"/>
    <col min="12801" max="12801" width="10" style="755" customWidth="1"/>
    <col min="12802" max="12803" width="0.625" style="755" customWidth="1"/>
    <col min="12804" max="12807" width="1.875" style="755" customWidth="1"/>
    <col min="12808" max="12808" width="15" style="755" customWidth="1"/>
    <col min="12809" max="12809" width="1.25" style="755" customWidth="1"/>
    <col min="12810" max="12815" width="9.875" style="755" customWidth="1"/>
    <col min="12816" max="12816" width="10" style="755" customWidth="1"/>
    <col min="12817" max="13043" width="9" style="755"/>
    <col min="13044" max="13044" width="0.25" style="755" customWidth="1"/>
    <col min="13045" max="13048" width="1.875" style="755" customWidth="1"/>
    <col min="13049" max="13049" width="15" style="755" customWidth="1"/>
    <col min="13050" max="13050" width="1.25" style="755" customWidth="1"/>
    <col min="13051" max="13056" width="9.875" style="755" customWidth="1"/>
    <col min="13057" max="13057" width="10" style="755" customWidth="1"/>
    <col min="13058" max="13059" width="0.625" style="755" customWidth="1"/>
    <col min="13060" max="13063" width="1.875" style="755" customWidth="1"/>
    <col min="13064" max="13064" width="15" style="755" customWidth="1"/>
    <col min="13065" max="13065" width="1.25" style="755" customWidth="1"/>
    <col min="13066" max="13071" width="9.875" style="755" customWidth="1"/>
    <col min="13072" max="13072" width="10" style="755" customWidth="1"/>
    <col min="13073" max="13299" width="9" style="755"/>
    <col min="13300" max="13300" width="0.25" style="755" customWidth="1"/>
    <col min="13301" max="13304" width="1.875" style="755" customWidth="1"/>
    <col min="13305" max="13305" width="15" style="755" customWidth="1"/>
    <col min="13306" max="13306" width="1.25" style="755" customWidth="1"/>
    <col min="13307" max="13312" width="9.875" style="755" customWidth="1"/>
    <col min="13313" max="13313" width="10" style="755" customWidth="1"/>
    <col min="13314" max="13315" width="0.625" style="755" customWidth="1"/>
    <col min="13316" max="13319" width="1.875" style="755" customWidth="1"/>
    <col min="13320" max="13320" width="15" style="755" customWidth="1"/>
    <col min="13321" max="13321" width="1.25" style="755" customWidth="1"/>
    <col min="13322" max="13327" width="9.875" style="755" customWidth="1"/>
    <col min="13328" max="13328" width="10" style="755" customWidth="1"/>
    <col min="13329" max="13555" width="9" style="755"/>
    <col min="13556" max="13556" width="0.25" style="755" customWidth="1"/>
    <col min="13557" max="13560" width="1.875" style="755" customWidth="1"/>
    <col min="13561" max="13561" width="15" style="755" customWidth="1"/>
    <col min="13562" max="13562" width="1.25" style="755" customWidth="1"/>
    <col min="13563" max="13568" width="9.875" style="755" customWidth="1"/>
    <col min="13569" max="13569" width="10" style="755" customWidth="1"/>
    <col min="13570" max="13571" width="0.625" style="755" customWidth="1"/>
    <col min="13572" max="13575" width="1.875" style="755" customWidth="1"/>
    <col min="13576" max="13576" width="15" style="755" customWidth="1"/>
    <col min="13577" max="13577" width="1.25" style="755" customWidth="1"/>
    <col min="13578" max="13583" width="9.875" style="755" customWidth="1"/>
    <col min="13584" max="13584" width="10" style="755" customWidth="1"/>
    <col min="13585" max="13811" width="9" style="755"/>
    <col min="13812" max="13812" width="0.25" style="755" customWidth="1"/>
    <col min="13813" max="13816" width="1.875" style="755" customWidth="1"/>
    <col min="13817" max="13817" width="15" style="755" customWidth="1"/>
    <col min="13818" max="13818" width="1.25" style="755" customWidth="1"/>
    <col min="13819" max="13824" width="9.875" style="755" customWidth="1"/>
    <col min="13825" max="13825" width="10" style="755" customWidth="1"/>
    <col min="13826" max="13827" width="0.625" style="755" customWidth="1"/>
    <col min="13828" max="13831" width="1.875" style="755" customWidth="1"/>
    <col min="13832" max="13832" width="15" style="755" customWidth="1"/>
    <col min="13833" max="13833" width="1.25" style="755" customWidth="1"/>
    <col min="13834" max="13839" width="9.875" style="755" customWidth="1"/>
    <col min="13840" max="13840" width="10" style="755" customWidth="1"/>
    <col min="13841" max="14067" width="9" style="755"/>
    <col min="14068" max="14068" width="0.25" style="755" customWidth="1"/>
    <col min="14069" max="14072" width="1.875" style="755" customWidth="1"/>
    <col min="14073" max="14073" width="15" style="755" customWidth="1"/>
    <col min="14074" max="14074" width="1.25" style="755" customWidth="1"/>
    <col min="14075" max="14080" width="9.875" style="755" customWidth="1"/>
    <col min="14081" max="14081" width="10" style="755" customWidth="1"/>
    <col min="14082" max="14083" width="0.625" style="755" customWidth="1"/>
    <col min="14084" max="14087" width="1.875" style="755" customWidth="1"/>
    <col min="14088" max="14088" width="15" style="755" customWidth="1"/>
    <col min="14089" max="14089" width="1.25" style="755" customWidth="1"/>
    <col min="14090" max="14095" width="9.875" style="755" customWidth="1"/>
    <col min="14096" max="14096" width="10" style="755" customWidth="1"/>
    <col min="14097" max="14323" width="9" style="755"/>
    <col min="14324" max="14324" width="0.25" style="755" customWidth="1"/>
    <col min="14325" max="14328" width="1.875" style="755" customWidth="1"/>
    <col min="14329" max="14329" width="15" style="755" customWidth="1"/>
    <col min="14330" max="14330" width="1.25" style="755" customWidth="1"/>
    <col min="14331" max="14336" width="9.875" style="755" customWidth="1"/>
    <col min="14337" max="14337" width="10" style="755" customWidth="1"/>
    <col min="14338" max="14339" width="0.625" style="755" customWidth="1"/>
    <col min="14340" max="14343" width="1.875" style="755" customWidth="1"/>
    <col min="14344" max="14344" width="15" style="755" customWidth="1"/>
    <col min="14345" max="14345" width="1.25" style="755" customWidth="1"/>
    <col min="14346" max="14351" width="9.875" style="755" customWidth="1"/>
    <col min="14352" max="14352" width="10" style="755" customWidth="1"/>
    <col min="14353" max="14579" width="9" style="755"/>
    <col min="14580" max="14580" width="0.25" style="755" customWidth="1"/>
    <col min="14581" max="14584" width="1.875" style="755" customWidth="1"/>
    <col min="14585" max="14585" width="15" style="755" customWidth="1"/>
    <col min="14586" max="14586" width="1.25" style="755" customWidth="1"/>
    <col min="14587" max="14592" width="9.875" style="755" customWidth="1"/>
    <col min="14593" max="14593" width="10" style="755" customWidth="1"/>
    <col min="14594" max="14595" width="0.625" style="755" customWidth="1"/>
    <col min="14596" max="14599" width="1.875" style="755" customWidth="1"/>
    <col min="14600" max="14600" width="15" style="755" customWidth="1"/>
    <col min="14601" max="14601" width="1.25" style="755" customWidth="1"/>
    <col min="14602" max="14607" width="9.875" style="755" customWidth="1"/>
    <col min="14608" max="14608" width="10" style="755" customWidth="1"/>
    <col min="14609" max="14835" width="9" style="755"/>
    <col min="14836" max="14836" width="0.25" style="755" customWidth="1"/>
    <col min="14837" max="14840" width="1.875" style="755" customWidth="1"/>
    <col min="14841" max="14841" width="15" style="755" customWidth="1"/>
    <col min="14842" max="14842" width="1.25" style="755" customWidth="1"/>
    <col min="14843" max="14848" width="9.875" style="755" customWidth="1"/>
    <col min="14849" max="14849" width="10" style="755" customWidth="1"/>
    <col min="14850" max="14851" width="0.625" style="755" customWidth="1"/>
    <col min="14852" max="14855" width="1.875" style="755" customWidth="1"/>
    <col min="14856" max="14856" width="15" style="755" customWidth="1"/>
    <col min="14857" max="14857" width="1.25" style="755" customWidth="1"/>
    <col min="14858" max="14863" width="9.875" style="755" customWidth="1"/>
    <col min="14864" max="14864" width="10" style="755" customWidth="1"/>
    <col min="14865" max="15091" width="9" style="755"/>
    <col min="15092" max="15092" width="0.25" style="755" customWidth="1"/>
    <col min="15093" max="15096" width="1.875" style="755" customWidth="1"/>
    <col min="15097" max="15097" width="15" style="755" customWidth="1"/>
    <col min="15098" max="15098" width="1.25" style="755" customWidth="1"/>
    <col min="15099" max="15104" width="9.875" style="755" customWidth="1"/>
    <col min="15105" max="15105" width="10" style="755" customWidth="1"/>
    <col min="15106" max="15107" width="0.625" style="755" customWidth="1"/>
    <col min="15108" max="15111" width="1.875" style="755" customWidth="1"/>
    <col min="15112" max="15112" width="15" style="755" customWidth="1"/>
    <col min="15113" max="15113" width="1.25" style="755" customWidth="1"/>
    <col min="15114" max="15119" width="9.875" style="755" customWidth="1"/>
    <col min="15120" max="15120" width="10" style="755" customWidth="1"/>
    <col min="15121" max="15347" width="9" style="755"/>
    <col min="15348" max="15348" width="0.25" style="755" customWidth="1"/>
    <col min="15349" max="15352" width="1.875" style="755" customWidth="1"/>
    <col min="15353" max="15353" width="15" style="755" customWidth="1"/>
    <col min="15354" max="15354" width="1.25" style="755" customWidth="1"/>
    <col min="15355" max="15360" width="9.875" style="755" customWidth="1"/>
    <col min="15361" max="15361" width="10" style="755" customWidth="1"/>
    <col min="15362" max="15363" width="0.625" style="755" customWidth="1"/>
    <col min="15364" max="15367" width="1.875" style="755" customWidth="1"/>
    <col min="15368" max="15368" width="15" style="755" customWidth="1"/>
    <col min="15369" max="15369" width="1.25" style="755" customWidth="1"/>
    <col min="15370" max="15375" width="9.875" style="755" customWidth="1"/>
    <col min="15376" max="15376" width="10" style="755" customWidth="1"/>
    <col min="15377" max="15603" width="9" style="755"/>
    <col min="15604" max="15604" width="0.25" style="755" customWidth="1"/>
    <col min="15605" max="15608" width="1.875" style="755" customWidth="1"/>
    <col min="15609" max="15609" width="15" style="755" customWidth="1"/>
    <col min="15610" max="15610" width="1.25" style="755" customWidth="1"/>
    <col min="15611" max="15616" width="9.875" style="755" customWidth="1"/>
    <col min="15617" max="15617" width="10" style="755" customWidth="1"/>
    <col min="15618" max="15619" width="0.625" style="755" customWidth="1"/>
    <col min="15620" max="15623" width="1.875" style="755" customWidth="1"/>
    <col min="15624" max="15624" width="15" style="755" customWidth="1"/>
    <col min="15625" max="15625" width="1.25" style="755" customWidth="1"/>
    <col min="15626" max="15631" width="9.875" style="755" customWidth="1"/>
    <col min="15632" max="15632" width="10" style="755" customWidth="1"/>
    <col min="15633" max="15859" width="9" style="755"/>
    <col min="15860" max="15860" width="0.25" style="755" customWidth="1"/>
    <col min="15861" max="15864" width="1.875" style="755" customWidth="1"/>
    <col min="15865" max="15865" width="15" style="755" customWidth="1"/>
    <col min="15866" max="15866" width="1.25" style="755" customWidth="1"/>
    <col min="15867" max="15872" width="9.875" style="755" customWidth="1"/>
    <col min="15873" max="15873" width="10" style="755" customWidth="1"/>
    <col min="15874" max="15875" width="0.625" style="755" customWidth="1"/>
    <col min="15876" max="15879" width="1.875" style="755" customWidth="1"/>
    <col min="15880" max="15880" width="15" style="755" customWidth="1"/>
    <col min="15881" max="15881" width="1.25" style="755" customWidth="1"/>
    <col min="15882" max="15887" width="9.875" style="755" customWidth="1"/>
    <col min="15888" max="15888" width="10" style="755" customWidth="1"/>
    <col min="15889" max="16115" width="9" style="755"/>
    <col min="16116" max="16116" width="0.25" style="755" customWidth="1"/>
    <col min="16117" max="16120" width="1.875" style="755" customWidth="1"/>
    <col min="16121" max="16121" width="15" style="755" customWidth="1"/>
    <col min="16122" max="16122" width="1.25" style="755" customWidth="1"/>
    <col min="16123" max="16128" width="9.875" style="755" customWidth="1"/>
    <col min="16129" max="16129" width="10" style="755" customWidth="1"/>
    <col min="16130" max="16131" width="0.625" style="755" customWidth="1"/>
    <col min="16132" max="16135" width="1.875" style="755" customWidth="1"/>
    <col min="16136" max="16136" width="15" style="755" customWidth="1"/>
    <col min="16137" max="16137" width="1.25" style="755" customWidth="1"/>
    <col min="16138" max="16143" width="9.875" style="755" customWidth="1"/>
    <col min="16144" max="16144" width="10" style="755" customWidth="1"/>
    <col min="16145" max="16384" width="9" style="755"/>
  </cols>
  <sheetData>
    <row r="1" spans="1:16" ht="20.25" customHeight="1">
      <c r="B1" s="756" t="s">
        <v>1626</v>
      </c>
      <c r="C1" s="756"/>
      <c r="D1" s="756"/>
      <c r="E1" s="756"/>
      <c r="F1" s="756"/>
      <c r="G1" s="756"/>
      <c r="H1" s="756"/>
      <c r="I1" s="756"/>
      <c r="J1" s="756"/>
      <c r="K1" s="756"/>
      <c r="L1" s="756"/>
      <c r="M1" s="756"/>
      <c r="N1" s="756"/>
      <c r="O1" s="757"/>
      <c r="P1" s="757"/>
    </row>
    <row r="2" spans="1:16" ht="12" customHeight="1">
      <c r="B2" s="756"/>
      <c r="C2" s="756"/>
      <c r="D2" s="756"/>
      <c r="E2" s="756"/>
      <c r="F2" s="756"/>
      <c r="G2" s="756"/>
      <c r="H2" s="756"/>
      <c r="I2" s="756"/>
      <c r="J2" s="756"/>
      <c r="K2" s="756"/>
      <c r="L2" s="756"/>
      <c r="M2" s="756"/>
      <c r="N2" s="756"/>
      <c r="O2" s="757"/>
      <c r="P2" s="757"/>
    </row>
    <row r="3" spans="1:16" ht="12" customHeight="1">
      <c r="A3" s="1831" t="s">
        <v>1627</v>
      </c>
      <c r="B3" s="1832"/>
      <c r="C3" s="1832"/>
      <c r="D3" s="1832"/>
      <c r="E3" s="1832"/>
      <c r="F3" s="1832"/>
      <c r="G3" s="1832"/>
      <c r="H3" s="1832"/>
      <c r="I3" s="1832"/>
      <c r="J3" s="1832"/>
      <c r="K3" s="1832"/>
      <c r="L3" s="1832"/>
      <c r="M3" s="1832"/>
      <c r="N3" s="1832"/>
      <c r="O3" s="757"/>
      <c r="P3" s="757"/>
    </row>
    <row r="4" spans="1:16" ht="12" customHeight="1">
      <c r="A4" s="1832"/>
      <c r="B4" s="1832"/>
      <c r="C4" s="1832"/>
      <c r="D4" s="1832"/>
      <c r="E4" s="1832"/>
      <c r="F4" s="1832"/>
      <c r="G4" s="1832"/>
      <c r="H4" s="1832"/>
      <c r="I4" s="1832"/>
      <c r="J4" s="1832"/>
      <c r="K4" s="1832"/>
      <c r="L4" s="1832"/>
      <c r="M4" s="1832"/>
      <c r="N4" s="1832"/>
      <c r="O4" s="757"/>
      <c r="P4" s="757"/>
    </row>
    <row r="5" spans="1:16" s="758" customFormat="1" ht="13.5" customHeight="1" thickBot="1">
      <c r="B5" s="759"/>
      <c r="C5" s="759"/>
      <c r="D5" s="759"/>
      <c r="E5" s="759"/>
      <c r="F5" s="759"/>
      <c r="G5" s="759"/>
      <c r="H5" s="759"/>
      <c r="I5" s="759"/>
      <c r="J5" s="759"/>
      <c r="K5" s="759"/>
      <c r="L5" s="759"/>
      <c r="M5" s="759"/>
      <c r="N5" s="760" t="s">
        <v>207</v>
      </c>
      <c r="O5" s="759"/>
      <c r="P5" s="759"/>
    </row>
    <row r="6" spans="1:16" ht="15" customHeight="1">
      <c r="A6" s="761"/>
      <c r="B6" s="762"/>
      <c r="C6" s="1819" t="s">
        <v>1628</v>
      </c>
      <c r="D6" s="1819"/>
      <c r="E6" s="1819"/>
      <c r="F6" s="1819"/>
      <c r="G6" s="763"/>
      <c r="H6" s="1820" t="s">
        <v>1629</v>
      </c>
      <c r="I6" s="1821"/>
      <c r="J6" s="1822"/>
      <c r="K6" s="1820" t="s">
        <v>1630</v>
      </c>
      <c r="L6" s="1821"/>
      <c r="M6" s="1822"/>
      <c r="N6" s="1823" t="s">
        <v>1631</v>
      </c>
      <c r="O6" s="757"/>
      <c r="P6" s="757"/>
    </row>
    <row r="7" spans="1:16" ht="15" customHeight="1">
      <c r="A7" s="764"/>
      <c r="B7" s="765"/>
      <c r="C7" s="765"/>
      <c r="D7" s="1815" t="s">
        <v>1632</v>
      </c>
      <c r="E7" s="1815"/>
      <c r="F7" s="1826"/>
      <c r="G7" s="766"/>
      <c r="H7" s="1816" t="s">
        <v>309</v>
      </c>
      <c r="I7" s="1816" t="s">
        <v>3</v>
      </c>
      <c r="J7" s="1816" t="s">
        <v>4</v>
      </c>
      <c r="K7" s="1816" t="s">
        <v>309</v>
      </c>
      <c r="L7" s="1816" t="s">
        <v>3</v>
      </c>
      <c r="M7" s="1816" t="s">
        <v>4</v>
      </c>
      <c r="N7" s="1824"/>
      <c r="O7" s="757"/>
      <c r="P7" s="757"/>
    </row>
    <row r="8" spans="1:16" ht="15" customHeight="1">
      <c r="A8" s="767"/>
      <c r="B8" s="768"/>
      <c r="C8" s="768"/>
      <c r="D8" s="768"/>
      <c r="E8" s="1818" t="s">
        <v>1633</v>
      </c>
      <c r="F8" s="1818"/>
      <c r="G8" s="769"/>
      <c r="H8" s="1817"/>
      <c r="I8" s="1817"/>
      <c r="J8" s="1817"/>
      <c r="K8" s="1817"/>
      <c r="L8" s="1817"/>
      <c r="M8" s="1817"/>
      <c r="N8" s="1825"/>
      <c r="O8" s="757"/>
      <c r="P8" s="757"/>
    </row>
    <row r="9" spans="1:16" ht="15" customHeight="1">
      <c r="A9" s="764"/>
      <c r="B9" s="1829" t="s">
        <v>309</v>
      </c>
      <c r="C9" s="1829"/>
      <c r="D9" s="1829"/>
      <c r="E9" s="1829"/>
      <c r="F9" s="1829"/>
      <c r="G9" s="770" t="e">
        <v>#REF!</v>
      </c>
      <c r="H9" s="771">
        <v>24225</v>
      </c>
      <c r="I9" s="770">
        <v>12727</v>
      </c>
      <c r="J9" s="770">
        <v>11498</v>
      </c>
      <c r="K9" s="770">
        <v>25388</v>
      </c>
      <c r="L9" s="770">
        <v>13626</v>
      </c>
      <c r="M9" s="770">
        <v>11762</v>
      </c>
      <c r="N9" s="770">
        <v>-1163</v>
      </c>
      <c r="O9" s="757"/>
      <c r="P9" s="757"/>
    </row>
    <row r="10" spans="1:16" ht="15" customHeight="1">
      <c r="A10" s="764"/>
      <c r="B10" s="765"/>
      <c r="C10" s="1830" t="s">
        <v>1635</v>
      </c>
      <c r="D10" s="1830"/>
      <c r="E10" s="1830"/>
      <c r="F10" s="1830"/>
      <c r="G10" s="765"/>
      <c r="H10" s="775">
        <v>141</v>
      </c>
      <c r="I10" s="776">
        <v>75</v>
      </c>
      <c r="J10" s="776">
        <v>66</v>
      </c>
      <c r="K10" s="776">
        <v>172</v>
      </c>
      <c r="L10" s="776">
        <v>103</v>
      </c>
      <c r="M10" s="776">
        <v>69</v>
      </c>
      <c r="N10" s="776">
        <v>-31</v>
      </c>
      <c r="O10" s="757"/>
      <c r="P10" s="757"/>
    </row>
    <row r="11" spans="1:16" ht="15" customHeight="1">
      <c r="A11" s="764"/>
      <c r="B11" s="765"/>
      <c r="C11" s="1830" t="s">
        <v>1637</v>
      </c>
      <c r="D11" s="1830"/>
      <c r="E11" s="1830"/>
      <c r="F11" s="1830"/>
      <c r="G11" s="765"/>
      <c r="H11" s="775">
        <v>216</v>
      </c>
      <c r="I11" s="776">
        <v>127</v>
      </c>
      <c r="J11" s="776">
        <v>89</v>
      </c>
      <c r="K11" s="776">
        <v>167</v>
      </c>
      <c r="L11" s="776">
        <v>106</v>
      </c>
      <c r="M11" s="776">
        <v>61</v>
      </c>
      <c r="N11" s="776">
        <v>49</v>
      </c>
      <c r="O11" s="757"/>
      <c r="P11" s="757"/>
    </row>
    <row r="12" spans="1:16" ht="15" customHeight="1">
      <c r="A12" s="764"/>
      <c r="B12" s="765"/>
      <c r="C12" s="765"/>
      <c r="D12" s="1812" t="s">
        <v>1639</v>
      </c>
      <c r="E12" s="1812"/>
      <c r="F12" s="1812"/>
      <c r="G12" s="765"/>
      <c r="H12" s="772">
        <v>21</v>
      </c>
      <c r="I12" s="777">
        <v>14</v>
      </c>
      <c r="J12" s="777">
        <v>7</v>
      </c>
      <c r="K12" s="773">
        <v>15</v>
      </c>
      <c r="L12" s="777">
        <v>10</v>
      </c>
      <c r="M12" s="777">
        <v>5</v>
      </c>
      <c r="N12" s="773">
        <v>6</v>
      </c>
      <c r="O12" s="757"/>
      <c r="P12" s="757"/>
    </row>
    <row r="13" spans="1:16" ht="15" customHeight="1">
      <c r="A13" s="764"/>
      <c r="B13" s="765"/>
      <c r="C13" s="765"/>
      <c r="D13" s="1812" t="s">
        <v>1641</v>
      </c>
      <c r="E13" s="1812"/>
      <c r="F13" s="1812"/>
      <c r="G13" s="765"/>
      <c r="H13" s="772">
        <v>13</v>
      </c>
      <c r="I13" s="777">
        <v>6</v>
      </c>
      <c r="J13" s="777">
        <v>7</v>
      </c>
      <c r="K13" s="773">
        <v>14</v>
      </c>
      <c r="L13" s="777">
        <v>8</v>
      </c>
      <c r="M13" s="777">
        <v>6</v>
      </c>
      <c r="N13" s="773">
        <v>-1</v>
      </c>
      <c r="O13" s="757"/>
      <c r="P13" s="757"/>
    </row>
    <row r="14" spans="1:16" ht="15" customHeight="1">
      <c r="A14" s="764"/>
      <c r="B14" s="765"/>
      <c r="C14" s="765"/>
      <c r="D14" s="1812" t="s">
        <v>1643</v>
      </c>
      <c r="E14" s="1812"/>
      <c r="F14" s="1812"/>
      <c r="G14" s="765"/>
      <c r="H14" s="772">
        <v>101</v>
      </c>
      <c r="I14" s="777">
        <v>58</v>
      </c>
      <c r="J14" s="777">
        <v>43</v>
      </c>
      <c r="K14" s="773">
        <v>59</v>
      </c>
      <c r="L14" s="777">
        <v>38</v>
      </c>
      <c r="M14" s="777">
        <v>21</v>
      </c>
      <c r="N14" s="773">
        <v>42</v>
      </c>
      <c r="O14" s="757"/>
      <c r="P14" s="757"/>
    </row>
    <row r="15" spans="1:16" ht="15" customHeight="1">
      <c r="A15" s="764"/>
      <c r="B15" s="765"/>
      <c r="C15" s="765"/>
      <c r="D15" s="1812" t="s">
        <v>1645</v>
      </c>
      <c r="E15" s="1812"/>
      <c r="F15" s="1812"/>
      <c r="G15" s="765"/>
      <c r="H15" s="772">
        <v>15</v>
      </c>
      <c r="I15" s="777">
        <v>11</v>
      </c>
      <c r="J15" s="777">
        <v>4</v>
      </c>
      <c r="K15" s="773">
        <v>7</v>
      </c>
      <c r="L15" s="777">
        <v>5</v>
      </c>
      <c r="M15" s="777">
        <v>2</v>
      </c>
      <c r="N15" s="773">
        <v>8</v>
      </c>
      <c r="O15" s="757"/>
      <c r="P15" s="757"/>
    </row>
    <row r="16" spans="1:16" ht="15" customHeight="1">
      <c r="A16" s="764"/>
      <c r="B16" s="765"/>
      <c r="C16" s="765"/>
      <c r="D16" s="1812" t="s">
        <v>1647</v>
      </c>
      <c r="E16" s="1812"/>
      <c r="F16" s="1812"/>
      <c r="G16" s="765"/>
      <c r="H16" s="772">
        <v>16</v>
      </c>
      <c r="I16" s="777">
        <v>5</v>
      </c>
      <c r="J16" s="777">
        <v>11</v>
      </c>
      <c r="K16" s="773">
        <v>9</v>
      </c>
      <c r="L16" s="777">
        <v>4</v>
      </c>
      <c r="M16" s="777">
        <v>5</v>
      </c>
      <c r="N16" s="773">
        <v>7</v>
      </c>
      <c r="O16" s="757"/>
      <c r="P16" s="757"/>
    </row>
    <row r="17" spans="1:16" ht="15" customHeight="1">
      <c r="A17" s="764"/>
      <c r="B17" s="765"/>
      <c r="C17" s="765"/>
      <c r="D17" s="1812" t="s">
        <v>1649</v>
      </c>
      <c r="E17" s="1812"/>
      <c r="F17" s="1812"/>
      <c r="G17" s="765"/>
      <c r="H17" s="772">
        <v>50</v>
      </c>
      <c r="I17" s="777">
        <v>33</v>
      </c>
      <c r="J17" s="777">
        <v>17</v>
      </c>
      <c r="K17" s="773">
        <v>63</v>
      </c>
      <c r="L17" s="777">
        <v>41</v>
      </c>
      <c r="M17" s="777">
        <v>22</v>
      </c>
      <c r="N17" s="773">
        <v>-13</v>
      </c>
      <c r="O17" s="757"/>
      <c r="P17" s="757"/>
    </row>
    <row r="18" spans="1:16" ht="15" customHeight="1">
      <c r="A18" s="764"/>
      <c r="B18" s="765"/>
      <c r="C18" s="1813" t="s">
        <v>1651</v>
      </c>
      <c r="D18" s="1813"/>
      <c r="E18" s="1813"/>
      <c r="F18" s="1813"/>
      <c r="G18" s="778"/>
      <c r="H18" s="775">
        <v>2324</v>
      </c>
      <c r="I18" s="776">
        <v>1307</v>
      </c>
      <c r="J18" s="776">
        <v>1017</v>
      </c>
      <c r="K18" s="776">
        <v>3048</v>
      </c>
      <c r="L18" s="776">
        <v>1777</v>
      </c>
      <c r="M18" s="776">
        <v>1271</v>
      </c>
      <c r="N18" s="776">
        <v>-724</v>
      </c>
      <c r="O18" s="757"/>
      <c r="P18" s="757"/>
    </row>
    <row r="19" spans="1:16" ht="15" customHeight="1">
      <c r="A19" s="764"/>
      <c r="B19" s="765"/>
      <c r="C19" s="765"/>
      <c r="D19" s="1812" t="s">
        <v>1653</v>
      </c>
      <c r="E19" s="1812"/>
      <c r="F19" s="1812"/>
      <c r="G19" s="765"/>
      <c r="H19" s="772">
        <v>132</v>
      </c>
      <c r="I19" s="773">
        <v>83</v>
      </c>
      <c r="J19" s="774">
        <v>49</v>
      </c>
      <c r="K19" s="773">
        <v>122</v>
      </c>
      <c r="L19" s="774">
        <v>91</v>
      </c>
      <c r="M19" s="774">
        <v>31</v>
      </c>
      <c r="N19" s="773">
        <v>10</v>
      </c>
      <c r="O19" s="757"/>
      <c r="P19" s="757"/>
    </row>
    <row r="20" spans="1:16" ht="15" customHeight="1">
      <c r="A20" s="764"/>
      <c r="B20" s="765"/>
      <c r="C20" s="765"/>
      <c r="D20" s="1812" t="s">
        <v>1655</v>
      </c>
      <c r="E20" s="1812"/>
      <c r="F20" s="1812"/>
      <c r="G20" s="765"/>
      <c r="H20" s="772">
        <v>57</v>
      </c>
      <c r="I20" s="773">
        <v>30</v>
      </c>
      <c r="J20" s="774">
        <v>27</v>
      </c>
      <c r="K20" s="773">
        <v>47</v>
      </c>
      <c r="L20" s="774">
        <v>29</v>
      </c>
      <c r="M20" s="774">
        <v>18</v>
      </c>
      <c r="N20" s="773">
        <v>10</v>
      </c>
      <c r="O20" s="757"/>
      <c r="P20" s="757"/>
    </row>
    <row r="21" spans="1:16" ht="15" customHeight="1">
      <c r="A21" s="764"/>
      <c r="B21" s="765"/>
      <c r="C21" s="765"/>
      <c r="D21" s="1812" t="s">
        <v>1657</v>
      </c>
      <c r="E21" s="1812"/>
      <c r="F21" s="1812"/>
      <c r="G21" s="765"/>
      <c r="H21" s="772">
        <v>30</v>
      </c>
      <c r="I21" s="773">
        <v>18</v>
      </c>
      <c r="J21" s="774">
        <v>12</v>
      </c>
      <c r="K21" s="773">
        <v>59</v>
      </c>
      <c r="L21" s="774">
        <v>40</v>
      </c>
      <c r="M21" s="774">
        <v>19</v>
      </c>
      <c r="N21" s="773">
        <v>-29</v>
      </c>
      <c r="O21" s="757"/>
      <c r="P21" s="757"/>
    </row>
    <row r="22" spans="1:16" ht="15" customHeight="1">
      <c r="A22" s="764"/>
      <c r="B22" s="765"/>
      <c r="C22" s="765"/>
      <c r="D22" s="1812" t="s">
        <v>1659</v>
      </c>
      <c r="E22" s="1812"/>
      <c r="F22" s="1812"/>
      <c r="G22" s="765"/>
      <c r="H22" s="772">
        <v>292</v>
      </c>
      <c r="I22" s="773">
        <v>172</v>
      </c>
      <c r="J22" s="774">
        <v>120</v>
      </c>
      <c r="K22" s="773">
        <v>365</v>
      </c>
      <c r="L22" s="774">
        <v>202</v>
      </c>
      <c r="M22" s="774">
        <v>163</v>
      </c>
      <c r="N22" s="773">
        <v>-73</v>
      </c>
      <c r="O22" s="757"/>
      <c r="P22" s="757"/>
    </row>
    <row r="23" spans="1:16" ht="15" customHeight="1">
      <c r="A23" s="764"/>
      <c r="B23" s="765"/>
      <c r="C23" s="765"/>
      <c r="D23" s="1812" t="s">
        <v>1661</v>
      </c>
      <c r="E23" s="1812"/>
      <c r="F23" s="1812"/>
      <c r="G23" s="765"/>
      <c r="H23" s="772">
        <v>344</v>
      </c>
      <c r="I23" s="773">
        <v>183</v>
      </c>
      <c r="J23" s="774">
        <v>161</v>
      </c>
      <c r="K23" s="773">
        <v>453</v>
      </c>
      <c r="L23" s="774">
        <v>279</v>
      </c>
      <c r="M23" s="774">
        <v>174</v>
      </c>
      <c r="N23" s="773">
        <v>-109</v>
      </c>
      <c r="O23" s="757"/>
      <c r="P23" s="757"/>
    </row>
    <row r="24" spans="1:16" ht="15" customHeight="1">
      <c r="A24" s="764"/>
      <c r="B24" s="765"/>
      <c r="C24" s="765"/>
      <c r="D24" s="1812" t="s">
        <v>1663</v>
      </c>
      <c r="E24" s="1812"/>
      <c r="F24" s="1812"/>
      <c r="G24" s="765"/>
      <c r="H24" s="772">
        <v>1032</v>
      </c>
      <c r="I24" s="773">
        <v>583</v>
      </c>
      <c r="J24" s="774">
        <v>449</v>
      </c>
      <c r="K24" s="773">
        <v>1370</v>
      </c>
      <c r="L24" s="774">
        <v>798</v>
      </c>
      <c r="M24" s="774">
        <v>572</v>
      </c>
      <c r="N24" s="773">
        <v>-338</v>
      </c>
      <c r="O24" s="757"/>
      <c r="P24" s="757"/>
    </row>
    <row r="25" spans="1:16" s="779" customFormat="1" ht="15" customHeight="1">
      <c r="A25" s="755"/>
      <c r="B25" s="765"/>
      <c r="C25" s="765"/>
      <c r="D25" s="1812" t="s">
        <v>1634</v>
      </c>
      <c r="E25" s="1812"/>
      <c r="F25" s="1812"/>
      <c r="G25" s="765"/>
      <c r="H25" s="772">
        <v>437</v>
      </c>
      <c r="I25" s="773">
        <v>238</v>
      </c>
      <c r="J25" s="774">
        <v>199</v>
      </c>
      <c r="K25" s="773">
        <v>632</v>
      </c>
      <c r="L25" s="774">
        <v>338</v>
      </c>
      <c r="M25" s="774">
        <v>294</v>
      </c>
      <c r="N25" s="773">
        <v>-195</v>
      </c>
      <c r="O25" s="757"/>
      <c r="P25" s="757"/>
    </row>
    <row r="26" spans="1:16" s="779" customFormat="1" ht="15" customHeight="1">
      <c r="A26" s="755"/>
      <c r="B26" s="765"/>
      <c r="C26" s="1813" t="s">
        <v>1636</v>
      </c>
      <c r="D26" s="1813"/>
      <c r="E26" s="1813"/>
      <c r="F26" s="1813"/>
      <c r="G26" s="765"/>
      <c r="H26" s="775">
        <v>326</v>
      </c>
      <c r="I26" s="776">
        <v>198</v>
      </c>
      <c r="J26" s="776">
        <v>128</v>
      </c>
      <c r="K26" s="776">
        <v>250</v>
      </c>
      <c r="L26" s="776">
        <v>148</v>
      </c>
      <c r="M26" s="776">
        <v>102</v>
      </c>
      <c r="N26" s="776">
        <v>76</v>
      </c>
      <c r="O26" s="757"/>
      <c r="P26" s="757"/>
    </row>
    <row r="27" spans="1:16" s="779" customFormat="1" ht="15" customHeight="1">
      <c r="A27" s="755"/>
      <c r="B27" s="765"/>
      <c r="C27" s="765"/>
      <c r="D27" s="1815" t="s">
        <v>1638</v>
      </c>
      <c r="E27" s="1815"/>
      <c r="F27" s="1815"/>
      <c r="G27" s="765"/>
      <c r="H27" s="772">
        <v>59</v>
      </c>
      <c r="I27" s="773">
        <v>37</v>
      </c>
      <c r="J27" s="774">
        <v>22</v>
      </c>
      <c r="K27" s="773">
        <v>40</v>
      </c>
      <c r="L27" s="774">
        <v>28</v>
      </c>
      <c r="M27" s="774">
        <v>12</v>
      </c>
      <c r="N27" s="773">
        <v>19</v>
      </c>
      <c r="O27" s="757"/>
      <c r="P27" s="757"/>
    </row>
    <row r="28" spans="1:16" s="779" customFormat="1" ht="15" customHeight="1">
      <c r="A28" s="755"/>
      <c r="B28" s="765"/>
      <c r="C28" s="765"/>
      <c r="D28" s="1815" t="s">
        <v>1640</v>
      </c>
      <c r="E28" s="1815"/>
      <c r="F28" s="1815"/>
      <c r="G28" s="765"/>
      <c r="H28" s="772">
        <v>72</v>
      </c>
      <c r="I28" s="773">
        <v>43</v>
      </c>
      <c r="J28" s="774">
        <v>29</v>
      </c>
      <c r="K28" s="773">
        <v>48</v>
      </c>
      <c r="L28" s="774">
        <v>25</v>
      </c>
      <c r="M28" s="774">
        <v>23</v>
      </c>
      <c r="N28" s="773">
        <v>24</v>
      </c>
      <c r="O28" s="757"/>
      <c r="P28" s="757"/>
    </row>
    <row r="29" spans="1:16" s="779" customFormat="1" ht="15" customHeight="1">
      <c r="A29" s="755"/>
      <c r="B29" s="765"/>
      <c r="C29" s="765"/>
      <c r="D29" s="1815" t="s">
        <v>1642</v>
      </c>
      <c r="E29" s="1815"/>
      <c r="F29" s="1815"/>
      <c r="G29" s="765"/>
      <c r="H29" s="772">
        <v>111</v>
      </c>
      <c r="I29" s="773">
        <v>68</v>
      </c>
      <c r="J29" s="774">
        <v>43</v>
      </c>
      <c r="K29" s="773">
        <v>88</v>
      </c>
      <c r="L29" s="774">
        <v>53</v>
      </c>
      <c r="M29" s="774">
        <v>35</v>
      </c>
      <c r="N29" s="773">
        <v>23</v>
      </c>
      <c r="O29" s="757"/>
      <c r="P29" s="757"/>
    </row>
    <row r="30" spans="1:16" s="779" customFormat="1" ht="15" customHeight="1">
      <c r="A30" s="755"/>
      <c r="B30" s="765"/>
      <c r="C30" s="765"/>
      <c r="D30" s="1815" t="s">
        <v>1644</v>
      </c>
      <c r="E30" s="1815"/>
      <c r="F30" s="1815"/>
      <c r="G30" s="765"/>
      <c r="H30" s="772">
        <v>84</v>
      </c>
      <c r="I30" s="773">
        <v>50</v>
      </c>
      <c r="J30" s="774">
        <v>34</v>
      </c>
      <c r="K30" s="773">
        <v>74</v>
      </c>
      <c r="L30" s="774">
        <v>42</v>
      </c>
      <c r="M30" s="774">
        <v>32</v>
      </c>
      <c r="N30" s="773">
        <v>10</v>
      </c>
      <c r="O30" s="757"/>
      <c r="P30" s="757"/>
    </row>
    <row r="31" spans="1:16" s="779" customFormat="1" ht="15" customHeight="1">
      <c r="A31" s="755"/>
      <c r="B31" s="765"/>
      <c r="C31" s="1813" t="s">
        <v>1646</v>
      </c>
      <c r="D31" s="1813"/>
      <c r="E31" s="1813"/>
      <c r="F31" s="1813"/>
      <c r="G31" s="765"/>
      <c r="H31" s="775">
        <v>1245</v>
      </c>
      <c r="I31" s="776">
        <v>727</v>
      </c>
      <c r="J31" s="776">
        <v>518</v>
      </c>
      <c r="K31" s="776">
        <v>1211</v>
      </c>
      <c r="L31" s="776">
        <v>745</v>
      </c>
      <c r="M31" s="776">
        <v>466</v>
      </c>
      <c r="N31" s="776">
        <v>34</v>
      </c>
      <c r="O31" s="757"/>
      <c r="P31" s="757"/>
    </row>
    <row r="32" spans="1:16" s="779" customFormat="1" ht="15" customHeight="1">
      <c r="A32" s="755"/>
      <c r="B32" s="765"/>
      <c r="C32" s="765"/>
      <c r="D32" s="1815" t="s">
        <v>1648</v>
      </c>
      <c r="E32" s="1815"/>
      <c r="F32" s="1815"/>
      <c r="G32" s="765"/>
      <c r="H32" s="772">
        <v>24</v>
      </c>
      <c r="I32" s="773">
        <v>16</v>
      </c>
      <c r="J32" s="774">
        <v>8</v>
      </c>
      <c r="K32" s="773">
        <v>29</v>
      </c>
      <c r="L32" s="774">
        <v>14</v>
      </c>
      <c r="M32" s="774">
        <v>15</v>
      </c>
      <c r="N32" s="773">
        <v>-5</v>
      </c>
      <c r="O32" s="757"/>
      <c r="P32" s="757"/>
    </row>
    <row r="33" spans="1:16" s="779" customFormat="1" ht="15" customHeight="1">
      <c r="A33" s="755"/>
      <c r="B33" s="765"/>
      <c r="C33" s="765"/>
      <c r="D33" s="1815" t="s">
        <v>1650</v>
      </c>
      <c r="E33" s="1815"/>
      <c r="F33" s="1815"/>
      <c r="G33" s="765"/>
      <c r="H33" s="772">
        <v>87</v>
      </c>
      <c r="I33" s="773">
        <v>52</v>
      </c>
      <c r="J33" s="774">
        <v>35</v>
      </c>
      <c r="K33" s="773">
        <v>87</v>
      </c>
      <c r="L33" s="774">
        <v>54</v>
      </c>
      <c r="M33" s="774">
        <v>33</v>
      </c>
      <c r="N33" s="773">
        <v>0</v>
      </c>
      <c r="O33" s="784"/>
      <c r="P33" s="757"/>
    </row>
    <row r="34" spans="1:16" s="779" customFormat="1" ht="15" customHeight="1">
      <c r="A34" s="755"/>
      <c r="B34" s="765"/>
      <c r="C34" s="765"/>
      <c r="D34" s="1815" t="s">
        <v>1652</v>
      </c>
      <c r="E34" s="1815"/>
      <c r="F34" s="1815"/>
      <c r="G34" s="765"/>
      <c r="H34" s="772">
        <v>111</v>
      </c>
      <c r="I34" s="773">
        <v>59</v>
      </c>
      <c r="J34" s="774">
        <v>52</v>
      </c>
      <c r="K34" s="773">
        <v>109</v>
      </c>
      <c r="L34" s="774">
        <v>63</v>
      </c>
      <c r="M34" s="774">
        <v>46</v>
      </c>
      <c r="N34" s="773">
        <v>2</v>
      </c>
      <c r="O34" s="784"/>
      <c r="P34" s="757"/>
    </row>
    <row r="35" spans="1:16" s="779" customFormat="1" ht="15" customHeight="1">
      <c r="A35" s="755"/>
      <c r="B35" s="765"/>
      <c r="C35" s="765"/>
      <c r="D35" s="1815" t="s">
        <v>1654</v>
      </c>
      <c r="E35" s="1815"/>
      <c r="F35" s="1815"/>
      <c r="G35" s="765"/>
      <c r="H35" s="772">
        <v>165</v>
      </c>
      <c r="I35" s="773">
        <v>99</v>
      </c>
      <c r="J35" s="774">
        <v>66</v>
      </c>
      <c r="K35" s="773">
        <v>192</v>
      </c>
      <c r="L35" s="774">
        <v>109</v>
      </c>
      <c r="M35" s="774">
        <v>83</v>
      </c>
      <c r="N35" s="773">
        <v>-27</v>
      </c>
      <c r="O35" s="784"/>
      <c r="P35" s="757"/>
    </row>
    <row r="36" spans="1:16" s="779" customFormat="1" ht="15" customHeight="1">
      <c r="A36" s="755"/>
      <c r="B36" s="765"/>
      <c r="C36" s="765"/>
      <c r="D36" s="1815" t="s">
        <v>1656</v>
      </c>
      <c r="E36" s="1815"/>
      <c r="F36" s="1815"/>
      <c r="G36" s="765"/>
      <c r="H36" s="772">
        <v>618</v>
      </c>
      <c r="I36" s="773">
        <v>372</v>
      </c>
      <c r="J36" s="774">
        <v>246</v>
      </c>
      <c r="K36" s="773">
        <v>565</v>
      </c>
      <c r="L36" s="774">
        <v>356</v>
      </c>
      <c r="M36" s="774">
        <v>209</v>
      </c>
      <c r="N36" s="773">
        <v>53</v>
      </c>
      <c r="O36" s="784"/>
      <c r="P36" s="757"/>
    </row>
    <row r="37" spans="1:16" s="779" customFormat="1" ht="15" customHeight="1">
      <c r="A37" s="755"/>
      <c r="B37" s="765"/>
      <c r="C37" s="765"/>
      <c r="D37" s="1815" t="s">
        <v>1658</v>
      </c>
      <c r="E37" s="1815"/>
      <c r="F37" s="1815"/>
      <c r="G37" s="765"/>
      <c r="H37" s="772">
        <v>240</v>
      </c>
      <c r="I37" s="773">
        <v>129</v>
      </c>
      <c r="J37" s="774">
        <v>111</v>
      </c>
      <c r="K37" s="773">
        <v>229</v>
      </c>
      <c r="L37" s="774">
        <v>149</v>
      </c>
      <c r="M37" s="774">
        <v>80</v>
      </c>
      <c r="N37" s="773">
        <v>11</v>
      </c>
      <c r="O37" s="784"/>
      <c r="P37" s="757"/>
    </row>
    <row r="38" spans="1:16" s="779" customFormat="1" ht="15" customHeight="1">
      <c r="A38" s="755"/>
      <c r="B38" s="765"/>
      <c r="C38" s="1813" t="s">
        <v>1660</v>
      </c>
      <c r="D38" s="1813"/>
      <c r="E38" s="1813"/>
      <c r="F38" s="1813"/>
      <c r="G38" s="765"/>
      <c r="H38" s="775">
        <v>17004</v>
      </c>
      <c r="I38" s="776">
        <v>8647</v>
      </c>
      <c r="J38" s="776">
        <v>8357</v>
      </c>
      <c r="K38" s="776">
        <v>17564</v>
      </c>
      <c r="L38" s="776">
        <v>9088</v>
      </c>
      <c r="M38" s="776">
        <v>8476</v>
      </c>
      <c r="N38" s="776">
        <v>-560</v>
      </c>
      <c r="O38" s="784"/>
      <c r="P38" s="757"/>
    </row>
    <row r="39" spans="1:16" s="779" customFormat="1" ht="15" customHeight="1">
      <c r="A39" s="755"/>
      <c r="B39" s="765"/>
      <c r="C39" s="765"/>
      <c r="D39" s="1815" t="s">
        <v>1662</v>
      </c>
      <c r="E39" s="1815"/>
      <c r="F39" s="1815"/>
      <c r="G39" s="765"/>
      <c r="H39" s="772">
        <v>320</v>
      </c>
      <c r="I39" s="773">
        <v>196</v>
      </c>
      <c r="J39" s="774">
        <v>124</v>
      </c>
      <c r="K39" s="773">
        <v>299</v>
      </c>
      <c r="L39" s="774">
        <v>179</v>
      </c>
      <c r="M39" s="774">
        <v>120</v>
      </c>
      <c r="N39" s="773">
        <v>21</v>
      </c>
      <c r="O39" s="784"/>
      <c r="P39" s="757"/>
    </row>
    <row r="40" spans="1:16" s="779" customFormat="1" ht="15" customHeight="1">
      <c r="A40" s="755"/>
      <c r="B40" s="765"/>
      <c r="C40" s="765"/>
      <c r="D40" s="1815" t="s">
        <v>1664</v>
      </c>
      <c r="E40" s="1815"/>
      <c r="F40" s="1815"/>
      <c r="G40" s="765"/>
      <c r="H40" s="772">
        <v>642</v>
      </c>
      <c r="I40" s="773">
        <v>332</v>
      </c>
      <c r="J40" s="774">
        <v>310</v>
      </c>
      <c r="K40" s="773">
        <v>702</v>
      </c>
      <c r="L40" s="774">
        <v>393</v>
      </c>
      <c r="M40" s="774">
        <v>309</v>
      </c>
      <c r="N40" s="773">
        <v>-60</v>
      </c>
      <c r="O40" s="784"/>
      <c r="P40" s="757"/>
    </row>
    <row r="41" spans="1:16" s="779" customFormat="1" ht="5.0999999999999996" customHeight="1" thickBot="1">
      <c r="A41" s="755"/>
      <c r="H41" s="755"/>
      <c r="I41" s="755"/>
      <c r="J41" s="755"/>
      <c r="K41" s="755"/>
      <c r="L41" s="755"/>
      <c r="M41" s="755"/>
      <c r="N41" s="780"/>
      <c r="O41" s="784"/>
      <c r="P41" s="757"/>
    </row>
    <row r="42" spans="1:16" s="779" customFormat="1" ht="15" customHeight="1">
      <c r="A42" s="781" t="s">
        <v>120</v>
      </c>
      <c r="B42" s="782"/>
      <c r="C42" s="782"/>
      <c r="D42" s="782"/>
      <c r="E42" s="782"/>
      <c r="F42" s="782"/>
      <c r="G42" s="782"/>
      <c r="H42" s="782"/>
      <c r="I42" s="782"/>
      <c r="J42" s="782"/>
      <c r="K42" s="782"/>
      <c r="L42" s="761"/>
      <c r="M42" s="761"/>
      <c r="N42" s="783"/>
      <c r="O42" s="784"/>
      <c r="P42" s="757"/>
    </row>
    <row r="43" spans="1:16" s="779" customFormat="1" ht="15" customHeight="1">
      <c r="A43" s="781"/>
      <c r="B43" s="785"/>
      <c r="C43" s="785"/>
      <c r="D43" s="785"/>
      <c r="E43" s="785"/>
      <c r="F43" s="785"/>
      <c r="G43" s="785"/>
      <c r="H43" s="785"/>
      <c r="I43" s="785"/>
      <c r="J43" s="785"/>
      <c r="K43" s="785"/>
      <c r="L43" s="764"/>
      <c r="M43" s="764"/>
      <c r="N43" s="1663"/>
      <c r="O43" s="784"/>
      <c r="P43" s="757"/>
    </row>
    <row r="44" spans="1:16" s="779" customFormat="1" ht="20.25" customHeight="1">
      <c r="A44" s="755"/>
      <c r="B44" s="756" t="s">
        <v>2665</v>
      </c>
      <c r="C44" s="756"/>
      <c r="D44" s="756"/>
      <c r="E44" s="756"/>
      <c r="F44" s="756"/>
      <c r="G44" s="756"/>
      <c r="H44" s="756"/>
      <c r="I44" s="756"/>
      <c r="J44" s="756"/>
      <c r="K44" s="756"/>
      <c r="L44" s="756"/>
      <c r="M44" s="756"/>
      <c r="N44" s="756"/>
      <c r="O44" s="757"/>
      <c r="P44" s="757"/>
    </row>
    <row r="45" spans="1:16" s="779" customFormat="1" ht="15" customHeight="1" thickBot="1">
      <c r="A45" s="755"/>
      <c r="B45" s="759"/>
      <c r="C45" s="759"/>
      <c r="D45" s="759"/>
      <c r="E45" s="759"/>
      <c r="F45" s="759"/>
      <c r="G45" s="759"/>
      <c r="H45" s="759"/>
      <c r="I45" s="759"/>
      <c r="J45" s="759"/>
      <c r="K45" s="759"/>
      <c r="L45" s="759"/>
      <c r="M45" s="759"/>
      <c r="N45" s="760" t="s">
        <v>207</v>
      </c>
      <c r="O45" s="759"/>
      <c r="P45" s="757"/>
    </row>
    <row r="46" spans="1:16" s="779" customFormat="1" ht="15" customHeight="1">
      <c r="A46" s="755"/>
      <c r="B46" s="762"/>
      <c r="C46" s="1819" t="s">
        <v>1628</v>
      </c>
      <c r="D46" s="1819"/>
      <c r="E46" s="1819"/>
      <c r="F46" s="1819"/>
      <c r="G46" s="763"/>
      <c r="H46" s="1820" t="s">
        <v>1629</v>
      </c>
      <c r="I46" s="1821"/>
      <c r="J46" s="1822"/>
      <c r="K46" s="1820" t="s">
        <v>1630</v>
      </c>
      <c r="L46" s="1821"/>
      <c r="M46" s="1822"/>
      <c r="N46" s="1823" t="s">
        <v>1631</v>
      </c>
      <c r="O46" s="757"/>
      <c r="P46" s="757"/>
    </row>
    <row r="47" spans="1:16" s="779" customFormat="1" ht="15" customHeight="1">
      <c r="A47" s="755"/>
      <c r="B47" s="765"/>
      <c r="C47" s="765"/>
      <c r="D47" s="1815" t="s">
        <v>1632</v>
      </c>
      <c r="E47" s="1815"/>
      <c r="F47" s="1826"/>
      <c r="G47" s="766"/>
      <c r="H47" s="1816" t="s">
        <v>309</v>
      </c>
      <c r="I47" s="1816" t="s">
        <v>3</v>
      </c>
      <c r="J47" s="1816" t="s">
        <v>4</v>
      </c>
      <c r="K47" s="1816" t="s">
        <v>309</v>
      </c>
      <c r="L47" s="1816" t="s">
        <v>3</v>
      </c>
      <c r="M47" s="1816" t="s">
        <v>4</v>
      </c>
      <c r="N47" s="1824"/>
      <c r="O47" s="757"/>
      <c r="P47" s="757"/>
    </row>
    <row r="48" spans="1:16" s="779" customFormat="1" ht="15" customHeight="1">
      <c r="A48" s="755"/>
      <c r="B48" s="768"/>
      <c r="C48" s="768"/>
      <c r="D48" s="768"/>
      <c r="E48" s="1818" t="s">
        <v>1633</v>
      </c>
      <c r="F48" s="1818"/>
      <c r="G48" s="769"/>
      <c r="H48" s="1817"/>
      <c r="I48" s="1817"/>
      <c r="J48" s="1817"/>
      <c r="K48" s="1817"/>
      <c r="L48" s="1817"/>
      <c r="M48" s="1817"/>
      <c r="N48" s="1825"/>
      <c r="O48" s="757"/>
      <c r="P48" s="757"/>
    </row>
    <row r="49" spans="1:16" s="779" customFormat="1" ht="15" customHeight="1">
      <c r="A49" s="755"/>
      <c r="B49" s="757"/>
      <c r="C49" s="757"/>
      <c r="D49" s="1827" t="s">
        <v>1665</v>
      </c>
      <c r="E49" s="1827"/>
      <c r="F49" s="1827"/>
      <c r="G49" s="778"/>
      <c r="H49" s="775">
        <v>13148</v>
      </c>
      <c r="I49" s="776">
        <v>6577</v>
      </c>
      <c r="J49" s="776">
        <v>6571</v>
      </c>
      <c r="K49" s="776">
        <v>13906</v>
      </c>
      <c r="L49" s="776">
        <v>7129</v>
      </c>
      <c r="M49" s="776">
        <v>6777</v>
      </c>
      <c r="N49" s="776">
        <v>-758</v>
      </c>
      <c r="O49" s="757"/>
      <c r="P49" s="757"/>
    </row>
    <row r="50" spans="1:16" s="779" customFormat="1" ht="15" customHeight="1">
      <c r="A50" s="755"/>
      <c r="B50" s="757"/>
      <c r="C50" s="757"/>
      <c r="D50" s="786"/>
      <c r="E50" s="1828" t="s">
        <v>1667</v>
      </c>
      <c r="F50" s="1828"/>
      <c r="G50" s="765"/>
      <c r="H50" s="772">
        <v>5292</v>
      </c>
      <c r="I50" s="773">
        <v>2681</v>
      </c>
      <c r="J50" s="773">
        <v>2611</v>
      </c>
      <c r="K50" s="773">
        <v>5534</v>
      </c>
      <c r="L50" s="773">
        <v>2839</v>
      </c>
      <c r="M50" s="773">
        <v>2695</v>
      </c>
      <c r="N50" s="773">
        <v>-242</v>
      </c>
      <c r="O50" s="757"/>
      <c r="P50" s="757"/>
    </row>
    <row r="51" spans="1:16" s="779" customFormat="1" ht="15" customHeight="1">
      <c r="A51" s="755"/>
      <c r="B51" s="757"/>
      <c r="C51" s="757"/>
      <c r="D51" s="786"/>
      <c r="E51" s="786"/>
      <c r="F51" s="787" t="s">
        <v>1669</v>
      </c>
      <c r="G51" s="765"/>
      <c r="H51" s="772">
        <v>149</v>
      </c>
      <c r="I51" s="774">
        <v>73</v>
      </c>
      <c r="J51" s="774">
        <v>76</v>
      </c>
      <c r="K51" s="773">
        <v>128</v>
      </c>
      <c r="L51" s="774">
        <v>59</v>
      </c>
      <c r="M51" s="774">
        <v>69</v>
      </c>
      <c r="N51" s="773">
        <v>21</v>
      </c>
      <c r="O51" s="757"/>
      <c r="P51" s="757"/>
    </row>
    <row r="52" spans="1:16" s="779" customFormat="1" ht="15" customHeight="1">
      <c r="A52" s="755"/>
      <c r="B52" s="757"/>
      <c r="C52" s="757"/>
      <c r="D52" s="788"/>
      <c r="E52" s="788"/>
      <c r="F52" s="787" t="s">
        <v>1671</v>
      </c>
      <c r="G52" s="765"/>
      <c r="H52" s="772">
        <v>116</v>
      </c>
      <c r="I52" s="789">
        <v>51</v>
      </c>
      <c r="J52" s="773">
        <v>65</v>
      </c>
      <c r="K52" s="773">
        <v>128</v>
      </c>
      <c r="L52" s="773">
        <v>64</v>
      </c>
      <c r="M52" s="773">
        <v>64</v>
      </c>
      <c r="N52" s="773">
        <v>-12</v>
      </c>
      <c r="O52" s="757"/>
      <c r="P52" s="757"/>
    </row>
    <row r="53" spans="1:16" s="779" customFormat="1" ht="15" customHeight="1">
      <c r="A53" s="755"/>
      <c r="B53" s="757"/>
      <c r="C53" s="757"/>
      <c r="D53" s="788"/>
      <c r="E53" s="788"/>
      <c r="F53" s="787" t="s">
        <v>1673</v>
      </c>
      <c r="G53" s="765"/>
      <c r="H53" s="772">
        <v>85</v>
      </c>
      <c r="I53" s="789">
        <v>46</v>
      </c>
      <c r="J53" s="773">
        <v>39</v>
      </c>
      <c r="K53" s="773">
        <v>72</v>
      </c>
      <c r="L53" s="773">
        <v>41</v>
      </c>
      <c r="M53" s="773">
        <v>31</v>
      </c>
      <c r="N53" s="773">
        <v>13</v>
      </c>
      <c r="O53" s="757"/>
      <c r="P53" s="757"/>
    </row>
    <row r="54" spans="1:16" s="779" customFormat="1" ht="15" customHeight="1">
      <c r="A54" s="755"/>
      <c r="B54" s="757"/>
      <c r="C54" s="757"/>
      <c r="D54" s="788"/>
      <c r="E54" s="788"/>
      <c r="F54" s="790" t="s">
        <v>1675</v>
      </c>
      <c r="G54" s="765"/>
      <c r="H54" s="772">
        <v>211</v>
      </c>
      <c r="I54" s="789">
        <v>96</v>
      </c>
      <c r="J54" s="773">
        <v>115</v>
      </c>
      <c r="K54" s="773">
        <v>265</v>
      </c>
      <c r="L54" s="773">
        <v>134</v>
      </c>
      <c r="M54" s="773">
        <v>131</v>
      </c>
      <c r="N54" s="773">
        <v>-54</v>
      </c>
      <c r="O54" s="757"/>
      <c r="P54" s="757"/>
    </row>
    <row r="55" spans="1:16" s="779" customFormat="1" ht="15" customHeight="1">
      <c r="A55" s="755"/>
      <c r="B55" s="757"/>
      <c r="C55" s="757"/>
      <c r="D55" s="788"/>
      <c r="E55" s="788"/>
      <c r="F55" s="790" t="s">
        <v>1677</v>
      </c>
      <c r="G55" s="765"/>
      <c r="H55" s="772">
        <v>121</v>
      </c>
      <c r="I55" s="789">
        <v>62</v>
      </c>
      <c r="J55" s="773">
        <v>59</v>
      </c>
      <c r="K55" s="773">
        <v>111</v>
      </c>
      <c r="L55" s="773">
        <v>67</v>
      </c>
      <c r="M55" s="773">
        <v>44</v>
      </c>
      <c r="N55" s="773">
        <v>10</v>
      </c>
      <c r="O55" s="757"/>
      <c r="P55" s="757"/>
    </row>
    <row r="56" spans="1:16" s="779" customFormat="1" ht="15" customHeight="1">
      <c r="A56" s="755"/>
      <c r="B56" s="757"/>
      <c r="C56" s="757"/>
      <c r="D56" s="788"/>
      <c r="E56" s="788"/>
      <c r="F56" s="790" t="s">
        <v>1679</v>
      </c>
      <c r="G56" s="765"/>
      <c r="H56" s="772">
        <v>87</v>
      </c>
      <c r="I56" s="789">
        <v>48</v>
      </c>
      <c r="J56" s="773">
        <v>39</v>
      </c>
      <c r="K56" s="773">
        <v>78</v>
      </c>
      <c r="L56" s="773">
        <v>38</v>
      </c>
      <c r="M56" s="773">
        <v>40</v>
      </c>
      <c r="N56" s="773">
        <v>9</v>
      </c>
      <c r="O56" s="757"/>
      <c r="P56" s="757"/>
    </row>
    <row r="57" spans="1:16" s="779" customFormat="1" ht="15" customHeight="1">
      <c r="A57" s="755"/>
      <c r="B57" s="757"/>
      <c r="C57" s="757"/>
      <c r="D57" s="788"/>
      <c r="E57" s="788"/>
      <c r="F57" s="791" t="s">
        <v>1681</v>
      </c>
      <c r="G57" s="765"/>
      <c r="H57" s="772">
        <v>175</v>
      </c>
      <c r="I57" s="789">
        <v>84</v>
      </c>
      <c r="J57" s="773">
        <v>91</v>
      </c>
      <c r="K57" s="773">
        <v>204</v>
      </c>
      <c r="L57" s="773">
        <v>93</v>
      </c>
      <c r="M57" s="773">
        <v>111</v>
      </c>
      <c r="N57" s="773">
        <v>-29</v>
      </c>
      <c r="O57" s="757"/>
      <c r="P57" s="757"/>
    </row>
    <row r="58" spans="1:16" s="779" customFormat="1" ht="15" customHeight="1">
      <c r="A58" s="755"/>
      <c r="B58" s="757"/>
      <c r="C58" s="757"/>
      <c r="D58" s="791"/>
      <c r="E58" s="791"/>
      <c r="F58" s="790" t="s">
        <v>1683</v>
      </c>
      <c r="G58" s="765"/>
      <c r="H58" s="772">
        <v>352</v>
      </c>
      <c r="I58" s="789">
        <v>188</v>
      </c>
      <c r="J58" s="773">
        <v>164</v>
      </c>
      <c r="K58" s="773">
        <v>453</v>
      </c>
      <c r="L58" s="773">
        <v>242</v>
      </c>
      <c r="M58" s="773">
        <v>211</v>
      </c>
      <c r="N58" s="773">
        <v>-101</v>
      </c>
      <c r="O58" s="757"/>
      <c r="P58" s="757"/>
    </row>
    <row r="59" spans="1:16" s="779" customFormat="1" ht="15" customHeight="1">
      <c r="A59" s="755"/>
      <c r="B59" s="757"/>
      <c r="C59" s="757"/>
      <c r="D59" s="788"/>
      <c r="E59" s="788"/>
      <c r="F59" s="790" t="s">
        <v>1685</v>
      </c>
      <c r="G59" s="765"/>
      <c r="H59" s="772">
        <v>106</v>
      </c>
      <c r="I59" s="789">
        <v>66</v>
      </c>
      <c r="J59" s="773">
        <v>40</v>
      </c>
      <c r="K59" s="773">
        <v>90</v>
      </c>
      <c r="L59" s="773">
        <v>48</v>
      </c>
      <c r="M59" s="773">
        <v>42</v>
      </c>
      <c r="N59" s="773">
        <v>16</v>
      </c>
      <c r="O59" s="757"/>
      <c r="P59" s="757"/>
    </row>
    <row r="60" spans="1:16" s="779" customFormat="1" ht="15" customHeight="1">
      <c r="A60" s="755"/>
      <c r="B60" s="757"/>
      <c r="C60" s="757"/>
      <c r="D60" s="788"/>
      <c r="E60" s="788"/>
      <c r="F60" s="790" t="s">
        <v>1687</v>
      </c>
      <c r="G60" s="765"/>
      <c r="H60" s="772">
        <v>204</v>
      </c>
      <c r="I60" s="789">
        <v>99</v>
      </c>
      <c r="J60" s="773">
        <v>105</v>
      </c>
      <c r="K60" s="773">
        <v>180</v>
      </c>
      <c r="L60" s="773">
        <v>101</v>
      </c>
      <c r="M60" s="773">
        <v>79</v>
      </c>
      <c r="N60" s="773">
        <v>24</v>
      </c>
      <c r="O60" s="757"/>
      <c r="P60" s="757"/>
    </row>
    <row r="61" spans="1:16" s="779" customFormat="1" ht="15" customHeight="1">
      <c r="A61" s="755"/>
      <c r="B61" s="757"/>
      <c r="C61" s="757"/>
      <c r="D61" s="788"/>
      <c r="E61" s="788"/>
      <c r="F61" s="790" t="s">
        <v>1689</v>
      </c>
      <c r="G61" s="765"/>
      <c r="H61" s="772">
        <v>169</v>
      </c>
      <c r="I61" s="789">
        <v>74</v>
      </c>
      <c r="J61" s="773">
        <v>95</v>
      </c>
      <c r="K61" s="773">
        <v>132</v>
      </c>
      <c r="L61" s="773">
        <v>57</v>
      </c>
      <c r="M61" s="773">
        <v>75</v>
      </c>
      <c r="N61" s="773">
        <v>37</v>
      </c>
      <c r="O61" s="757"/>
      <c r="P61" s="757"/>
    </row>
    <row r="62" spans="1:16" s="779" customFormat="1" ht="15" customHeight="1">
      <c r="A62" s="755"/>
      <c r="B62" s="757"/>
      <c r="C62" s="757"/>
      <c r="D62" s="788"/>
      <c r="E62" s="788"/>
      <c r="F62" s="790" t="s">
        <v>1691</v>
      </c>
      <c r="G62" s="765"/>
      <c r="H62" s="772">
        <v>197</v>
      </c>
      <c r="I62" s="789">
        <v>102</v>
      </c>
      <c r="J62" s="773">
        <v>95</v>
      </c>
      <c r="K62" s="773">
        <v>193</v>
      </c>
      <c r="L62" s="773">
        <v>107</v>
      </c>
      <c r="M62" s="773">
        <v>86</v>
      </c>
      <c r="N62" s="773">
        <v>4</v>
      </c>
      <c r="O62" s="757"/>
      <c r="P62" s="757"/>
    </row>
    <row r="63" spans="1:16" s="779" customFormat="1" ht="15" customHeight="1">
      <c r="A63" s="755"/>
      <c r="B63" s="757"/>
      <c r="C63" s="757"/>
      <c r="D63" s="788"/>
      <c r="E63" s="788"/>
      <c r="F63" s="790" t="s">
        <v>1693</v>
      </c>
      <c r="G63" s="765"/>
      <c r="H63" s="772">
        <v>91</v>
      </c>
      <c r="I63" s="789">
        <v>43</v>
      </c>
      <c r="J63" s="773">
        <v>48</v>
      </c>
      <c r="K63" s="773">
        <v>78</v>
      </c>
      <c r="L63" s="773">
        <v>37</v>
      </c>
      <c r="M63" s="773">
        <v>41</v>
      </c>
      <c r="N63" s="773">
        <v>13</v>
      </c>
      <c r="O63" s="757"/>
      <c r="P63" s="757"/>
    </row>
    <row r="64" spans="1:16" s="779" customFormat="1" ht="15" customHeight="1">
      <c r="A64" s="755"/>
      <c r="B64" s="765"/>
      <c r="C64" s="765"/>
      <c r="D64" s="785"/>
      <c r="E64" s="785"/>
      <c r="F64" s="790" t="s">
        <v>1695</v>
      </c>
      <c r="G64" s="765"/>
      <c r="H64" s="772">
        <v>173</v>
      </c>
      <c r="I64" s="789">
        <v>79</v>
      </c>
      <c r="J64" s="773">
        <v>94</v>
      </c>
      <c r="K64" s="773">
        <v>138</v>
      </c>
      <c r="L64" s="773">
        <v>68</v>
      </c>
      <c r="M64" s="773">
        <v>70</v>
      </c>
      <c r="N64" s="773">
        <v>35</v>
      </c>
      <c r="O64" s="757"/>
      <c r="P64" s="757"/>
    </row>
    <row r="65" spans="1:16" s="779" customFormat="1" ht="15" customHeight="1">
      <c r="A65" s="755"/>
      <c r="B65" s="765"/>
      <c r="C65" s="765"/>
      <c r="D65" s="785"/>
      <c r="E65" s="785"/>
      <c r="F65" s="790" t="s">
        <v>1697</v>
      </c>
      <c r="G65" s="765"/>
      <c r="H65" s="772">
        <v>275</v>
      </c>
      <c r="I65" s="789">
        <v>137</v>
      </c>
      <c r="J65" s="773">
        <v>138</v>
      </c>
      <c r="K65" s="773">
        <v>341</v>
      </c>
      <c r="L65" s="773">
        <v>154</v>
      </c>
      <c r="M65" s="773">
        <v>187</v>
      </c>
      <c r="N65" s="773">
        <v>-66</v>
      </c>
      <c r="O65" s="757"/>
      <c r="P65" s="757"/>
    </row>
    <row r="66" spans="1:16" s="779" customFormat="1" ht="15" customHeight="1">
      <c r="A66" s="755"/>
      <c r="B66" s="765"/>
      <c r="C66" s="765"/>
      <c r="D66" s="785"/>
      <c r="E66" s="785"/>
      <c r="F66" s="790" t="s">
        <v>1699</v>
      </c>
      <c r="G66" s="765"/>
      <c r="H66" s="772">
        <v>708</v>
      </c>
      <c r="I66" s="789">
        <v>358</v>
      </c>
      <c r="J66" s="773">
        <v>350</v>
      </c>
      <c r="K66" s="773">
        <v>719</v>
      </c>
      <c r="L66" s="773">
        <v>368</v>
      </c>
      <c r="M66" s="773">
        <v>351</v>
      </c>
      <c r="N66" s="773">
        <v>-11</v>
      </c>
      <c r="O66" s="757"/>
      <c r="P66" s="757"/>
    </row>
    <row r="67" spans="1:16" s="779" customFormat="1" ht="15" customHeight="1">
      <c r="A67" s="755"/>
      <c r="B67" s="765"/>
      <c r="C67" s="765"/>
      <c r="D67" s="785"/>
      <c r="E67" s="785"/>
      <c r="F67" s="790" t="s">
        <v>1701</v>
      </c>
      <c r="G67" s="765"/>
      <c r="H67" s="772">
        <v>290</v>
      </c>
      <c r="I67" s="789">
        <v>145</v>
      </c>
      <c r="J67" s="773">
        <v>145</v>
      </c>
      <c r="K67" s="773">
        <v>314</v>
      </c>
      <c r="L67" s="773">
        <v>152</v>
      </c>
      <c r="M67" s="773">
        <v>162</v>
      </c>
      <c r="N67" s="773">
        <v>-24</v>
      </c>
      <c r="O67" s="757"/>
      <c r="P67" s="757"/>
    </row>
    <row r="68" spans="1:16" s="779" customFormat="1" ht="15" customHeight="1">
      <c r="A68" s="755"/>
      <c r="B68" s="765"/>
      <c r="C68" s="765"/>
      <c r="D68" s="785"/>
      <c r="E68" s="785"/>
      <c r="F68" s="790" t="s">
        <v>1703</v>
      </c>
      <c r="G68" s="765"/>
      <c r="H68" s="772">
        <v>276</v>
      </c>
      <c r="I68" s="789">
        <v>166</v>
      </c>
      <c r="J68" s="773">
        <v>110</v>
      </c>
      <c r="K68" s="773">
        <v>351</v>
      </c>
      <c r="L68" s="773">
        <v>233</v>
      </c>
      <c r="M68" s="773">
        <v>118</v>
      </c>
      <c r="N68" s="773">
        <v>-75</v>
      </c>
      <c r="O68" s="757"/>
      <c r="P68" s="757"/>
    </row>
    <row r="69" spans="1:16" s="779" customFormat="1" ht="15" customHeight="1">
      <c r="A69" s="755"/>
      <c r="B69" s="765"/>
      <c r="C69" s="765"/>
      <c r="D69" s="785"/>
      <c r="E69" s="785"/>
      <c r="F69" s="790" t="s">
        <v>1705</v>
      </c>
      <c r="G69" s="765"/>
      <c r="H69" s="772">
        <v>229</v>
      </c>
      <c r="I69" s="789">
        <v>114</v>
      </c>
      <c r="J69" s="773">
        <v>115</v>
      </c>
      <c r="K69" s="773">
        <v>213</v>
      </c>
      <c r="L69" s="773">
        <v>99</v>
      </c>
      <c r="M69" s="773">
        <v>114</v>
      </c>
      <c r="N69" s="773">
        <v>16</v>
      </c>
      <c r="O69" s="757"/>
      <c r="P69" s="757"/>
    </row>
    <row r="70" spans="1:16" s="779" customFormat="1" ht="15" customHeight="1">
      <c r="A70" s="755"/>
      <c r="B70" s="765"/>
      <c r="C70" s="765"/>
      <c r="D70" s="785"/>
      <c r="E70" s="785"/>
      <c r="F70" s="790" t="s">
        <v>1707</v>
      </c>
      <c r="G70" s="765"/>
      <c r="H70" s="772">
        <v>74</v>
      </c>
      <c r="I70" s="789">
        <v>30</v>
      </c>
      <c r="J70" s="773">
        <v>44</v>
      </c>
      <c r="K70" s="773">
        <v>82</v>
      </c>
      <c r="L70" s="773">
        <v>39</v>
      </c>
      <c r="M70" s="773">
        <v>43</v>
      </c>
      <c r="N70" s="773">
        <v>-8</v>
      </c>
      <c r="O70" s="757"/>
      <c r="P70" s="757"/>
    </row>
    <row r="71" spans="1:16" s="779" customFormat="1" ht="15" customHeight="1">
      <c r="A71" s="755"/>
      <c r="B71" s="765"/>
      <c r="C71" s="765"/>
      <c r="D71" s="785"/>
      <c r="E71" s="785"/>
      <c r="F71" s="790" t="s">
        <v>1709</v>
      </c>
      <c r="G71" s="765"/>
      <c r="H71" s="772">
        <v>407</v>
      </c>
      <c r="I71" s="789">
        <v>218</v>
      </c>
      <c r="J71" s="773">
        <v>189</v>
      </c>
      <c r="K71" s="773">
        <v>319</v>
      </c>
      <c r="L71" s="773">
        <v>165</v>
      </c>
      <c r="M71" s="773">
        <v>154</v>
      </c>
      <c r="N71" s="773">
        <v>88</v>
      </c>
      <c r="O71" s="757"/>
      <c r="P71" s="757"/>
    </row>
    <row r="72" spans="1:16" s="779" customFormat="1" ht="15" customHeight="1">
      <c r="A72" s="755"/>
      <c r="B72" s="765"/>
      <c r="C72" s="765"/>
      <c r="D72" s="785"/>
      <c r="E72" s="785"/>
      <c r="F72" s="790" t="s">
        <v>1711</v>
      </c>
      <c r="G72" s="765"/>
      <c r="H72" s="772">
        <v>288</v>
      </c>
      <c r="I72" s="789">
        <v>131</v>
      </c>
      <c r="J72" s="773">
        <v>157</v>
      </c>
      <c r="K72" s="773">
        <v>286</v>
      </c>
      <c r="L72" s="773">
        <v>155</v>
      </c>
      <c r="M72" s="773">
        <v>131</v>
      </c>
      <c r="N72" s="773">
        <v>2</v>
      </c>
      <c r="O72" s="757"/>
      <c r="P72" s="757"/>
    </row>
    <row r="73" spans="1:16" s="779" customFormat="1" ht="15" customHeight="1">
      <c r="A73" s="755"/>
      <c r="B73" s="765"/>
      <c r="C73" s="765"/>
      <c r="D73" s="785"/>
      <c r="E73" s="785"/>
      <c r="F73" s="790" t="s">
        <v>1713</v>
      </c>
      <c r="G73" s="765"/>
      <c r="H73" s="772">
        <v>219</v>
      </c>
      <c r="I73" s="789">
        <v>123</v>
      </c>
      <c r="J73" s="773">
        <v>96</v>
      </c>
      <c r="K73" s="773">
        <v>236</v>
      </c>
      <c r="L73" s="773">
        <v>117</v>
      </c>
      <c r="M73" s="773">
        <v>119</v>
      </c>
      <c r="N73" s="773">
        <v>-17</v>
      </c>
      <c r="O73" s="757"/>
      <c r="P73" s="757"/>
    </row>
    <row r="74" spans="1:16" s="779" customFormat="1" ht="15" customHeight="1">
      <c r="A74" s="755"/>
      <c r="B74" s="765"/>
      <c r="C74" s="765"/>
      <c r="D74" s="785"/>
      <c r="E74" s="792"/>
      <c r="F74" s="791" t="s">
        <v>1715</v>
      </c>
      <c r="G74" s="765"/>
      <c r="H74" s="772">
        <v>290</v>
      </c>
      <c r="I74" s="789">
        <v>148</v>
      </c>
      <c r="J74" s="773">
        <v>142</v>
      </c>
      <c r="K74" s="773">
        <v>423</v>
      </c>
      <c r="L74" s="773">
        <v>201</v>
      </c>
      <c r="M74" s="773">
        <v>222</v>
      </c>
      <c r="N74" s="773">
        <v>-133</v>
      </c>
      <c r="O74" s="757"/>
      <c r="P74" s="757"/>
    </row>
    <row r="75" spans="1:16" s="779" customFormat="1" ht="15" customHeight="1">
      <c r="A75" s="755"/>
      <c r="B75" s="765"/>
      <c r="C75" s="765"/>
      <c r="D75" s="785"/>
      <c r="E75" s="1812" t="s">
        <v>1717</v>
      </c>
      <c r="F75" s="1812"/>
      <c r="G75" s="765"/>
      <c r="H75" s="772">
        <v>537</v>
      </c>
      <c r="I75" s="773">
        <v>261</v>
      </c>
      <c r="J75" s="773">
        <v>276</v>
      </c>
      <c r="K75" s="773">
        <v>480</v>
      </c>
      <c r="L75" s="773">
        <v>241</v>
      </c>
      <c r="M75" s="773">
        <v>239</v>
      </c>
      <c r="N75" s="773">
        <v>57</v>
      </c>
      <c r="O75" s="757"/>
      <c r="P75" s="757"/>
    </row>
    <row r="76" spans="1:16" s="779" customFormat="1" ht="15" customHeight="1">
      <c r="A76" s="755"/>
      <c r="B76" s="765"/>
      <c r="C76" s="765"/>
      <c r="D76" s="785"/>
      <c r="E76" s="1812" t="s">
        <v>1719</v>
      </c>
      <c r="F76" s="1812"/>
      <c r="G76" s="765"/>
      <c r="H76" s="772">
        <v>245</v>
      </c>
      <c r="I76" s="773">
        <v>125</v>
      </c>
      <c r="J76" s="773">
        <v>120</v>
      </c>
      <c r="K76" s="773">
        <v>317</v>
      </c>
      <c r="L76" s="773">
        <v>158</v>
      </c>
      <c r="M76" s="773">
        <v>159</v>
      </c>
      <c r="N76" s="773">
        <v>-72</v>
      </c>
      <c r="O76" s="757"/>
      <c r="P76" s="757"/>
    </row>
    <row r="77" spans="1:16" s="779" customFormat="1" ht="15" customHeight="1">
      <c r="A77" s="755"/>
      <c r="B77" s="765"/>
      <c r="C77" s="765"/>
      <c r="D77" s="785"/>
      <c r="E77" s="1812" t="s">
        <v>1721</v>
      </c>
      <c r="F77" s="1812"/>
      <c r="G77" s="765"/>
      <c r="H77" s="772">
        <v>45</v>
      </c>
      <c r="I77" s="773">
        <v>23</v>
      </c>
      <c r="J77" s="773">
        <v>22</v>
      </c>
      <c r="K77" s="773">
        <v>64</v>
      </c>
      <c r="L77" s="773">
        <v>43</v>
      </c>
      <c r="M77" s="773">
        <v>21</v>
      </c>
      <c r="N77" s="773">
        <v>-19</v>
      </c>
      <c r="O77" s="757"/>
      <c r="P77" s="757"/>
    </row>
    <row r="78" spans="1:16" s="779" customFormat="1" ht="15" customHeight="1">
      <c r="A78" s="755"/>
      <c r="B78" s="765"/>
      <c r="C78" s="765"/>
      <c r="D78" s="785"/>
      <c r="E78" s="1812" t="s">
        <v>1723</v>
      </c>
      <c r="F78" s="1812"/>
      <c r="G78" s="765"/>
      <c r="H78" s="772">
        <v>232</v>
      </c>
      <c r="I78" s="773">
        <v>113</v>
      </c>
      <c r="J78" s="773">
        <v>119</v>
      </c>
      <c r="K78" s="773">
        <v>312</v>
      </c>
      <c r="L78" s="773">
        <v>152</v>
      </c>
      <c r="M78" s="773">
        <v>160</v>
      </c>
      <c r="N78" s="773">
        <v>-80</v>
      </c>
      <c r="O78" s="757"/>
      <c r="P78" s="757"/>
    </row>
    <row r="79" spans="1:16" s="779" customFormat="1" ht="15" customHeight="1">
      <c r="A79" s="755"/>
      <c r="B79" s="765"/>
      <c r="C79" s="765"/>
      <c r="D79" s="785"/>
      <c r="E79" s="1812" t="s">
        <v>1725</v>
      </c>
      <c r="F79" s="1812"/>
      <c r="G79" s="765"/>
      <c r="H79" s="772">
        <v>309</v>
      </c>
      <c r="I79" s="773">
        <v>145</v>
      </c>
      <c r="J79" s="773">
        <v>164</v>
      </c>
      <c r="K79" s="773">
        <v>335</v>
      </c>
      <c r="L79" s="773">
        <v>168</v>
      </c>
      <c r="M79" s="773">
        <v>167</v>
      </c>
      <c r="N79" s="773">
        <v>-26</v>
      </c>
      <c r="O79" s="757"/>
      <c r="P79" s="757"/>
    </row>
    <row r="80" spans="1:16" s="779" customFormat="1" ht="15" customHeight="1">
      <c r="A80" s="755"/>
      <c r="B80" s="765"/>
      <c r="C80" s="765"/>
      <c r="D80" s="785"/>
      <c r="E80" s="1812" t="s">
        <v>1727</v>
      </c>
      <c r="F80" s="1812"/>
      <c r="G80" s="765"/>
      <c r="H80" s="772">
        <v>151</v>
      </c>
      <c r="I80" s="773">
        <v>66</v>
      </c>
      <c r="J80" s="773">
        <v>85</v>
      </c>
      <c r="K80" s="773">
        <v>148</v>
      </c>
      <c r="L80" s="773">
        <v>70</v>
      </c>
      <c r="M80" s="773">
        <v>78</v>
      </c>
      <c r="N80" s="773">
        <v>3</v>
      </c>
      <c r="O80" s="757"/>
      <c r="P80" s="757"/>
    </row>
    <row r="81" spans="1:16" s="779" customFormat="1" ht="15" customHeight="1">
      <c r="A81" s="755"/>
      <c r="B81" s="765"/>
      <c r="C81" s="765"/>
      <c r="D81" s="785"/>
      <c r="E81" s="1812" t="s">
        <v>1729</v>
      </c>
      <c r="F81" s="1812"/>
      <c r="G81" s="765"/>
      <c r="H81" s="772">
        <v>193</v>
      </c>
      <c r="I81" s="773">
        <v>100</v>
      </c>
      <c r="J81" s="773">
        <v>93</v>
      </c>
      <c r="K81" s="773">
        <v>166</v>
      </c>
      <c r="L81" s="773">
        <v>92</v>
      </c>
      <c r="M81" s="773">
        <v>74</v>
      </c>
      <c r="N81" s="773">
        <v>27</v>
      </c>
      <c r="O81" s="757"/>
      <c r="P81" s="757"/>
    </row>
    <row r="82" spans="1:16" s="779" customFormat="1" ht="15" customHeight="1">
      <c r="A82" s="755"/>
      <c r="B82" s="765"/>
      <c r="C82" s="765"/>
      <c r="D82" s="785"/>
      <c r="E82" s="1812" t="s">
        <v>1731</v>
      </c>
      <c r="F82" s="1812"/>
      <c r="G82" s="765"/>
      <c r="H82" s="772">
        <v>130</v>
      </c>
      <c r="I82" s="773">
        <v>67</v>
      </c>
      <c r="J82" s="773">
        <v>63</v>
      </c>
      <c r="K82" s="773">
        <v>91</v>
      </c>
      <c r="L82" s="773">
        <v>49</v>
      </c>
      <c r="M82" s="773">
        <v>42</v>
      </c>
      <c r="N82" s="773">
        <v>39</v>
      </c>
      <c r="O82" s="757"/>
      <c r="P82" s="757"/>
    </row>
    <row r="83" spans="1:16" s="779" customFormat="1" ht="15" customHeight="1">
      <c r="A83" s="755"/>
      <c r="B83" s="765"/>
      <c r="C83" s="765"/>
      <c r="D83" s="785"/>
      <c r="E83" s="1812" t="s">
        <v>1733</v>
      </c>
      <c r="F83" s="1812"/>
      <c r="G83" s="765"/>
      <c r="H83" s="772">
        <v>169</v>
      </c>
      <c r="I83" s="773">
        <v>84</v>
      </c>
      <c r="J83" s="773">
        <v>85</v>
      </c>
      <c r="K83" s="773">
        <v>202</v>
      </c>
      <c r="L83" s="773">
        <v>101</v>
      </c>
      <c r="M83" s="773">
        <v>101</v>
      </c>
      <c r="N83" s="773">
        <v>-33</v>
      </c>
      <c r="O83" s="757"/>
      <c r="P83" s="757"/>
    </row>
    <row r="84" spans="1:16" s="779" customFormat="1" ht="15" customHeight="1">
      <c r="A84" s="755"/>
      <c r="B84" s="765"/>
      <c r="C84" s="765"/>
      <c r="D84" s="785"/>
      <c r="E84" s="1812" t="s">
        <v>1735</v>
      </c>
      <c r="F84" s="1812"/>
      <c r="G84" s="765"/>
      <c r="H84" s="772">
        <v>152</v>
      </c>
      <c r="I84" s="773">
        <v>79</v>
      </c>
      <c r="J84" s="773">
        <v>73</v>
      </c>
      <c r="K84" s="773">
        <v>195</v>
      </c>
      <c r="L84" s="773">
        <v>100</v>
      </c>
      <c r="M84" s="773">
        <v>95</v>
      </c>
      <c r="N84" s="773">
        <v>-43</v>
      </c>
      <c r="O84" s="784"/>
      <c r="P84" s="757"/>
    </row>
    <row r="85" spans="1:16" s="779" customFormat="1" ht="15" customHeight="1">
      <c r="A85" s="755"/>
      <c r="B85" s="765"/>
      <c r="C85" s="765"/>
      <c r="D85" s="785"/>
      <c r="E85" s="1812" t="s">
        <v>1736</v>
      </c>
      <c r="F85" s="1812"/>
      <c r="G85" s="765"/>
      <c r="H85" s="772">
        <v>218</v>
      </c>
      <c r="I85" s="773">
        <v>111</v>
      </c>
      <c r="J85" s="773">
        <v>107</v>
      </c>
      <c r="K85" s="773">
        <v>235</v>
      </c>
      <c r="L85" s="773">
        <v>116</v>
      </c>
      <c r="M85" s="773">
        <v>119</v>
      </c>
      <c r="N85" s="773">
        <v>-17</v>
      </c>
      <c r="O85" s="784"/>
      <c r="P85" s="757"/>
    </row>
    <row r="86" spans="1:16" s="779" customFormat="1" ht="15" customHeight="1">
      <c r="A86" s="755"/>
      <c r="B86" s="765"/>
      <c r="C86" s="765"/>
      <c r="D86" s="785"/>
      <c r="E86" s="1812" t="s">
        <v>1738</v>
      </c>
      <c r="F86" s="1812"/>
      <c r="G86" s="765"/>
      <c r="H86" s="772">
        <v>297</v>
      </c>
      <c r="I86" s="773">
        <v>132</v>
      </c>
      <c r="J86" s="773">
        <v>165</v>
      </c>
      <c r="K86" s="773">
        <v>205</v>
      </c>
      <c r="L86" s="773">
        <v>102</v>
      </c>
      <c r="M86" s="773">
        <v>103</v>
      </c>
      <c r="N86" s="773">
        <v>92</v>
      </c>
      <c r="O86" s="784"/>
      <c r="P86" s="757"/>
    </row>
    <row r="87" spans="1:16" s="779" customFormat="1" ht="15" customHeight="1">
      <c r="A87" s="755"/>
      <c r="B87" s="765"/>
      <c r="C87" s="765"/>
      <c r="D87" s="785"/>
      <c r="E87" s="1812" t="s">
        <v>1740</v>
      </c>
      <c r="F87" s="1812"/>
      <c r="G87" s="765"/>
      <c r="H87" s="772">
        <v>391</v>
      </c>
      <c r="I87" s="773">
        <v>179</v>
      </c>
      <c r="J87" s="773">
        <v>212</v>
      </c>
      <c r="K87" s="773">
        <v>483</v>
      </c>
      <c r="L87" s="773">
        <v>235</v>
      </c>
      <c r="M87" s="773">
        <v>248</v>
      </c>
      <c r="N87" s="773">
        <v>-92</v>
      </c>
      <c r="O87" s="784"/>
      <c r="P87" s="757"/>
    </row>
    <row r="88" spans="1:16" s="779" customFormat="1" ht="15" customHeight="1">
      <c r="A88" s="755"/>
      <c r="B88" s="765"/>
      <c r="C88" s="765"/>
      <c r="D88" s="785"/>
      <c r="E88" s="1812" t="s">
        <v>1742</v>
      </c>
      <c r="F88" s="1812"/>
      <c r="G88" s="765"/>
      <c r="H88" s="772">
        <v>112</v>
      </c>
      <c r="I88" s="773">
        <v>62</v>
      </c>
      <c r="J88" s="773">
        <v>50</v>
      </c>
      <c r="K88" s="773">
        <v>120</v>
      </c>
      <c r="L88" s="773">
        <v>69</v>
      </c>
      <c r="M88" s="773">
        <v>51</v>
      </c>
      <c r="N88" s="773">
        <v>-8</v>
      </c>
      <c r="O88" s="784"/>
      <c r="P88" s="757"/>
    </row>
    <row r="89" spans="1:16" s="779" customFormat="1" ht="15" customHeight="1">
      <c r="A89" s="755"/>
      <c r="B89" s="765"/>
      <c r="C89" s="765"/>
      <c r="D89" s="785"/>
      <c r="E89" s="1812" t="s">
        <v>1744</v>
      </c>
      <c r="F89" s="1812"/>
      <c r="G89" s="765"/>
      <c r="H89" s="772">
        <v>408</v>
      </c>
      <c r="I89" s="773">
        <v>189</v>
      </c>
      <c r="J89" s="773">
        <v>219</v>
      </c>
      <c r="K89" s="773">
        <v>340</v>
      </c>
      <c r="L89" s="773">
        <v>169</v>
      </c>
      <c r="M89" s="773">
        <v>171</v>
      </c>
      <c r="N89" s="773">
        <v>68</v>
      </c>
      <c r="O89" s="784"/>
      <c r="P89" s="757"/>
    </row>
    <row r="90" spans="1:16" s="779" customFormat="1" ht="15" customHeight="1">
      <c r="A90" s="755"/>
      <c r="B90" s="765"/>
      <c r="C90" s="765"/>
      <c r="D90" s="785"/>
      <c r="E90" s="1812" t="s">
        <v>1746</v>
      </c>
      <c r="F90" s="1812"/>
      <c r="G90" s="765"/>
      <c r="H90" s="772">
        <v>508</v>
      </c>
      <c r="I90" s="773">
        <v>255</v>
      </c>
      <c r="J90" s="773">
        <v>253</v>
      </c>
      <c r="K90" s="773">
        <v>489</v>
      </c>
      <c r="L90" s="773">
        <v>257</v>
      </c>
      <c r="M90" s="773">
        <v>232</v>
      </c>
      <c r="N90" s="773">
        <v>19</v>
      </c>
      <c r="O90" s="784"/>
      <c r="P90" s="757"/>
    </row>
    <row r="91" spans="1:16" s="779" customFormat="1" ht="15" customHeight="1">
      <c r="A91" s="755"/>
      <c r="B91" s="765"/>
      <c r="C91" s="765"/>
      <c r="D91" s="785"/>
      <c r="E91" s="1812" t="s">
        <v>1748</v>
      </c>
      <c r="F91" s="1812"/>
      <c r="G91" s="765"/>
      <c r="H91" s="772">
        <v>57</v>
      </c>
      <c r="I91" s="773">
        <v>34</v>
      </c>
      <c r="J91" s="773">
        <v>23</v>
      </c>
      <c r="K91" s="773">
        <v>58</v>
      </c>
      <c r="L91" s="773">
        <v>27</v>
      </c>
      <c r="M91" s="773">
        <v>31</v>
      </c>
      <c r="N91" s="773">
        <v>-1</v>
      </c>
      <c r="O91" s="784"/>
      <c r="P91" s="757"/>
    </row>
    <row r="92" spans="1:16" s="779" customFormat="1" ht="15" customHeight="1">
      <c r="A92" s="755"/>
      <c r="B92" s="765"/>
      <c r="C92" s="765"/>
      <c r="D92" s="785"/>
      <c r="E92" s="1812" t="s">
        <v>1750</v>
      </c>
      <c r="F92" s="1812"/>
      <c r="G92" s="765"/>
      <c r="H92" s="772">
        <v>1069</v>
      </c>
      <c r="I92" s="773">
        <v>521</v>
      </c>
      <c r="J92" s="773">
        <v>548</v>
      </c>
      <c r="K92" s="773">
        <v>1491</v>
      </c>
      <c r="L92" s="773">
        <v>739</v>
      </c>
      <c r="M92" s="773">
        <v>752</v>
      </c>
      <c r="N92" s="773">
        <v>-422</v>
      </c>
      <c r="O92" s="784"/>
      <c r="P92" s="757"/>
    </row>
    <row r="93" spans="1:16" s="779" customFormat="1" ht="15" customHeight="1">
      <c r="A93" s="755"/>
      <c r="B93" s="765"/>
      <c r="C93" s="765"/>
      <c r="D93" s="785"/>
      <c r="E93" s="1812" t="s">
        <v>1752</v>
      </c>
      <c r="F93" s="1812"/>
      <c r="G93" s="765"/>
      <c r="H93" s="772">
        <v>67</v>
      </c>
      <c r="I93" s="773">
        <v>30</v>
      </c>
      <c r="J93" s="773">
        <v>37</v>
      </c>
      <c r="K93" s="773">
        <v>88</v>
      </c>
      <c r="L93" s="773">
        <v>42</v>
      </c>
      <c r="M93" s="773">
        <v>46</v>
      </c>
      <c r="N93" s="773">
        <v>-21</v>
      </c>
      <c r="O93" s="784"/>
      <c r="P93" s="757"/>
    </row>
    <row r="94" spans="1:16" s="779" customFormat="1" ht="15" customHeight="1">
      <c r="A94" s="755"/>
      <c r="B94" s="765"/>
      <c r="C94" s="765"/>
      <c r="D94" s="785"/>
      <c r="E94" s="1812" t="s">
        <v>1754</v>
      </c>
      <c r="F94" s="1812"/>
      <c r="G94" s="765"/>
      <c r="H94" s="772">
        <v>61</v>
      </c>
      <c r="I94" s="773">
        <v>29</v>
      </c>
      <c r="J94" s="773">
        <v>32</v>
      </c>
      <c r="K94" s="773">
        <v>63</v>
      </c>
      <c r="L94" s="773">
        <v>38</v>
      </c>
      <c r="M94" s="773">
        <v>25</v>
      </c>
      <c r="N94" s="773">
        <v>-2</v>
      </c>
      <c r="O94" s="784"/>
      <c r="P94" s="757"/>
    </row>
    <row r="95" spans="1:16" s="779" customFormat="1" ht="15" customHeight="1">
      <c r="A95" s="755"/>
      <c r="B95" s="765"/>
      <c r="C95" s="765"/>
      <c r="D95" s="785"/>
      <c r="E95" s="1812" t="s">
        <v>1756</v>
      </c>
      <c r="F95" s="1812"/>
      <c r="G95" s="765"/>
      <c r="H95" s="772">
        <v>270</v>
      </c>
      <c r="I95" s="773">
        <v>122</v>
      </c>
      <c r="J95" s="773">
        <v>148</v>
      </c>
      <c r="K95" s="773">
        <v>319</v>
      </c>
      <c r="L95" s="773">
        <v>170</v>
      </c>
      <c r="M95" s="773">
        <v>149</v>
      </c>
      <c r="N95" s="773">
        <v>-49</v>
      </c>
      <c r="O95" s="784"/>
      <c r="P95" s="757"/>
    </row>
    <row r="96" spans="1:16" s="779" customFormat="1" ht="15" customHeight="1">
      <c r="A96" s="755"/>
      <c r="B96" s="765"/>
      <c r="C96" s="765"/>
      <c r="D96" s="785"/>
      <c r="E96" s="1812" t="s">
        <v>1758</v>
      </c>
      <c r="F96" s="1812"/>
      <c r="G96" s="765"/>
      <c r="H96" s="772">
        <v>80</v>
      </c>
      <c r="I96" s="773">
        <v>39</v>
      </c>
      <c r="J96" s="773">
        <v>41</v>
      </c>
      <c r="K96" s="773">
        <v>97</v>
      </c>
      <c r="L96" s="773">
        <v>55</v>
      </c>
      <c r="M96" s="773">
        <v>42</v>
      </c>
      <c r="N96" s="773">
        <v>-17</v>
      </c>
      <c r="O96" s="784"/>
      <c r="P96" s="757"/>
    </row>
    <row r="97" spans="1:16" s="779" customFormat="1" ht="15" customHeight="1">
      <c r="A97" s="755"/>
      <c r="B97" s="765"/>
      <c r="C97" s="765"/>
      <c r="D97" s="785"/>
      <c r="E97" s="1812" t="s">
        <v>1760</v>
      </c>
      <c r="F97" s="1812"/>
      <c r="G97" s="765"/>
      <c r="H97" s="772">
        <v>63</v>
      </c>
      <c r="I97" s="773">
        <v>34</v>
      </c>
      <c r="J97" s="773">
        <v>29</v>
      </c>
      <c r="K97" s="773">
        <v>65</v>
      </c>
      <c r="L97" s="773">
        <v>35</v>
      </c>
      <c r="M97" s="773">
        <v>30</v>
      </c>
      <c r="N97" s="773">
        <v>-2</v>
      </c>
      <c r="O97" s="784"/>
      <c r="P97" s="757"/>
    </row>
    <row r="98" spans="1:16" s="779" customFormat="1" ht="15" customHeight="1">
      <c r="A98" s="755"/>
      <c r="B98" s="765"/>
      <c r="C98" s="765"/>
      <c r="D98" s="785"/>
      <c r="E98" s="1812" t="s">
        <v>1762</v>
      </c>
      <c r="F98" s="1812"/>
      <c r="G98" s="765"/>
      <c r="H98" s="772">
        <v>454</v>
      </c>
      <c r="I98" s="773">
        <v>232</v>
      </c>
      <c r="J98" s="773">
        <v>222</v>
      </c>
      <c r="K98" s="773">
        <v>441</v>
      </c>
      <c r="L98" s="773">
        <v>233</v>
      </c>
      <c r="M98" s="773">
        <v>208</v>
      </c>
      <c r="N98" s="773">
        <v>13</v>
      </c>
      <c r="O98" s="784"/>
      <c r="P98" s="757"/>
    </row>
    <row r="99" spans="1:16" s="779" customFormat="1" ht="15" customHeight="1">
      <c r="A99" s="755"/>
      <c r="B99" s="765"/>
      <c r="C99" s="765"/>
      <c r="D99" s="785"/>
      <c r="E99" s="1812" t="s">
        <v>1764</v>
      </c>
      <c r="F99" s="1812"/>
      <c r="G99" s="765"/>
      <c r="H99" s="772">
        <v>116</v>
      </c>
      <c r="I99" s="773">
        <v>62</v>
      </c>
      <c r="J99" s="773">
        <v>54</v>
      </c>
      <c r="K99" s="773">
        <v>95</v>
      </c>
      <c r="L99" s="773">
        <v>54</v>
      </c>
      <c r="M99" s="773">
        <v>41</v>
      </c>
      <c r="N99" s="773">
        <v>21</v>
      </c>
      <c r="O99" s="784"/>
      <c r="P99" s="757"/>
    </row>
    <row r="100" spans="1:16" s="779" customFormat="1" ht="15" customHeight="1">
      <c r="A100" s="755"/>
      <c r="B100" s="765"/>
      <c r="C100" s="765"/>
      <c r="D100" s="785"/>
      <c r="E100" s="1812" t="s">
        <v>1766</v>
      </c>
      <c r="F100" s="1812"/>
      <c r="G100" s="765"/>
      <c r="H100" s="772">
        <v>407</v>
      </c>
      <c r="I100" s="773">
        <v>212</v>
      </c>
      <c r="J100" s="773">
        <v>195</v>
      </c>
      <c r="K100" s="773">
        <v>387</v>
      </c>
      <c r="L100" s="773">
        <v>216</v>
      </c>
      <c r="M100" s="773">
        <v>171</v>
      </c>
      <c r="N100" s="773">
        <v>20</v>
      </c>
      <c r="O100" s="784"/>
      <c r="P100" s="757"/>
    </row>
    <row r="101" spans="1:16" s="779" customFormat="1" ht="15" customHeight="1">
      <c r="A101" s="755"/>
      <c r="B101" s="765"/>
      <c r="C101" s="765"/>
      <c r="D101" s="785"/>
      <c r="E101" s="1812" t="s">
        <v>1768</v>
      </c>
      <c r="F101" s="1812"/>
      <c r="G101" s="765"/>
      <c r="H101" s="772">
        <v>140</v>
      </c>
      <c r="I101" s="773">
        <v>77</v>
      </c>
      <c r="J101" s="773">
        <v>63</v>
      </c>
      <c r="K101" s="773">
        <v>102</v>
      </c>
      <c r="L101" s="773">
        <v>59</v>
      </c>
      <c r="M101" s="773">
        <v>43</v>
      </c>
      <c r="N101" s="773">
        <v>38</v>
      </c>
      <c r="O101" s="784"/>
      <c r="P101" s="757"/>
    </row>
    <row r="102" spans="1:16" s="779" customFormat="1" ht="15" customHeight="1">
      <c r="A102" s="755"/>
      <c r="B102" s="765"/>
      <c r="C102" s="765"/>
      <c r="D102" s="785"/>
      <c r="E102" s="1812" t="s">
        <v>1770</v>
      </c>
      <c r="F102" s="1812"/>
      <c r="G102" s="765"/>
      <c r="H102" s="772">
        <v>22</v>
      </c>
      <c r="I102" s="773">
        <v>12</v>
      </c>
      <c r="J102" s="773">
        <v>10</v>
      </c>
      <c r="K102" s="773">
        <v>23</v>
      </c>
      <c r="L102" s="773">
        <v>12</v>
      </c>
      <c r="M102" s="773">
        <v>11</v>
      </c>
      <c r="N102" s="773">
        <v>-1</v>
      </c>
      <c r="O102" s="784"/>
      <c r="P102" s="757"/>
    </row>
    <row r="103" spans="1:16" s="779" customFormat="1" ht="15" customHeight="1">
      <c r="A103" s="755"/>
      <c r="B103" s="765"/>
      <c r="C103" s="765"/>
      <c r="D103" s="785"/>
      <c r="E103" s="1812" t="s">
        <v>1772</v>
      </c>
      <c r="F103" s="1812"/>
      <c r="G103" s="765"/>
      <c r="H103" s="772">
        <v>37</v>
      </c>
      <c r="I103" s="773">
        <v>18</v>
      </c>
      <c r="J103" s="773">
        <v>19</v>
      </c>
      <c r="K103" s="773">
        <v>35</v>
      </c>
      <c r="L103" s="773">
        <v>17</v>
      </c>
      <c r="M103" s="773">
        <v>18</v>
      </c>
      <c r="N103" s="773">
        <v>2</v>
      </c>
      <c r="O103" s="784"/>
      <c r="P103" s="757"/>
    </row>
    <row r="104" spans="1:16" s="779" customFormat="1" ht="15" customHeight="1">
      <c r="A104" s="755"/>
      <c r="B104" s="765"/>
      <c r="C104" s="765"/>
      <c r="D104" s="785"/>
      <c r="E104" s="1812" t="s">
        <v>1774</v>
      </c>
      <c r="F104" s="1812"/>
      <c r="G104" s="765"/>
      <c r="H104" s="772">
        <v>396</v>
      </c>
      <c r="I104" s="773">
        <v>193</v>
      </c>
      <c r="J104" s="773">
        <v>203</v>
      </c>
      <c r="K104" s="773">
        <v>594</v>
      </c>
      <c r="L104" s="773">
        <v>290</v>
      </c>
      <c r="M104" s="773">
        <v>304</v>
      </c>
      <c r="N104" s="773">
        <v>-198</v>
      </c>
      <c r="O104" s="784"/>
      <c r="P104" s="757"/>
    </row>
    <row r="105" spans="1:16" s="779" customFormat="1" ht="5.0999999999999996" customHeight="1" thickBot="1">
      <c r="A105" s="755"/>
      <c r="H105" s="755"/>
      <c r="I105" s="755"/>
      <c r="J105" s="755"/>
      <c r="K105" s="755"/>
      <c r="L105" s="755"/>
      <c r="M105" s="755"/>
      <c r="N105" s="780"/>
      <c r="O105" s="784"/>
      <c r="P105" s="757"/>
    </row>
    <row r="106" spans="1:16" s="779" customFormat="1" ht="15" customHeight="1">
      <c r="A106" s="781" t="s">
        <v>120</v>
      </c>
      <c r="B106" s="782"/>
      <c r="C106" s="782"/>
      <c r="D106" s="782"/>
      <c r="E106" s="782"/>
      <c r="F106" s="782"/>
      <c r="G106" s="782"/>
      <c r="H106" s="782"/>
      <c r="I106" s="782"/>
      <c r="J106" s="782"/>
      <c r="K106" s="782"/>
      <c r="L106" s="761"/>
      <c r="M106" s="761"/>
      <c r="N106" s="783"/>
      <c r="O106" s="784"/>
      <c r="P106" s="757"/>
    </row>
    <row r="107" spans="1:16" s="779" customFormat="1" ht="15" customHeight="1">
      <c r="A107" s="781"/>
      <c r="B107" s="785"/>
      <c r="C107" s="785"/>
      <c r="D107" s="785"/>
      <c r="E107" s="785"/>
      <c r="F107" s="785"/>
      <c r="G107" s="785"/>
      <c r="H107" s="785"/>
      <c r="I107" s="785"/>
      <c r="J107" s="785"/>
      <c r="K107" s="785"/>
      <c r="L107" s="764"/>
      <c r="M107" s="764"/>
      <c r="N107" s="1663"/>
      <c r="O107" s="784"/>
      <c r="P107" s="757"/>
    </row>
    <row r="108" spans="1:16" s="779" customFormat="1" ht="20.25" customHeight="1">
      <c r="A108" s="755"/>
      <c r="B108" s="756" t="s">
        <v>2665</v>
      </c>
      <c r="C108" s="756"/>
      <c r="D108" s="756"/>
      <c r="E108" s="756"/>
      <c r="F108" s="756"/>
      <c r="G108" s="756"/>
      <c r="H108" s="756"/>
      <c r="I108" s="756"/>
      <c r="J108" s="756"/>
      <c r="K108" s="756"/>
      <c r="L108" s="756"/>
      <c r="M108" s="756"/>
      <c r="N108" s="756"/>
      <c r="O108" s="757"/>
      <c r="P108" s="757"/>
    </row>
    <row r="109" spans="1:16" s="779" customFormat="1" ht="15" customHeight="1" thickBot="1">
      <c r="A109" s="755"/>
      <c r="B109" s="759"/>
      <c r="C109" s="759"/>
      <c r="D109" s="759"/>
      <c r="E109" s="759"/>
      <c r="F109" s="759"/>
      <c r="G109" s="759"/>
      <c r="H109" s="759"/>
      <c r="I109" s="759"/>
      <c r="J109" s="759"/>
      <c r="K109" s="759"/>
      <c r="L109" s="759"/>
      <c r="M109" s="759"/>
      <c r="N109" s="760" t="s">
        <v>207</v>
      </c>
      <c r="O109" s="757"/>
      <c r="P109" s="757"/>
    </row>
    <row r="110" spans="1:16" s="779" customFormat="1" ht="15" customHeight="1">
      <c r="A110" s="755"/>
      <c r="B110" s="762"/>
      <c r="C110" s="1819" t="s">
        <v>1628</v>
      </c>
      <c r="D110" s="1819"/>
      <c r="E110" s="1819"/>
      <c r="F110" s="1819"/>
      <c r="G110" s="763"/>
      <c r="H110" s="1820" t="s">
        <v>1629</v>
      </c>
      <c r="I110" s="1821"/>
      <c r="J110" s="1822"/>
      <c r="K110" s="1820" t="s">
        <v>1630</v>
      </c>
      <c r="L110" s="1821"/>
      <c r="M110" s="1822"/>
      <c r="N110" s="1823" t="s">
        <v>1631</v>
      </c>
      <c r="O110" s="757"/>
      <c r="P110" s="757"/>
    </row>
    <row r="111" spans="1:16" s="779" customFormat="1" ht="15" customHeight="1">
      <c r="A111" s="755"/>
      <c r="B111" s="765"/>
      <c r="C111" s="765"/>
      <c r="D111" s="1815" t="s">
        <v>1632</v>
      </c>
      <c r="E111" s="1815"/>
      <c r="F111" s="1826"/>
      <c r="G111" s="766"/>
      <c r="H111" s="1816" t="s">
        <v>309</v>
      </c>
      <c r="I111" s="1816" t="s">
        <v>3</v>
      </c>
      <c r="J111" s="1816" t="s">
        <v>4</v>
      </c>
      <c r="K111" s="1816" t="s">
        <v>309</v>
      </c>
      <c r="L111" s="1816" t="s">
        <v>3</v>
      </c>
      <c r="M111" s="1816" t="s">
        <v>4</v>
      </c>
      <c r="N111" s="1824"/>
      <c r="O111" s="757"/>
      <c r="P111" s="757"/>
    </row>
    <row r="112" spans="1:16" s="779" customFormat="1" ht="15" customHeight="1">
      <c r="A112" s="755"/>
      <c r="B112" s="768"/>
      <c r="C112" s="768"/>
      <c r="D112" s="768"/>
      <c r="E112" s="1818" t="s">
        <v>1633</v>
      </c>
      <c r="F112" s="1818"/>
      <c r="G112" s="769"/>
      <c r="H112" s="1817"/>
      <c r="I112" s="1817"/>
      <c r="J112" s="1817"/>
      <c r="K112" s="1817"/>
      <c r="L112" s="1817"/>
      <c r="M112" s="1817"/>
      <c r="N112" s="1825"/>
      <c r="O112" s="757"/>
      <c r="P112" s="757"/>
    </row>
    <row r="113" spans="1:16" s="779" customFormat="1" ht="15" customHeight="1">
      <c r="A113" s="755"/>
      <c r="B113" s="765"/>
      <c r="C113" s="765"/>
      <c r="D113" s="785"/>
      <c r="E113" s="1812" t="s">
        <v>1666</v>
      </c>
      <c r="F113" s="1812"/>
      <c r="G113" s="765"/>
      <c r="H113" s="772">
        <v>89</v>
      </c>
      <c r="I113" s="773">
        <v>45</v>
      </c>
      <c r="J113" s="773">
        <v>44</v>
      </c>
      <c r="K113" s="773">
        <v>73</v>
      </c>
      <c r="L113" s="773">
        <v>41</v>
      </c>
      <c r="M113" s="773">
        <v>32</v>
      </c>
      <c r="N113" s="773">
        <v>16</v>
      </c>
      <c r="O113" s="757"/>
      <c r="P113" s="757"/>
    </row>
    <row r="114" spans="1:16" s="779" customFormat="1" ht="15" customHeight="1">
      <c r="A114" s="755"/>
      <c r="B114" s="765"/>
      <c r="C114" s="765"/>
      <c r="D114" s="785"/>
      <c r="E114" s="1812" t="s">
        <v>1668</v>
      </c>
      <c r="F114" s="1812"/>
      <c r="G114" s="765"/>
      <c r="H114" s="772">
        <v>9</v>
      </c>
      <c r="I114" s="773">
        <v>4</v>
      </c>
      <c r="J114" s="773">
        <v>5</v>
      </c>
      <c r="K114" s="773">
        <v>9</v>
      </c>
      <c r="L114" s="773">
        <v>7</v>
      </c>
      <c r="M114" s="773">
        <v>2</v>
      </c>
      <c r="N114" s="773">
        <v>0</v>
      </c>
      <c r="O114" s="757"/>
      <c r="P114" s="757"/>
    </row>
    <row r="115" spans="1:16" s="779" customFormat="1" ht="15" customHeight="1">
      <c r="A115" s="755"/>
      <c r="B115" s="765"/>
      <c r="C115" s="765"/>
      <c r="D115" s="785"/>
      <c r="E115" s="1812" t="s">
        <v>1670</v>
      </c>
      <c r="F115" s="1812"/>
      <c r="G115" s="765"/>
      <c r="H115" s="772">
        <v>6</v>
      </c>
      <c r="I115" s="773">
        <v>4</v>
      </c>
      <c r="J115" s="773">
        <v>2</v>
      </c>
      <c r="K115" s="773">
        <v>1</v>
      </c>
      <c r="L115" s="773">
        <v>1</v>
      </c>
      <c r="M115" s="773">
        <v>0</v>
      </c>
      <c r="N115" s="773">
        <v>5</v>
      </c>
      <c r="O115" s="757"/>
      <c r="P115" s="757"/>
    </row>
    <row r="116" spans="1:16" s="779" customFormat="1" ht="15" customHeight="1">
      <c r="A116" s="755"/>
      <c r="B116" s="765"/>
      <c r="C116" s="765"/>
      <c r="D116" s="785"/>
      <c r="E116" s="1812" t="s">
        <v>1672</v>
      </c>
      <c r="F116" s="1812"/>
      <c r="G116" s="765"/>
      <c r="H116" s="772">
        <v>5</v>
      </c>
      <c r="I116" s="773">
        <v>4</v>
      </c>
      <c r="J116" s="773">
        <v>1</v>
      </c>
      <c r="K116" s="773">
        <v>2</v>
      </c>
      <c r="L116" s="773">
        <v>2</v>
      </c>
      <c r="M116" s="773">
        <v>0</v>
      </c>
      <c r="N116" s="773">
        <v>3</v>
      </c>
      <c r="O116" s="757"/>
      <c r="P116" s="757"/>
    </row>
    <row r="117" spans="1:16" s="779" customFormat="1" ht="15" customHeight="1">
      <c r="A117" s="755"/>
      <c r="B117" s="765"/>
      <c r="C117" s="765"/>
      <c r="D117" s="785"/>
      <c r="E117" s="1812" t="s">
        <v>1674</v>
      </c>
      <c r="F117" s="1812"/>
      <c r="G117" s="765"/>
      <c r="H117" s="772">
        <v>47</v>
      </c>
      <c r="I117" s="773">
        <v>21</v>
      </c>
      <c r="J117" s="773">
        <v>26</v>
      </c>
      <c r="K117" s="773">
        <v>37</v>
      </c>
      <c r="L117" s="773">
        <v>17</v>
      </c>
      <c r="M117" s="773">
        <v>20</v>
      </c>
      <c r="N117" s="773">
        <v>10</v>
      </c>
      <c r="O117" s="757"/>
      <c r="P117" s="757"/>
    </row>
    <row r="118" spans="1:16" s="779" customFormat="1" ht="15" customHeight="1">
      <c r="A118" s="755"/>
      <c r="B118" s="765"/>
      <c r="C118" s="765"/>
      <c r="D118" s="785"/>
      <c r="E118" s="1812" t="s">
        <v>1676</v>
      </c>
      <c r="F118" s="1812"/>
      <c r="G118" s="765"/>
      <c r="H118" s="772">
        <v>95</v>
      </c>
      <c r="I118" s="773">
        <v>45</v>
      </c>
      <c r="J118" s="773">
        <v>50</v>
      </c>
      <c r="K118" s="773">
        <v>63</v>
      </c>
      <c r="L118" s="773">
        <v>30</v>
      </c>
      <c r="M118" s="773">
        <v>33</v>
      </c>
      <c r="N118" s="773">
        <v>32</v>
      </c>
      <c r="O118" s="757"/>
      <c r="P118" s="757"/>
    </row>
    <row r="119" spans="1:16" s="779" customFormat="1" ht="15" customHeight="1">
      <c r="A119" s="755"/>
      <c r="B119" s="765"/>
      <c r="C119" s="765"/>
      <c r="D119" s="785"/>
      <c r="E119" s="1812" t="s">
        <v>1678</v>
      </c>
      <c r="F119" s="1812"/>
      <c r="G119" s="765"/>
      <c r="H119" s="772">
        <v>133</v>
      </c>
      <c r="I119" s="773">
        <v>94</v>
      </c>
      <c r="J119" s="773">
        <v>39</v>
      </c>
      <c r="K119" s="773">
        <v>45</v>
      </c>
      <c r="L119" s="773">
        <v>34</v>
      </c>
      <c r="M119" s="773">
        <v>11</v>
      </c>
      <c r="N119" s="773">
        <v>88</v>
      </c>
      <c r="O119" s="757"/>
      <c r="P119" s="757"/>
    </row>
    <row r="120" spans="1:16" s="779" customFormat="1" ht="15" customHeight="1">
      <c r="A120" s="755"/>
      <c r="B120" s="765"/>
      <c r="C120" s="765"/>
      <c r="D120" s="785"/>
      <c r="E120" s="1812" t="s">
        <v>1680</v>
      </c>
      <c r="F120" s="1812"/>
      <c r="G120" s="765"/>
      <c r="H120" s="772">
        <v>52</v>
      </c>
      <c r="I120" s="773">
        <v>32</v>
      </c>
      <c r="J120" s="773">
        <v>20</v>
      </c>
      <c r="K120" s="773">
        <v>21</v>
      </c>
      <c r="L120" s="773">
        <v>12</v>
      </c>
      <c r="M120" s="773">
        <v>9</v>
      </c>
      <c r="N120" s="773">
        <v>31</v>
      </c>
      <c r="O120" s="757"/>
      <c r="P120" s="757"/>
    </row>
    <row r="121" spans="1:16" s="779" customFormat="1" ht="15" customHeight="1">
      <c r="A121" s="755"/>
      <c r="B121" s="765"/>
      <c r="C121" s="765"/>
      <c r="D121" s="785"/>
      <c r="E121" s="1812" t="s">
        <v>1682</v>
      </c>
      <c r="F121" s="1812"/>
      <c r="G121" s="765"/>
      <c r="H121" s="772">
        <v>19</v>
      </c>
      <c r="I121" s="773">
        <v>11</v>
      </c>
      <c r="J121" s="773">
        <v>8</v>
      </c>
      <c r="K121" s="773">
        <v>26</v>
      </c>
      <c r="L121" s="773">
        <v>11</v>
      </c>
      <c r="M121" s="773">
        <v>15</v>
      </c>
      <c r="N121" s="773">
        <v>-7</v>
      </c>
      <c r="O121" s="757"/>
      <c r="P121" s="757"/>
    </row>
    <row r="122" spans="1:16" s="779" customFormat="1" ht="15" customHeight="1">
      <c r="A122" s="755"/>
      <c r="B122" s="765"/>
      <c r="C122" s="765"/>
      <c r="D122" s="785"/>
      <c r="E122" s="1812" t="s">
        <v>1684</v>
      </c>
      <c r="F122" s="1812"/>
      <c r="G122" s="765"/>
      <c r="H122" s="772">
        <v>48</v>
      </c>
      <c r="I122" s="773">
        <v>24</v>
      </c>
      <c r="J122" s="773">
        <v>24</v>
      </c>
      <c r="K122" s="773">
        <v>42</v>
      </c>
      <c r="L122" s="773">
        <v>22</v>
      </c>
      <c r="M122" s="773">
        <v>20</v>
      </c>
      <c r="N122" s="773">
        <v>6</v>
      </c>
      <c r="O122" s="757"/>
      <c r="P122" s="757"/>
    </row>
    <row r="123" spans="1:16" s="779" customFormat="1" ht="15" customHeight="1">
      <c r="A123" s="755"/>
      <c r="B123" s="765"/>
      <c r="C123" s="765"/>
      <c r="D123" s="785"/>
      <c r="E123" s="1812" t="s">
        <v>1686</v>
      </c>
      <c r="F123" s="1812"/>
      <c r="G123" s="765"/>
      <c r="H123" s="772">
        <v>17</v>
      </c>
      <c r="I123" s="773">
        <v>6</v>
      </c>
      <c r="J123" s="773">
        <v>11</v>
      </c>
      <c r="K123" s="773">
        <v>13</v>
      </c>
      <c r="L123" s="773">
        <v>4</v>
      </c>
      <c r="M123" s="773">
        <v>9</v>
      </c>
      <c r="N123" s="773">
        <v>4</v>
      </c>
      <c r="O123" s="757"/>
      <c r="P123" s="757"/>
    </row>
    <row r="124" spans="1:16" s="779" customFormat="1" ht="15" customHeight="1">
      <c r="A124" s="755"/>
      <c r="B124" s="765"/>
      <c r="C124" s="765"/>
      <c r="D124" s="1812" t="s">
        <v>1688</v>
      </c>
      <c r="E124" s="1812"/>
      <c r="F124" s="1812"/>
      <c r="G124" s="765"/>
      <c r="H124" s="772">
        <v>1678</v>
      </c>
      <c r="I124" s="773">
        <v>911</v>
      </c>
      <c r="J124" s="773">
        <v>767</v>
      </c>
      <c r="K124" s="773">
        <v>1551</v>
      </c>
      <c r="L124" s="773">
        <v>824</v>
      </c>
      <c r="M124" s="773">
        <v>727</v>
      </c>
      <c r="N124" s="773">
        <v>127</v>
      </c>
      <c r="O124" s="784"/>
      <c r="P124" s="757"/>
    </row>
    <row r="125" spans="1:16" s="779" customFormat="1" ht="15" customHeight="1">
      <c r="A125" s="755"/>
      <c r="B125" s="765"/>
      <c r="C125" s="765"/>
      <c r="D125" s="1812" t="s">
        <v>1690</v>
      </c>
      <c r="E125" s="1812"/>
      <c r="F125" s="1812"/>
      <c r="G125" s="765"/>
      <c r="H125" s="772">
        <v>564</v>
      </c>
      <c r="I125" s="773">
        <v>291</v>
      </c>
      <c r="J125" s="773">
        <v>273</v>
      </c>
      <c r="K125" s="773">
        <v>608</v>
      </c>
      <c r="L125" s="773">
        <v>304</v>
      </c>
      <c r="M125" s="773">
        <v>304</v>
      </c>
      <c r="N125" s="773">
        <v>-44</v>
      </c>
      <c r="O125" s="784"/>
      <c r="P125" s="757"/>
    </row>
    <row r="126" spans="1:16" s="779" customFormat="1" ht="15" customHeight="1">
      <c r="A126" s="755"/>
      <c r="B126" s="765"/>
      <c r="C126" s="765"/>
      <c r="D126" s="1812" t="s">
        <v>1692</v>
      </c>
      <c r="E126" s="1812"/>
      <c r="F126" s="1812"/>
      <c r="G126" s="765"/>
      <c r="H126" s="772">
        <v>652</v>
      </c>
      <c r="I126" s="773">
        <v>340</v>
      </c>
      <c r="J126" s="773">
        <v>312</v>
      </c>
      <c r="K126" s="773">
        <v>498</v>
      </c>
      <c r="L126" s="773">
        <v>259</v>
      </c>
      <c r="M126" s="773">
        <v>239</v>
      </c>
      <c r="N126" s="773">
        <v>154</v>
      </c>
      <c r="O126" s="784"/>
      <c r="P126" s="757"/>
    </row>
    <row r="127" spans="1:16" s="779" customFormat="1" ht="15" customHeight="1">
      <c r="A127" s="755"/>
      <c r="B127" s="765"/>
      <c r="C127" s="1813" t="s">
        <v>1694</v>
      </c>
      <c r="D127" s="1813"/>
      <c r="E127" s="1813"/>
      <c r="F127" s="1813"/>
      <c r="G127" s="765"/>
      <c r="H127" s="775">
        <v>757</v>
      </c>
      <c r="I127" s="776">
        <v>406</v>
      </c>
      <c r="J127" s="776">
        <v>351</v>
      </c>
      <c r="K127" s="776">
        <v>657</v>
      </c>
      <c r="L127" s="776">
        <v>388</v>
      </c>
      <c r="M127" s="776">
        <v>269</v>
      </c>
      <c r="N127" s="776">
        <v>100</v>
      </c>
      <c r="O127" s="784"/>
      <c r="P127" s="757"/>
    </row>
    <row r="128" spans="1:16" s="779" customFormat="1" ht="15" customHeight="1">
      <c r="A128" s="755"/>
      <c r="B128" s="765"/>
      <c r="C128" s="765"/>
      <c r="D128" s="1815" t="s">
        <v>1696</v>
      </c>
      <c r="E128" s="1815"/>
      <c r="F128" s="1815"/>
      <c r="G128" s="765"/>
      <c r="H128" s="772">
        <v>67</v>
      </c>
      <c r="I128" s="774">
        <v>35</v>
      </c>
      <c r="J128" s="774">
        <v>32</v>
      </c>
      <c r="K128" s="773">
        <v>60</v>
      </c>
      <c r="L128" s="774">
        <v>33</v>
      </c>
      <c r="M128" s="774">
        <v>27</v>
      </c>
      <c r="N128" s="773">
        <v>7</v>
      </c>
      <c r="O128" s="784"/>
      <c r="P128" s="757"/>
    </row>
    <row r="129" spans="1:16" s="779" customFormat="1" ht="15" customHeight="1">
      <c r="A129" s="755"/>
      <c r="B129" s="765"/>
      <c r="C129" s="765"/>
      <c r="D129" s="1815" t="s">
        <v>1698</v>
      </c>
      <c r="E129" s="1815"/>
      <c r="F129" s="1815"/>
      <c r="G129" s="765"/>
      <c r="H129" s="772">
        <v>57</v>
      </c>
      <c r="I129" s="774">
        <v>23</v>
      </c>
      <c r="J129" s="774">
        <v>34</v>
      </c>
      <c r="K129" s="773">
        <v>56</v>
      </c>
      <c r="L129" s="774">
        <v>32</v>
      </c>
      <c r="M129" s="774">
        <v>24</v>
      </c>
      <c r="N129" s="773">
        <v>1</v>
      </c>
      <c r="O129" s="784"/>
      <c r="P129" s="757"/>
    </row>
    <row r="130" spans="1:16" s="779" customFormat="1" ht="15" customHeight="1">
      <c r="A130" s="755"/>
      <c r="B130" s="765"/>
      <c r="C130" s="765"/>
      <c r="D130" s="1815" t="s">
        <v>1700</v>
      </c>
      <c r="E130" s="1815"/>
      <c r="F130" s="1815"/>
      <c r="G130" s="765"/>
      <c r="H130" s="772">
        <v>245</v>
      </c>
      <c r="I130" s="774">
        <v>134</v>
      </c>
      <c r="J130" s="774">
        <v>111</v>
      </c>
      <c r="K130" s="773">
        <v>162</v>
      </c>
      <c r="L130" s="774">
        <v>89</v>
      </c>
      <c r="M130" s="774">
        <v>73</v>
      </c>
      <c r="N130" s="773">
        <v>83</v>
      </c>
      <c r="O130" s="784"/>
      <c r="P130" s="757"/>
    </row>
    <row r="131" spans="1:16" s="779" customFormat="1" ht="15" customHeight="1">
      <c r="A131" s="755"/>
      <c r="B131" s="765"/>
      <c r="C131" s="765"/>
      <c r="D131" s="1815" t="s">
        <v>1702</v>
      </c>
      <c r="E131" s="1815"/>
      <c r="F131" s="1815"/>
      <c r="G131" s="765"/>
      <c r="H131" s="772">
        <v>273</v>
      </c>
      <c r="I131" s="774">
        <v>151</v>
      </c>
      <c r="J131" s="774">
        <v>122</v>
      </c>
      <c r="K131" s="773">
        <v>261</v>
      </c>
      <c r="L131" s="774">
        <v>154</v>
      </c>
      <c r="M131" s="774">
        <v>107</v>
      </c>
      <c r="N131" s="773">
        <v>12</v>
      </c>
      <c r="O131" s="784"/>
      <c r="P131" s="757"/>
    </row>
    <row r="132" spans="1:16" s="779" customFormat="1" ht="15" customHeight="1">
      <c r="A132" s="755"/>
      <c r="B132" s="765"/>
      <c r="C132" s="765"/>
      <c r="D132" s="1815" t="s">
        <v>1704</v>
      </c>
      <c r="E132" s="1815"/>
      <c r="F132" s="1815"/>
      <c r="G132" s="765"/>
      <c r="H132" s="772">
        <v>115</v>
      </c>
      <c r="I132" s="774">
        <v>63</v>
      </c>
      <c r="J132" s="774">
        <v>52</v>
      </c>
      <c r="K132" s="773">
        <v>118</v>
      </c>
      <c r="L132" s="774">
        <v>80</v>
      </c>
      <c r="M132" s="774">
        <v>38</v>
      </c>
      <c r="N132" s="773">
        <v>-3</v>
      </c>
      <c r="O132" s="784"/>
      <c r="P132" s="757"/>
    </row>
    <row r="133" spans="1:16" s="779" customFormat="1" ht="15" customHeight="1">
      <c r="A133" s="755"/>
      <c r="B133" s="765"/>
      <c r="C133" s="1813" t="s">
        <v>1706</v>
      </c>
      <c r="D133" s="1813"/>
      <c r="E133" s="1813"/>
      <c r="F133" s="1813"/>
      <c r="G133" s="765"/>
      <c r="H133" s="775">
        <v>468</v>
      </c>
      <c r="I133" s="776">
        <v>247</v>
      </c>
      <c r="J133" s="776">
        <v>221</v>
      </c>
      <c r="K133" s="776">
        <v>415</v>
      </c>
      <c r="L133" s="776">
        <v>230</v>
      </c>
      <c r="M133" s="776">
        <v>185</v>
      </c>
      <c r="N133" s="776">
        <v>53</v>
      </c>
      <c r="O133" s="784"/>
      <c r="P133" s="757"/>
    </row>
    <row r="134" spans="1:16" s="779" customFormat="1" ht="15" customHeight="1">
      <c r="A134" s="755"/>
      <c r="B134" s="765"/>
      <c r="C134" s="765"/>
      <c r="D134" s="1815" t="s">
        <v>1708</v>
      </c>
      <c r="E134" s="1815"/>
      <c r="F134" s="1815"/>
      <c r="G134" s="765"/>
      <c r="H134" s="772">
        <v>120</v>
      </c>
      <c r="I134" s="774">
        <v>60</v>
      </c>
      <c r="J134" s="774">
        <v>60</v>
      </c>
      <c r="K134" s="773">
        <v>79</v>
      </c>
      <c r="L134" s="774">
        <v>43</v>
      </c>
      <c r="M134" s="774">
        <v>36</v>
      </c>
      <c r="N134" s="773">
        <v>41</v>
      </c>
      <c r="O134" s="784"/>
      <c r="P134" s="757"/>
    </row>
    <row r="135" spans="1:16" s="779" customFormat="1" ht="15" customHeight="1">
      <c r="A135" s="755"/>
      <c r="B135" s="765"/>
      <c r="C135" s="765"/>
      <c r="D135" s="1815" t="s">
        <v>1710</v>
      </c>
      <c r="E135" s="1815"/>
      <c r="F135" s="1815"/>
      <c r="G135" s="765"/>
      <c r="H135" s="772">
        <v>125</v>
      </c>
      <c r="I135" s="774">
        <v>70</v>
      </c>
      <c r="J135" s="774">
        <v>55</v>
      </c>
      <c r="K135" s="773">
        <v>127</v>
      </c>
      <c r="L135" s="774">
        <v>78</v>
      </c>
      <c r="M135" s="774">
        <v>49</v>
      </c>
      <c r="N135" s="773">
        <v>-2</v>
      </c>
      <c r="O135" s="784"/>
      <c r="P135" s="757"/>
    </row>
    <row r="136" spans="1:16" s="779" customFormat="1" ht="15" customHeight="1">
      <c r="A136" s="755"/>
      <c r="B136" s="765"/>
      <c r="C136" s="765"/>
      <c r="D136" s="1815" t="s">
        <v>1712</v>
      </c>
      <c r="E136" s="1815"/>
      <c r="F136" s="1815"/>
      <c r="G136" s="765"/>
      <c r="H136" s="772">
        <v>121</v>
      </c>
      <c r="I136" s="774">
        <v>63</v>
      </c>
      <c r="J136" s="774">
        <v>58</v>
      </c>
      <c r="K136" s="773">
        <v>130</v>
      </c>
      <c r="L136" s="774">
        <v>71</v>
      </c>
      <c r="M136" s="774">
        <v>59</v>
      </c>
      <c r="N136" s="773">
        <v>-9</v>
      </c>
      <c r="O136" s="784"/>
      <c r="P136" s="757"/>
    </row>
    <row r="137" spans="1:16" s="779" customFormat="1" ht="15" customHeight="1">
      <c r="A137" s="755"/>
      <c r="B137" s="765"/>
      <c r="C137" s="765"/>
      <c r="D137" s="1815" t="s">
        <v>1714</v>
      </c>
      <c r="E137" s="1815"/>
      <c r="F137" s="1815"/>
      <c r="G137" s="765"/>
      <c r="H137" s="772">
        <v>102</v>
      </c>
      <c r="I137" s="774">
        <v>54</v>
      </c>
      <c r="J137" s="774">
        <v>48</v>
      </c>
      <c r="K137" s="773">
        <v>79</v>
      </c>
      <c r="L137" s="774">
        <v>38</v>
      </c>
      <c r="M137" s="774">
        <v>41</v>
      </c>
      <c r="N137" s="773">
        <v>23</v>
      </c>
      <c r="O137" s="784"/>
      <c r="P137" s="757"/>
    </row>
    <row r="138" spans="1:16" s="779" customFormat="1" ht="15" customHeight="1">
      <c r="A138" s="755"/>
      <c r="B138" s="765"/>
      <c r="C138" s="1813" t="s">
        <v>1716</v>
      </c>
      <c r="D138" s="1813"/>
      <c r="E138" s="1813"/>
      <c r="F138" s="1813"/>
      <c r="G138" s="765"/>
      <c r="H138" s="775">
        <v>924</v>
      </c>
      <c r="I138" s="776">
        <v>494</v>
      </c>
      <c r="J138" s="776">
        <v>430</v>
      </c>
      <c r="K138" s="776">
        <v>998</v>
      </c>
      <c r="L138" s="776">
        <v>563</v>
      </c>
      <c r="M138" s="776">
        <v>435</v>
      </c>
      <c r="N138" s="776">
        <v>-74</v>
      </c>
      <c r="O138" s="784"/>
      <c r="P138" s="757"/>
    </row>
    <row r="139" spans="1:16" s="779" customFormat="1" ht="15" customHeight="1">
      <c r="A139" s="755"/>
      <c r="B139" s="765"/>
      <c r="C139" s="765"/>
      <c r="D139" s="1815" t="s">
        <v>1718</v>
      </c>
      <c r="E139" s="1815"/>
      <c r="F139" s="1815"/>
      <c r="G139" s="765"/>
      <c r="H139" s="772">
        <v>355</v>
      </c>
      <c r="I139" s="774">
        <v>196</v>
      </c>
      <c r="J139" s="774">
        <v>159</v>
      </c>
      <c r="K139" s="773">
        <v>357</v>
      </c>
      <c r="L139" s="774">
        <v>198</v>
      </c>
      <c r="M139" s="774">
        <v>159</v>
      </c>
      <c r="N139" s="773">
        <v>-2</v>
      </c>
      <c r="O139" s="784"/>
      <c r="P139" s="757"/>
    </row>
    <row r="140" spans="1:16" s="779" customFormat="1" ht="15" customHeight="1">
      <c r="A140" s="755"/>
      <c r="B140" s="765"/>
      <c r="C140" s="765"/>
      <c r="D140" s="1815" t="s">
        <v>1720</v>
      </c>
      <c r="E140" s="1815"/>
      <c r="F140" s="1815"/>
      <c r="G140" s="765"/>
      <c r="H140" s="772">
        <v>30</v>
      </c>
      <c r="I140" s="774">
        <v>13</v>
      </c>
      <c r="J140" s="774">
        <v>17</v>
      </c>
      <c r="K140" s="773">
        <v>36</v>
      </c>
      <c r="L140" s="774">
        <v>21</v>
      </c>
      <c r="M140" s="774">
        <v>15</v>
      </c>
      <c r="N140" s="773">
        <v>-6</v>
      </c>
      <c r="O140" s="784"/>
      <c r="P140" s="757"/>
    </row>
    <row r="141" spans="1:16" s="779" customFormat="1" ht="15" customHeight="1">
      <c r="A141" s="755"/>
      <c r="B141" s="765"/>
      <c r="C141" s="765"/>
      <c r="D141" s="1815" t="s">
        <v>1722</v>
      </c>
      <c r="E141" s="1815"/>
      <c r="F141" s="1815"/>
      <c r="G141" s="765"/>
      <c r="H141" s="772">
        <v>83</v>
      </c>
      <c r="I141" s="774">
        <v>40</v>
      </c>
      <c r="J141" s="774">
        <v>43</v>
      </c>
      <c r="K141" s="773">
        <v>73</v>
      </c>
      <c r="L141" s="774">
        <v>47</v>
      </c>
      <c r="M141" s="774">
        <v>26</v>
      </c>
      <c r="N141" s="773">
        <v>10</v>
      </c>
      <c r="O141" s="784"/>
      <c r="P141" s="757"/>
    </row>
    <row r="142" spans="1:16" s="779" customFormat="1" ht="15" customHeight="1">
      <c r="A142" s="755"/>
      <c r="B142" s="765"/>
      <c r="C142" s="765"/>
      <c r="D142" s="1815" t="s">
        <v>1724</v>
      </c>
      <c r="E142" s="1815"/>
      <c r="F142" s="1815"/>
      <c r="G142" s="765"/>
      <c r="H142" s="772">
        <v>93</v>
      </c>
      <c r="I142" s="774">
        <v>55</v>
      </c>
      <c r="J142" s="774">
        <v>38</v>
      </c>
      <c r="K142" s="773">
        <v>119</v>
      </c>
      <c r="L142" s="774">
        <v>75</v>
      </c>
      <c r="M142" s="774">
        <v>44</v>
      </c>
      <c r="N142" s="773">
        <v>-26</v>
      </c>
    </row>
    <row r="143" spans="1:16" s="779" customFormat="1" ht="15" customHeight="1">
      <c r="A143" s="755"/>
      <c r="B143" s="765"/>
      <c r="C143" s="765"/>
      <c r="D143" s="1815" t="s">
        <v>1726</v>
      </c>
      <c r="E143" s="1815"/>
      <c r="F143" s="1815"/>
      <c r="G143" s="765"/>
      <c r="H143" s="772">
        <v>74</v>
      </c>
      <c r="I143" s="774">
        <v>42</v>
      </c>
      <c r="J143" s="774">
        <v>32</v>
      </c>
      <c r="K143" s="773">
        <v>62</v>
      </c>
      <c r="L143" s="774">
        <v>34</v>
      </c>
      <c r="M143" s="774">
        <v>28</v>
      </c>
      <c r="N143" s="773">
        <v>12</v>
      </c>
    </row>
    <row r="144" spans="1:16" s="779" customFormat="1" ht="15" customHeight="1">
      <c r="A144" s="755"/>
      <c r="B144" s="765"/>
      <c r="C144" s="765"/>
      <c r="D144" s="1815" t="s">
        <v>1728</v>
      </c>
      <c r="E144" s="1815"/>
      <c r="F144" s="1815"/>
      <c r="G144" s="765"/>
      <c r="H144" s="772">
        <v>75</v>
      </c>
      <c r="I144" s="774">
        <v>45</v>
      </c>
      <c r="J144" s="774">
        <v>30</v>
      </c>
      <c r="K144" s="773">
        <v>71</v>
      </c>
      <c r="L144" s="774">
        <v>39</v>
      </c>
      <c r="M144" s="774">
        <v>32</v>
      </c>
      <c r="N144" s="773">
        <v>4</v>
      </c>
    </row>
    <row r="145" spans="2:14" ht="15" customHeight="1">
      <c r="B145" s="765"/>
      <c r="C145" s="765"/>
      <c r="D145" s="1815" t="s">
        <v>1730</v>
      </c>
      <c r="E145" s="1815"/>
      <c r="F145" s="1815"/>
      <c r="G145" s="765"/>
      <c r="H145" s="772">
        <v>90</v>
      </c>
      <c r="I145" s="774">
        <v>44</v>
      </c>
      <c r="J145" s="774">
        <v>46</v>
      </c>
      <c r="K145" s="773">
        <v>126</v>
      </c>
      <c r="L145" s="774">
        <v>73</v>
      </c>
      <c r="M145" s="774">
        <v>53</v>
      </c>
      <c r="N145" s="773">
        <v>-36</v>
      </c>
    </row>
    <row r="146" spans="2:14" ht="15" customHeight="1">
      <c r="B146" s="765"/>
      <c r="C146" s="765"/>
      <c r="D146" s="1815" t="s">
        <v>1732</v>
      </c>
      <c r="E146" s="1815"/>
      <c r="F146" s="1815"/>
      <c r="G146" s="765"/>
      <c r="H146" s="772">
        <v>124</v>
      </c>
      <c r="I146" s="774">
        <v>59</v>
      </c>
      <c r="J146" s="774">
        <v>65</v>
      </c>
      <c r="K146" s="773">
        <v>154</v>
      </c>
      <c r="L146" s="774">
        <v>76</v>
      </c>
      <c r="M146" s="774">
        <v>78</v>
      </c>
      <c r="N146" s="773">
        <v>-30</v>
      </c>
    </row>
    <row r="147" spans="2:14" ht="15" customHeight="1">
      <c r="B147" s="765"/>
      <c r="C147" s="1813" t="s">
        <v>1734</v>
      </c>
      <c r="D147" s="1813"/>
      <c r="E147" s="1813"/>
      <c r="F147" s="1813"/>
      <c r="G147" s="765"/>
      <c r="H147" s="775">
        <v>783</v>
      </c>
      <c r="I147" s="776">
        <v>470</v>
      </c>
      <c r="J147" s="776">
        <v>313</v>
      </c>
      <c r="K147" s="776">
        <v>906</v>
      </c>
      <c r="L147" s="776">
        <v>478</v>
      </c>
      <c r="M147" s="776">
        <v>428</v>
      </c>
      <c r="N147" s="776">
        <v>-123</v>
      </c>
    </row>
    <row r="148" spans="2:14" ht="15" customHeight="1">
      <c r="B148" s="765"/>
      <c r="C148" s="1813" t="s">
        <v>1503</v>
      </c>
      <c r="D148" s="1813"/>
      <c r="E148" s="1813"/>
      <c r="F148" s="1813"/>
      <c r="G148" s="765"/>
      <c r="H148" s="775">
        <v>37</v>
      </c>
      <c r="I148" s="776">
        <v>29</v>
      </c>
      <c r="J148" s="776">
        <v>8</v>
      </c>
      <c r="K148" s="776">
        <v>0</v>
      </c>
      <c r="L148" s="776">
        <v>0</v>
      </c>
      <c r="M148" s="776">
        <v>0</v>
      </c>
      <c r="N148" s="776">
        <v>37</v>
      </c>
    </row>
    <row r="149" spans="2:14" ht="15" customHeight="1">
      <c r="B149" s="765"/>
      <c r="C149" s="1814" t="s">
        <v>1737</v>
      </c>
      <c r="D149" s="1814"/>
      <c r="E149" s="1814"/>
      <c r="F149" s="1814"/>
      <c r="G149" s="765"/>
      <c r="H149" s="775"/>
      <c r="I149" s="776"/>
      <c r="J149" s="776"/>
      <c r="K149" s="776"/>
      <c r="L149" s="776"/>
      <c r="M149" s="776"/>
      <c r="N149" s="776"/>
    </row>
    <row r="150" spans="2:14" ht="15" customHeight="1">
      <c r="B150" s="765"/>
      <c r="C150" s="765"/>
      <c r="D150" s="785"/>
      <c r="E150" s="1812" t="s">
        <v>1739</v>
      </c>
      <c r="F150" s="1812"/>
      <c r="G150" s="765"/>
      <c r="H150" s="772">
        <v>72</v>
      </c>
      <c r="I150" s="773">
        <v>42</v>
      </c>
      <c r="J150" s="773">
        <v>30</v>
      </c>
      <c r="K150" s="773">
        <v>77</v>
      </c>
      <c r="L150" s="773">
        <v>49</v>
      </c>
      <c r="M150" s="773">
        <v>28</v>
      </c>
      <c r="N150" s="773">
        <v>-5</v>
      </c>
    </row>
    <row r="151" spans="2:14" ht="15" customHeight="1">
      <c r="B151" s="765"/>
      <c r="C151" s="765"/>
      <c r="D151" s="785"/>
      <c r="E151" s="1812" t="s">
        <v>1741</v>
      </c>
      <c r="F151" s="1812"/>
      <c r="G151" s="765"/>
      <c r="H151" s="772">
        <v>69</v>
      </c>
      <c r="I151" s="773">
        <v>40</v>
      </c>
      <c r="J151" s="773">
        <v>29</v>
      </c>
      <c r="K151" s="773">
        <v>43</v>
      </c>
      <c r="L151" s="773">
        <v>27</v>
      </c>
      <c r="M151" s="773">
        <v>16</v>
      </c>
      <c r="N151" s="773">
        <v>26</v>
      </c>
    </row>
    <row r="152" spans="2:14" ht="15" customHeight="1">
      <c r="B152" s="765"/>
      <c r="C152" s="765"/>
      <c r="D152" s="785"/>
      <c r="E152" s="1812" t="s">
        <v>1743</v>
      </c>
      <c r="F152" s="1812"/>
      <c r="G152" s="765"/>
      <c r="H152" s="772">
        <v>61</v>
      </c>
      <c r="I152" s="773">
        <v>32</v>
      </c>
      <c r="J152" s="773">
        <v>29</v>
      </c>
      <c r="K152" s="773">
        <v>108</v>
      </c>
      <c r="L152" s="773">
        <v>58</v>
      </c>
      <c r="M152" s="773">
        <v>50</v>
      </c>
      <c r="N152" s="773">
        <v>-47</v>
      </c>
    </row>
    <row r="153" spans="2:14" ht="15" customHeight="1">
      <c r="B153" s="765"/>
      <c r="C153" s="765"/>
      <c r="D153" s="785"/>
      <c r="E153" s="1812" t="s">
        <v>1745</v>
      </c>
      <c r="F153" s="1812"/>
      <c r="G153" s="765"/>
      <c r="H153" s="772">
        <v>62</v>
      </c>
      <c r="I153" s="773">
        <v>30</v>
      </c>
      <c r="J153" s="773">
        <v>32</v>
      </c>
      <c r="K153" s="773">
        <v>69</v>
      </c>
      <c r="L153" s="773">
        <v>44</v>
      </c>
      <c r="M153" s="773">
        <v>25</v>
      </c>
      <c r="N153" s="773">
        <v>-7</v>
      </c>
    </row>
    <row r="154" spans="2:14" ht="15" customHeight="1">
      <c r="B154" s="765"/>
      <c r="C154" s="765"/>
      <c r="D154" s="785"/>
      <c r="E154" s="1812" t="s">
        <v>1747</v>
      </c>
      <c r="F154" s="1812"/>
      <c r="G154" s="765"/>
      <c r="H154" s="772">
        <v>798</v>
      </c>
      <c r="I154" s="773">
        <v>440</v>
      </c>
      <c r="J154" s="773">
        <v>358</v>
      </c>
      <c r="K154" s="773">
        <v>1085</v>
      </c>
      <c r="L154" s="773">
        <v>625</v>
      </c>
      <c r="M154" s="773">
        <v>460</v>
      </c>
      <c r="N154" s="773">
        <v>-287</v>
      </c>
    </row>
    <row r="155" spans="2:14" ht="15" customHeight="1">
      <c r="B155" s="765"/>
      <c r="C155" s="765"/>
      <c r="D155" s="785"/>
      <c r="E155" s="1812" t="s">
        <v>1749</v>
      </c>
      <c r="F155" s="1812"/>
      <c r="G155" s="765"/>
      <c r="H155" s="772">
        <v>220</v>
      </c>
      <c r="I155" s="773">
        <v>121</v>
      </c>
      <c r="J155" s="773">
        <v>99</v>
      </c>
      <c r="K155" s="773">
        <v>286</v>
      </c>
      <c r="L155" s="773">
        <v>159</v>
      </c>
      <c r="M155" s="773">
        <v>127</v>
      </c>
      <c r="N155" s="773">
        <v>-66</v>
      </c>
    </row>
    <row r="156" spans="2:14" ht="15" customHeight="1">
      <c r="B156" s="765"/>
      <c r="C156" s="765"/>
      <c r="D156" s="785"/>
      <c r="E156" s="1812" t="s">
        <v>1751</v>
      </c>
      <c r="F156" s="1812"/>
      <c r="G156" s="765"/>
      <c r="H156" s="772">
        <v>106</v>
      </c>
      <c r="I156" s="773">
        <v>56</v>
      </c>
      <c r="J156" s="773">
        <v>50</v>
      </c>
      <c r="K156" s="773">
        <v>174</v>
      </c>
      <c r="L156" s="773">
        <v>77</v>
      </c>
      <c r="M156" s="773">
        <v>97</v>
      </c>
      <c r="N156" s="773">
        <v>-68</v>
      </c>
    </row>
    <row r="157" spans="2:14" ht="15" customHeight="1">
      <c r="B157" s="765"/>
      <c r="C157" s="765"/>
      <c r="D157" s="785"/>
      <c r="E157" s="1812" t="s">
        <v>1753</v>
      </c>
      <c r="F157" s="1812"/>
      <c r="G157" s="765"/>
      <c r="H157" s="772">
        <v>39</v>
      </c>
      <c r="I157" s="773">
        <v>23</v>
      </c>
      <c r="J157" s="773">
        <v>16</v>
      </c>
      <c r="K157" s="773">
        <v>37</v>
      </c>
      <c r="L157" s="773">
        <v>21</v>
      </c>
      <c r="M157" s="773">
        <v>16</v>
      </c>
      <c r="N157" s="773">
        <v>2</v>
      </c>
    </row>
    <row r="158" spans="2:14" ht="15" customHeight="1">
      <c r="B158" s="765"/>
      <c r="C158" s="765"/>
      <c r="D158" s="785"/>
      <c r="E158" s="1812" t="s">
        <v>1755</v>
      </c>
      <c r="F158" s="1812"/>
      <c r="G158" s="765"/>
      <c r="H158" s="772">
        <v>21</v>
      </c>
      <c r="I158" s="773">
        <v>15</v>
      </c>
      <c r="J158" s="773">
        <v>6</v>
      </c>
      <c r="K158" s="773">
        <v>9</v>
      </c>
      <c r="L158" s="773">
        <v>7</v>
      </c>
      <c r="M158" s="773">
        <v>2</v>
      </c>
      <c r="N158" s="773">
        <v>12</v>
      </c>
    </row>
    <row r="159" spans="2:14" ht="15" customHeight="1">
      <c r="B159" s="765"/>
      <c r="C159" s="765"/>
      <c r="D159" s="785"/>
      <c r="E159" s="1812" t="s">
        <v>1757</v>
      </c>
      <c r="F159" s="1812"/>
      <c r="G159" s="765"/>
      <c r="H159" s="772">
        <v>25</v>
      </c>
      <c r="I159" s="773">
        <v>18</v>
      </c>
      <c r="J159" s="773">
        <v>7</v>
      </c>
      <c r="K159" s="773">
        <v>38</v>
      </c>
      <c r="L159" s="773">
        <v>22</v>
      </c>
      <c r="M159" s="773">
        <v>16</v>
      </c>
      <c r="N159" s="773">
        <v>-13</v>
      </c>
    </row>
    <row r="160" spans="2:14" ht="15" customHeight="1">
      <c r="B160" s="765"/>
      <c r="C160" s="765"/>
      <c r="D160" s="785"/>
      <c r="E160" s="1812" t="s">
        <v>1759</v>
      </c>
      <c r="F160" s="1812"/>
      <c r="G160" s="765"/>
      <c r="H160" s="772">
        <v>46</v>
      </c>
      <c r="I160" s="773">
        <v>30</v>
      </c>
      <c r="J160" s="773">
        <v>16</v>
      </c>
      <c r="K160" s="773">
        <v>47</v>
      </c>
      <c r="L160" s="773">
        <v>27</v>
      </c>
      <c r="M160" s="773">
        <v>20</v>
      </c>
      <c r="N160" s="773">
        <v>-1</v>
      </c>
    </row>
    <row r="161" spans="1:14" ht="15" customHeight="1">
      <c r="B161" s="765"/>
      <c r="C161" s="765"/>
      <c r="D161" s="785"/>
      <c r="E161" s="1812" t="s">
        <v>1761</v>
      </c>
      <c r="F161" s="1812"/>
      <c r="G161" s="765"/>
      <c r="H161" s="772">
        <v>270</v>
      </c>
      <c r="I161" s="773">
        <v>163</v>
      </c>
      <c r="J161" s="773">
        <v>107</v>
      </c>
      <c r="K161" s="773">
        <v>246</v>
      </c>
      <c r="L161" s="773">
        <v>152</v>
      </c>
      <c r="M161" s="773">
        <v>94</v>
      </c>
      <c r="N161" s="773">
        <v>24</v>
      </c>
    </row>
    <row r="162" spans="1:14" ht="15" customHeight="1">
      <c r="B162" s="765"/>
      <c r="C162" s="765"/>
      <c r="D162" s="785"/>
      <c r="E162" s="1812" t="s">
        <v>1763</v>
      </c>
      <c r="F162" s="1812"/>
      <c r="G162" s="765"/>
      <c r="H162" s="772">
        <v>382</v>
      </c>
      <c r="I162" s="773">
        <v>197</v>
      </c>
      <c r="J162" s="773">
        <v>185</v>
      </c>
      <c r="K162" s="773">
        <v>386</v>
      </c>
      <c r="L162" s="773">
        <v>206</v>
      </c>
      <c r="M162" s="773">
        <v>180</v>
      </c>
      <c r="N162" s="773">
        <v>-4</v>
      </c>
    </row>
    <row r="163" spans="1:14" ht="15" customHeight="1">
      <c r="B163" s="765"/>
      <c r="C163" s="765"/>
      <c r="D163" s="785"/>
      <c r="E163" s="1812" t="s">
        <v>1765</v>
      </c>
      <c r="F163" s="1812"/>
      <c r="G163" s="765"/>
      <c r="H163" s="772">
        <v>444</v>
      </c>
      <c r="I163" s="773">
        <v>247</v>
      </c>
      <c r="J163" s="773">
        <v>197</v>
      </c>
      <c r="K163" s="773">
        <v>414</v>
      </c>
      <c r="L163" s="773">
        <v>213</v>
      </c>
      <c r="M163" s="773">
        <v>201</v>
      </c>
      <c r="N163" s="773">
        <v>30</v>
      </c>
    </row>
    <row r="164" spans="1:14" ht="15" customHeight="1">
      <c r="B164" s="765"/>
      <c r="C164" s="765"/>
      <c r="D164" s="785"/>
      <c r="E164" s="1812" t="s">
        <v>1767</v>
      </c>
      <c r="F164" s="1812"/>
      <c r="G164" s="765"/>
      <c r="H164" s="772">
        <v>111</v>
      </c>
      <c r="I164" s="773">
        <v>64</v>
      </c>
      <c r="J164" s="773">
        <v>47</v>
      </c>
      <c r="K164" s="773">
        <v>79</v>
      </c>
      <c r="L164" s="773">
        <v>42</v>
      </c>
      <c r="M164" s="773">
        <v>37</v>
      </c>
      <c r="N164" s="773">
        <v>32</v>
      </c>
    </row>
    <row r="165" spans="1:14" ht="15" customHeight="1">
      <c r="B165" s="765"/>
      <c r="C165" s="765"/>
      <c r="D165" s="785"/>
      <c r="E165" s="1812" t="s">
        <v>1769</v>
      </c>
      <c r="F165" s="1812"/>
      <c r="G165" s="765"/>
      <c r="H165" s="772">
        <v>123</v>
      </c>
      <c r="I165" s="773">
        <v>75</v>
      </c>
      <c r="J165" s="773">
        <v>48</v>
      </c>
      <c r="K165" s="773">
        <v>121</v>
      </c>
      <c r="L165" s="773">
        <v>71</v>
      </c>
      <c r="M165" s="773">
        <v>50</v>
      </c>
      <c r="N165" s="773">
        <v>2</v>
      </c>
    </row>
    <row r="166" spans="1:14" ht="15" customHeight="1">
      <c r="B166" s="765"/>
      <c r="C166" s="765"/>
      <c r="D166" s="785"/>
      <c r="E166" s="1812" t="s">
        <v>1771</v>
      </c>
      <c r="F166" s="1812"/>
      <c r="G166" s="765"/>
      <c r="H166" s="772">
        <v>71</v>
      </c>
      <c r="I166" s="773">
        <v>45</v>
      </c>
      <c r="J166" s="773">
        <v>26</v>
      </c>
      <c r="K166" s="773">
        <v>60</v>
      </c>
      <c r="L166" s="773">
        <v>35</v>
      </c>
      <c r="M166" s="773">
        <v>25</v>
      </c>
      <c r="N166" s="773">
        <v>11</v>
      </c>
    </row>
    <row r="167" spans="1:14" ht="15" customHeight="1">
      <c r="E167" s="1812" t="s">
        <v>1773</v>
      </c>
      <c r="F167" s="1812"/>
      <c r="H167" s="772">
        <v>181</v>
      </c>
      <c r="I167" s="755">
        <v>94</v>
      </c>
      <c r="J167" s="755">
        <v>87</v>
      </c>
      <c r="K167" s="773">
        <v>152</v>
      </c>
      <c r="L167" s="773">
        <v>81</v>
      </c>
      <c r="M167" s="773">
        <v>71</v>
      </c>
      <c r="N167" s="773">
        <v>29</v>
      </c>
    </row>
    <row r="168" spans="1:14" ht="15" customHeight="1">
      <c r="E168" s="1812" t="s">
        <v>1775</v>
      </c>
      <c r="F168" s="1812"/>
      <c r="H168" s="772">
        <v>54</v>
      </c>
      <c r="I168" s="755">
        <v>32</v>
      </c>
      <c r="J168" s="755">
        <v>22</v>
      </c>
      <c r="K168" s="773">
        <v>79</v>
      </c>
      <c r="L168" s="773">
        <v>49</v>
      </c>
      <c r="M168" s="773">
        <v>30</v>
      </c>
      <c r="N168" s="773">
        <v>-25</v>
      </c>
    </row>
    <row r="169" spans="1:14" ht="5.0999999999999996" customHeight="1" thickBot="1"/>
    <row r="170" spans="1:14" ht="15" customHeight="1">
      <c r="A170" s="781" t="s">
        <v>120</v>
      </c>
      <c r="B170" s="782"/>
      <c r="C170" s="782"/>
      <c r="D170" s="782"/>
      <c r="E170" s="782"/>
      <c r="F170" s="782"/>
      <c r="G170" s="782"/>
      <c r="H170" s="782"/>
      <c r="I170" s="782"/>
      <c r="J170" s="782"/>
      <c r="K170" s="782"/>
      <c r="L170" s="761"/>
      <c r="M170" s="761"/>
      <c r="N170" s="783"/>
    </row>
  </sheetData>
  <mergeCells count="157">
    <mergeCell ref="D7:F7"/>
    <mergeCell ref="H7:H8"/>
    <mergeCell ref="I7:I8"/>
    <mergeCell ref="J7:J8"/>
    <mergeCell ref="K7:K8"/>
    <mergeCell ref="L7:L8"/>
    <mergeCell ref="M7:M8"/>
    <mergeCell ref="A3:N4"/>
    <mergeCell ref="C6:F6"/>
    <mergeCell ref="H6:J6"/>
    <mergeCell ref="K6:M6"/>
    <mergeCell ref="N6:N8"/>
    <mergeCell ref="E8:F8"/>
    <mergeCell ref="D15:F15"/>
    <mergeCell ref="D16:F16"/>
    <mergeCell ref="D17:F17"/>
    <mergeCell ref="D12:F12"/>
    <mergeCell ref="D13:F13"/>
    <mergeCell ref="D14:F14"/>
    <mergeCell ref="B9:F9"/>
    <mergeCell ref="C10:F10"/>
    <mergeCell ref="C11:F11"/>
    <mergeCell ref="D25:F25"/>
    <mergeCell ref="C26:F26"/>
    <mergeCell ref="D24:F24"/>
    <mergeCell ref="D21:F21"/>
    <mergeCell ref="D22:F22"/>
    <mergeCell ref="D23:F23"/>
    <mergeCell ref="C18:F18"/>
    <mergeCell ref="D19:F19"/>
    <mergeCell ref="D20:F20"/>
    <mergeCell ref="D33:F33"/>
    <mergeCell ref="D34:F34"/>
    <mergeCell ref="D35:F35"/>
    <mergeCell ref="D36:F36"/>
    <mergeCell ref="D37:F37"/>
    <mergeCell ref="C38:F38"/>
    <mergeCell ref="D27:F27"/>
    <mergeCell ref="D28:F28"/>
    <mergeCell ref="D29:F29"/>
    <mergeCell ref="D30:F30"/>
    <mergeCell ref="C31:F31"/>
    <mergeCell ref="D32:F32"/>
    <mergeCell ref="D39:F39"/>
    <mergeCell ref="D40:F40"/>
    <mergeCell ref="C46:F46"/>
    <mergeCell ref="H46:J46"/>
    <mergeCell ref="K46:M46"/>
    <mergeCell ref="N46:N48"/>
    <mergeCell ref="D47:F47"/>
    <mergeCell ref="H47:H48"/>
    <mergeCell ref="I47:I48"/>
    <mergeCell ref="J47:J48"/>
    <mergeCell ref="E75:F75"/>
    <mergeCell ref="E76:F76"/>
    <mergeCell ref="E77:F77"/>
    <mergeCell ref="E78:F78"/>
    <mergeCell ref="E79:F79"/>
    <mergeCell ref="E80:F80"/>
    <mergeCell ref="K47:K48"/>
    <mergeCell ref="L47:L48"/>
    <mergeCell ref="M47:M48"/>
    <mergeCell ref="E48:F48"/>
    <mergeCell ref="D49:F49"/>
    <mergeCell ref="E50:F50"/>
    <mergeCell ref="E87:F87"/>
    <mergeCell ref="E88:F88"/>
    <mergeCell ref="E89:F89"/>
    <mergeCell ref="E90:F90"/>
    <mergeCell ref="E91:F91"/>
    <mergeCell ref="E92:F92"/>
    <mergeCell ref="E81:F81"/>
    <mergeCell ref="E82:F82"/>
    <mergeCell ref="E83:F83"/>
    <mergeCell ref="E84:F84"/>
    <mergeCell ref="E85:F85"/>
    <mergeCell ref="E86:F86"/>
    <mergeCell ref="E99:F99"/>
    <mergeCell ref="E100:F100"/>
    <mergeCell ref="E101:F101"/>
    <mergeCell ref="E102:F102"/>
    <mergeCell ref="E103:F103"/>
    <mergeCell ref="E104:F104"/>
    <mergeCell ref="E93:F93"/>
    <mergeCell ref="E94:F94"/>
    <mergeCell ref="E95:F95"/>
    <mergeCell ref="E96:F96"/>
    <mergeCell ref="E97:F97"/>
    <mergeCell ref="E98:F98"/>
    <mergeCell ref="C110:F110"/>
    <mergeCell ref="H110:J110"/>
    <mergeCell ref="K110:M110"/>
    <mergeCell ref="N110:N112"/>
    <mergeCell ref="D111:F111"/>
    <mergeCell ref="H111:H112"/>
    <mergeCell ref="I111:I112"/>
    <mergeCell ref="J111:J112"/>
    <mergeCell ref="K111:K112"/>
    <mergeCell ref="L111:L112"/>
    <mergeCell ref="E117:F117"/>
    <mergeCell ref="E118:F118"/>
    <mergeCell ref="E119:F119"/>
    <mergeCell ref="E120:F120"/>
    <mergeCell ref="E121:F121"/>
    <mergeCell ref="E122:F122"/>
    <mergeCell ref="M111:M112"/>
    <mergeCell ref="E112:F112"/>
    <mergeCell ref="E113:F113"/>
    <mergeCell ref="E114:F114"/>
    <mergeCell ref="E115:F115"/>
    <mergeCell ref="E116:F116"/>
    <mergeCell ref="D129:F129"/>
    <mergeCell ref="D130:F130"/>
    <mergeCell ref="D131:F131"/>
    <mergeCell ref="D132:F132"/>
    <mergeCell ref="C133:F133"/>
    <mergeCell ref="D134:F134"/>
    <mergeCell ref="E123:F123"/>
    <mergeCell ref="D124:F124"/>
    <mergeCell ref="D125:F125"/>
    <mergeCell ref="D126:F126"/>
    <mergeCell ref="C127:F127"/>
    <mergeCell ref="D128:F128"/>
    <mergeCell ref="D141:F141"/>
    <mergeCell ref="D142:F142"/>
    <mergeCell ref="D143:F143"/>
    <mergeCell ref="D144:F144"/>
    <mergeCell ref="D145:F145"/>
    <mergeCell ref="D146:F146"/>
    <mergeCell ref="D135:F135"/>
    <mergeCell ref="D136:F136"/>
    <mergeCell ref="D137:F137"/>
    <mergeCell ref="C138:F138"/>
    <mergeCell ref="D139:F139"/>
    <mergeCell ref="D140:F140"/>
    <mergeCell ref="E153:F153"/>
    <mergeCell ref="E154:F154"/>
    <mergeCell ref="E155:F155"/>
    <mergeCell ref="E156:F156"/>
    <mergeCell ref="E157:F157"/>
    <mergeCell ref="E158:F158"/>
    <mergeCell ref="C147:F147"/>
    <mergeCell ref="C148:F148"/>
    <mergeCell ref="C149:F149"/>
    <mergeCell ref="E150:F150"/>
    <mergeCell ref="E151:F151"/>
    <mergeCell ref="E152:F152"/>
    <mergeCell ref="E165:F165"/>
    <mergeCell ref="E166:F166"/>
    <mergeCell ref="E167:F167"/>
    <mergeCell ref="E168:F168"/>
    <mergeCell ref="E159:F159"/>
    <mergeCell ref="E160:F160"/>
    <mergeCell ref="E161:F161"/>
    <mergeCell ref="E162:F162"/>
    <mergeCell ref="E163:F163"/>
    <mergeCell ref="E164:F164"/>
  </mergeCells>
  <phoneticPr fontId="4"/>
  <conditionalFormatting sqref="I10:J10 L10:M10 I12:J17 L12:M17 I19:J24 L19:M24">
    <cfRule type="containsBlanks" dxfId="19" priority="13" stopIfTrue="1">
      <formula>LEN(TRIM(I10))=0</formula>
    </cfRule>
  </conditionalFormatting>
  <conditionalFormatting sqref="I25:J25 L25:M25">
    <cfRule type="containsBlanks" dxfId="18" priority="11" stopIfTrue="1">
      <formula>LEN(TRIM(I25))=0</formula>
    </cfRule>
  </conditionalFormatting>
  <conditionalFormatting sqref="I27:J30 L27:M30 I32:J37 L32:M37 I39:J40 L39:M40">
    <cfRule type="containsBlanks" dxfId="17" priority="10" stopIfTrue="1">
      <formula>LEN(TRIM(I27))=0</formula>
    </cfRule>
  </conditionalFormatting>
  <conditionalFormatting sqref="I51:J104 L51:M104">
    <cfRule type="containsBlanks" dxfId="16" priority="9" stopIfTrue="1">
      <formula>LEN(TRIM(I51))=0</formula>
    </cfRule>
  </conditionalFormatting>
  <conditionalFormatting sqref="I147:J147 L147:M147">
    <cfRule type="containsBlanks" dxfId="15" priority="1" stopIfTrue="1">
      <formula>LEN(TRIM(I147))=0</formula>
    </cfRule>
  </conditionalFormatting>
  <conditionalFormatting sqref="I113:J126 L113:M126">
    <cfRule type="containsBlanks" dxfId="14" priority="8" stopIfTrue="1">
      <formula>LEN(TRIM(I113))=0</formula>
    </cfRule>
  </conditionalFormatting>
  <conditionalFormatting sqref="I128:J132 L128:M132 I134:J137 L134:M137 I139:J146 L139:M146">
    <cfRule type="containsBlanks" dxfId="13" priority="7" stopIfTrue="1">
      <formula>LEN(TRIM(I128))=0</formula>
    </cfRule>
  </conditionalFormatting>
  <conditionalFormatting sqref="I150:J165 L150:M165">
    <cfRule type="containsBlanks" dxfId="12" priority="6" stopIfTrue="1">
      <formula>LEN(TRIM(I150))=0</formula>
    </cfRule>
  </conditionalFormatting>
  <conditionalFormatting sqref="L166:M166">
    <cfRule type="containsBlanks" dxfId="11" priority="5" stopIfTrue="1">
      <formula>LEN(TRIM(L166))=0</formula>
    </cfRule>
  </conditionalFormatting>
  <conditionalFormatting sqref="L167:M167">
    <cfRule type="containsBlanks" dxfId="10" priority="4" stopIfTrue="1">
      <formula>LEN(TRIM(L167))=0</formula>
    </cfRule>
  </conditionalFormatting>
  <conditionalFormatting sqref="L168:M168">
    <cfRule type="containsBlanks" dxfId="9" priority="3" stopIfTrue="1">
      <formula>LEN(TRIM(L168))=0</formula>
    </cfRule>
  </conditionalFormatting>
  <conditionalFormatting sqref="I148:J148 L148:M148">
    <cfRule type="containsBlanks" dxfId="8" priority="2" stopIfTrue="1">
      <formula>LEN(TRIM(I148))=0</formula>
    </cfRule>
  </conditionalFormatting>
  <pageMargins left="0.39370078740157483" right="0.39370078740157483" top="0.70866141732283472" bottom="0.98425196850393704" header="0.51181102362204722" footer="0.51181102362204722"/>
  <pageSetup paperSize="9" scale="82" orientation="portrait" r:id="rId1"/>
  <headerFooter alignWithMargins="0"/>
  <rowBreaks count="1" manualBreakCount="1">
    <brk id="42" max="16383" man="1"/>
  </rowBreaks>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7"/>
  <sheetViews>
    <sheetView showWhiteSpace="0" zoomScaleNormal="100" zoomScaleSheetLayoutView="100" workbookViewId="0">
      <selection sqref="A1:R1"/>
    </sheetView>
  </sheetViews>
  <sheetFormatPr defaultRowHeight="13.5"/>
  <cols>
    <col min="1" max="1" width="13.75" customWidth="1"/>
    <col min="2" max="2" width="0.875" customWidth="1"/>
    <col min="3" max="3" width="8.375" customWidth="1"/>
    <col min="4" max="4" width="3.125" customWidth="1"/>
    <col min="5" max="5" width="3.25" customWidth="1"/>
    <col min="6" max="6" width="1.375" customWidth="1"/>
    <col min="7" max="7" width="8.75" customWidth="1"/>
    <col min="8" max="8" width="3.625" customWidth="1"/>
    <col min="9" max="9" width="4.625" customWidth="1"/>
    <col min="10" max="10" width="1.625" customWidth="1"/>
    <col min="11" max="11" width="8.75" customWidth="1"/>
    <col min="12" max="12" width="3.625" customWidth="1"/>
    <col min="13" max="13" width="4.625" customWidth="1"/>
    <col min="14" max="14" width="1.625" customWidth="1"/>
    <col min="15" max="15" width="7.125" customWidth="1"/>
    <col min="16" max="16" width="3.625" customWidth="1"/>
    <col min="17" max="17" width="4.625" customWidth="1"/>
    <col min="18" max="18" width="1.625" customWidth="1"/>
    <col min="19" max="20" width="0.625" style="71" customWidth="1"/>
    <col min="21" max="21" width="7.125" customWidth="1"/>
    <col min="22" max="22" width="3.625" customWidth="1"/>
    <col min="23" max="23" width="4.625" customWidth="1"/>
    <col min="24" max="24" width="1.625" customWidth="1"/>
    <col min="25" max="25" width="7.5" customWidth="1"/>
    <col min="26" max="26" width="3.625" customWidth="1"/>
    <col min="27" max="27" width="4.625" customWidth="1"/>
    <col min="28" max="28" width="1.625" customWidth="1"/>
    <col min="29" max="29" width="7.125" customWidth="1"/>
    <col min="30" max="30" width="3.375" customWidth="1"/>
    <col min="31" max="31" width="3.875" customWidth="1"/>
    <col min="32" max="32" width="1.625" customWidth="1"/>
    <col min="33" max="33" width="7.125" customWidth="1"/>
    <col min="34" max="34" width="3.5" customWidth="1"/>
    <col min="35" max="35" width="4.625" customWidth="1"/>
    <col min="36" max="36" width="1.625" customWidth="1"/>
    <col min="37" max="37" width="7.125" customWidth="1"/>
    <col min="38" max="38" width="3.625" customWidth="1"/>
    <col min="39" max="39" width="4.625" customWidth="1"/>
    <col min="40" max="40" width="1.625" customWidth="1"/>
    <col min="41" max="41" width="5" customWidth="1"/>
    <col min="42" max="42" width="9" style="71"/>
    <col min="257" max="257" width="13.75" customWidth="1"/>
    <col min="258" max="258" width="0.875" customWidth="1"/>
    <col min="259" max="259" width="8.375" customWidth="1"/>
    <col min="260" max="260" width="3.125" customWidth="1"/>
    <col min="261" max="261" width="3.25" customWidth="1"/>
    <col min="262" max="262" width="1.375" customWidth="1"/>
    <col min="263" max="263" width="8.75" customWidth="1"/>
    <col min="264" max="264" width="3.625" customWidth="1"/>
    <col min="265" max="265" width="4.625" customWidth="1"/>
    <col min="266" max="266" width="1.625" customWidth="1"/>
    <col min="267" max="267" width="8.75" customWidth="1"/>
    <col min="268" max="268" width="3.625" customWidth="1"/>
    <col min="269" max="269" width="4.625" customWidth="1"/>
    <col min="270" max="270" width="1.625" customWidth="1"/>
    <col min="271" max="271" width="7.125" customWidth="1"/>
    <col min="272" max="272" width="3.625" customWidth="1"/>
    <col min="273" max="273" width="4.625" customWidth="1"/>
    <col min="274" max="274" width="1.625" customWidth="1"/>
    <col min="275" max="276" width="0.625" customWidth="1"/>
    <col min="277" max="277" width="7.125" customWidth="1"/>
    <col min="278" max="278" width="3.625" customWidth="1"/>
    <col min="279" max="279" width="4.625" customWidth="1"/>
    <col min="280" max="280" width="1.625" customWidth="1"/>
    <col min="281" max="281" width="7.5" customWidth="1"/>
    <col min="282" max="282" width="3.625" customWidth="1"/>
    <col min="283" max="283" width="4.625" customWidth="1"/>
    <col min="284" max="284" width="1.625" customWidth="1"/>
    <col min="285" max="285" width="7.125" customWidth="1"/>
    <col min="286" max="286" width="3.375" customWidth="1"/>
    <col min="287" max="287" width="3.875" customWidth="1"/>
    <col min="288" max="288" width="1.625" customWidth="1"/>
    <col min="289" max="289" width="7.125" customWidth="1"/>
    <col min="290" max="290" width="3.5" customWidth="1"/>
    <col min="291" max="291" width="4.625" customWidth="1"/>
    <col min="292" max="292" width="1.625" customWidth="1"/>
    <col min="293" max="293" width="7.125" customWidth="1"/>
    <col min="294" max="294" width="3.625" customWidth="1"/>
    <col min="295" max="295" width="4.625" customWidth="1"/>
    <col min="296" max="296" width="1.625" customWidth="1"/>
    <col min="297" max="297" width="5" customWidth="1"/>
    <col min="513" max="513" width="13.75" customWidth="1"/>
    <col min="514" max="514" width="0.875" customWidth="1"/>
    <col min="515" max="515" width="8.375" customWidth="1"/>
    <col min="516" max="516" width="3.125" customWidth="1"/>
    <col min="517" max="517" width="3.25" customWidth="1"/>
    <col min="518" max="518" width="1.375" customWidth="1"/>
    <col min="519" max="519" width="8.75" customWidth="1"/>
    <col min="520" max="520" width="3.625" customWidth="1"/>
    <col min="521" max="521" width="4.625" customWidth="1"/>
    <col min="522" max="522" width="1.625" customWidth="1"/>
    <col min="523" max="523" width="8.75" customWidth="1"/>
    <col min="524" max="524" width="3.625" customWidth="1"/>
    <col min="525" max="525" width="4.625" customWidth="1"/>
    <col min="526" max="526" width="1.625" customWidth="1"/>
    <col min="527" max="527" width="7.125" customWidth="1"/>
    <col min="528" max="528" width="3.625" customWidth="1"/>
    <col min="529" max="529" width="4.625" customWidth="1"/>
    <col min="530" max="530" width="1.625" customWidth="1"/>
    <col min="531" max="532" width="0.625" customWidth="1"/>
    <col min="533" max="533" width="7.125" customWidth="1"/>
    <col min="534" max="534" width="3.625" customWidth="1"/>
    <col min="535" max="535" width="4.625" customWidth="1"/>
    <col min="536" max="536" width="1.625" customWidth="1"/>
    <col min="537" max="537" width="7.5" customWidth="1"/>
    <col min="538" max="538" width="3.625" customWidth="1"/>
    <col min="539" max="539" width="4.625" customWidth="1"/>
    <col min="540" max="540" width="1.625" customWidth="1"/>
    <col min="541" max="541" width="7.125" customWidth="1"/>
    <col min="542" max="542" width="3.375" customWidth="1"/>
    <col min="543" max="543" width="3.875" customWidth="1"/>
    <col min="544" max="544" width="1.625" customWidth="1"/>
    <col min="545" max="545" width="7.125" customWidth="1"/>
    <col min="546" max="546" width="3.5" customWidth="1"/>
    <col min="547" max="547" width="4.625" customWidth="1"/>
    <col min="548" max="548" width="1.625" customWidth="1"/>
    <col min="549" max="549" width="7.125" customWidth="1"/>
    <col min="550" max="550" width="3.625" customWidth="1"/>
    <col min="551" max="551" width="4.625" customWidth="1"/>
    <col min="552" max="552" width="1.625" customWidth="1"/>
    <col min="553" max="553" width="5" customWidth="1"/>
    <col min="769" max="769" width="13.75" customWidth="1"/>
    <col min="770" max="770" width="0.875" customWidth="1"/>
    <col min="771" max="771" width="8.375" customWidth="1"/>
    <col min="772" max="772" width="3.125" customWidth="1"/>
    <col min="773" max="773" width="3.25" customWidth="1"/>
    <col min="774" max="774" width="1.375" customWidth="1"/>
    <col min="775" max="775" width="8.75" customWidth="1"/>
    <col min="776" max="776" width="3.625" customWidth="1"/>
    <col min="777" max="777" width="4.625" customWidth="1"/>
    <col min="778" max="778" width="1.625" customWidth="1"/>
    <col min="779" max="779" width="8.75" customWidth="1"/>
    <col min="780" max="780" width="3.625" customWidth="1"/>
    <col min="781" max="781" width="4.625" customWidth="1"/>
    <col min="782" max="782" width="1.625" customWidth="1"/>
    <col min="783" max="783" width="7.125" customWidth="1"/>
    <col min="784" max="784" width="3.625" customWidth="1"/>
    <col min="785" max="785" width="4.625" customWidth="1"/>
    <col min="786" max="786" width="1.625" customWidth="1"/>
    <col min="787" max="788" width="0.625" customWidth="1"/>
    <col min="789" max="789" width="7.125" customWidth="1"/>
    <col min="790" max="790" width="3.625" customWidth="1"/>
    <col min="791" max="791" width="4.625" customWidth="1"/>
    <col min="792" max="792" width="1.625" customWidth="1"/>
    <col min="793" max="793" width="7.5" customWidth="1"/>
    <col min="794" max="794" width="3.625" customWidth="1"/>
    <col min="795" max="795" width="4.625" customWidth="1"/>
    <col min="796" max="796" width="1.625" customWidth="1"/>
    <col min="797" max="797" width="7.125" customWidth="1"/>
    <col min="798" max="798" width="3.375" customWidth="1"/>
    <col min="799" max="799" width="3.875" customWidth="1"/>
    <col min="800" max="800" width="1.625" customWidth="1"/>
    <col min="801" max="801" width="7.125" customWidth="1"/>
    <col min="802" max="802" width="3.5" customWidth="1"/>
    <col min="803" max="803" width="4.625" customWidth="1"/>
    <col min="804" max="804" width="1.625" customWidth="1"/>
    <col min="805" max="805" width="7.125" customWidth="1"/>
    <col min="806" max="806" width="3.625" customWidth="1"/>
    <col min="807" max="807" width="4.625" customWidth="1"/>
    <col min="808" max="808" width="1.625" customWidth="1"/>
    <col min="809" max="809" width="5" customWidth="1"/>
    <col min="1025" max="1025" width="13.75" customWidth="1"/>
    <col min="1026" max="1026" width="0.875" customWidth="1"/>
    <col min="1027" max="1027" width="8.375" customWidth="1"/>
    <col min="1028" max="1028" width="3.125" customWidth="1"/>
    <col min="1029" max="1029" width="3.25" customWidth="1"/>
    <col min="1030" max="1030" width="1.375" customWidth="1"/>
    <col min="1031" max="1031" width="8.75" customWidth="1"/>
    <col min="1032" max="1032" width="3.625" customWidth="1"/>
    <col min="1033" max="1033" width="4.625" customWidth="1"/>
    <col min="1034" max="1034" width="1.625" customWidth="1"/>
    <col min="1035" max="1035" width="8.75" customWidth="1"/>
    <col min="1036" max="1036" width="3.625" customWidth="1"/>
    <col min="1037" max="1037" width="4.625" customWidth="1"/>
    <col min="1038" max="1038" width="1.625" customWidth="1"/>
    <col min="1039" max="1039" width="7.125" customWidth="1"/>
    <col min="1040" max="1040" width="3.625" customWidth="1"/>
    <col min="1041" max="1041" width="4.625" customWidth="1"/>
    <col min="1042" max="1042" width="1.625" customWidth="1"/>
    <col min="1043" max="1044" width="0.625" customWidth="1"/>
    <col min="1045" max="1045" width="7.125" customWidth="1"/>
    <col min="1046" max="1046" width="3.625" customWidth="1"/>
    <col min="1047" max="1047" width="4.625" customWidth="1"/>
    <col min="1048" max="1048" width="1.625" customWidth="1"/>
    <col min="1049" max="1049" width="7.5" customWidth="1"/>
    <col min="1050" max="1050" width="3.625" customWidth="1"/>
    <col min="1051" max="1051" width="4.625" customWidth="1"/>
    <col min="1052" max="1052" width="1.625" customWidth="1"/>
    <col min="1053" max="1053" width="7.125" customWidth="1"/>
    <col min="1054" max="1054" width="3.375" customWidth="1"/>
    <col min="1055" max="1055" width="3.875" customWidth="1"/>
    <col min="1056" max="1056" width="1.625" customWidth="1"/>
    <col min="1057" max="1057" width="7.125" customWidth="1"/>
    <col min="1058" max="1058" width="3.5" customWidth="1"/>
    <col min="1059" max="1059" width="4.625" customWidth="1"/>
    <col min="1060" max="1060" width="1.625" customWidth="1"/>
    <col min="1061" max="1061" width="7.125" customWidth="1"/>
    <col min="1062" max="1062" width="3.625" customWidth="1"/>
    <col min="1063" max="1063" width="4.625" customWidth="1"/>
    <col min="1064" max="1064" width="1.625" customWidth="1"/>
    <col min="1065" max="1065" width="5" customWidth="1"/>
    <col min="1281" max="1281" width="13.75" customWidth="1"/>
    <col min="1282" max="1282" width="0.875" customWidth="1"/>
    <col min="1283" max="1283" width="8.375" customWidth="1"/>
    <col min="1284" max="1284" width="3.125" customWidth="1"/>
    <col min="1285" max="1285" width="3.25" customWidth="1"/>
    <col min="1286" max="1286" width="1.375" customWidth="1"/>
    <col min="1287" max="1287" width="8.75" customWidth="1"/>
    <col min="1288" max="1288" width="3.625" customWidth="1"/>
    <col min="1289" max="1289" width="4.625" customWidth="1"/>
    <col min="1290" max="1290" width="1.625" customWidth="1"/>
    <col min="1291" max="1291" width="8.75" customWidth="1"/>
    <col min="1292" max="1292" width="3.625" customWidth="1"/>
    <col min="1293" max="1293" width="4.625" customWidth="1"/>
    <col min="1294" max="1294" width="1.625" customWidth="1"/>
    <col min="1295" max="1295" width="7.125" customWidth="1"/>
    <col min="1296" max="1296" width="3.625" customWidth="1"/>
    <col min="1297" max="1297" width="4.625" customWidth="1"/>
    <col min="1298" max="1298" width="1.625" customWidth="1"/>
    <col min="1299" max="1300" width="0.625" customWidth="1"/>
    <col min="1301" max="1301" width="7.125" customWidth="1"/>
    <col min="1302" max="1302" width="3.625" customWidth="1"/>
    <col min="1303" max="1303" width="4.625" customWidth="1"/>
    <col min="1304" max="1304" width="1.625" customWidth="1"/>
    <col min="1305" max="1305" width="7.5" customWidth="1"/>
    <col min="1306" max="1306" width="3.625" customWidth="1"/>
    <col min="1307" max="1307" width="4.625" customWidth="1"/>
    <col min="1308" max="1308" width="1.625" customWidth="1"/>
    <col min="1309" max="1309" width="7.125" customWidth="1"/>
    <col min="1310" max="1310" width="3.375" customWidth="1"/>
    <col min="1311" max="1311" width="3.875" customWidth="1"/>
    <col min="1312" max="1312" width="1.625" customWidth="1"/>
    <col min="1313" max="1313" width="7.125" customWidth="1"/>
    <col min="1314" max="1314" width="3.5" customWidth="1"/>
    <col min="1315" max="1315" width="4.625" customWidth="1"/>
    <col min="1316" max="1316" width="1.625" customWidth="1"/>
    <col min="1317" max="1317" width="7.125" customWidth="1"/>
    <col min="1318" max="1318" width="3.625" customWidth="1"/>
    <col min="1319" max="1319" width="4.625" customWidth="1"/>
    <col min="1320" max="1320" width="1.625" customWidth="1"/>
    <col min="1321" max="1321" width="5" customWidth="1"/>
    <col min="1537" max="1537" width="13.75" customWidth="1"/>
    <col min="1538" max="1538" width="0.875" customWidth="1"/>
    <col min="1539" max="1539" width="8.375" customWidth="1"/>
    <col min="1540" max="1540" width="3.125" customWidth="1"/>
    <col min="1541" max="1541" width="3.25" customWidth="1"/>
    <col min="1542" max="1542" width="1.375" customWidth="1"/>
    <col min="1543" max="1543" width="8.75" customWidth="1"/>
    <col min="1544" max="1544" width="3.625" customWidth="1"/>
    <col min="1545" max="1545" width="4.625" customWidth="1"/>
    <col min="1546" max="1546" width="1.625" customWidth="1"/>
    <col min="1547" max="1547" width="8.75" customWidth="1"/>
    <col min="1548" max="1548" width="3.625" customWidth="1"/>
    <col min="1549" max="1549" width="4.625" customWidth="1"/>
    <col min="1550" max="1550" width="1.625" customWidth="1"/>
    <col min="1551" max="1551" width="7.125" customWidth="1"/>
    <col min="1552" max="1552" width="3.625" customWidth="1"/>
    <col min="1553" max="1553" width="4.625" customWidth="1"/>
    <col min="1554" max="1554" width="1.625" customWidth="1"/>
    <col min="1555" max="1556" width="0.625" customWidth="1"/>
    <col min="1557" max="1557" width="7.125" customWidth="1"/>
    <col min="1558" max="1558" width="3.625" customWidth="1"/>
    <col min="1559" max="1559" width="4.625" customWidth="1"/>
    <col min="1560" max="1560" width="1.625" customWidth="1"/>
    <col min="1561" max="1561" width="7.5" customWidth="1"/>
    <col min="1562" max="1562" width="3.625" customWidth="1"/>
    <col min="1563" max="1563" width="4.625" customWidth="1"/>
    <col min="1564" max="1564" width="1.625" customWidth="1"/>
    <col min="1565" max="1565" width="7.125" customWidth="1"/>
    <col min="1566" max="1566" width="3.375" customWidth="1"/>
    <col min="1567" max="1567" width="3.875" customWidth="1"/>
    <col min="1568" max="1568" width="1.625" customWidth="1"/>
    <col min="1569" max="1569" width="7.125" customWidth="1"/>
    <col min="1570" max="1570" width="3.5" customWidth="1"/>
    <col min="1571" max="1571" width="4.625" customWidth="1"/>
    <col min="1572" max="1572" width="1.625" customWidth="1"/>
    <col min="1573" max="1573" width="7.125" customWidth="1"/>
    <col min="1574" max="1574" width="3.625" customWidth="1"/>
    <col min="1575" max="1575" width="4.625" customWidth="1"/>
    <col min="1576" max="1576" width="1.625" customWidth="1"/>
    <col min="1577" max="1577" width="5" customWidth="1"/>
    <col min="1793" max="1793" width="13.75" customWidth="1"/>
    <col min="1794" max="1794" width="0.875" customWidth="1"/>
    <col min="1795" max="1795" width="8.375" customWidth="1"/>
    <col min="1796" max="1796" width="3.125" customWidth="1"/>
    <col min="1797" max="1797" width="3.25" customWidth="1"/>
    <col min="1798" max="1798" width="1.375" customWidth="1"/>
    <col min="1799" max="1799" width="8.75" customWidth="1"/>
    <col min="1800" max="1800" width="3.625" customWidth="1"/>
    <col min="1801" max="1801" width="4.625" customWidth="1"/>
    <col min="1802" max="1802" width="1.625" customWidth="1"/>
    <col min="1803" max="1803" width="8.75" customWidth="1"/>
    <col min="1804" max="1804" width="3.625" customWidth="1"/>
    <col min="1805" max="1805" width="4.625" customWidth="1"/>
    <col min="1806" max="1806" width="1.625" customWidth="1"/>
    <col min="1807" max="1807" width="7.125" customWidth="1"/>
    <col min="1808" max="1808" width="3.625" customWidth="1"/>
    <col min="1809" max="1809" width="4.625" customWidth="1"/>
    <col min="1810" max="1810" width="1.625" customWidth="1"/>
    <col min="1811" max="1812" width="0.625" customWidth="1"/>
    <col min="1813" max="1813" width="7.125" customWidth="1"/>
    <col min="1814" max="1814" width="3.625" customWidth="1"/>
    <col min="1815" max="1815" width="4.625" customWidth="1"/>
    <col min="1816" max="1816" width="1.625" customWidth="1"/>
    <col min="1817" max="1817" width="7.5" customWidth="1"/>
    <col min="1818" max="1818" width="3.625" customWidth="1"/>
    <col min="1819" max="1819" width="4.625" customWidth="1"/>
    <col min="1820" max="1820" width="1.625" customWidth="1"/>
    <col min="1821" max="1821" width="7.125" customWidth="1"/>
    <col min="1822" max="1822" width="3.375" customWidth="1"/>
    <col min="1823" max="1823" width="3.875" customWidth="1"/>
    <col min="1824" max="1824" width="1.625" customWidth="1"/>
    <col min="1825" max="1825" width="7.125" customWidth="1"/>
    <col min="1826" max="1826" width="3.5" customWidth="1"/>
    <col min="1827" max="1827" width="4.625" customWidth="1"/>
    <col min="1828" max="1828" width="1.625" customWidth="1"/>
    <col min="1829" max="1829" width="7.125" customWidth="1"/>
    <col min="1830" max="1830" width="3.625" customWidth="1"/>
    <col min="1831" max="1831" width="4.625" customWidth="1"/>
    <col min="1832" max="1832" width="1.625" customWidth="1"/>
    <col min="1833" max="1833" width="5" customWidth="1"/>
    <col min="2049" max="2049" width="13.75" customWidth="1"/>
    <col min="2050" max="2050" width="0.875" customWidth="1"/>
    <col min="2051" max="2051" width="8.375" customWidth="1"/>
    <col min="2052" max="2052" width="3.125" customWidth="1"/>
    <col min="2053" max="2053" width="3.25" customWidth="1"/>
    <col min="2054" max="2054" width="1.375" customWidth="1"/>
    <col min="2055" max="2055" width="8.75" customWidth="1"/>
    <col min="2056" max="2056" width="3.625" customWidth="1"/>
    <col min="2057" max="2057" width="4.625" customWidth="1"/>
    <col min="2058" max="2058" width="1.625" customWidth="1"/>
    <col min="2059" max="2059" width="8.75" customWidth="1"/>
    <col min="2060" max="2060" width="3.625" customWidth="1"/>
    <col min="2061" max="2061" width="4.625" customWidth="1"/>
    <col min="2062" max="2062" width="1.625" customWidth="1"/>
    <col min="2063" max="2063" width="7.125" customWidth="1"/>
    <col min="2064" max="2064" width="3.625" customWidth="1"/>
    <col min="2065" max="2065" width="4.625" customWidth="1"/>
    <col min="2066" max="2066" width="1.625" customWidth="1"/>
    <col min="2067" max="2068" width="0.625" customWidth="1"/>
    <col min="2069" max="2069" width="7.125" customWidth="1"/>
    <col min="2070" max="2070" width="3.625" customWidth="1"/>
    <col min="2071" max="2071" width="4.625" customWidth="1"/>
    <col min="2072" max="2072" width="1.625" customWidth="1"/>
    <col min="2073" max="2073" width="7.5" customWidth="1"/>
    <col min="2074" max="2074" width="3.625" customWidth="1"/>
    <col min="2075" max="2075" width="4.625" customWidth="1"/>
    <col min="2076" max="2076" width="1.625" customWidth="1"/>
    <col min="2077" max="2077" width="7.125" customWidth="1"/>
    <col min="2078" max="2078" width="3.375" customWidth="1"/>
    <col min="2079" max="2079" width="3.875" customWidth="1"/>
    <col min="2080" max="2080" width="1.625" customWidth="1"/>
    <col min="2081" max="2081" width="7.125" customWidth="1"/>
    <col min="2082" max="2082" width="3.5" customWidth="1"/>
    <col min="2083" max="2083" width="4.625" customWidth="1"/>
    <col min="2084" max="2084" width="1.625" customWidth="1"/>
    <col min="2085" max="2085" width="7.125" customWidth="1"/>
    <col min="2086" max="2086" width="3.625" customWidth="1"/>
    <col min="2087" max="2087" width="4.625" customWidth="1"/>
    <col min="2088" max="2088" width="1.625" customWidth="1"/>
    <col min="2089" max="2089" width="5" customWidth="1"/>
    <col min="2305" max="2305" width="13.75" customWidth="1"/>
    <col min="2306" max="2306" width="0.875" customWidth="1"/>
    <col min="2307" max="2307" width="8.375" customWidth="1"/>
    <col min="2308" max="2308" width="3.125" customWidth="1"/>
    <col min="2309" max="2309" width="3.25" customWidth="1"/>
    <col min="2310" max="2310" width="1.375" customWidth="1"/>
    <col min="2311" max="2311" width="8.75" customWidth="1"/>
    <col min="2312" max="2312" width="3.625" customWidth="1"/>
    <col min="2313" max="2313" width="4.625" customWidth="1"/>
    <col min="2314" max="2314" width="1.625" customWidth="1"/>
    <col min="2315" max="2315" width="8.75" customWidth="1"/>
    <col min="2316" max="2316" width="3.625" customWidth="1"/>
    <col min="2317" max="2317" width="4.625" customWidth="1"/>
    <col min="2318" max="2318" width="1.625" customWidth="1"/>
    <col min="2319" max="2319" width="7.125" customWidth="1"/>
    <col min="2320" max="2320" width="3.625" customWidth="1"/>
    <col min="2321" max="2321" width="4.625" customWidth="1"/>
    <col min="2322" max="2322" width="1.625" customWidth="1"/>
    <col min="2323" max="2324" width="0.625" customWidth="1"/>
    <col min="2325" max="2325" width="7.125" customWidth="1"/>
    <col min="2326" max="2326" width="3.625" customWidth="1"/>
    <col min="2327" max="2327" width="4.625" customWidth="1"/>
    <col min="2328" max="2328" width="1.625" customWidth="1"/>
    <col min="2329" max="2329" width="7.5" customWidth="1"/>
    <col min="2330" max="2330" width="3.625" customWidth="1"/>
    <col min="2331" max="2331" width="4.625" customWidth="1"/>
    <col min="2332" max="2332" width="1.625" customWidth="1"/>
    <col min="2333" max="2333" width="7.125" customWidth="1"/>
    <col min="2334" max="2334" width="3.375" customWidth="1"/>
    <col min="2335" max="2335" width="3.875" customWidth="1"/>
    <col min="2336" max="2336" width="1.625" customWidth="1"/>
    <col min="2337" max="2337" width="7.125" customWidth="1"/>
    <col min="2338" max="2338" width="3.5" customWidth="1"/>
    <col min="2339" max="2339" width="4.625" customWidth="1"/>
    <col min="2340" max="2340" width="1.625" customWidth="1"/>
    <col min="2341" max="2341" width="7.125" customWidth="1"/>
    <col min="2342" max="2342" width="3.625" customWidth="1"/>
    <col min="2343" max="2343" width="4.625" customWidth="1"/>
    <col min="2344" max="2344" width="1.625" customWidth="1"/>
    <col min="2345" max="2345" width="5" customWidth="1"/>
    <col min="2561" max="2561" width="13.75" customWidth="1"/>
    <col min="2562" max="2562" width="0.875" customWidth="1"/>
    <col min="2563" max="2563" width="8.375" customWidth="1"/>
    <col min="2564" max="2564" width="3.125" customWidth="1"/>
    <col min="2565" max="2565" width="3.25" customWidth="1"/>
    <col min="2566" max="2566" width="1.375" customWidth="1"/>
    <col min="2567" max="2567" width="8.75" customWidth="1"/>
    <col min="2568" max="2568" width="3.625" customWidth="1"/>
    <col min="2569" max="2569" width="4.625" customWidth="1"/>
    <col min="2570" max="2570" width="1.625" customWidth="1"/>
    <col min="2571" max="2571" width="8.75" customWidth="1"/>
    <col min="2572" max="2572" width="3.625" customWidth="1"/>
    <col min="2573" max="2573" width="4.625" customWidth="1"/>
    <col min="2574" max="2574" width="1.625" customWidth="1"/>
    <col min="2575" max="2575" width="7.125" customWidth="1"/>
    <col min="2576" max="2576" width="3.625" customWidth="1"/>
    <col min="2577" max="2577" width="4.625" customWidth="1"/>
    <col min="2578" max="2578" width="1.625" customWidth="1"/>
    <col min="2579" max="2580" width="0.625" customWidth="1"/>
    <col min="2581" max="2581" width="7.125" customWidth="1"/>
    <col min="2582" max="2582" width="3.625" customWidth="1"/>
    <col min="2583" max="2583" width="4.625" customWidth="1"/>
    <col min="2584" max="2584" width="1.625" customWidth="1"/>
    <col min="2585" max="2585" width="7.5" customWidth="1"/>
    <col min="2586" max="2586" width="3.625" customWidth="1"/>
    <col min="2587" max="2587" width="4.625" customWidth="1"/>
    <col min="2588" max="2588" width="1.625" customWidth="1"/>
    <col min="2589" max="2589" width="7.125" customWidth="1"/>
    <col min="2590" max="2590" width="3.375" customWidth="1"/>
    <col min="2591" max="2591" width="3.875" customWidth="1"/>
    <col min="2592" max="2592" width="1.625" customWidth="1"/>
    <col min="2593" max="2593" width="7.125" customWidth="1"/>
    <col min="2594" max="2594" width="3.5" customWidth="1"/>
    <col min="2595" max="2595" width="4.625" customWidth="1"/>
    <col min="2596" max="2596" width="1.625" customWidth="1"/>
    <col min="2597" max="2597" width="7.125" customWidth="1"/>
    <col min="2598" max="2598" width="3.625" customWidth="1"/>
    <col min="2599" max="2599" width="4.625" customWidth="1"/>
    <col min="2600" max="2600" width="1.625" customWidth="1"/>
    <col min="2601" max="2601" width="5" customWidth="1"/>
    <col min="2817" max="2817" width="13.75" customWidth="1"/>
    <col min="2818" max="2818" width="0.875" customWidth="1"/>
    <col min="2819" max="2819" width="8.375" customWidth="1"/>
    <col min="2820" max="2820" width="3.125" customWidth="1"/>
    <col min="2821" max="2821" width="3.25" customWidth="1"/>
    <col min="2822" max="2822" width="1.375" customWidth="1"/>
    <col min="2823" max="2823" width="8.75" customWidth="1"/>
    <col min="2824" max="2824" width="3.625" customWidth="1"/>
    <col min="2825" max="2825" width="4.625" customWidth="1"/>
    <col min="2826" max="2826" width="1.625" customWidth="1"/>
    <col min="2827" max="2827" width="8.75" customWidth="1"/>
    <col min="2828" max="2828" width="3.625" customWidth="1"/>
    <col min="2829" max="2829" width="4.625" customWidth="1"/>
    <col min="2830" max="2830" width="1.625" customWidth="1"/>
    <col min="2831" max="2831" width="7.125" customWidth="1"/>
    <col min="2832" max="2832" width="3.625" customWidth="1"/>
    <col min="2833" max="2833" width="4.625" customWidth="1"/>
    <col min="2834" max="2834" width="1.625" customWidth="1"/>
    <col min="2835" max="2836" width="0.625" customWidth="1"/>
    <col min="2837" max="2837" width="7.125" customWidth="1"/>
    <col min="2838" max="2838" width="3.625" customWidth="1"/>
    <col min="2839" max="2839" width="4.625" customWidth="1"/>
    <col min="2840" max="2840" width="1.625" customWidth="1"/>
    <col min="2841" max="2841" width="7.5" customWidth="1"/>
    <col min="2842" max="2842" width="3.625" customWidth="1"/>
    <col min="2843" max="2843" width="4.625" customWidth="1"/>
    <col min="2844" max="2844" width="1.625" customWidth="1"/>
    <col min="2845" max="2845" width="7.125" customWidth="1"/>
    <col min="2846" max="2846" width="3.375" customWidth="1"/>
    <col min="2847" max="2847" width="3.875" customWidth="1"/>
    <col min="2848" max="2848" width="1.625" customWidth="1"/>
    <col min="2849" max="2849" width="7.125" customWidth="1"/>
    <col min="2850" max="2850" width="3.5" customWidth="1"/>
    <col min="2851" max="2851" width="4.625" customWidth="1"/>
    <col min="2852" max="2852" width="1.625" customWidth="1"/>
    <col min="2853" max="2853" width="7.125" customWidth="1"/>
    <col min="2854" max="2854" width="3.625" customWidth="1"/>
    <col min="2855" max="2855" width="4.625" customWidth="1"/>
    <col min="2856" max="2856" width="1.625" customWidth="1"/>
    <col min="2857" max="2857" width="5" customWidth="1"/>
    <col min="3073" max="3073" width="13.75" customWidth="1"/>
    <col min="3074" max="3074" width="0.875" customWidth="1"/>
    <col min="3075" max="3075" width="8.375" customWidth="1"/>
    <col min="3076" max="3076" width="3.125" customWidth="1"/>
    <col min="3077" max="3077" width="3.25" customWidth="1"/>
    <col min="3078" max="3078" width="1.375" customWidth="1"/>
    <col min="3079" max="3079" width="8.75" customWidth="1"/>
    <col min="3080" max="3080" width="3.625" customWidth="1"/>
    <col min="3081" max="3081" width="4.625" customWidth="1"/>
    <col min="3082" max="3082" width="1.625" customWidth="1"/>
    <col min="3083" max="3083" width="8.75" customWidth="1"/>
    <col min="3084" max="3084" width="3.625" customWidth="1"/>
    <col min="3085" max="3085" width="4.625" customWidth="1"/>
    <col min="3086" max="3086" width="1.625" customWidth="1"/>
    <col min="3087" max="3087" width="7.125" customWidth="1"/>
    <col min="3088" max="3088" width="3.625" customWidth="1"/>
    <col min="3089" max="3089" width="4.625" customWidth="1"/>
    <col min="3090" max="3090" width="1.625" customWidth="1"/>
    <col min="3091" max="3092" width="0.625" customWidth="1"/>
    <col min="3093" max="3093" width="7.125" customWidth="1"/>
    <col min="3094" max="3094" width="3.625" customWidth="1"/>
    <col min="3095" max="3095" width="4.625" customWidth="1"/>
    <col min="3096" max="3096" width="1.625" customWidth="1"/>
    <col min="3097" max="3097" width="7.5" customWidth="1"/>
    <col min="3098" max="3098" width="3.625" customWidth="1"/>
    <col min="3099" max="3099" width="4.625" customWidth="1"/>
    <col min="3100" max="3100" width="1.625" customWidth="1"/>
    <col min="3101" max="3101" width="7.125" customWidth="1"/>
    <col min="3102" max="3102" width="3.375" customWidth="1"/>
    <col min="3103" max="3103" width="3.875" customWidth="1"/>
    <col min="3104" max="3104" width="1.625" customWidth="1"/>
    <col min="3105" max="3105" width="7.125" customWidth="1"/>
    <col min="3106" max="3106" width="3.5" customWidth="1"/>
    <col min="3107" max="3107" width="4.625" customWidth="1"/>
    <col min="3108" max="3108" width="1.625" customWidth="1"/>
    <col min="3109" max="3109" width="7.125" customWidth="1"/>
    <col min="3110" max="3110" width="3.625" customWidth="1"/>
    <col min="3111" max="3111" width="4.625" customWidth="1"/>
    <col min="3112" max="3112" width="1.625" customWidth="1"/>
    <col min="3113" max="3113" width="5" customWidth="1"/>
    <col min="3329" max="3329" width="13.75" customWidth="1"/>
    <col min="3330" max="3330" width="0.875" customWidth="1"/>
    <col min="3331" max="3331" width="8.375" customWidth="1"/>
    <col min="3332" max="3332" width="3.125" customWidth="1"/>
    <col min="3333" max="3333" width="3.25" customWidth="1"/>
    <col min="3334" max="3334" width="1.375" customWidth="1"/>
    <col min="3335" max="3335" width="8.75" customWidth="1"/>
    <col min="3336" max="3336" width="3.625" customWidth="1"/>
    <col min="3337" max="3337" width="4.625" customWidth="1"/>
    <col min="3338" max="3338" width="1.625" customWidth="1"/>
    <col min="3339" max="3339" width="8.75" customWidth="1"/>
    <col min="3340" max="3340" width="3.625" customWidth="1"/>
    <col min="3341" max="3341" width="4.625" customWidth="1"/>
    <col min="3342" max="3342" width="1.625" customWidth="1"/>
    <col min="3343" max="3343" width="7.125" customWidth="1"/>
    <col min="3344" max="3344" width="3.625" customWidth="1"/>
    <col min="3345" max="3345" width="4.625" customWidth="1"/>
    <col min="3346" max="3346" width="1.625" customWidth="1"/>
    <col min="3347" max="3348" width="0.625" customWidth="1"/>
    <col min="3349" max="3349" width="7.125" customWidth="1"/>
    <col min="3350" max="3350" width="3.625" customWidth="1"/>
    <col min="3351" max="3351" width="4.625" customWidth="1"/>
    <col min="3352" max="3352" width="1.625" customWidth="1"/>
    <col min="3353" max="3353" width="7.5" customWidth="1"/>
    <col min="3354" max="3354" width="3.625" customWidth="1"/>
    <col min="3355" max="3355" width="4.625" customWidth="1"/>
    <col min="3356" max="3356" width="1.625" customWidth="1"/>
    <col min="3357" max="3357" width="7.125" customWidth="1"/>
    <col min="3358" max="3358" width="3.375" customWidth="1"/>
    <col min="3359" max="3359" width="3.875" customWidth="1"/>
    <col min="3360" max="3360" width="1.625" customWidth="1"/>
    <col min="3361" max="3361" width="7.125" customWidth="1"/>
    <col min="3362" max="3362" width="3.5" customWidth="1"/>
    <col min="3363" max="3363" width="4.625" customWidth="1"/>
    <col min="3364" max="3364" width="1.625" customWidth="1"/>
    <col min="3365" max="3365" width="7.125" customWidth="1"/>
    <col min="3366" max="3366" width="3.625" customWidth="1"/>
    <col min="3367" max="3367" width="4.625" customWidth="1"/>
    <col min="3368" max="3368" width="1.625" customWidth="1"/>
    <col min="3369" max="3369" width="5" customWidth="1"/>
    <col min="3585" max="3585" width="13.75" customWidth="1"/>
    <col min="3586" max="3586" width="0.875" customWidth="1"/>
    <col min="3587" max="3587" width="8.375" customWidth="1"/>
    <col min="3588" max="3588" width="3.125" customWidth="1"/>
    <col min="3589" max="3589" width="3.25" customWidth="1"/>
    <col min="3590" max="3590" width="1.375" customWidth="1"/>
    <col min="3591" max="3591" width="8.75" customWidth="1"/>
    <col min="3592" max="3592" width="3.625" customWidth="1"/>
    <col min="3593" max="3593" width="4.625" customWidth="1"/>
    <col min="3594" max="3594" width="1.625" customWidth="1"/>
    <col min="3595" max="3595" width="8.75" customWidth="1"/>
    <col min="3596" max="3596" width="3.625" customWidth="1"/>
    <col min="3597" max="3597" width="4.625" customWidth="1"/>
    <col min="3598" max="3598" width="1.625" customWidth="1"/>
    <col min="3599" max="3599" width="7.125" customWidth="1"/>
    <col min="3600" max="3600" width="3.625" customWidth="1"/>
    <col min="3601" max="3601" width="4.625" customWidth="1"/>
    <col min="3602" max="3602" width="1.625" customWidth="1"/>
    <col min="3603" max="3604" width="0.625" customWidth="1"/>
    <col min="3605" max="3605" width="7.125" customWidth="1"/>
    <col min="3606" max="3606" width="3.625" customWidth="1"/>
    <col min="3607" max="3607" width="4.625" customWidth="1"/>
    <col min="3608" max="3608" width="1.625" customWidth="1"/>
    <col min="3609" max="3609" width="7.5" customWidth="1"/>
    <col min="3610" max="3610" width="3.625" customWidth="1"/>
    <col min="3611" max="3611" width="4.625" customWidth="1"/>
    <col min="3612" max="3612" width="1.625" customWidth="1"/>
    <col min="3613" max="3613" width="7.125" customWidth="1"/>
    <col min="3614" max="3614" width="3.375" customWidth="1"/>
    <col min="3615" max="3615" width="3.875" customWidth="1"/>
    <col min="3616" max="3616" width="1.625" customWidth="1"/>
    <col min="3617" max="3617" width="7.125" customWidth="1"/>
    <col min="3618" max="3618" width="3.5" customWidth="1"/>
    <col min="3619" max="3619" width="4.625" customWidth="1"/>
    <col min="3620" max="3620" width="1.625" customWidth="1"/>
    <col min="3621" max="3621" width="7.125" customWidth="1"/>
    <col min="3622" max="3622" width="3.625" customWidth="1"/>
    <col min="3623" max="3623" width="4.625" customWidth="1"/>
    <col min="3624" max="3624" width="1.625" customWidth="1"/>
    <col min="3625" max="3625" width="5" customWidth="1"/>
    <col min="3841" max="3841" width="13.75" customWidth="1"/>
    <col min="3842" max="3842" width="0.875" customWidth="1"/>
    <col min="3843" max="3843" width="8.375" customWidth="1"/>
    <col min="3844" max="3844" width="3.125" customWidth="1"/>
    <col min="3845" max="3845" width="3.25" customWidth="1"/>
    <col min="3846" max="3846" width="1.375" customWidth="1"/>
    <col min="3847" max="3847" width="8.75" customWidth="1"/>
    <col min="3848" max="3848" width="3.625" customWidth="1"/>
    <col min="3849" max="3849" width="4.625" customWidth="1"/>
    <col min="3850" max="3850" width="1.625" customWidth="1"/>
    <col min="3851" max="3851" width="8.75" customWidth="1"/>
    <col min="3852" max="3852" width="3.625" customWidth="1"/>
    <col min="3853" max="3853" width="4.625" customWidth="1"/>
    <col min="3854" max="3854" width="1.625" customWidth="1"/>
    <col min="3855" max="3855" width="7.125" customWidth="1"/>
    <col min="3856" max="3856" width="3.625" customWidth="1"/>
    <col min="3857" max="3857" width="4.625" customWidth="1"/>
    <col min="3858" max="3858" width="1.625" customWidth="1"/>
    <col min="3859" max="3860" width="0.625" customWidth="1"/>
    <col min="3861" max="3861" width="7.125" customWidth="1"/>
    <col min="3862" max="3862" width="3.625" customWidth="1"/>
    <col min="3863" max="3863" width="4.625" customWidth="1"/>
    <col min="3864" max="3864" width="1.625" customWidth="1"/>
    <col min="3865" max="3865" width="7.5" customWidth="1"/>
    <col min="3866" max="3866" width="3.625" customWidth="1"/>
    <col min="3867" max="3867" width="4.625" customWidth="1"/>
    <col min="3868" max="3868" width="1.625" customWidth="1"/>
    <col min="3869" max="3869" width="7.125" customWidth="1"/>
    <col min="3870" max="3870" width="3.375" customWidth="1"/>
    <col min="3871" max="3871" width="3.875" customWidth="1"/>
    <col min="3872" max="3872" width="1.625" customWidth="1"/>
    <col min="3873" max="3873" width="7.125" customWidth="1"/>
    <col min="3874" max="3874" width="3.5" customWidth="1"/>
    <col min="3875" max="3875" width="4.625" customWidth="1"/>
    <col min="3876" max="3876" width="1.625" customWidth="1"/>
    <col min="3877" max="3877" width="7.125" customWidth="1"/>
    <col min="3878" max="3878" width="3.625" customWidth="1"/>
    <col min="3879" max="3879" width="4.625" customWidth="1"/>
    <col min="3880" max="3880" width="1.625" customWidth="1"/>
    <col min="3881" max="3881" width="5" customWidth="1"/>
    <col min="4097" max="4097" width="13.75" customWidth="1"/>
    <col min="4098" max="4098" width="0.875" customWidth="1"/>
    <col min="4099" max="4099" width="8.375" customWidth="1"/>
    <col min="4100" max="4100" width="3.125" customWidth="1"/>
    <col min="4101" max="4101" width="3.25" customWidth="1"/>
    <col min="4102" max="4102" width="1.375" customWidth="1"/>
    <col min="4103" max="4103" width="8.75" customWidth="1"/>
    <col min="4104" max="4104" width="3.625" customWidth="1"/>
    <col min="4105" max="4105" width="4.625" customWidth="1"/>
    <col min="4106" max="4106" width="1.625" customWidth="1"/>
    <col min="4107" max="4107" width="8.75" customWidth="1"/>
    <col min="4108" max="4108" width="3.625" customWidth="1"/>
    <col min="4109" max="4109" width="4.625" customWidth="1"/>
    <col min="4110" max="4110" width="1.625" customWidth="1"/>
    <col min="4111" max="4111" width="7.125" customWidth="1"/>
    <col min="4112" max="4112" width="3.625" customWidth="1"/>
    <col min="4113" max="4113" width="4.625" customWidth="1"/>
    <col min="4114" max="4114" width="1.625" customWidth="1"/>
    <col min="4115" max="4116" width="0.625" customWidth="1"/>
    <col min="4117" max="4117" width="7.125" customWidth="1"/>
    <col min="4118" max="4118" width="3.625" customWidth="1"/>
    <col min="4119" max="4119" width="4.625" customWidth="1"/>
    <col min="4120" max="4120" width="1.625" customWidth="1"/>
    <col min="4121" max="4121" width="7.5" customWidth="1"/>
    <col min="4122" max="4122" width="3.625" customWidth="1"/>
    <col min="4123" max="4123" width="4.625" customWidth="1"/>
    <col min="4124" max="4124" width="1.625" customWidth="1"/>
    <col min="4125" max="4125" width="7.125" customWidth="1"/>
    <col min="4126" max="4126" width="3.375" customWidth="1"/>
    <col min="4127" max="4127" width="3.875" customWidth="1"/>
    <col min="4128" max="4128" width="1.625" customWidth="1"/>
    <col min="4129" max="4129" width="7.125" customWidth="1"/>
    <col min="4130" max="4130" width="3.5" customWidth="1"/>
    <col min="4131" max="4131" width="4.625" customWidth="1"/>
    <col min="4132" max="4132" width="1.625" customWidth="1"/>
    <col min="4133" max="4133" width="7.125" customWidth="1"/>
    <col min="4134" max="4134" width="3.625" customWidth="1"/>
    <col min="4135" max="4135" width="4.625" customWidth="1"/>
    <col min="4136" max="4136" width="1.625" customWidth="1"/>
    <col min="4137" max="4137" width="5" customWidth="1"/>
    <col min="4353" max="4353" width="13.75" customWidth="1"/>
    <col min="4354" max="4354" width="0.875" customWidth="1"/>
    <col min="4355" max="4355" width="8.375" customWidth="1"/>
    <col min="4356" max="4356" width="3.125" customWidth="1"/>
    <col min="4357" max="4357" width="3.25" customWidth="1"/>
    <col min="4358" max="4358" width="1.375" customWidth="1"/>
    <col min="4359" max="4359" width="8.75" customWidth="1"/>
    <col min="4360" max="4360" width="3.625" customWidth="1"/>
    <col min="4361" max="4361" width="4.625" customWidth="1"/>
    <col min="4362" max="4362" width="1.625" customWidth="1"/>
    <col min="4363" max="4363" width="8.75" customWidth="1"/>
    <col min="4364" max="4364" width="3.625" customWidth="1"/>
    <col min="4365" max="4365" width="4.625" customWidth="1"/>
    <col min="4366" max="4366" width="1.625" customWidth="1"/>
    <col min="4367" max="4367" width="7.125" customWidth="1"/>
    <col min="4368" max="4368" width="3.625" customWidth="1"/>
    <col min="4369" max="4369" width="4.625" customWidth="1"/>
    <col min="4370" max="4370" width="1.625" customWidth="1"/>
    <col min="4371" max="4372" width="0.625" customWidth="1"/>
    <col min="4373" max="4373" width="7.125" customWidth="1"/>
    <col min="4374" max="4374" width="3.625" customWidth="1"/>
    <col min="4375" max="4375" width="4.625" customWidth="1"/>
    <col min="4376" max="4376" width="1.625" customWidth="1"/>
    <col min="4377" max="4377" width="7.5" customWidth="1"/>
    <col min="4378" max="4378" width="3.625" customWidth="1"/>
    <col min="4379" max="4379" width="4.625" customWidth="1"/>
    <col min="4380" max="4380" width="1.625" customWidth="1"/>
    <col min="4381" max="4381" width="7.125" customWidth="1"/>
    <col min="4382" max="4382" width="3.375" customWidth="1"/>
    <col min="4383" max="4383" width="3.875" customWidth="1"/>
    <col min="4384" max="4384" width="1.625" customWidth="1"/>
    <col min="4385" max="4385" width="7.125" customWidth="1"/>
    <col min="4386" max="4386" width="3.5" customWidth="1"/>
    <col min="4387" max="4387" width="4.625" customWidth="1"/>
    <col min="4388" max="4388" width="1.625" customWidth="1"/>
    <col min="4389" max="4389" width="7.125" customWidth="1"/>
    <col min="4390" max="4390" width="3.625" customWidth="1"/>
    <col min="4391" max="4391" width="4.625" customWidth="1"/>
    <col min="4392" max="4392" width="1.625" customWidth="1"/>
    <col min="4393" max="4393" width="5" customWidth="1"/>
    <col min="4609" max="4609" width="13.75" customWidth="1"/>
    <col min="4610" max="4610" width="0.875" customWidth="1"/>
    <col min="4611" max="4611" width="8.375" customWidth="1"/>
    <col min="4612" max="4612" width="3.125" customWidth="1"/>
    <col min="4613" max="4613" width="3.25" customWidth="1"/>
    <col min="4614" max="4614" width="1.375" customWidth="1"/>
    <col min="4615" max="4615" width="8.75" customWidth="1"/>
    <col min="4616" max="4616" width="3.625" customWidth="1"/>
    <col min="4617" max="4617" width="4.625" customWidth="1"/>
    <col min="4618" max="4618" width="1.625" customWidth="1"/>
    <col min="4619" max="4619" width="8.75" customWidth="1"/>
    <col min="4620" max="4620" width="3.625" customWidth="1"/>
    <col min="4621" max="4621" width="4.625" customWidth="1"/>
    <col min="4622" max="4622" width="1.625" customWidth="1"/>
    <col min="4623" max="4623" width="7.125" customWidth="1"/>
    <col min="4624" max="4624" width="3.625" customWidth="1"/>
    <col min="4625" max="4625" width="4.625" customWidth="1"/>
    <col min="4626" max="4626" width="1.625" customWidth="1"/>
    <col min="4627" max="4628" width="0.625" customWidth="1"/>
    <col min="4629" max="4629" width="7.125" customWidth="1"/>
    <col min="4630" max="4630" width="3.625" customWidth="1"/>
    <col min="4631" max="4631" width="4.625" customWidth="1"/>
    <col min="4632" max="4632" width="1.625" customWidth="1"/>
    <col min="4633" max="4633" width="7.5" customWidth="1"/>
    <col min="4634" max="4634" width="3.625" customWidth="1"/>
    <col min="4635" max="4635" width="4.625" customWidth="1"/>
    <col min="4636" max="4636" width="1.625" customWidth="1"/>
    <col min="4637" max="4637" width="7.125" customWidth="1"/>
    <col min="4638" max="4638" width="3.375" customWidth="1"/>
    <col min="4639" max="4639" width="3.875" customWidth="1"/>
    <col min="4640" max="4640" width="1.625" customWidth="1"/>
    <col min="4641" max="4641" width="7.125" customWidth="1"/>
    <col min="4642" max="4642" width="3.5" customWidth="1"/>
    <col min="4643" max="4643" width="4.625" customWidth="1"/>
    <col min="4644" max="4644" width="1.625" customWidth="1"/>
    <col min="4645" max="4645" width="7.125" customWidth="1"/>
    <col min="4646" max="4646" width="3.625" customWidth="1"/>
    <col min="4647" max="4647" width="4.625" customWidth="1"/>
    <col min="4648" max="4648" width="1.625" customWidth="1"/>
    <col min="4649" max="4649" width="5" customWidth="1"/>
    <col min="4865" max="4865" width="13.75" customWidth="1"/>
    <col min="4866" max="4866" width="0.875" customWidth="1"/>
    <col min="4867" max="4867" width="8.375" customWidth="1"/>
    <col min="4868" max="4868" width="3.125" customWidth="1"/>
    <col min="4869" max="4869" width="3.25" customWidth="1"/>
    <col min="4870" max="4870" width="1.375" customWidth="1"/>
    <col min="4871" max="4871" width="8.75" customWidth="1"/>
    <col min="4872" max="4872" width="3.625" customWidth="1"/>
    <col min="4873" max="4873" width="4.625" customWidth="1"/>
    <col min="4874" max="4874" width="1.625" customWidth="1"/>
    <col min="4875" max="4875" width="8.75" customWidth="1"/>
    <col min="4876" max="4876" width="3.625" customWidth="1"/>
    <col min="4877" max="4877" width="4.625" customWidth="1"/>
    <col min="4878" max="4878" width="1.625" customWidth="1"/>
    <col min="4879" max="4879" width="7.125" customWidth="1"/>
    <col min="4880" max="4880" width="3.625" customWidth="1"/>
    <col min="4881" max="4881" width="4.625" customWidth="1"/>
    <col min="4882" max="4882" width="1.625" customWidth="1"/>
    <col min="4883" max="4884" width="0.625" customWidth="1"/>
    <col min="4885" max="4885" width="7.125" customWidth="1"/>
    <col min="4886" max="4886" width="3.625" customWidth="1"/>
    <col min="4887" max="4887" width="4.625" customWidth="1"/>
    <col min="4888" max="4888" width="1.625" customWidth="1"/>
    <col min="4889" max="4889" width="7.5" customWidth="1"/>
    <col min="4890" max="4890" width="3.625" customWidth="1"/>
    <col min="4891" max="4891" width="4.625" customWidth="1"/>
    <col min="4892" max="4892" width="1.625" customWidth="1"/>
    <col min="4893" max="4893" width="7.125" customWidth="1"/>
    <col min="4894" max="4894" width="3.375" customWidth="1"/>
    <col min="4895" max="4895" width="3.875" customWidth="1"/>
    <col min="4896" max="4896" width="1.625" customWidth="1"/>
    <col min="4897" max="4897" width="7.125" customWidth="1"/>
    <col min="4898" max="4898" width="3.5" customWidth="1"/>
    <col min="4899" max="4899" width="4.625" customWidth="1"/>
    <col min="4900" max="4900" width="1.625" customWidth="1"/>
    <col min="4901" max="4901" width="7.125" customWidth="1"/>
    <col min="4902" max="4902" width="3.625" customWidth="1"/>
    <col min="4903" max="4903" width="4.625" customWidth="1"/>
    <col min="4904" max="4904" width="1.625" customWidth="1"/>
    <col min="4905" max="4905" width="5" customWidth="1"/>
    <col min="5121" max="5121" width="13.75" customWidth="1"/>
    <col min="5122" max="5122" width="0.875" customWidth="1"/>
    <col min="5123" max="5123" width="8.375" customWidth="1"/>
    <col min="5124" max="5124" width="3.125" customWidth="1"/>
    <col min="5125" max="5125" width="3.25" customWidth="1"/>
    <col min="5126" max="5126" width="1.375" customWidth="1"/>
    <col min="5127" max="5127" width="8.75" customWidth="1"/>
    <col min="5128" max="5128" width="3.625" customWidth="1"/>
    <col min="5129" max="5129" width="4.625" customWidth="1"/>
    <col min="5130" max="5130" width="1.625" customWidth="1"/>
    <col min="5131" max="5131" width="8.75" customWidth="1"/>
    <col min="5132" max="5132" width="3.625" customWidth="1"/>
    <col min="5133" max="5133" width="4.625" customWidth="1"/>
    <col min="5134" max="5134" width="1.625" customWidth="1"/>
    <col min="5135" max="5135" width="7.125" customWidth="1"/>
    <col min="5136" max="5136" width="3.625" customWidth="1"/>
    <col min="5137" max="5137" width="4.625" customWidth="1"/>
    <col min="5138" max="5138" width="1.625" customWidth="1"/>
    <col min="5139" max="5140" width="0.625" customWidth="1"/>
    <col min="5141" max="5141" width="7.125" customWidth="1"/>
    <col min="5142" max="5142" width="3.625" customWidth="1"/>
    <col min="5143" max="5143" width="4.625" customWidth="1"/>
    <col min="5144" max="5144" width="1.625" customWidth="1"/>
    <col min="5145" max="5145" width="7.5" customWidth="1"/>
    <col min="5146" max="5146" width="3.625" customWidth="1"/>
    <col min="5147" max="5147" width="4.625" customWidth="1"/>
    <col min="5148" max="5148" width="1.625" customWidth="1"/>
    <col min="5149" max="5149" width="7.125" customWidth="1"/>
    <col min="5150" max="5150" width="3.375" customWidth="1"/>
    <col min="5151" max="5151" width="3.875" customWidth="1"/>
    <col min="5152" max="5152" width="1.625" customWidth="1"/>
    <col min="5153" max="5153" width="7.125" customWidth="1"/>
    <col min="5154" max="5154" width="3.5" customWidth="1"/>
    <col min="5155" max="5155" width="4.625" customWidth="1"/>
    <col min="5156" max="5156" width="1.625" customWidth="1"/>
    <col min="5157" max="5157" width="7.125" customWidth="1"/>
    <col min="5158" max="5158" width="3.625" customWidth="1"/>
    <col min="5159" max="5159" width="4.625" customWidth="1"/>
    <col min="5160" max="5160" width="1.625" customWidth="1"/>
    <col min="5161" max="5161" width="5" customWidth="1"/>
    <col min="5377" max="5377" width="13.75" customWidth="1"/>
    <col min="5378" max="5378" width="0.875" customWidth="1"/>
    <col min="5379" max="5379" width="8.375" customWidth="1"/>
    <col min="5380" max="5380" width="3.125" customWidth="1"/>
    <col min="5381" max="5381" width="3.25" customWidth="1"/>
    <col min="5382" max="5382" width="1.375" customWidth="1"/>
    <col min="5383" max="5383" width="8.75" customWidth="1"/>
    <col min="5384" max="5384" width="3.625" customWidth="1"/>
    <col min="5385" max="5385" width="4.625" customWidth="1"/>
    <col min="5386" max="5386" width="1.625" customWidth="1"/>
    <col min="5387" max="5387" width="8.75" customWidth="1"/>
    <col min="5388" max="5388" width="3.625" customWidth="1"/>
    <col min="5389" max="5389" width="4.625" customWidth="1"/>
    <col min="5390" max="5390" width="1.625" customWidth="1"/>
    <col min="5391" max="5391" width="7.125" customWidth="1"/>
    <col min="5392" max="5392" width="3.625" customWidth="1"/>
    <col min="5393" max="5393" width="4.625" customWidth="1"/>
    <col min="5394" max="5394" width="1.625" customWidth="1"/>
    <col min="5395" max="5396" width="0.625" customWidth="1"/>
    <col min="5397" max="5397" width="7.125" customWidth="1"/>
    <col min="5398" max="5398" width="3.625" customWidth="1"/>
    <col min="5399" max="5399" width="4.625" customWidth="1"/>
    <col min="5400" max="5400" width="1.625" customWidth="1"/>
    <col min="5401" max="5401" width="7.5" customWidth="1"/>
    <col min="5402" max="5402" width="3.625" customWidth="1"/>
    <col min="5403" max="5403" width="4.625" customWidth="1"/>
    <col min="5404" max="5404" width="1.625" customWidth="1"/>
    <col min="5405" max="5405" width="7.125" customWidth="1"/>
    <col min="5406" max="5406" width="3.375" customWidth="1"/>
    <col min="5407" max="5407" width="3.875" customWidth="1"/>
    <col min="5408" max="5408" width="1.625" customWidth="1"/>
    <col min="5409" max="5409" width="7.125" customWidth="1"/>
    <col min="5410" max="5410" width="3.5" customWidth="1"/>
    <col min="5411" max="5411" width="4.625" customWidth="1"/>
    <col min="5412" max="5412" width="1.625" customWidth="1"/>
    <col min="5413" max="5413" width="7.125" customWidth="1"/>
    <col min="5414" max="5414" width="3.625" customWidth="1"/>
    <col min="5415" max="5415" width="4.625" customWidth="1"/>
    <col min="5416" max="5416" width="1.625" customWidth="1"/>
    <col min="5417" max="5417" width="5" customWidth="1"/>
    <col min="5633" max="5633" width="13.75" customWidth="1"/>
    <col min="5634" max="5634" width="0.875" customWidth="1"/>
    <col min="5635" max="5635" width="8.375" customWidth="1"/>
    <col min="5636" max="5636" width="3.125" customWidth="1"/>
    <col min="5637" max="5637" width="3.25" customWidth="1"/>
    <col min="5638" max="5638" width="1.375" customWidth="1"/>
    <col min="5639" max="5639" width="8.75" customWidth="1"/>
    <col min="5640" max="5640" width="3.625" customWidth="1"/>
    <col min="5641" max="5641" width="4.625" customWidth="1"/>
    <col min="5642" max="5642" width="1.625" customWidth="1"/>
    <col min="5643" max="5643" width="8.75" customWidth="1"/>
    <col min="5644" max="5644" width="3.625" customWidth="1"/>
    <col min="5645" max="5645" width="4.625" customWidth="1"/>
    <col min="5646" max="5646" width="1.625" customWidth="1"/>
    <col min="5647" max="5647" width="7.125" customWidth="1"/>
    <col min="5648" max="5648" width="3.625" customWidth="1"/>
    <col min="5649" max="5649" width="4.625" customWidth="1"/>
    <col min="5650" max="5650" width="1.625" customWidth="1"/>
    <col min="5651" max="5652" width="0.625" customWidth="1"/>
    <col min="5653" max="5653" width="7.125" customWidth="1"/>
    <col min="5654" max="5654" width="3.625" customWidth="1"/>
    <col min="5655" max="5655" width="4.625" customWidth="1"/>
    <col min="5656" max="5656" width="1.625" customWidth="1"/>
    <col min="5657" max="5657" width="7.5" customWidth="1"/>
    <col min="5658" max="5658" width="3.625" customWidth="1"/>
    <col min="5659" max="5659" width="4.625" customWidth="1"/>
    <col min="5660" max="5660" width="1.625" customWidth="1"/>
    <col min="5661" max="5661" width="7.125" customWidth="1"/>
    <col min="5662" max="5662" width="3.375" customWidth="1"/>
    <col min="5663" max="5663" width="3.875" customWidth="1"/>
    <col min="5664" max="5664" width="1.625" customWidth="1"/>
    <col min="5665" max="5665" width="7.125" customWidth="1"/>
    <col min="5666" max="5666" width="3.5" customWidth="1"/>
    <col min="5667" max="5667" width="4.625" customWidth="1"/>
    <col min="5668" max="5668" width="1.625" customWidth="1"/>
    <col min="5669" max="5669" width="7.125" customWidth="1"/>
    <col min="5670" max="5670" width="3.625" customWidth="1"/>
    <col min="5671" max="5671" width="4.625" customWidth="1"/>
    <col min="5672" max="5672" width="1.625" customWidth="1"/>
    <col min="5673" max="5673" width="5" customWidth="1"/>
    <col min="5889" max="5889" width="13.75" customWidth="1"/>
    <col min="5890" max="5890" width="0.875" customWidth="1"/>
    <col min="5891" max="5891" width="8.375" customWidth="1"/>
    <col min="5892" max="5892" width="3.125" customWidth="1"/>
    <col min="5893" max="5893" width="3.25" customWidth="1"/>
    <col min="5894" max="5894" width="1.375" customWidth="1"/>
    <col min="5895" max="5895" width="8.75" customWidth="1"/>
    <col min="5896" max="5896" width="3.625" customWidth="1"/>
    <col min="5897" max="5897" width="4.625" customWidth="1"/>
    <col min="5898" max="5898" width="1.625" customWidth="1"/>
    <col min="5899" max="5899" width="8.75" customWidth="1"/>
    <col min="5900" max="5900" width="3.625" customWidth="1"/>
    <col min="5901" max="5901" width="4.625" customWidth="1"/>
    <col min="5902" max="5902" width="1.625" customWidth="1"/>
    <col min="5903" max="5903" width="7.125" customWidth="1"/>
    <col min="5904" max="5904" width="3.625" customWidth="1"/>
    <col min="5905" max="5905" width="4.625" customWidth="1"/>
    <col min="5906" max="5906" width="1.625" customWidth="1"/>
    <col min="5907" max="5908" width="0.625" customWidth="1"/>
    <col min="5909" max="5909" width="7.125" customWidth="1"/>
    <col min="5910" max="5910" width="3.625" customWidth="1"/>
    <col min="5911" max="5911" width="4.625" customWidth="1"/>
    <col min="5912" max="5912" width="1.625" customWidth="1"/>
    <col min="5913" max="5913" width="7.5" customWidth="1"/>
    <col min="5914" max="5914" width="3.625" customWidth="1"/>
    <col min="5915" max="5915" width="4.625" customWidth="1"/>
    <col min="5916" max="5916" width="1.625" customWidth="1"/>
    <col min="5917" max="5917" width="7.125" customWidth="1"/>
    <col min="5918" max="5918" width="3.375" customWidth="1"/>
    <col min="5919" max="5919" width="3.875" customWidth="1"/>
    <col min="5920" max="5920" width="1.625" customWidth="1"/>
    <col min="5921" max="5921" width="7.125" customWidth="1"/>
    <col min="5922" max="5922" width="3.5" customWidth="1"/>
    <col min="5923" max="5923" width="4.625" customWidth="1"/>
    <col min="5924" max="5924" width="1.625" customWidth="1"/>
    <col min="5925" max="5925" width="7.125" customWidth="1"/>
    <col min="5926" max="5926" width="3.625" customWidth="1"/>
    <col min="5927" max="5927" width="4.625" customWidth="1"/>
    <col min="5928" max="5928" width="1.625" customWidth="1"/>
    <col min="5929" max="5929" width="5" customWidth="1"/>
    <col min="6145" max="6145" width="13.75" customWidth="1"/>
    <col min="6146" max="6146" width="0.875" customWidth="1"/>
    <col min="6147" max="6147" width="8.375" customWidth="1"/>
    <col min="6148" max="6148" width="3.125" customWidth="1"/>
    <col min="6149" max="6149" width="3.25" customWidth="1"/>
    <col min="6150" max="6150" width="1.375" customWidth="1"/>
    <col min="6151" max="6151" width="8.75" customWidth="1"/>
    <col min="6152" max="6152" width="3.625" customWidth="1"/>
    <col min="6153" max="6153" width="4.625" customWidth="1"/>
    <col min="6154" max="6154" width="1.625" customWidth="1"/>
    <col min="6155" max="6155" width="8.75" customWidth="1"/>
    <col min="6156" max="6156" width="3.625" customWidth="1"/>
    <col min="6157" max="6157" width="4.625" customWidth="1"/>
    <col min="6158" max="6158" width="1.625" customWidth="1"/>
    <col min="6159" max="6159" width="7.125" customWidth="1"/>
    <col min="6160" max="6160" width="3.625" customWidth="1"/>
    <col min="6161" max="6161" width="4.625" customWidth="1"/>
    <col min="6162" max="6162" width="1.625" customWidth="1"/>
    <col min="6163" max="6164" width="0.625" customWidth="1"/>
    <col min="6165" max="6165" width="7.125" customWidth="1"/>
    <col min="6166" max="6166" width="3.625" customWidth="1"/>
    <col min="6167" max="6167" width="4.625" customWidth="1"/>
    <col min="6168" max="6168" width="1.625" customWidth="1"/>
    <col min="6169" max="6169" width="7.5" customWidth="1"/>
    <col min="6170" max="6170" width="3.625" customWidth="1"/>
    <col min="6171" max="6171" width="4.625" customWidth="1"/>
    <col min="6172" max="6172" width="1.625" customWidth="1"/>
    <col min="6173" max="6173" width="7.125" customWidth="1"/>
    <col min="6174" max="6174" width="3.375" customWidth="1"/>
    <col min="6175" max="6175" width="3.875" customWidth="1"/>
    <col min="6176" max="6176" width="1.625" customWidth="1"/>
    <col min="6177" max="6177" width="7.125" customWidth="1"/>
    <col min="6178" max="6178" width="3.5" customWidth="1"/>
    <col min="6179" max="6179" width="4.625" customWidth="1"/>
    <col min="6180" max="6180" width="1.625" customWidth="1"/>
    <col min="6181" max="6181" width="7.125" customWidth="1"/>
    <col min="6182" max="6182" width="3.625" customWidth="1"/>
    <col min="6183" max="6183" width="4.625" customWidth="1"/>
    <col min="6184" max="6184" width="1.625" customWidth="1"/>
    <col min="6185" max="6185" width="5" customWidth="1"/>
    <col min="6401" max="6401" width="13.75" customWidth="1"/>
    <col min="6402" max="6402" width="0.875" customWidth="1"/>
    <col min="6403" max="6403" width="8.375" customWidth="1"/>
    <col min="6404" max="6404" width="3.125" customWidth="1"/>
    <col min="6405" max="6405" width="3.25" customWidth="1"/>
    <col min="6406" max="6406" width="1.375" customWidth="1"/>
    <col min="6407" max="6407" width="8.75" customWidth="1"/>
    <col min="6408" max="6408" width="3.625" customWidth="1"/>
    <col min="6409" max="6409" width="4.625" customWidth="1"/>
    <col min="6410" max="6410" width="1.625" customWidth="1"/>
    <col min="6411" max="6411" width="8.75" customWidth="1"/>
    <col min="6412" max="6412" width="3.625" customWidth="1"/>
    <col min="6413" max="6413" width="4.625" customWidth="1"/>
    <col min="6414" max="6414" width="1.625" customWidth="1"/>
    <col min="6415" max="6415" width="7.125" customWidth="1"/>
    <col min="6416" max="6416" width="3.625" customWidth="1"/>
    <col min="6417" max="6417" width="4.625" customWidth="1"/>
    <col min="6418" max="6418" width="1.625" customWidth="1"/>
    <col min="6419" max="6420" width="0.625" customWidth="1"/>
    <col min="6421" max="6421" width="7.125" customWidth="1"/>
    <col min="6422" max="6422" width="3.625" customWidth="1"/>
    <col min="6423" max="6423" width="4.625" customWidth="1"/>
    <col min="6424" max="6424" width="1.625" customWidth="1"/>
    <col min="6425" max="6425" width="7.5" customWidth="1"/>
    <col min="6426" max="6426" width="3.625" customWidth="1"/>
    <col min="6427" max="6427" width="4.625" customWidth="1"/>
    <col min="6428" max="6428" width="1.625" customWidth="1"/>
    <col min="6429" max="6429" width="7.125" customWidth="1"/>
    <col min="6430" max="6430" width="3.375" customWidth="1"/>
    <col min="6431" max="6431" width="3.875" customWidth="1"/>
    <col min="6432" max="6432" width="1.625" customWidth="1"/>
    <col min="6433" max="6433" width="7.125" customWidth="1"/>
    <col min="6434" max="6434" width="3.5" customWidth="1"/>
    <col min="6435" max="6435" width="4.625" customWidth="1"/>
    <col min="6436" max="6436" width="1.625" customWidth="1"/>
    <col min="6437" max="6437" width="7.125" customWidth="1"/>
    <col min="6438" max="6438" width="3.625" customWidth="1"/>
    <col min="6439" max="6439" width="4.625" customWidth="1"/>
    <col min="6440" max="6440" width="1.625" customWidth="1"/>
    <col min="6441" max="6441" width="5" customWidth="1"/>
    <col min="6657" max="6657" width="13.75" customWidth="1"/>
    <col min="6658" max="6658" width="0.875" customWidth="1"/>
    <col min="6659" max="6659" width="8.375" customWidth="1"/>
    <col min="6660" max="6660" width="3.125" customWidth="1"/>
    <col min="6661" max="6661" width="3.25" customWidth="1"/>
    <col min="6662" max="6662" width="1.375" customWidth="1"/>
    <col min="6663" max="6663" width="8.75" customWidth="1"/>
    <col min="6664" max="6664" width="3.625" customWidth="1"/>
    <col min="6665" max="6665" width="4.625" customWidth="1"/>
    <col min="6666" max="6666" width="1.625" customWidth="1"/>
    <col min="6667" max="6667" width="8.75" customWidth="1"/>
    <col min="6668" max="6668" width="3.625" customWidth="1"/>
    <col min="6669" max="6669" width="4.625" customWidth="1"/>
    <col min="6670" max="6670" width="1.625" customWidth="1"/>
    <col min="6671" max="6671" width="7.125" customWidth="1"/>
    <col min="6672" max="6672" width="3.625" customWidth="1"/>
    <col min="6673" max="6673" width="4.625" customWidth="1"/>
    <col min="6674" max="6674" width="1.625" customWidth="1"/>
    <col min="6675" max="6676" width="0.625" customWidth="1"/>
    <col min="6677" max="6677" width="7.125" customWidth="1"/>
    <col min="6678" max="6678" width="3.625" customWidth="1"/>
    <col min="6679" max="6679" width="4.625" customWidth="1"/>
    <col min="6680" max="6680" width="1.625" customWidth="1"/>
    <col min="6681" max="6681" width="7.5" customWidth="1"/>
    <col min="6682" max="6682" width="3.625" customWidth="1"/>
    <col min="6683" max="6683" width="4.625" customWidth="1"/>
    <col min="6684" max="6684" width="1.625" customWidth="1"/>
    <col min="6685" max="6685" width="7.125" customWidth="1"/>
    <col min="6686" max="6686" width="3.375" customWidth="1"/>
    <col min="6687" max="6687" width="3.875" customWidth="1"/>
    <col min="6688" max="6688" width="1.625" customWidth="1"/>
    <col min="6689" max="6689" width="7.125" customWidth="1"/>
    <col min="6690" max="6690" width="3.5" customWidth="1"/>
    <col min="6691" max="6691" width="4.625" customWidth="1"/>
    <col min="6692" max="6692" width="1.625" customWidth="1"/>
    <col min="6693" max="6693" width="7.125" customWidth="1"/>
    <col min="6694" max="6694" width="3.625" customWidth="1"/>
    <col min="6695" max="6695" width="4.625" customWidth="1"/>
    <col min="6696" max="6696" width="1.625" customWidth="1"/>
    <col min="6697" max="6697" width="5" customWidth="1"/>
    <col min="6913" max="6913" width="13.75" customWidth="1"/>
    <col min="6914" max="6914" width="0.875" customWidth="1"/>
    <col min="6915" max="6915" width="8.375" customWidth="1"/>
    <col min="6916" max="6916" width="3.125" customWidth="1"/>
    <col min="6917" max="6917" width="3.25" customWidth="1"/>
    <col min="6918" max="6918" width="1.375" customWidth="1"/>
    <col min="6919" max="6919" width="8.75" customWidth="1"/>
    <col min="6920" max="6920" width="3.625" customWidth="1"/>
    <col min="6921" max="6921" width="4.625" customWidth="1"/>
    <col min="6922" max="6922" width="1.625" customWidth="1"/>
    <col min="6923" max="6923" width="8.75" customWidth="1"/>
    <col min="6924" max="6924" width="3.625" customWidth="1"/>
    <col min="6925" max="6925" width="4.625" customWidth="1"/>
    <col min="6926" max="6926" width="1.625" customWidth="1"/>
    <col min="6927" max="6927" width="7.125" customWidth="1"/>
    <col min="6928" max="6928" width="3.625" customWidth="1"/>
    <col min="6929" max="6929" width="4.625" customWidth="1"/>
    <col min="6930" max="6930" width="1.625" customWidth="1"/>
    <col min="6931" max="6932" width="0.625" customWidth="1"/>
    <col min="6933" max="6933" width="7.125" customWidth="1"/>
    <col min="6934" max="6934" width="3.625" customWidth="1"/>
    <col min="6935" max="6935" width="4.625" customWidth="1"/>
    <col min="6936" max="6936" width="1.625" customWidth="1"/>
    <col min="6937" max="6937" width="7.5" customWidth="1"/>
    <col min="6938" max="6938" width="3.625" customWidth="1"/>
    <col min="6939" max="6939" width="4.625" customWidth="1"/>
    <col min="6940" max="6940" width="1.625" customWidth="1"/>
    <col min="6941" max="6941" width="7.125" customWidth="1"/>
    <col min="6942" max="6942" width="3.375" customWidth="1"/>
    <col min="6943" max="6943" width="3.875" customWidth="1"/>
    <col min="6944" max="6944" width="1.625" customWidth="1"/>
    <col min="6945" max="6945" width="7.125" customWidth="1"/>
    <col min="6946" max="6946" width="3.5" customWidth="1"/>
    <col min="6947" max="6947" width="4.625" customWidth="1"/>
    <col min="6948" max="6948" width="1.625" customWidth="1"/>
    <col min="6949" max="6949" width="7.125" customWidth="1"/>
    <col min="6950" max="6950" width="3.625" customWidth="1"/>
    <col min="6951" max="6951" width="4.625" customWidth="1"/>
    <col min="6952" max="6952" width="1.625" customWidth="1"/>
    <col min="6953" max="6953" width="5" customWidth="1"/>
    <col min="7169" max="7169" width="13.75" customWidth="1"/>
    <col min="7170" max="7170" width="0.875" customWidth="1"/>
    <col min="7171" max="7171" width="8.375" customWidth="1"/>
    <col min="7172" max="7172" width="3.125" customWidth="1"/>
    <col min="7173" max="7173" width="3.25" customWidth="1"/>
    <col min="7174" max="7174" width="1.375" customWidth="1"/>
    <col min="7175" max="7175" width="8.75" customWidth="1"/>
    <col min="7176" max="7176" width="3.625" customWidth="1"/>
    <col min="7177" max="7177" width="4.625" customWidth="1"/>
    <col min="7178" max="7178" width="1.625" customWidth="1"/>
    <col min="7179" max="7179" width="8.75" customWidth="1"/>
    <col min="7180" max="7180" width="3.625" customWidth="1"/>
    <col min="7181" max="7181" width="4.625" customWidth="1"/>
    <col min="7182" max="7182" width="1.625" customWidth="1"/>
    <col min="7183" max="7183" width="7.125" customWidth="1"/>
    <col min="7184" max="7184" width="3.625" customWidth="1"/>
    <col min="7185" max="7185" width="4.625" customWidth="1"/>
    <col min="7186" max="7186" width="1.625" customWidth="1"/>
    <col min="7187" max="7188" width="0.625" customWidth="1"/>
    <col min="7189" max="7189" width="7.125" customWidth="1"/>
    <col min="7190" max="7190" width="3.625" customWidth="1"/>
    <col min="7191" max="7191" width="4.625" customWidth="1"/>
    <col min="7192" max="7192" width="1.625" customWidth="1"/>
    <col min="7193" max="7193" width="7.5" customWidth="1"/>
    <col min="7194" max="7194" width="3.625" customWidth="1"/>
    <col min="7195" max="7195" width="4.625" customWidth="1"/>
    <col min="7196" max="7196" width="1.625" customWidth="1"/>
    <col min="7197" max="7197" width="7.125" customWidth="1"/>
    <col min="7198" max="7198" width="3.375" customWidth="1"/>
    <col min="7199" max="7199" width="3.875" customWidth="1"/>
    <col min="7200" max="7200" width="1.625" customWidth="1"/>
    <col min="7201" max="7201" width="7.125" customWidth="1"/>
    <col min="7202" max="7202" width="3.5" customWidth="1"/>
    <col min="7203" max="7203" width="4.625" customWidth="1"/>
    <col min="7204" max="7204" width="1.625" customWidth="1"/>
    <col min="7205" max="7205" width="7.125" customWidth="1"/>
    <col min="7206" max="7206" width="3.625" customWidth="1"/>
    <col min="7207" max="7207" width="4.625" customWidth="1"/>
    <col min="7208" max="7208" width="1.625" customWidth="1"/>
    <col min="7209" max="7209" width="5" customWidth="1"/>
    <col min="7425" max="7425" width="13.75" customWidth="1"/>
    <col min="7426" max="7426" width="0.875" customWidth="1"/>
    <col min="7427" max="7427" width="8.375" customWidth="1"/>
    <col min="7428" max="7428" width="3.125" customWidth="1"/>
    <col min="7429" max="7429" width="3.25" customWidth="1"/>
    <col min="7430" max="7430" width="1.375" customWidth="1"/>
    <col min="7431" max="7431" width="8.75" customWidth="1"/>
    <col min="7432" max="7432" width="3.625" customWidth="1"/>
    <col min="7433" max="7433" width="4.625" customWidth="1"/>
    <col min="7434" max="7434" width="1.625" customWidth="1"/>
    <col min="7435" max="7435" width="8.75" customWidth="1"/>
    <col min="7436" max="7436" width="3.625" customWidth="1"/>
    <col min="7437" max="7437" width="4.625" customWidth="1"/>
    <col min="7438" max="7438" width="1.625" customWidth="1"/>
    <col min="7439" max="7439" width="7.125" customWidth="1"/>
    <col min="7440" max="7440" width="3.625" customWidth="1"/>
    <col min="7441" max="7441" width="4.625" customWidth="1"/>
    <col min="7442" max="7442" width="1.625" customWidth="1"/>
    <col min="7443" max="7444" width="0.625" customWidth="1"/>
    <col min="7445" max="7445" width="7.125" customWidth="1"/>
    <col min="7446" max="7446" width="3.625" customWidth="1"/>
    <col min="7447" max="7447" width="4.625" customWidth="1"/>
    <col min="7448" max="7448" width="1.625" customWidth="1"/>
    <col min="7449" max="7449" width="7.5" customWidth="1"/>
    <col min="7450" max="7450" width="3.625" customWidth="1"/>
    <col min="7451" max="7451" width="4.625" customWidth="1"/>
    <col min="7452" max="7452" width="1.625" customWidth="1"/>
    <col min="7453" max="7453" width="7.125" customWidth="1"/>
    <col min="7454" max="7454" width="3.375" customWidth="1"/>
    <col min="7455" max="7455" width="3.875" customWidth="1"/>
    <col min="7456" max="7456" width="1.625" customWidth="1"/>
    <col min="7457" max="7457" width="7.125" customWidth="1"/>
    <col min="7458" max="7458" width="3.5" customWidth="1"/>
    <col min="7459" max="7459" width="4.625" customWidth="1"/>
    <col min="7460" max="7460" width="1.625" customWidth="1"/>
    <col min="7461" max="7461" width="7.125" customWidth="1"/>
    <col min="7462" max="7462" width="3.625" customWidth="1"/>
    <col min="7463" max="7463" width="4.625" customWidth="1"/>
    <col min="7464" max="7464" width="1.625" customWidth="1"/>
    <col min="7465" max="7465" width="5" customWidth="1"/>
    <col min="7681" max="7681" width="13.75" customWidth="1"/>
    <col min="7682" max="7682" width="0.875" customWidth="1"/>
    <col min="7683" max="7683" width="8.375" customWidth="1"/>
    <col min="7684" max="7684" width="3.125" customWidth="1"/>
    <col min="7685" max="7685" width="3.25" customWidth="1"/>
    <col min="7686" max="7686" width="1.375" customWidth="1"/>
    <col min="7687" max="7687" width="8.75" customWidth="1"/>
    <col min="7688" max="7688" width="3.625" customWidth="1"/>
    <col min="7689" max="7689" width="4.625" customWidth="1"/>
    <col min="7690" max="7690" width="1.625" customWidth="1"/>
    <col min="7691" max="7691" width="8.75" customWidth="1"/>
    <col min="7692" max="7692" width="3.625" customWidth="1"/>
    <col min="7693" max="7693" width="4.625" customWidth="1"/>
    <col min="7694" max="7694" width="1.625" customWidth="1"/>
    <col min="7695" max="7695" width="7.125" customWidth="1"/>
    <col min="7696" max="7696" width="3.625" customWidth="1"/>
    <col min="7697" max="7697" width="4.625" customWidth="1"/>
    <col min="7698" max="7698" width="1.625" customWidth="1"/>
    <col min="7699" max="7700" width="0.625" customWidth="1"/>
    <col min="7701" max="7701" width="7.125" customWidth="1"/>
    <col min="7702" max="7702" width="3.625" customWidth="1"/>
    <col min="7703" max="7703" width="4.625" customWidth="1"/>
    <col min="7704" max="7704" width="1.625" customWidth="1"/>
    <col min="7705" max="7705" width="7.5" customWidth="1"/>
    <col min="7706" max="7706" width="3.625" customWidth="1"/>
    <col min="7707" max="7707" width="4.625" customWidth="1"/>
    <col min="7708" max="7708" width="1.625" customWidth="1"/>
    <col min="7709" max="7709" width="7.125" customWidth="1"/>
    <col min="7710" max="7710" width="3.375" customWidth="1"/>
    <col min="7711" max="7711" width="3.875" customWidth="1"/>
    <col min="7712" max="7712" width="1.625" customWidth="1"/>
    <col min="7713" max="7713" width="7.125" customWidth="1"/>
    <col min="7714" max="7714" width="3.5" customWidth="1"/>
    <col min="7715" max="7715" width="4.625" customWidth="1"/>
    <col min="7716" max="7716" width="1.625" customWidth="1"/>
    <col min="7717" max="7717" width="7.125" customWidth="1"/>
    <col min="7718" max="7718" width="3.625" customWidth="1"/>
    <col min="7719" max="7719" width="4.625" customWidth="1"/>
    <col min="7720" max="7720" width="1.625" customWidth="1"/>
    <col min="7721" max="7721" width="5" customWidth="1"/>
    <col min="7937" max="7937" width="13.75" customWidth="1"/>
    <col min="7938" max="7938" width="0.875" customWidth="1"/>
    <col min="7939" max="7939" width="8.375" customWidth="1"/>
    <col min="7940" max="7940" width="3.125" customWidth="1"/>
    <col min="7941" max="7941" width="3.25" customWidth="1"/>
    <col min="7942" max="7942" width="1.375" customWidth="1"/>
    <col min="7943" max="7943" width="8.75" customWidth="1"/>
    <col min="7944" max="7944" width="3.625" customWidth="1"/>
    <col min="7945" max="7945" width="4.625" customWidth="1"/>
    <col min="7946" max="7946" width="1.625" customWidth="1"/>
    <col min="7947" max="7947" width="8.75" customWidth="1"/>
    <col min="7948" max="7948" width="3.625" customWidth="1"/>
    <col min="7949" max="7949" width="4.625" customWidth="1"/>
    <col min="7950" max="7950" width="1.625" customWidth="1"/>
    <col min="7951" max="7951" width="7.125" customWidth="1"/>
    <col min="7952" max="7952" width="3.625" customWidth="1"/>
    <col min="7953" max="7953" width="4.625" customWidth="1"/>
    <col min="7954" max="7954" width="1.625" customWidth="1"/>
    <col min="7955" max="7956" width="0.625" customWidth="1"/>
    <col min="7957" max="7957" width="7.125" customWidth="1"/>
    <col min="7958" max="7958" width="3.625" customWidth="1"/>
    <col min="7959" max="7959" width="4.625" customWidth="1"/>
    <col min="7960" max="7960" width="1.625" customWidth="1"/>
    <col min="7961" max="7961" width="7.5" customWidth="1"/>
    <col min="7962" max="7962" width="3.625" customWidth="1"/>
    <col min="7963" max="7963" width="4.625" customWidth="1"/>
    <col min="7964" max="7964" width="1.625" customWidth="1"/>
    <col min="7965" max="7965" width="7.125" customWidth="1"/>
    <col min="7966" max="7966" width="3.375" customWidth="1"/>
    <col min="7967" max="7967" width="3.875" customWidth="1"/>
    <col min="7968" max="7968" width="1.625" customWidth="1"/>
    <col min="7969" max="7969" width="7.125" customWidth="1"/>
    <col min="7970" max="7970" width="3.5" customWidth="1"/>
    <col min="7971" max="7971" width="4.625" customWidth="1"/>
    <col min="7972" max="7972" width="1.625" customWidth="1"/>
    <col min="7973" max="7973" width="7.125" customWidth="1"/>
    <col min="7974" max="7974" width="3.625" customWidth="1"/>
    <col min="7975" max="7975" width="4.625" customWidth="1"/>
    <col min="7976" max="7976" width="1.625" customWidth="1"/>
    <col min="7977" max="7977" width="5" customWidth="1"/>
    <col min="8193" max="8193" width="13.75" customWidth="1"/>
    <col min="8194" max="8194" width="0.875" customWidth="1"/>
    <col min="8195" max="8195" width="8.375" customWidth="1"/>
    <col min="8196" max="8196" width="3.125" customWidth="1"/>
    <col min="8197" max="8197" width="3.25" customWidth="1"/>
    <col min="8198" max="8198" width="1.375" customWidth="1"/>
    <col min="8199" max="8199" width="8.75" customWidth="1"/>
    <col min="8200" max="8200" width="3.625" customWidth="1"/>
    <col min="8201" max="8201" width="4.625" customWidth="1"/>
    <col min="8202" max="8202" width="1.625" customWidth="1"/>
    <col min="8203" max="8203" width="8.75" customWidth="1"/>
    <col min="8204" max="8204" width="3.625" customWidth="1"/>
    <col min="8205" max="8205" width="4.625" customWidth="1"/>
    <col min="8206" max="8206" width="1.625" customWidth="1"/>
    <col min="8207" max="8207" width="7.125" customWidth="1"/>
    <col min="8208" max="8208" width="3.625" customWidth="1"/>
    <col min="8209" max="8209" width="4.625" customWidth="1"/>
    <col min="8210" max="8210" width="1.625" customWidth="1"/>
    <col min="8211" max="8212" width="0.625" customWidth="1"/>
    <col min="8213" max="8213" width="7.125" customWidth="1"/>
    <col min="8214" max="8214" width="3.625" customWidth="1"/>
    <col min="8215" max="8215" width="4.625" customWidth="1"/>
    <col min="8216" max="8216" width="1.625" customWidth="1"/>
    <col min="8217" max="8217" width="7.5" customWidth="1"/>
    <col min="8218" max="8218" width="3.625" customWidth="1"/>
    <col min="8219" max="8219" width="4.625" customWidth="1"/>
    <col min="8220" max="8220" width="1.625" customWidth="1"/>
    <col min="8221" max="8221" width="7.125" customWidth="1"/>
    <col min="8222" max="8222" width="3.375" customWidth="1"/>
    <col min="8223" max="8223" width="3.875" customWidth="1"/>
    <col min="8224" max="8224" width="1.625" customWidth="1"/>
    <col min="8225" max="8225" width="7.125" customWidth="1"/>
    <col min="8226" max="8226" width="3.5" customWidth="1"/>
    <col min="8227" max="8227" width="4.625" customWidth="1"/>
    <col min="8228" max="8228" width="1.625" customWidth="1"/>
    <col min="8229" max="8229" width="7.125" customWidth="1"/>
    <col min="8230" max="8230" width="3.625" customWidth="1"/>
    <col min="8231" max="8231" width="4.625" customWidth="1"/>
    <col min="8232" max="8232" width="1.625" customWidth="1"/>
    <col min="8233" max="8233" width="5" customWidth="1"/>
    <col min="8449" max="8449" width="13.75" customWidth="1"/>
    <col min="8450" max="8450" width="0.875" customWidth="1"/>
    <col min="8451" max="8451" width="8.375" customWidth="1"/>
    <col min="8452" max="8452" width="3.125" customWidth="1"/>
    <col min="8453" max="8453" width="3.25" customWidth="1"/>
    <col min="8454" max="8454" width="1.375" customWidth="1"/>
    <col min="8455" max="8455" width="8.75" customWidth="1"/>
    <col min="8456" max="8456" width="3.625" customWidth="1"/>
    <col min="8457" max="8457" width="4.625" customWidth="1"/>
    <col min="8458" max="8458" width="1.625" customWidth="1"/>
    <col min="8459" max="8459" width="8.75" customWidth="1"/>
    <col min="8460" max="8460" width="3.625" customWidth="1"/>
    <col min="8461" max="8461" width="4.625" customWidth="1"/>
    <col min="8462" max="8462" width="1.625" customWidth="1"/>
    <col min="8463" max="8463" width="7.125" customWidth="1"/>
    <col min="8464" max="8464" width="3.625" customWidth="1"/>
    <col min="8465" max="8465" width="4.625" customWidth="1"/>
    <col min="8466" max="8466" width="1.625" customWidth="1"/>
    <col min="8467" max="8468" width="0.625" customWidth="1"/>
    <col min="8469" max="8469" width="7.125" customWidth="1"/>
    <col min="8470" max="8470" width="3.625" customWidth="1"/>
    <col min="8471" max="8471" width="4.625" customWidth="1"/>
    <col min="8472" max="8472" width="1.625" customWidth="1"/>
    <col min="8473" max="8473" width="7.5" customWidth="1"/>
    <col min="8474" max="8474" width="3.625" customWidth="1"/>
    <col min="8475" max="8475" width="4.625" customWidth="1"/>
    <col min="8476" max="8476" width="1.625" customWidth="1"/>
    <col min="8477" max="8477" width="7.125" customWidth="1"/>
    <col min="8478" max="8478" width="3.375" customWidth="1"/>
    <col min="8479" max="8479" width="3.875" customWidth="1"/>
    <col min="8480" max="8480" width="1.625" customWidth="1"/>
    <col min="8481" max="8481" width="7.125" customWidth="1"/>
    <col min="8482" max="8482" width="3.5" customWidth="1"/>
    <col min="8483" max="8483" width="4.625" customWidth="1"/>
    <col min="8484" max="8484" width="1.625" customWidth="1"/>
    <col min="8485" max="8485" width="7.125" customWidth="1"/>
    <col min="8486" max="8486" width="3.625" customWidth="1"/>
    <col min="8487" max="8487" width="4.625" customWidth="1"/>
    <col min="8488" max="8488" width="1.625" customWidth="1"/>
    <col min="8489" max="8489" width="5" customWidth="1"/>
    <col min="8705" max="8705" width="13.75" customWidth="1"/>
    <col min="8706" max="8706" width="0.875" customWidth="1"/>
    <col min="8707" max="8707" width="8.375" customWidth="1"/>
    <col min="8708" max="8708" width="3.125" customWidth="1"/>
    <col min="8709" max="8709" width="3.25" customWidth="1"/>
    <col min="8710" max="8710" width="1.375" customWidth="1"/>
    <col min="8711" max="8711" width="8.75" customWidth="1"/>
    <col min="8712" max="8712" width="3.625" customWidth="1"/>
    <col min="8713" max="8713" width="4.625" customWidth="1"/>
    <col min="8714" max="8714" width="1.625" customWidth="1"/>
    <col min="8715" max="8715" width="8.75" customWidth="1"/>
    <col min="8716" max="8716" width="3.625" customWidth="1"/>
    <col min="8717" max="8717" width="4.625" customWidth="1"/>
    <col min="8718" max="8718" width="1.625" customWidth="1"/>
    <col min="8719" max="8719" width="7.125" customWidth="1"/>
    <col min="8720" max="8720" width="3.625" customWidth="1"/>
    <col min="8721" max="8721" width="4.625" customWidth="1"/>
    <col min="8722" max="8722" width="1.625" customWidth="1"/>
    <col min="8723" max="8724" width="0.625" customWidth="1"/>
    <col min="8725" max="8725" width="7.125" customWidth="1"/>
    <col min="8726" max="8726" width="3.625" customWidth="1"/>
    <col min="8727" max="8727" width="4.625" customWidth="1"/>
    <col min="8728" max="8728" width="1.625" customWidth="1"/>
    <col min="8729" max="8729" width="7.5" customWidth="1"/>
    <col min="8730" max="8730" width="3.625" customWidth="1"/>
    <col min="8731" max="8731" width="4.625" customWidth="1"/>
    <col min="8732" max="8732" width="1.625" customWidth="1"/>
    <col min="8733" max="8733" width="7.125" customWidth="1"/>
    <col min="8734" max="8734" width="3.375" customWidth="1"/>
    <col min="8735" max="8735" width="3.875" customWidth="1"/>
    <col min="8736" max="8736" width="1.625" customWidth="1"/>
    <col min="8737" max="8737" width="7.125" customWidth="1"/>
    <col min="8738" max="8738" width="3.5" customWidth="1"/>
    <col min="8739" max="8739" width="4.625" customWidth="1"/>
    <col min="8740" max="8740" width="1.625" customWidth="1"/>
    <col min="8741" max="8741" width="7.125" customWidth="1"/>
    <col min="8742" max="8742" width="3.625" customWidth="1"/>
    <col min="8743" max="8743" width="4.625" customWidth="1"/>
    <col min="8744" max="8744" width="1.625" customWidth="1"/>
    <col min="8745" max="8745" width="5" customWidth="1"/>
    <col min="8961" max="8961" width="13.75" customWidth="1"/>
    <col min="8962" max="8962" width="0.875" customWidth="1"/>
    <col min="8963" max="8963" width="8.375" customWidth="1"/>
    <col min="8964" max="8964" width="3.125" customWidth="1"/>
    <col min="8965" max="8965" width="3.25" customWidth="1"/>
    <col min="8966" max="8966" width="1.375" customWidth="1"/>
    <col min="8967" max="8967" width="8.75" customWidth="1"/>
    <col min="8968" max="8968" width="3.625" customWidth="1"/>
    <col min="8969" max="8969" width="4.625" customWidth="1"/>
    <col min="8970" max="8970" width="1.625" customWidth="1"/>
    <col min="8971" max="8971" width="8.75" customWidth="1"/>
    <col min="8972" max="8972" width="3.625" customWidth="1"/>
    <col min="8973" max="8973" width="4.625" customWidth="1"/>
    <col min="8974" max="8974" width="1.625" customWidth="1"/>
    <col min="8975" max="8975" width="7.125" customWidth="1"/>
    <col min="8976" max="8976" width="3.625" customWidth="1"/>
    <col min="8977" max="8977" width="4.625" customWidth="1"/>
    <col min="8978" max="8978" width="1.625" customWidth="1"/>
    <col min="8979" max="8980" width="0.625" customWidth="1"/>
    <col min="8981" max="8981" width="7.125" customWidth="1"/>
    <col min="8982" max="8982" width="3.625" customWidth="1"/>
    <col min="8983" max="8983" width="4.625" customWidth="1"/>
    <col min="8984" max="8984" width="1.625" customWidth="1"/>
    <col min="8985" max="8985" width="7.5" customWidth="1"/>
    <col min="8986" max="8986" width="3.625" customWidth="1"/>
    <col min="8987" max="8987" width="4.625" customWidth="1"/>
    <col min="8988" max="8988" width="1.625" customWidth="1"/>
    <col min="8989" max="8989" width="7.125" customWidth="1"/>
    <col min="8990" max="8990" width="3.375" customWidth="1"/>
    <col min="8991" max="8991" width="3.875" customWidth="1"/>
    <col min="8992" max="8992" width="1.625" customWidth="1"/>
    <col min="8993" max="8993" width="7.125" customWidth="1"/>
    <col min="8994" max="8994" width="3.5" customWidth="1"/>
    <col min="8995" max="8995" width="4.625" customWidth="1"/>
    <col min="8996" max="8996" width="1.625" customWidth="1"/>
    <col min="8997" max="8997" width="7.125" customWidth="1"/>
    <col min="8998" max="8998" width="3.625" customWidth="1"/>
    <col min="8999" max="8999" width="4.625" customWidth="1"/>
    <col min="9000" max="9000" width="1.625" customWidth="1"/>
    <col min="9001" max="9001" width="5" customWidth="1"/>
    <col min="9217" max="9217" width="13.75" customWidth="1"/>
    <col min="9218" max="9218" width="0.875" customWidth="1"/>
    <col min="9219" max="9219" width="8.375" customWidth="1"/>
    <col min="9220" max="9220" width="3.125" customWidth="1"/>
    <col min="9221" max="9221" width="3.25" customWidth="1"/>
    <col min="9222" max="9222" width="1.375" customWidth="1"/>
    <col min="9223" max="9223" width="8.75" customWidth="1"/>
    <col min="9224" max="9224" width="3.625" customWidth="1"/>
    <col min="9225" max="9225" width="4.625" customWidth="1"/>
    <col min="9226" max="9226" width="1.625" customWidth="1"/>
    <col min="9227" max="9227" width="8.75" customWidth="1"/>
    <col min="9228" max="9228" width="3.625" customWidth="1"/>
    <col min="9229" max="9229" width="4.625" customWidth="1"/>
    <col min="9230" max="9230" width="1.625" customWidth="1"/>
    <col min="9231" max="9231" width="7.125" customWidth="1"/>
    <col min="9232" max="9232" width="3.625" customWidth="1"/>
    <col min="9233" max="9233" width="4.625" customWidth="1"/>
    <col min="9234" max="9234" width="1.625" customWidth="1"/>
    <col min="9235" max="9236" width="0.625" customWidth="1"/>
    <col min="9237" max="9237" width="7.125" customWidth="1"/>
    <col min="9238" max="9238" width="3.625" customWidth="1"/>
    <col min="9239" max="9239" width="4.625" customWidth="1"/>
    <col min="9240" max="9240" width="1.625" customWidth="1"/>
    <col min="9241" max="9241" width="7.5" customWidth="1"/>
    <col min="9242" max="9242" width="3.625" customWidth="1"/>
    <col min="9243" max="9243" width="4.625" customWidth="1"/>
    <col min="9244" max="9244" width="1.625" customWidth="1"/>
    <col min="9245" max="9245" width="7.125" customWidth="1"/>
    <col min="9246" max="9246" width="3.375" customWidth="1"/>
    <col min="9247" max="9247" width="3.875" customWidth="1"/>
    <col min="9248" max="9248" width="1.625" customWidth="1"/>
    <col min="9249" max="9249" width="7.125" customWidth="1"/>
    <col min="9250" max="9250" width="3.5" customWidth="1"/>
    <col min="9251" max="9251" width="4.625" customWidth="1"/>
    <col min="9252" max="9252" width="1.625" customWidth="1"/>
    <col min="9253" max="9253" width="7.125" customWidth="1"/>
    <col min="9254" max="9254" width="3.625" customWidth="1"/>
    <col min="9255" max="9255" width="4.625" customWidth="1"/>
    <col min="9256" max="9256" width="1.625" customWidth="1"/>
    <col min="9257" max="9257" width="5" customWidth="1"/>
    <col min="9473" max="9473" width="13.75" customWidth="1"/>
    <col min="9474" max="9474" width="0.875" customWidth="1"/>
    <col min="9475" max="9475" width="8.375" customWidth="1"/>
    <col min="9476" max="9476" width="3.125" customWidth="1"/>
    <col min="9477" max="9477" width="3.25" customWidth="1"/>
    <col min="9478" max="9478" width="1.375" customWidth="1"/>
    <col min="9479" max="9479" width="8.75" customWidth="1"/>
    <col min="9480" max="9480" width="3.625" customWidth="1"/>
    <col min="9481" max="9481" width="4.625" customWidth="1"/>
    <col min="9482" max="9482" width="1.625" customWidth="1"/>
    <col min="9483" max="9483" width="8.75" customWidth="1"/>
    <col min="9484" max="9484" width="3.625" customWidth="1"/>
    <col min="9485" max="9485" width="4.625" customWidth="1"/>
    <col min="9486" max="9486" width="1.625" customWidth="1"/>
    <col min="9487" max="9487" width="7.125" customWidth="1"/>
    <col min="9488" max="9488" width="3.625" customWidth="1"/>
    <col min="9489" max="9489" width="4.625" customWidth="1"/>
    <col min="9490" max="9490" width="1.625" customWidth="1"/>
    <col min="9491" max="9492" width="0.625" customWidth="1"/>
    <col min="9493" max="9493" width="7.125" customWidth="1"/>
    <col min="9494" max="9494" width="3.625" customWidth="1"/>
    <col min="9495" max="9495" width="4.625" customWidth="1"/>
    <col min="9496" max="9496" width="1.625" customWidth="1"/>
    <col min="9497" max="9497" width="7.5" customWidth="1"/>
    <col min="9498" max="9498" width="3.625" customWidth="1"/>
    <col min="9499" max="9499" width="4.625" customWidth="1"/>
    <col min="9500" max="9500" width="1.625" customWidth="1"/>
    <col min="9501" max="9501" width="7.125" customWidth="1"/>
    <col min="9502" max="9502" width="3.375" customWidth="1"/>
    <col min="9503" max="9503" width="3.875" customWidth="1"/>
    <col min="9504" max="9504" width="1.625" customWidth="1"/>
    <col min="9505" max="9505" width="7.125" customWidth="1"/>
    <col min="9506" max="9506" width="3.5" customWidth="1"/>
    <col min="9507" max="9507" width="4.625" customWidth="1"/>
    <col min="9508" max="9508" width="1.625" customWidth="1"/>
    <col min="9509" max="9509" width="7.125" customWidth="1"/>
    <col min="9510" max="9510" width="3.625" customWidth="1"/>
    <col min="9511" max="9511" width="4.625" customWidth="1"/>
    <col min="9512" max="9512" width="1.625" customWidth="1"/>
    <col min="9513" max="9513" width="5" customWidth="1"/>
    <col min="9729" max="9729" width="13.75" customWidth="1"/>
    <col min="9730" max="9730" width="0.875" customWidth="1"/>
    <col min="9731" max="9731" width="8.375" customWidth="1"/>
    <col min="9732" max="9732" width="3.125" customWidth="1"/>
    <col min="9733" max="9733" width="3.25" customWidth="1"/>
    <col min="9734" max="9734" width="1.375" customWidth="1"/>
    <col min="9735" max="9735" width="8.75" customWidth="1"/>
    <col min="9736" max="9736" width="3.625" customWidth="1"/>
    <col min="9737" max="9737" width="4.625" customWidth="1"/>
    <col min="9738" max="9738" width="1.625" customWidth="1"/>
    <col min="9739" max="9739" width="8.75" customWidth="1"/>
    <col min="9740" max="9740" width="3.625" customWidth="1"/>
    <col min="9741" max="9741" width="4.625" customWidth="1"/>
    <col min="9742" max="9742" width="1.625" customWidth="1"/>
    <col min="9743" max="9743" width="7.125" customWidth="1"/>
    <col min="9744" max="9744" width="3.625" customWidth="1"/>
    <col min="9745" max="9745" width="4.625" customWidth="1"/>
    <col min="9746" max="9746" width="1.625" customWidth="1"/>
    <col min="9747" max="9748" width="0.625" customWidth="1"/>
    <col min="9749" max="9749" width="7.125" customWidth="1"/>
    <col min="9750" max="9750" width="3.625" customWidth="1"/>
    <col min="9751" max="9751" width="4.625" customWidth="1"/>
    <col min="9752" max="9752" width="1.625" customWidth="1"/>
    <col min="9753" max="9753" width="7.5" customWidth="1"/>
    <col min="9754" max="9754" width="3.625" customWidth="1"/>
    <col min="9755" max="9755" width="4.625" customWidth="1"/>
    <col min="9756" max="9756" width="1.625" customWidth="1"/>
    <col min="9757" max="9757" width="7.125" customWidth="1"/>
    <col min="9758" max="9758" width="3.375" customWidth="1"/>
    <col min="9759" max="9759" width="3.875" customWidth="1"/>
    <col min="9760" max="9760" width="1.625" customWidth="1"/>
    <col min="9761" max="9761" width="7.125" customWidth="1"/>
    <col min="9762" max="9762" width="3.5" customWidth="1"/>
    <col min="9763" max="9763" width="4.625" customWidth="1"/>
    <col min="9764" max="9764" width="1.625" customWidth="1"/>
    <col min="9765" max="9765" width="7.125" customWidth="1"/>
    <col min="9766" max="9766" width="3.625" customWidth="1"/>
    <col min="9767" max="9767" width="4.625" customWidth="1"/>
    <col min="9768" max="9768" width="1.625" customWidth="1"/>
    <col min="9769" max="9769" width="5" customWidth="1"/>
    <col min="9985" max="9985" width="13.75" customWidth="1"/>
    <col min="9986" max="9986" width="0.875" customWidth="1"/>
    <col min="9987" max="9987" width="8.375" customWidth="1"/>
    <col min="9988" max="9988" width="3.125" customWidth="1"/>
    <col min="9989" max="9989" width="3.25" customWidth="1"/>
    <col min="9990" max="9990" width="1.375" customWidth="1"/>
    <col min="9991" max="9991" width="8.75" customWidth="1"/>
    <col min="9992" max="9992" width="3.625" customWidth="1"/>
    <col min="9993" max="9993" width="4.625" customWidth="1"/>
    <col min="9994" max="9994" width="1.625" customWidth="1"/>
    <col min="9995" max="9995" width="8.75" customWidth="1"/>
    <col min="9996" max="9996" width="3.625" customWidth="1"/>
    <col min="9997" max="9997" width="4.625" customWidth="1"/>
    <col min="9998" max="9998" width="1.625" customWidth="1"/>
    <col min="9999" max="9999" width="7.125" customWidth="1"/>
    <col min="10000" max="10000" width="3.625" customWidth="1"/>
    <col min="10001" max="10001" width="4.625" customWidth="1"/>
    <col min="10002" max="10002" width="1.625" customWidth="1"/>
    <col min="10003" max="10004" width="0.625" customWidth="1"/>
    <col min="10005" max="10005" width="7.125" customWidth="1"/>
    <col min="10006" max="10006" width="3.625" customWidth="1"/>
    <col min="10007" max="10007" width="4.625" customWidth="1"/>
    <col min="10008" max="10008" width="1.625" customWidth="1"/>
    <col min="10009" max="10009" width="7.5" customWidth="1"/>
    <col min="10010" max="10010" width="3.625" customWidth="1"/>
    <col min="10011" max="10011" width="4.625" customWidth="1"/>
    <col min="10012" max="10012" width="1.625" customWidth="1"/>
    <col min="10013" max="10013" width="7.125" customWidth="1"/>
    <col min="10014" max="10014" width="3.375" customWidth="1"/>
    <col min="10015" max="10015" width="3.875" customWidth="1"/>
    <col min="10016" max="10016" width="1.625" customWidth="1"/>
    <col min="10017" max="10017" width="7.125" customWidth="1"/>
    <col min="10018" max="10018" width="3.5" customWidth="1"/>
    <col min="10019" max="10019" width="4.625" customWidth="1"/>
    <col min="10020" max="10020" width="1.625" customWidth="1"/>
    <col min="10021" max="10021" width="7.125" customWidth="1"/>
    <col min="10022" max="10022" width="3.625" customWidth="1"/>
    <col min="10023" max="10023" width="4.625" customWidth="1"/>
    <col min="10024" max="10024" width="1.625" customWidth="1"/>
    <col min="10025" max="10025" width="5" customWidth="1"/>
    <col min="10241" max="10241" width="13.75" customWidth="1"/>
    <col min="10242" max="10242" width="0.875" customWidth="1"/>
    <col min="10243" max="10243" width="8.375" customWidth="1"/>
    <col min="10244" max="10244" width="3.125" customWidth="1"/>
    <col min="10245" max="10245" width="3.25" customWidth="1"/>
    <col min="10246" max="10246" width="1.375" customWidth="1"/>
    <col min="10247" max="10247" width="8.75" customWidth="1"/>
    <col min="10248" max="10248" width="3.625" customWidth="1"/>
    <col min="10249" max="10249" width="4.625" customWidth="1"/>
    <col min="10250" max="10250" width="1.625" customWidth="1"/>
    <col min="10251" max="10251" width="8.75" customWidth="1"/>
    <col min="10252" max="10252" width="3.625" customWidth="1"/>
    <col min="10253" max="10253" width="4.625" customWidth="1"/>
    <col min="10254" max="10254" width="1.625" customWidth="1"/>
    <col min="10255" max="10255" width="7.125" customWidth="1"/>
    <col min="10256" max="10256" width="3.625" customWidth="1"/>
    <col min="10257" max="10257" width="4.625" customWidth="1"/>
    <col min="10258" max="10258" width="1.625" customWidth="1"/>
    <col min="10259" max="10260" width="0.625" customWidth="1"/>
    <col min="10261" max="10261" width="7.125" customWidth="1"/>
    <col min="10262" max="10262" width="3.625" customWidth="1"/>
    <col min="10263" max="10263" width="4.625" customWidth="1"/>
    <col min="10264" max="10264" width="1.625" customWidth="1"/>
    <col min="10265" max="10265" width="7.5" customWidth="1"/>
    <col min="10266" max="10266" width="3.625" customWidth="1"/>
    <col min="10267" max="10267" width="4.625" customWidth="1"/>
    <col min="10268" max="10268" width="1.625" customWidth="1"/>
    <col min="10269" max="10269" width="7.125" customWidth="1"/>
    <col min="10270" max="10270" width="3.375" customWidth="1"/>
    <col min="10271" max="10271" width="3.875" customWidth="1"/>
    <col min="10272" max="10272" width="1.625" customWidth="1"/>
    <col min="10273" max="10273" width="7.125" customWidth="1"/>
    <col min="10274" max="10274" width="3.5" customWidth="1"/>
    <col min="10275" max="10275" width="4.625" customWidth="1"/>
    <col min="10276" max="10276" width="1.625" customWidth="1"/>
    <col min="10277" max="10277" width="7.125" customWidth="1"/>
    <col min="10278" max="10278" width="3.625" customWidth="1"/>
    <col min="10279" max="10279" width="4.625" customWidth="1"/>
    <col min="10280" max="10280" width="1.625" customWidth="1"/>
    <col min="10281" max="10281" width="5" customWidth="1"/>
    <col min="10497" max="10497" width="13.75" customWidth="1"/>
    <col min="10498" max="10498" width="0.875" customWidth="1"/>
    <col min="10499" max="10499" width="8.375" customWidth="1"/>
    <col min="10500" max="10500" width="3.125" customWidth="1"/>
    <col min="10501" max="10501" width="3.25" customWidth="1"/>
    <col min="10502" max="10502" width="1.375" customWidth="1"/>
    <col min="10503" max="10503" width="8.75" customWidth="1"/>
    <col min="10504" max="10504" width="3.625" customWidth="1"/>
    <col min="10505" max="10505" width="4.625" customWidth="1"/>
    <col min="10506" max="10506" width="1.625" customWidth="1"/>
    <col min="10507" max="10507" width="8.75" customWidth="1"/>
    <col min="10508" max="10508" width="3.625" customWidth="1"/>
    <col min="10509" max="10509" width="4.625" customWidth="1"/>
    <col min="10510" max="10510" width="1.625" customWidth="1"/>
    <col min="10511" max="10511" width="7.125" customWidth="1"/>
    <col min="10512" max="10512" width="3.625" customWidth="1"/>
    <col min="10513" max="10513" width="4.625" customWidth="1"/>
    <col min="10514" max="10514" width="1.625" customWidth="1"/>
    <col min="10515" max="10516" width="0.625" customWidth="1"/>
    <col min="10517" max="10517" width="7.125" customWidth="1"/>
    <col min="10518" max="10518" width="3.625" customWidth="1"/>
    <col min="10519" max="10519" width="4.625" customWidth="1"/>
    <col min="10520" max="10520" width="1.625" customWidth="1"/>
    <col min="10521" max="10521" width="7.5" customWidth="1"/>
    <col min="10522" max="10522" width="3.625" customWidth="1"/>
    <col min="10523" max="10523" width="4.625" customWidth="1"/>
    <col min="10524" max="10524" width="1.625" customWidth="1"/>
    <col min="10525" max="10525" width="7.125" customWidth="1"/>
    <col min="10526" max="10526" width="3.375" customWidth="1"/>
    <col min="10527" max="10527" width="3.875" customWidth="1"/>
    <col min="10528" max="10528" width="1.625" customWidth="1"/>
    <col min="10529" max="10529" width="7.125" customWidth="1"/>
    <col min="10530" max="10530" width="3.5" customWidth="1"/>
    <col min="10531" max="10531" width="4.625" customWidth="1"/>
    <col min="10532" max="10532" width="1.625" customWidth="1"/>
    <col min="10533" max="10533" width="7.125" customWidth="1"/>
    <col min="10534" max="10534" width="3.625" customWidth="1"/>
    <col min="10535" max="10535" width="4.625" customWidth="1"/>
    <col min="10536" max="10536" width="1.625" customWidth="1"/>
    <col min="10537" max="10537" width="5" customWidth="1"/>
    <col min="10753" max="10753" width="13.75" customWidth="1"/>
    <col min="10754" max="10754" width="0.875" customWidth="1"/>
    <col min="10755" max="10755" width="8.375" customWidth="1"/>
    <col min="10756" max="10756" width="3.125" customWidth="1"/>
    <col min="10757" max="10757" width="3.25" customWidth="1"/>
    <col min="10758" max="10758" width="1.375" customWidth="1"/>
    <col min="10759" max="10759" width="8.75" customWidth="1"/>
    <col min="10760" max="10760" width="3.625" customWidth="1"/>
    <col min="10761" max="10761" width="4.625" customWidth="1"/>
    <col min="10762" max="10762" width="1.625" customWidth="1"/>
    <col min="10763" max="10763" width="8.75" customWidth="1"/>
    <col min="10764" max="10764" width="3.625" customWidth="1"/>
    <col min="10765" max="10765" width="4.625" customWidth="1"/>
    <col min="10766" max="10766" width="1.625" customWidth="1"/>
    <col min="10767" max="10767" width="7.125" customWidth="1"/>
    <col min="10768" max="10768" width="3.625" customWidth="1"/>
    <col min="10769" max="10769" width="4.625" customWidth="1"/>
    <col min="10770" max="10770" width="1.625" customWidth="1"/>
    <col min="10771" max="10772" width="0.625" customWidth="1"/>
    <col min="10773" max="10773" width="7.125" customWidth="1"/>
    <col min="10774" max="10774" width="3.625" customWidth="1"/>
    <col min="10775" max="10775" width="4.625" customWidth="1"/>
    <col min="10776" max="10776" width="1.625" customWidth="1"/>
    <col min="10777" max="10777" width="7.5" customWidth="1"/>
    <col min="10778" max="10778" width="3.625" customWidth="1"/>
    <col min="10779" max="10779" width="4.625" customWidth="1"/>
    <col min="10780" max="10780" width="1.625" customWidth="1"/>
    <col min="10781" max="10781" width="7.125" customWidth="1"/>
    <col min="10782" max="10782" width="3.375" customWidth="1"/>
    <col min="10783" max="10783" width="3.875" customWidth="1"/>
    <col min="10784" max="10784" width="1.625" customWidth="1"/>
    <col min="10785" max="10785" width="7.125" customWidth="1"/>
    <col min="10786" max="10786" width="3.5" customWidth="1"/>
    <col min="10787" max="10787" width="4.625" customWidth="1"/>
    <col min="10788" max="10788" width="1.625" customWidth="1"/>
    <col min="10789" max="10789" width="7.125" customWidth="1"/>
    <col min="10790" max="10790" width="3.625" customWidth="1"/>
    <col min="10791" max="10791" width="4.625" customWidth="1"/>
    <col min="10792" max="10792" width="1.625" customWidth="1"/>
    <col min="10793" max="10793" width="5" customWidth="1"/>
    <col min="11009" max="11009" width="13.75" customWidth="1"/>
    <col min="11010" max="11010" width="0.875" customWidth="1"/>
    <col min="11011" max="11011" width="8.375" customWidth="1"/>
    <col min="11012" max="11012" width="3.125" customWidth="1"/>
    <col min="11013" max="11013" width="3.25" customWidth="1"/>
    <col min="11014" max="11014" width="1.375" customWidth="1"/>
    <col min="11015" max="11015" width="8.75" customWidth="1"/>
    <col min="11016" max="11016" width="3.625" customWidth="1"/>
    <col min="11017" max="11017" width="4.625" customWidth="1"/>
    <col min="11018" max="11018" width="1.625" customWidth="1"/>
    <col min="11019" max="11019" width="8.75" customWidth="1"/>
    <col min="11020" max="11020" width="3.625" customWidth="1"/>
    <col min="11021" max="11021" width="4.625" customWidth="1"/>
    <col min="11022" max="11022" width="1.625" customWidth="1"/>
    <col min="11023" max="11023" width="7.125" customWidth="1"/>
    <col min="11024" max="11024" width="3.625" customWidth="1"/>
    <col min="11025" max="11025" width="4.625" customWidth="1"/>
    <col min="11026" max="11026" width="1.625" customWidth="1"/>
    <col min="11027" max="11028" width="0.625" customWidth="1"/>
    <col min="11029" max="11029" width="7.125" customWidth="1"/>
    <col min="11030" max="11030" width="3.625" customWidth="1"/>
    <col min="11031" max="11031" width="4.625" customWidth="1"/>
    <col min="11032" max="11032" width="1.625" customWidth="1"/>
    <col min="11033" max="11033" width="7.5" customWidth="1"/>
    <col min="11034" max="11034" width="3.625" customWidth="1"/>
    <col min="11035" max="11035" width="4.625" customWidth="1"/>
    <col min="11036" max="11036" width="1.625" customWidth="1"/>
    <col min="11037" max="11037" width="7.125" customWidth="1"/>
    <col min="11038" max="11038" width="3.375" customWidth="1"/>
    <col min="11039" max="11039" width="3.875" customWidth="1"/>
    <col min="11040" max="11040" width="1.625" customWidth="1"/>
    <col min="11041" max="11041" width="7.125" customWidth="1"/>
    <col min="11042" max="11042" width="3.5" customWidth="1"/>
    <col min="11043" max="11043" width="4.625" customWidth="1"/>
    <col min="11044" max="11044" width="1.625" customWidth="1"/>
    <col min="11045" max="11045" width="7.125" customWidth="1"/>
    <col min="11046" max="11046" width="3.625" customWidth="1"/>
    <col min="11047" max="11047" width="4.625" customWidth="1"/>
    <col min="11048" max="11048" width="1.625" customWidth="1"/>
    <col min="11049" max="11049" width="5" customWidth="1"/>
    <col min="11265" max="11265" width="13.75" customWidth="1"/>
    <col min="11266" max="11266" width="0.875" customWidth="1"/>
    <col min="11267" max="11267" width="8.375" customWidth="1"/>
    <col min="11268" max="11268" width="3.125" customWidth="1"/>
    <col min="11269" max="11269" width="3.25" customWidth="1"/>
    <col min="11270" max="11270" width="1.375" customWidth="1"/>
    <col min="11271" max="11271" width="8.75" customWidth="1"/>
    <col min="11272" max="11272" width="3.625" customWidth="1"/>
    <col min="11273" max="11273" width="4.625" customWidth="1"/>
    <col min="11274" max="11274" width="1.625" customWidth="1"/>
    <col min="11275" max="11275" width="8.75" customWidth="1"/>
    <col min="11276" max="11276" width="3.625" customWidth="1"/>
    <col min="11277" max="11277" width="4.625" customWidth="1"/>
    <col min="11278" max="11278" width="1.625" customWidth="1"/>
    <col min="11279" max="11279" width="7.125" customWidth="1"/>
    <col min="11280" max="11280" width="3.625" customWidth="1"/>
    <col min="11281" max="11281" width="4.625" customWidth="1"/>
    <col min="11282" max="11282" width="1.625" customWidth="1"/>
    <col min="11283" max="11284" width="0.625" customWidth="1"/>
    <col min="11285" max="11285" width="7.125" customWidth="1"/>
    <col min="11286" max="11286" width="3.625" customWidth="1"/>
    <col min="11287" max="11287" width="4.625" customWidth="1"/>
    <col min="11288" max="11288" width="1.625" customWidth="1"/>
    <col min="11289" max="11289" width="7.5" customWidth="1"/>
    <col min="11290" max="11290" width="3.625" customWidth="1"/>
    <col min="11291" max="11291" width="4.625" customWidth="1"/>
    <col min="11292" max="11292" width="1.625" customWidth="1"/>
    <col min="11293" max="11293" width="7.125" customWidth="1"/>
    <col min="11294" max="11294" width="3.375" customWidth="1"/>
    <col min="11295" max="11295" width="3.875" customWidth="1"/>
    <col min="11296" max="11296" width="1.625" customWidth="1"/>
    <col min="11297" max="11297" width="7.125" customWidth="1"/>
    <col min="11298" max="11298" width="3.5" customWidth="1"/>
    <col min="11299" max="11299" width="4.625" customWidth="1"/>
    <col min="11300" max="11300" width="1.625" customWidth="1"/>
    <col min="11301" max="11301" width="7.125" customWidth="1"/>
    <col min="11302" max="11302" width="3.625" customWidth="1"/>
    <col min="11303" max="11303" width="4.625" customWidth="1"/>
    <col min="11304" max="11304" width="1.625" customWidth="1"/>
    <col min="11305" max="11305" width="5" customWidth="1"/>
    <col min="11521" max="11521" width="13.75" customWidth="1"/>
    <col min="11522" max="11522" width="0.875" customWidth="1"/>
    <col min="11523" max="11523" width="8.375" customWidth="1"/>
    <col min="11524" max="11524" width="3.125" customWidth="1"/>
    <col min="11525" max="11525" width="3.25" customWidth="1"/>
    <col min="11526" max="11526" width="1.375" customWidth="1"/>
    <col min="11527" max="11527" width="8.75" customWidth="1"/>
    <col min="11528" max="11528" width="3.625" customWidth="1"/>
    <col min="11529" max="11529" width="4.625" customWidth="1"/>
    <col min="11530" max="11530" width="1.625" customWidth="1"/>
    <col min="11531" max="11531" width="8.75" customWidth="1"/>
    <col min="11532" max="11532" width="3.625" customWidth="1"/>
    <col min="11533" max="11533" width="4.625" customWidth="1"/>
    <col min="11534" max="11534" width="1.625" customWidth="1"/>
    <col min="11535" max="11535" width="7.125" customWidth="1"/>
    <col min="11536" max="11536" width="3.625" customWidth="1"/>
    <col min="11537" max="11537" width="4.625" customWidth="1"/>
    <col min="11538" max="11538" width="1.625" customWidth="1"/>
    <col min="11539" max="11540" width="0.625" customWidth="1"/>
    <col min="11541" max="11541" width="7.125" customWidth="1"/>
    <col min="11542" max="11542" width="3.625" customWidth="1"/>
    <col min="11543" max="11543" width="4.625" customWidth="1"/>
    <col min="11544" max="11544" width="1.625" customWidth="1"/>
    <col min="11545" max="11545" width="7.5" customWidth="1"/>
    <col min="11546" max="11546" width="3.625" customWidth="1"/>
    <col min="11547" max="11547" width="4.625" customWidth="1"/>
    <col min="11548" max="11548" width="1.625" customWidth="1"/>
    <col min="11549" max="11549" width="7.125" customWidth="1"/>
    <col min="11550" max="11550" width="3.375" customWidth="1"/>
    <col min="11551" max="11551" width="3.875" customWidth="1"/>
    <col min="11552" max="11552" width="1.625" customWidth="1"/>
    <col min="11553" max="11553" width="7.125" customWidth="1"/>
    <col min="11554" max="11554" width="3.5" customWidth="1"/>
    <col min="11555" max="11555" width="4.625" customWidth="1"/>
    <col min="11556" max="11556" width="1.625" customWidth="1"/>
    <col min="11557" max="11557" width="7.125" customWidth="1"/>
    <col min="11558" max="11558" width="3.625" customWidth="1"/>
    <col min="11559" max="11559" width="4.625" customWidth="1"/>
    <col min="11560" max="11560" width="1.625" customWidth="1"/>
    <col min="11561" max="11561" width="5" customWidth="1"/>
    <col min="11777" max="11777" width="13.75" customWidth="1"/>
    <col min="11778" max="11778" width="0.875" customWidth="1"/>
    <col min="11779" max="11779" width="8.375" customWidth="1"/>
    <col min="11780" max="11780" width="3.125" customWidth="1"/>
    <col min="11781" max="11781" width="3.25" customWidth="1"/>
    <col min="11782" max="11782" width="1.375" customWidth="1"/>
    <col min="11783" max="11783" width="8.75" customWidth="1"/>
    <col min="11784" max="11784" width="3.625" customWidth="1"/>
    <col min="11785" max="11785" width="4.625" customWidth="1"/>
    <col min="11786" max="11786" width="1.625" customWidth="1"/>
    <col min="11787" max="11787" width="8.75" customWidth="1"/>
    <col min="11788" max="11788" width="3.625" customWidth="1"/>
    <col min="11789" max="11789" width="4.625" customWidth="1"/>
    <col min="11790" max="11790" width="1.625" customWidth="1"/>
    <col min="11791" max="11791" width="7.125" customWidth="1"/>
    <col min="11792" max="11792" width="3.625" customWidth="1"/>
    <col min="11793" max="11793" width="4.625" customWidth="1"/>
    <col min="11794" max="11794" width="1.625" customWidth="1"/>
    <col min="11795" max="11796" width="0.625" customWidth="1"/>
    <col min="11797" max="11797" width="7.125" customWidth="1"/>
    <col min="11798" max="11798" width="3.625" customWidth="1"/>
    <col min="11799" max="11799" width="4.625" customWidth="1"/>
    <col min="11800" max="11800" width="1.625" customWidth="1"/>
    <col min="11801" max="11801" width="7.5" customWidth="1"/>
    <col min="11802" max="11802" width="3.625" customWidth="1"/>
    <col min="11803" max="11803" width="4.625" customWidth="1"/>
    <col min="11804" max="11804" width="1.625" customWidth="1"/>
    <col min="11805" max="11805" width="7.125" customWidth="1"/>
    <col min="11806" max="11806" width="3.375" customWidth="1"/>
    <col min="11807" max="11807" width="3.875" customWidth="1"/>
    <col min="11808" max="11808" width="1.625" customWidth="1"/>
    <col min="11809" max="11809" width="7.125" customWidth="1"/>
    <col min="11810" max="11810" width="3.5" customWidth="1"/>
    <col min="11811" max="11811" width="4.625" customWidth="1"/>
    <col min="11812" max="11812" width="1.625" customWidth="1"/>
    <col min="11813" max="11813" width="7.125" customWidth="1"/>
    <col min="11814" max="11814" width="3.625" customWidth="1"/>
    <col min="11815" max="11815" width="4.625" customWidth="1"/>
    <col min="11816" max="11816" width="1.625" customWidth="1"/>
    <col min="11817" max="11817" width="5" customWidth="1"/>
    <col min="12033" max="12033" width="13.75" customWidth="1"/>
    <col min="12034" max="12034" width="0.875" customWidth="1"/>
    <col min="12035" max="12035" width="8.375" customWidth="1"/>
    <col min="12036" max="12036" width="3.125" customWidth="1"/>
    <col min="12037" max="12037" width="3.25" customWidth="1"/>
    <col min="12038" max="12038" width="1.375" customWidth="1"/>
    <col min="12039" max="12039" width="8.75" customWidth="1"/>
    <col min="12040" max="12040" width="3.625" customWidth="1"/>
    <col min="12041" max="12041" width="4.625" customWidth="1"/>
    <col min="12042" max="12042" width="1.625" customWidth="1"/>
    <col min="12043" max="12043" width="8.75" customWidth="1"/>
    <col min="12044" max="12044" width="3.625" customWidth="1"/>
    <col min="12045" max="12045" width="4.625" customWidth="1"/>
    <col min="12046" max="12046" width="1.625" customWidth="1"/>
    <col min="12047" max="12047" width="7.125" customWidth="1"/>
    <col min="12048" max="12048" width="3.625" customWidth="1"/>
    <col min="12049" max="12049" width="4.625" customWidth="1"/>
    <col min="12050" max="12050" width="1.625" customWidth="1"/>
    <col min="12051" max="12052" width="0.625" customWidth="1"/>
    <col min="12053" max="12053" width="7.125" customWidth="1"/>
    <col min="12054" max="12054" width="3.625" customWidth="1"/>
    <col min="12055" max="12055" width="4.625" customWidth="1"/>
    <col min="12056" max="12056" width="1.625" customWidth="1"/>
    <col min="12057" max="12057" width="7.5" customWidth="1"/>
    <col min="12058" max="12058" width="3.625" customWidth="1"/>
    <col min="12059" max="12059" width="4.625" customWidth="1"/>
    <col min="12060" max="12060" width="1.625" customWidth="1"/>
    <col min="12061" max="12061" width="7.125" customWidth="1"/>
    <col min="12062" max="12062" width="3.375" customWidth="1"/>
    <col min="12063" max="12063" width="3.875" customWidth="1"/>
    <col min="12064" max="12064" width="1.625" customWidth="1"/>
    <col min="12065" max="12065" width="7.125" customWidth="1"/>
    <col min="12066" max="12066" width="3.5" customWidth="1"/>
    <col min="12067" max="12067" width="4.625" customWidth="1"/>
    <col min="12068" max="12068" width="1.625" customWidth="1"/>
    <col min="12069" max="12069" width="7.125" customWidth="1"/>
    <col min="12070" max="12070" width="3.625" customWidth="1"/>
    <col min="12071" max="12071" width="4.625" customWidth="1"/>
    <col min="12072" max="12072" width="1.625" customWidth="1"/>
    <col min="12073" max="12073" width="5" customWidth="1"/>
    <col min="12289" max="12289" width="13.75" customWidth="1"/>
    <col min="12290" max="12290" width="0.875" customWidth="1"/>
    <col min="12291" max="12291" width="8.375" customWidth="1"/>
    <col min="12292" max="12292" width="3.125" customWidth="1"/>
    <col min="12293" max="12293" width="3.25" customWidth="1"/>
    <col min="12294" max="12294" width="1.375" customWidth="1"/>
    <col min="12295" max="12295" width="8.75" customWidth="1"/>
    <col min="12296" max="12296" width="3.625" customWidth="1"/>
    <col min="12297" max="12297" width="4.625" customWidth="1"/>
    <col min="12298" max="12298" width="1.625" customWidth="1"/>
    <col min="12299" max="12299" width="8.75" customWidth="1"/>
    <col min="12300" max="12300" width="3.625" customWidth="1"/>
    <col min="12301" max="12301" width="4.625" customWidth="1"/>
    <col min="12302" max="12302" width="1.625" customWidth="1"/>
    <col min="12303" max="12303" width="7.125" customWidth="1"/>
    <col min="12304" max="12304" width="3.625" customWidth="1"/>
    <col min="12305" max="12305" width="4.625" customWidth="1"/>
    <col min="12306" max="12306" width="1.625" customWidth="1"/>
    <col min="12307" max="12308" width="0.625" customWidth="1"/>
    <col min="12309" max="12309" width="7.125" customWidth="1"/>
    <col min="12310" max="12310" width="3.625" customWidth="1"/>
    <col min="12311" max="12311" width="4.625" customWidth="1"/>
    <col min="12312" max="12312" width="1.625" customWidth="1"/>
    <col min="12313" max="12313" width="7.5" customWidth="1"/>
    <col min="12314" max="12314" width="3.625" customWidth="1"/>
    <col min="12315" max="12315" width="4.625" customWidth="1"/>
    <col min="12316" max="12316" width="1.625" customWidth="1"/>
    <col min="12317" max="12317" width="7.125" customWidth="1"/>
    <col min="12318" max="12318" width="3.375" customWidth="1"/>
    <col min="12319" max="12319" width="3.875" customWidth="1"/>
    <col min="12320" max="12320" width="1.625" customWidth="1"/>
    <col min="12321" max="12321" width="7.125" customWidth="1"/>
    <col min="12322" max="12322" width="3.5" customWidth="1"/>
    <col min="12323" max="12323" width="4.625" customWidth="1"/>
    <col min="12324" max="12324" width="1.625" customWidth="1"/>
    <col min="12325" max="12325" width="7.125" customWidth="1"/>
    <col min="12326" max="12326" width="3.625" customWidth="1"/>
    <col min="12327" max="12327" width="4.625" customWidth="1"/>
    <col min="12328" max="12328" width="1.625" customWidth="1"/>
    <col min="12329" max="12329" width="5" customWidth="1"/>
    <col min="12545" max="12545" width="13.75" customWidth="1"/>
    <col min="12546" max="12546" width="0.875" customWidth="1"/>
    <col min="12547" max="12547" width="8.375" customWidth="1"/>
    <col min="12548" max="12548" width="3.125" customWidth="1"/>
    <col min="12549" max="12549" width="3.25" customWidth="1"/>
    <col min="12550" max="12550" width="1.375" customWidth="1"/>
    <col min="12551" max="12551" width="8.75" customWidth="1"/>
    <col min="12552" max="12552" width="3.625" customWidth="1"/>
    <col min="12553" max="12553" width="4.625" customWidth="1"/>
    <col min="12554" max="12554" width="1.625" customWidth="1"/>
    <col min="12555" max="12555" width="8.75" customWidth="1"/>
    <col min="12556" max="12556" width="3.625" customWidth="1"/>
    <col min="12557" max="12557" width="4.625" customWidth="1"/>
    <col min="12558" max="12558" width="1.625" customWidth="1"/>
    <col min="12559" max="12559" width="7.125" customWidth="1"/>
    <col min="12560" max="12560" width="3.625" customWidth="1"/>
    <col min="12561" max="12561" width="4.625" customWidth="1"/>
    <col min="12562" max="12562" width="1.625" customWidth="1"/>
    <col min="12563" max="12564" width="0.625" customWidth="1"/>
    <col min="12565" max="12565" width="7.125" customWidth="1"/>
    <col min="12566" max="12566" width="3.625" customWidth="1"/>
    <col min="12567" max="12567" width="4.625" customWidth="1"/>
    <col min="12568" max="12568" width="1.625" customWidth="1"/>
    <col min="12569" max="12569" width="7.5" customWidth="1"/>
    <col min="12570" max="12570" width="3.625" customWidth="1"/>
    <col min="12571" max="12571" width="4.625" customWidth="1"/>
    <col min="12572" max="12572" width="1.625" customWidth="1"/>
    <col min="12573" max="12573" width="7.125" customWidth="1"/>
    <col min="12574" max="12574" width="3.375" customWidth="1"/>
    <col min="12575" max="12575" width="3.875" customWidth="1"/>
    <col min="12576" max="12576" width="1.625" customWidth="1"/>
    <col min="12577" max="12577" width="7.125" customWidth="1"/>
    <col min="12578" max="12578" width="3.5" customWidth="1"/>
    <col min="12579" max="12579" width="4.625" customWidth="1"/>
    <col min="12580" max="12580" width="1.625" customWidth="1"/>
    <col min="12581" max="12581" width="7.125" customWidth="1"/>
    <col min="12582" max="12582" width="3.625" customWidth="1"/>
    <col min="12583" max="12583" width="4.625" customWidth="1"/>
    <col min="12584" max="12584" width="1.625" customWidth="1"/>
    <col min="12585" max="12585" width="5" customWidth="1"/>
    <col min="12801" max="12801" width="13.75" customWidth="1"/>
    <col min="12802" max="12802" width="0.875" customWidth="1"/>
    <col min="12803" max="12803" width="8.375" customWidth="1"/>
    <col min="12804" max="12804" width="3.125" customWidth="1"/>
    <col min="12805" max="12805" width="3.25" customWidth="1"/>
    <col min="12806" max="12806" width="1.375" customWidth="1"/>
    <col min="12807" max="12807" width="8.75" customWidth="1"/>
    <col min="12808" max="12808" width="3.625" customWidth="1"/>
    <col min="12809" max="12809" width="4.625" customWidth="1"/>
    <col min="12810" max="12810" width="1.625" customWidth="1"/>
    <col min="12811" max="12811" width="8.75" customWidth="1"/>
    <col min="12812" max="12812" width="3.625" customWidth="1"/>
    <col min="12813" max="12813" width="4.625" customWidth="1"/>
    <col min="12814" max="12814" width="1.625" customWidth="1"/>
    <col min="12815" max="12815" width="7.125" customWidth="1"/>
    <col min="12816" max="12816" width="3.625" customWidth="1"/>
    <col min="12817" max="12817" width="4.625" customWidth="1"/>
    <col min="12818" max="12818" width="1.625" customWidth="1"/>
    <col min="12819" max="12820" width="0.625" customWidth="1"/>
    <col min="12821" max="12821" width="7.125" customWidth="1"/>
    <col min="12822" max="12822" width="3.625" customWidth="1"/>
    <col min="12823" max="12823" width="4.625" customWidth="1"/>
    <col min="12824" max="12824" width="1.625" customWidth="1"/>
    <col min="12825" max="12825" width="7.5" customWidth="1"/>
    <col min="12826" max="12826" width="3.625" customWidth="1"/>
    <col min="12827" max="12827" width="4.625" customWidth="1"/>
    <col min="12828" max="12828" width="1.625" customWidth="1"/>
    <col min="12829" max="12829" width="7.125" customWidth="1"/>
    <col min="12830" max="12830" width="3.375" customWidth="1"/>
    <col min="12831" max="12831" width="3.875" customWidth="1"/>
    <col min="12832" max="12832" width="1.625" customWidth="1"/>
    <col min="12833" max="12833" width="7.125" customWidth="1"/>
    <col min="12834" max="12834" width="3.5" customWidth="1"/>
    <col min="12835" max="12835" width="4.625" customWidth="1"/>
    <col min="12836" max="12836" width="1.625" customWidth="1"/>
    <col min="12837" max="12837" width="7.125" customWidth="1"/>
    <col min="12838" max="12838" width="3.625" customWidth="1"/>
    <col min="12839" max="12839" width="4.625" customWidth="1"/>
    <col min="12840" max="12840" width="1.625" customWidth="1"/>
    <col min="12841" max="12841" width="5" customWidth="1"/>
    <col min="13057" max="13057" width="13.75" customWidth="1"/>
    <col min="13058" max="13058" width="0.875" customWidth="1"/>
    <col min="13059" max="13059" width="8.375" customWidth="1"/>
    <col min="13060" max="13060" width="3.125" customWidth="1"/>
    <col min="13061" max="13061" width="3.25" customWidth="1"/>
    <col min="13062" max="13062" width="1.375" customWidth="1"/>
    <col min="13063" max="13063" width="8.75" customWidth="1"/>
    <col min="13064" max="13064" width="3.625" customWidth="1"/>
    <col min="13065" max="13065" width="4.625" customWidth="1"/>
    <col min="13066" max="13066" width="1.625" customWidth="1"/>
    <col min="13067" max="13067" width="8.75" customWidth="1"/>
    <col min="13068" max="13068" width="3.625" customWidth="1"/>
    <col min="13069" max="13069" width="4.625" customWidth="1"/>
    <col min="13070" max="13070" width="1.625" customWidth="1"/>
    <col min="13071" max="13071" width="7.125" customWidth="1"/>
    <col min="13072" max="13072" width="3.625" customWidth="1"/>
    <col min="13073" max="13073" width="4.625" customWidth="1"/>
    <col min="13074" max="13074" width="1.625" customWidth="1"/>
    <col min="13075" max="13076" width="0.625" customWidth="1"/>
    <col min="13077" max="13077" width="7.125" customWidth="1"/>
    <col min="13078" max="13078" width="3.625" customWidth="1"/>
    <col min="13079" max="13079" width="4.625" customWidth="1"/>
    <col min="13080" max="13080" width="1.625" customWidth="1"/>
    <col min="13081" max="13081" width="7.5" customWidth="1"/>
    <col min="13082" max="13082" width="3.625" customWidth="1"/>
    <col min="13083" max="13083" width="4.625" customWidth="1"/>
    <col min="13084" max="13084" width="1.625" customWidth="1"/>
    <col min="13085" max="13085" width="7.125" customWidth="1"/>
    <col min="13086" max="13086" width="3.375" customWidth="1"/>
    <col min="13087" max="13087" width="3.875" customWidth="1"/>
    <col min="13088" max="13088" width="1.625" customWidth="1"/>
    <col min="13089" max="13089" width="7.125" customWidth="1"/>
    <col min="13090" max="13090" width="3.5" customWidth="1"/>
    <col min="13091" max="13091" width="4.625" customWidth="1"/>
    <col min="13092" max="13092" width="1.625" customWidth="1"/>
    <col min="13093" max="13093" width="7.125" customWidth="1"/>
    <col min="13094" max="13094" width="3.625" customWidth="1"/>
    <col min="13095" max="13095" width="4.625" customWidth="1"/>
    <col min="13096" max="13096" width="1.625" customWidth="1"/>
    <col min="13097" max="13097" width="5" customWidth="1"/>
    <col min="13313" max="13313" width="13.75" customWidth="1"/>
    <col min="13314" max="13314" width="0.875" customWidth="1"/>
    <col min="13315" max="13315" width="8.375" customWidth="1"/>
    <col min="13316" max="13316" width="3.125" customWidth="1"/>
    <col min="13317" max="13317" width="3.25" customWidth="1"/>
    <col min="13318" max="13318" width="1.375" customWidth="1"/>
    <col min="13319" max="13319" width="8.75" customWidth="1"/>
    <col min="13320" max="13320" width="3.625" customWidth="1"/>
    <col min="13321" max="13321" width="4.625" customWidth="1"/>
    <col min="13322" max="13322" width="1.625" customWidth="1"/>
    <col min="13323" max="13323" width="8.75" customWidth="1"/>
    <col min="13324" max="13324" width="3.625" customWidth="1"/>
    <col min="13325" max="13325" width="4.625" customWidth="1"/>
    <col min="13326" max="13326" width="1.625" customWidth="1"/>
    <col min="13327" max="13327" width="7.125" customWidth="1"/>
    <col min="13328" max="13328" width="3.625" customWidth="1"/>
    <col min="13329" max="13329" width="4.625" customWidth="1"/>
    <col min="13330" max="13330" width="1.625" customWidth="1"/>
    <col min="13331" max="13332" width="0.625" customWidth="1"/>
    <col min="13333" max="13333" width="7.125" customWidth="1"/>
    <col min="13334" max="13334" width="3.625" customWidth="1"/>
    <col min="13335" max="13335" width="4.625" customWidth="1"/>
    <col min="13336" max="13336" width="1.625" customWidth="1"/>
    <col min="13337" max="13337" width="7.5" customWidth="1"/>
    <col min="13338" max="13338" width="3.625" customWidth="1"/>
    <col min="13339" max="13339" width="4.625" customWidth="1"/>
    <col min="13340" max="13340" width="1.625" customWidth="1"/>
    <col min="13341" max="13341" width="7.125" customWidth="1"/>
    <col min="13342" max="13342" width="3.375" customWidth="1"/>
    <col min="13343" max="13343" width="3.875" customWidth="1"/>
    <col min="13344" max="13344" width="1.625" customWidth="1"/>
    <col min="13345" max="13345" width="7.125" customWidth="1"/>
    <col min="13346" max="13346" width="3.5" customWidth="1"/>
    <col min="13347" max="13347" width="4.625" customWidth="1"/>
    <col min="13348" max="13348" width="1.625" customWidth="1"/>
    <col min="13349" max="13349" width="7.125" customWidth="1"/>
    <col min="13350" max="13350" width="3.625" customWidth="1"/>
    <col min="13351" max="13351" width="4.625" customWidth="1"/>
    <col min="13352" max="13352" width="1.625" customWidth="1"/>
    <col min="13353" max="13353" width="5" customWidth="1"/>
    <col min="13569" max="13569" width="13.75" customWidth="1"/>
    <col min="13570" max="13570" width="0.875" customWidth="1"/>
    <col min="13571" max="13571" width="8.375" customWidth="1"/>
    <col min="13572" max="13572" width="3.125" customWidth="1"/>
    <col min="13573" max="13573" width="3.25" customWidth="1"/>
    <col min="13574" max="13574" width="1.375" customWidth="1"/>
    <col min="13575" max="13575" width="8.75" customWidth="1"/>
    <col min="13576" max="13576" width="3.625" customWidth="1"/>
    <col min="13577" max="13577" width="4.625" customWidth="1"/>
    <col min="13578" max="13578" width="1.625" customWidth="1"/>
    <col min="13579" max="13579" width="8.75" customWidth="1"/>
    <col min="13580" max="13580" width="3.625" customWidth="1"/>
    <col min="13581" max="13581" width="4.625" customWidth="1"/>
    <col min="13582" max="13582" width="1.625" customWidth="1"/>
    <col min="13583" max="13583" width="7.125" customWidth="1"/>
    <col min="13584" max="13584" width="3.625" customWidth="1"/>
    <col min="13585" max="13585" width="4.625" customWidth="1"/>
    <col min="13586" max="13586" width="1.625" customWidth="1"/>
    <col min="13587" max="13588" width="0.625" customWidth="1"/>
    <col min="13589" max="13589" width="7.125" customWidth="1"/>
    <col min="13590" max="13590" width="3.625" customWidth="1"/>
    <col min="13591" max="13591" width="4.625" customWidth="1"/>
    <col min="13592" max="13592" width="1.625" customWidth="1"/>
    <col min="13593" max="13593" width="7.5" customWidth="1"/>
    <col min="13594" max="13594" width="3.625" customWidth="1"/>
    <col min="13595" max="13595" width="4.625" customWidth="1"/>
    <col min="13596" max="13596" width="1.625" customWidth="1"/>
    <col min="13597" max="13597" width="7.125" customWidth="1"/>
    <col min="13598" max="13598" width="3.375" customWidth="1"/>
    <col min="13599" max="13599" width="3.875" customWidth="1"/>
    <col min="13600" max="13600" width="1.625" customWidth="1"/>
    <col min="13601" max="13601" width="7.125" customWidth="1"/>
    <col min="13602" max="13602" width="3.5" customWidth="1"/>
    <col min="13603" max="13603" width="4.625" customWidth="1"/>
    <col min="13604" max="13604" width="1.625" customWidth="1"/>
    <col min="13605" max="13605" width="7.125" customWidth="1"/>
    <col min="13606" max="13606" width="3.625" customWidth="1"/>
    <col min="13607" max="13607" width="4.625" customWidth="1"/>
    <col min="13608" max="13608" width="1.625" customWidth="1"/>
    <col min="13609" max="13609" width="5" customWidth="1"/>
    <col min="13825" max="13825" width="13.75" customWidth="1"/>
    <col min="13826" max="13826" width="0.875" customWidth="1"/>
    <col min="13827" max="13827" width="8.375" customWidth="1"/>
    <col min="13828" max="13828" width="3.125" customWidth="1"/>
    <col min="13829" max="13829" width="3.25" customWidth="1"/>
    <col min="13830" max="13830" width="1.375" customWidth="1"/>
    <col min="13831" max="13831" width="8.75" customWidth="1"/>
    <col min="13832" max="13832" width="3.625" customWidth="1"/>
    <col min="13833" max="13833" width="4.625" customWidth="1"/>
    <col min="13834" max="13834" width="1.625" customWidth="1"/>
    <col min="13835" max="13835" width="8.75" customWidth="1"/>
    <col min="13836" max="13836" width="3.625" customWidth="1"/>
    <col min="13837" max="13837" width="4.625" customWidth="1"/>
    <col min="13838" max="13838" width="1.625" customWidth="1"/>
    <col min="13839" max="13839" width="7.125" customWidth="1"/>
    <col min="13840" max="13840" width="3.625" customWidth="1"/>
    <col min="13841" max="13841" width="4.625" customWidth="1"/>
    <col min="13842" max="13842" width="1.625" customWidth="1"/>
    <col min="13843" max="13844" width="0.625" customWidth="1"/>
    <col min="13845" max="13845" width="7.125" customWidth="1"/>
    <col min="13846" max="13846" width="3.625" customWidth="1"/>
    <col min="13847" max="13847" width="4.625" customWidth="1"/>
    <col min="13848" max="13848" width="1.625" customWidth="1"/>
    <col min="13849" max="13849" width="7.5" customWidth="1"/>
    <col min="13850" max="13850" width="3.625" customWidth="1"/>
    <col min="13851" max="13851" width="4.625" customWidth="1"/>
    <col min="13852" max="13852" width="1.625" customWidth="1"/>
    <col min="13853" max="13853" width="7.125" customWidth="1"/>
    <col min="13854" max="13854" width="3.375" customWidth="1"/>
    <col min="13855" max="13855" width="3.875" customWidth="1"/>
    <col min="13856" max="13856" width="1.625" customWidth="1"/>
    <col min="13857" max="13857" width="7.125" customWidth="1"/>
    <col min="13858" max="13858" width="3.5" customWidth="1"/>
    <col min="13859" max="13859" width="4.625" customWidth="1"/>
    <col min="13860" max="13860" width="1.625" customWidth="1"/>
    <col min="13861" max="13861" width="7.125" customWidth="1"/>
    <col min="13862" max="13862" width="3.625" customWidth="1"/>
    <col min="13863" max="13863" width="4.625" customWidth="1"/>
    <col min="13864" max="13864" width="1.625" customWidth="1"/>
    <col min="13865" max="13865" width="5" customWidth="1"/>
    <col min="14081" max="14081" width="13.75" customWidth="1"/>
    <col min="14082" max="14082" width="0.875" customWidth="1"/>
    <col min="14083" max="14083" width="8.375" customWidth="1"/>
    <col min="14084" max="14084" width="3.125" customWidth="1"/>
    <col min="14085" max="14085" width="3.25" customWidth="1"/>
    <col min="14086" max="14086" width="1.375" customWidth="1"/>
    <col min="14087" max="14087" width="8.75" customWidth="1"/>
    <col min="14088" max="14088" width="3.625" customWidth="1"/>
    <col min="14089" max="14089" width="4.625" customWidth="1"/>
    <col min="14090" max="14090" width="1.625" customWidth="1"/>
    <col min="14091" max="14091" width="8.75" customWidth="1"/>
    <col min="14092" max="14092" width="3.625" customWidth="1"/>
    <col min="14093" max="14093" width="4.625" customWidth="1"/>
    <col min="14094" max="14094" width="1.625" customWidth="1"/>
    <col min="14095" max="14095" width="7.125" customWidth="1"/>
    <col min="14096" max="14096" width="3.625" customWidth="1"/>
    <col min="14097" max="14097" width="4.625" customWidth="1"/>
    <col min="14098" max="14098" width="1.625" customWidth="1"/>
    <col min="14099" max="14100" width="0.625" customWidth="1"/>
    <col min="14101" max="14101" width="7.125" customWidth="1"/>
    <col min="14102" max="14102" width="3.625" customWidth="1"/>
    <col min="14103" max="14103" width="4.625" customWidth="1"/>
    <col min="14104" max="14104" width="1.625" customWidth="1"/>
    <col min="14105" max="14105" width="7.5" customWidth="1"/>
    <col min="14106" max="14106" width="3.625" customWidth="1"/>
    <col min="14107" max="14107" width="4.625" customWidth="1"/>
    <col min="14108" max="14108" width="1.625" customWidth="1"/>
    <col min="14109" max="14109" width="7.125" customWidth="1"/>
    <col min="14110" max="14110" width="3.375" customWidth="1"/>
    <col min="14111" max="14111" width="3.875" customWidth="1"/>
    <col min="14112" max="14112" width="1.625" customWidth="1"/>
    <col min="14113" max="14113" width="7.125" customWidth="1"/>
    <col min="14114" max="14114" width="3.5" customWidth="1"/>
    <col min="14115" max="14115" width="4.625" customWidth="1"/>
    <col min="14116" max="14116" width="1.625" customWidth="1"/>
    <col min="14117" max="14117" width="7.125" customWidth="1"/>
    <col min="14118" max="14118" width="3.625" customWidth="1"/>
    <col min="14119" max="14119" width="4.625" customWidth="1"/>
    <col min="14120" max="14120" width="1.625" customWidth="1"/>
    <col min="14121" max="14121" width="5" customWidth="1"/>
    <col min="14337" max="14337" width="13.75" customWidth="1"/>
    <col min="14338" max="14338" width="0.875" customWidth="1"/>
    <col min="14339" max="14339" width="8.375" customWidth="1"/>
    <col min="14340" max="14340" width="3.125" customWidth="1"/>
    <col min="14341" max="14341" width="3.25" customWidth="1"/>
    <col min="14342" max="14342" width="1.375" customWidth="1"/>
    <col min="14343" max="14343" width="8.75" customWidth="1"/>
    <col min="14344" max="14344" width="3.625" customWidth="1"/>
    <col min="14345" max="14345" width="4.625" customWidth="1"/>
    <col min="14346" max="14346" width="1.625" customWidth="1"/>
    <col min="14347" max="14347" width="8.75" customWidth="1"/>
    <col min="14348" max="14348" width="3.625" customWidth="1"/>
    <col min="14349" max="14349" width="4.625" customWidth="1"/>
    <col min="14350" max="14350" width="1.625" customWidth="1"/>
    <col min="14351" max="14351" width="7.125" customWidth="1"/>
    <col min="14352" max="14352" width="3.625" customWidth="1"/>
    <col min="14353" max="14353" width="4.625" customWidth="1"/>
    <col min="14354" max="14354" width="1.625" customWidth="1"/>
    <col min="14355" max="14356" width="0.625" customWidth="1"/>
    <col min="14357" max="14357" width="7.125" customWidth="1"/>
    <col min="14358" max="14358" width="3.625" customWidth="1"/>
    <col min="14359" max="14359" width="4.625" customWidth="1"/>
    <col min="14360" max="14360" width="1.625" customWidth="1"/>
    <col min="14361" max="14361" width="7.5" customWidth="1"/>
    <col min="14362" max="14362" width="3.625" customWidth="1"/>
    <col min="14363" max="14363" width="4.625" customWidth="1"/>
    <col min="14364" max="14364" width="1.625" customWidth="1"/>
    <col min="14365" max="14365" width="7.125" customWidth="1"/>
    <col min="14366" max="14366" width="3.375" customWidth="1"/>
    <col min="14367" max="14367" width="3.875" customWidth="1"/>
    <col min="14368" max="14368" width="1.625" customWidth="1"/>
    <col min="14369" max="14369" width="7.125" customWidth="1"/>
    <col min="14370" max="14370" width="3.5" customWidth="1"/>
    <col min="14371" max="14371" width="4.625" customWidth="1"/>
    <col min="14372" max="14372" width="1.625" customWidth="1"/>
    <col min="14373" max="14373" width="7.125" customWidth="1"/>
    <col min="14374" max="14374" width="3.625" customWidth="1"/>
    <col min="14375" max="14375" width="4.625" customWidth="1"/>
    <col min="14376" max="14376" width="1.625" customWidth="1"/>
    <col min="14377" max="14377" width="5" customWidth="1"/>
    <col min="14593" max="14593" width="13.75" customWidth="1"/>
    <col min="14594" max="14594" width="0.875" customWidth="1"/>
    <col min="14595" max="14595" width="8.375" customWidth="1"/>
    <col min="14596" max="14596" width="3.125" customWidth="1"/>
    <col min="14597" max="14597" width="3.25" customWidth="1"/>
    <col min="14598" max="14598" width="1.375" customWidth="1"/>
    <col min="14599" max="14599" width="8.75" customWidth="1"/>
    <col min="14600" max="14600" width="3.625" customWidth="1"/>
    <col min="14601" max="14601" width="4.625" customWidth="1"/>
    <col min="14602" max="14602" width="1.625" customWidth="1"/>
    <col min="14603" max="14603" width="8.75" customWidth="1"/>
    <col min="14604" max="14604" width="3.625" customWidth="1"/>
    <col min="14605" max="14605" width="4.625" customWidth="1"/>
    <col min="14606" max="14606" width="1.625" customWidth="1"/>
    <col min="14607" max="14607" width="7.125" customWidth="1"/>
    <col min="14608" max="14608" width="3.625" customWidth="1"/>
    <col min="14609" max="14609" width="4.625" customWidth="1"/>
    <col min="14610" max="14610" width="1.625" customWidth="1"/>
    <col min="14611" max="14612" width="0.625" customWidth="1"/>
    <col min="14613" max="14613" width="7.125" customWidth="1"/>
    <col min="14614" max="14614" width="3.625" customWidth="1"/>
    <col min="14615" max="14615" width="4.625" customWidth="1"/>
    <col min="14616" max="14616" width="1.625" customWidth="1"/>
    <col min="14617" max="14617" width="7.5" customWidth="1"/>
    <col min="14618" max="14618" width="3.625" customWidth="1"/>
    <col min="14619" max="14619" width="4.625" customWidth="1"/>
    <col min="14620" max="14620" width="1.625" customWidth="1"/>
    <col min="14621" max="14621" width="7.125" customWidth="1"/>
    <col min="14622" max="14622" width="3.375" customWidth="1"/>
    <col min="14623" max="14623" width="3.875" customWidth="1"/>
    <col min="14624" max="14624" width="1.625" customWidth="1"/>
    <col min="14625" max="14625" width="7.125" customWidth="1"/>
    <col min="14626" max="14626" width="3.5" customWidth="1"/>
    <col min="14627" max="14627" width="4.625" customWidth="1"/>
    <col min="14628" max="14628" width="1.625" customWidth="1"/>
    <col min="14629" max="14629" width="7.125" customWidth="1"/>
    <col min="14630" max="14630" width="3.625" customWidth="1"/>
    <col min="14631" max="14631" width="4.625" customWidth="1"/>
    <col min="14632" max="14632" width="1.625" customWidth="1"/>
    <col min="14633" max="14633" width="5" customWidth="1"/>
    <col min="14849" max="14849" width="13.75" customWidth="1"/>
    <col min="14850" max="14850" width="0.875" customWidth="1"/>
    <col min="14851" max="14851" width="8.375" customWidth="1"/>
    <col min="14852" max="14852" width="3.125" customWidth="1"/>
    <col min="14853" max="14853" width="3.25" customWidth="1"/>
    <col min="14854" max="14854" width="1.375" customWidth="1"/>
    <col min="14855" max="14855" width="8.75" customWidth="1"/>
    <col min="14856" max="14856" width="3.625" customWidth="1"/>
    <col min="14857" max="14857" width="4.625" customWidth="1"/>
    <col min="14858" max="14858" width="1.625" customWidth="1"/>
    <col min="14859" max="14859" width="8.75" customWidth="1"/>
    <col min="14860" max="14860" width="3.625" customWidth="1"/>
    <col min="14861" max="14861" width="4.625" customWidth="1"/>
    <col min="14862" max="14862" width="1.625" customWidth="1"/>
    <col min="14863" max="14863" width="7.125" customWidth="1"/>
    <col min="14864" max="14864" width="3.625" customWidth="1"/>
    <col min="14865" max="14865" width="4.625" customWidth="1"/>
    <col min="14866" max="14866" width="1.625" customWidth="1"/>
    <col min="14867" max="14868" width="0.625" customWidth="1"/>
    <col min="14869" max="14869" width="7.125" customWidth="1"/>
    <col min="14870" max="14870" width="3.625" customWidth="1"/>
    <col min="14871" max="14871" width="4.625" customWidth="1"/>
    <col min="14872" max="14872" width="1.625" customWidth="1"/>
    <col min="14873" max="14873" width="7.5" customWidth="1"/>
    <col min="14874" max="14874" width="3.625" customWidth="1"/>
    <col min="14875" max="14875" width="4.625" customWidth="1"/>
    <col min="14876" max="14876" width="1.625" customWidth="1"/>
    <col min="14877" max="14877" width="7.125" customWidth="1"/>
    <col min="14878" max="14878" width="3.375" customWidth="1"/>
    <col min="14879" max="14879" width="3.875" customWidth="1"/>
    <col min="14880" max="14880" width="1.625" customWidth="1"/>
    <col min="14881" max="14881" width="7.125" customWidth="1"/>
    <col min="14882" max="14882" width="3.5" customWidth="1"/>
    <col min="14883" max="14883" width="4.625" customWidth="1"/>
    <col min="14884" max="14884" width="1.625" customWidth="1"/>
    <col min="14885" max="14885" width="7.125" customWidth="1"/>
    <col min="14886" max="14886" width="3.625" customWidth="1"/>
    <col min="14887" max="14887" width="4.625" customWidth="1"/>
    <col min="14888" max="14888" width="1.625" customWidth="1"/>
    <col min="14889" max="14889" width="5" customWidth="1"/>
    <col min="15105" max="15105" width="13.75" customWidth="1"/>
    <col min="15106" max="15106" width="0.875" customWidth="1"/>
    <col min="15107" max="15107" width="8.375" customWidth="1"/>
    <col min="15108" max="15108" width="3.125" customWidth="1"/>
    <col min="15109" max="15109" width="3.25" customWidth="1"/>
    <col min="15110" max="15110" width="1.375" customWidth="1"/>
    <col min="15111" max="15111" width="8.75" customWidth="1"/>
    <col min="15112" max="15112" width="3.625" customWidth="1"/>
    <col min="15113" max="15113" width="4.625" customWidth="1"/>
    <col min="15114" max="15114" width="1.625" customWidth="1"/>
    <col min="15115" max="15115" width="8.75" customWidth="1"/>
    <col min="15116" max="15116" width="3.625" customWidth="1"/>
    <col min="15117" max="15117" width="4.625" customWidth="1"/>
    <col min="15118" max="15118" width="1.625" customWidth="1"/>
    <col min="15119" max="15119" width="7.125" customWidth="1"/>
    <col min="15120" max="15120" width="3.625" customWidth="1"/>
    <col min="15121" max="15121" width="4.625" customWidth="1"/>
    <col min="15122" max="15122" width="1.625" customWidth="1"/>
    <col min="15123" max="15124" width="0.625" customWidth="1"/>
    <col min="15125" max="15125" width="7.125" customWidth="1"/>
    <col min="15126" max="15126" width="3.625" customWidth="1"/>
    <col min="15127" max="15127" width="4.625" customWidth="1"/>
    <col min="15128" max="15128" width="1.625" customWidth="1"/>
    <col min="15129" max="15129" width="7.5" customWidth="1"/>
    <col min="15130" max="15130" width="3.625" customWidth="1"/>
    <col min="15131" max="15131" width="4.625" customWidth="1"/>
    <col min="15132" max="15132" width="1.625" customWidth="1"/>
    <col min="15133" max="15133" width="7.125" customWidth="1"/>
    <col min="15134" max="15134" width="3.375" customWidth="1"/>
    <col min="15135" max="15135" width="3.875" customWidth="1"/>
    <col min="15136" max="15136" width="1.625" customWidth="1"/>
    <col min="15137" max="15137" width="7.125" customWidth="1"/>
    <col min="15138" max="15138" width="3.5" customWidth="1"/>
    <col min="15139" max="15139" width="4.625" customWidth="1"/>
    <col min="15140" max="15140" width="1.625" customWidth="1"/>
    <col min="15141" max="15141" width="7.125" customWidth="1"/>
    <col min="15142" max="15142" width="3.625" customWidth="1"/>
    <col min="15143" max="15143" width="4.625" customWidth="1"/>
    <col min="15144" max="15144" width="1.625" customWidth="1"/>
    <col min="15145" max="15145" width="5" customWidth="1"/>
    <col min="15361" max="15361" width="13.75" customWidth="1"/>
    <col min="15362" max="15362" width="0.875" customWidth="1"/>
    <col min="15363" max="15363" width="8.375" customWidth="1"/>
    <col min="15364" max="15364" width="3.125" customWidth="1"/>
    <col min="15365" max="15365" width="3.25" customWidth="1"/>
    <col min="15366" max="15366" width="1.375" customWidth="1"/>
    <col min="15367" max="15367" width="8.75" customWidth="1"/>
    <col min="15368" max="15368" width="3.625" customWidth="1"/>
    <col min="15369" max="15369" width="4.625" customWidth="1"/>
    <col min="15370" max="15370" width="1.625" customWidth="1"/>
    <col min="15371" max="15371" width="8.75" customWidth="1"/>
    <col min="15372" max="15372" width="3.625" customWidth="1"/>
    <col min="15373" max="15373" width="4.625" customWidth="1"/>
    <col min="15374" max="15374" width="1.625" customWidth="1"/>
    <col min="15375" max="15375" width="7.125" customWidth="1"/>
    <col min="15376" max="15376" width="3.625" customWidth="1"/>
    <col min="15377" max="15377" width="4.625" customWidth="1"/>
    <col min="15378" max="15378" width="1.625" customWidth="1"/>
    <col min="15379" max="15380" width="0.625" customWidth="1"/>
    <col min="15381" max="15381" width="7.125" customWidth="1"/>
    <col min="15382" max="15382" width="3.625" customWidth="1"/>
    <col min="15383" max="15383" width="4.625" customWidth="1"/>
    <col min="15384" max="15384" width="1.625" customWidth="1"/>
    <col min="15385" max="15385" width="7.5" customWidth="1"/>
    <col min="15386" max="15386" width="3.625" customWidth="1"/>
    <col min="15387" max="15387" width="4.625" customWidth="1"/>
    <col min="15388" max="15388" width="1.625" customWidth="1"/>
    <col min="15389" max="15389" width="7.125" customWidth="1"/>
    <col min="15390" max="15390" width="3.375" customWidth="1"/>
    <col min="15391" max="15391" width="3.875" customWidth="1"/>
    <col min="15392" max="15392" width="1.625" customWidth="1"/>
    <col min="15393" max="15393" width="7.125" customWidth="1"/>
    <col min="15394" max="15394" width="3.5" customWidth="1"/>
    <col min="15395" max="15395" width="4.625" customWidth="1"/>
    <col min="15396" max="15396" width="1.625" customWidth="1"/>
    <col min="15397" max="15397" width="7.125" customWidth="1"/>
    <col min="15398" max="15398" width="3.625" customWidth="1"/>
    <col min="15399" max="15399" width="4.625" customWidth="1"/>
    <col min="15400" max="15400" width="1.625" customWidth="1"/>
    <col min="15401" max="15401" width="5" customWidth="1"/>
    <col min="15617" max="15617" width="13.75" customWidth="1"/>
    <col min="15618" max="15618" width="0.875" customWidth="1"/>
    <col min="15619" max="15619" width="8.375" customWidth="1"/>
    <col min="15620" max="15620" width="3.125" customWidth="1"/>
    <col min="15621" max="15621" width="3.25" customWidth="1"/>
    <col min="15622" max="15622" width="1.375" customWidth="1"/>
    <col min="15623" max="15623" width="8.75" customWidth="1"/>
    <col min="15624" max="15624" width="3.625" customWidth="1"/>
    <col min="15625" max="15625" width="4.625" customWidth="1"/>
    <col min="15626" max="15626" width="1.625" customWidth="1"/>
    <col min="15627" max="15627" width="8.75" customWidth="1"/>
    <col min="15628" max="15628" width="3.625" customWidth="1"/>
    <col min="15629" max="15629" width="4.625" customWidth="1"/>
    <col min="15630" max="15630" width="1.625" customWidth="1"/>
    <col min="15631" max="15631" width="7.125" customWidth="1"/>
    <col min="15632" max="15632" width="3.625" customWidth="1"/>
    <col min="15633" max="15633" width="4.625" customWidth="1"/>
    <col min="15634" max="15634" width="1.625" customWidth="1"/>
    <col min="15635" max="15636" width="0.625" customWidth="1"/>
    <col min="15637" max="15637" width="7.125" customWidth="1"/>
    <col min="15638" max="15638" width="3.625" customWidth="1"/>
    <col min="15639" max="15639" width="4.625" customWidth="1"/>
    <col min="15640" max="15640" width="1.625" customWidth="1"/>
    <col min="15641" max="15641" width="7.5" customWidth="1"/>
    <col min="15642" max="15642" width="3.625" customWidth="1"/>
    <col min="15643" max="15643" width="4.625" customWidth="1"/>
    <col min="15644" max="15644" width="1.625" customWidth="1"/>
    <col min="15645" max="15645" width="7.125" customWidth="1"/>
    <col min="15646" max="15646" width="3.375" customWidth="1"/>
    <col min="15647" max="15647" width="3.875" customWidth="1"/>
    <col min="15648" max="15648" width="1.625" customWidth="1"/>
    <col min="15649" max="15649" width="7.125" customWidth="1"/>
    <col min="15650" max="15650" width="3.5" customWidth="1"/>
    <col min="15651" max="15651" width="4.625" customWidth="1"/>
    <col min="15652" max="15652" width="1.625" customWidth="1"/>
    <col min="15653" max="15653" width="7.125" customWidth="1"/>
    <col min="15654" max="15654" width="3.625" customWidth="1"/>
    <col min="15655" max="15655" width="4.625" customWidth="1"/>
    <col min="15656" max="15656" width="1.625" customWidth="1"/>
    <col min="15657" max="15657" width="5" customWidth="1"/>
    <col min="15873" max="15873" width="13.75" customWidth="1"/>
    <col min="15874" max="15874" width="0.875" customWidth="1"/>
    <col min="15875" max="15875" width="8.375" customWidth="1"/>
    <col min="15876" max="15876" width="3.125" customWidth="1"/>
    <col min="15877" max="15877" width="3.25" customWidth="1"/>
    <col min="15878" max="15878" width="1.375" customWidth="1"/>
    <col min="15879" max="15879" width="8.75" customWidth="1"/>
    <col min="15880" max="15880" width="3.625" customWidth="1"/>
    <col min="15881" max="15881" width="4.625" customWidth="1"/>
    <col min="15882" max="15882" width="1.625" customWidth="1"/>
    <col min="15883" max="15883" width="8.75" customWidth="1"/>
    <col min="15884" max="15884" width="3.625" customWidth="1"/>
    <col min="15885" max="15885" width="4.625" customWidth="1"/>
    <col min="15886" max="15886" width="1.625" customWidth="1"/>
    <col min="15887" max="15887" width="7.125" customWidth="1"/>
    <col min="15888" max="15888" width="3.625" customWidth="1"/>
    <col min="15889" max="15889" width="4.625" customWidth="1"/>
    <col min="15890" max="15890" width="1.625" customWidth="1"/>
    <col min="15891" max="15892" width="0.625" customWidth="1"/>
    <col min="15893" max="15893" width="7.125" customWidth="1"/>
    <col min="15894" max="15894" width="3.625" customWidth="1"/>
    <col min="15895" max="15895" width="4.625" customWidth="1"/>
    <col min="15896" max="15896" width="1.625" customWidth="1"/>
    <col min="15897" max="15897" width="7.5" customWidth="1"/>
    <col min="15898" max="15898" width="3.625" customWidth="1"/>
    <col min="15899" max="15899" width="4.625" customWidth="1"/>
    <col min="15900" max="15900" width="1.625" customWidth="1"/>
    <col min="15901" max="15901" width="7.125" customWidth="1"/>
    <col min="15902" max="15902" width="3.375" customWidth="1"/>
    <col min="15903" max="15903" width="3.875" customWidth="1"/>
    <col min="15904" max="15904" width="1.625" customWidth="1"/>
    <col min="15905" max="15905" width="7.125" customWidth="1"/>
    <col min="15906" max="15906" width="3.5" customWidth="1"/>
    <col min="15907" max="15907" width="4.625" customWidth="1"/>
    <col min="15908" max="15908" width="1.625" customWidth="1"/>
    <col min="15909" max="15909" width="7.125" customWidth="1"/>
    <col min="15910" max="15910" width="3.625" customWidth="1"/>
    <col min="15911" max="15911" width="4.625" customWidth="1"/>
    <col min="15912" max="15912" width="1.625" customWidth="1"/>
    <col min="15913" max="15913" width="5" customWidth="1"/>
    <col min="16129" max="16129" width="13.75" customWidth="1"/>
    <col min="16130" max="16130" width="0.875" customWidth="1"/>
    <col min="16131" max="16131" width="8.375" customWidth="1"/>
    <col min="16132" max="16132" width="3.125" customWidth="1"/>
    <col min="16133" max="16133" width="3.25" customWidth="1"/>
    <col min="16134" max="16134" width="1.375" customWidth="1"/>
    <col min="16135" max="16135" width="8.75" customWidth="1"/>
    <col min="16136" max="16136" width="3.625" customWidth="1"/>
    <col min="16137" max="16137" width="4.625" customWidth="1"/>
    <col min="16138" max="16138" width="1.625" customWidth="1"/>
    <col min="16139" max="16139" width="8.75" customWidth="1"/>
    <col min="16140" max="16140" width="3.625" customWidth="1"/>
    <col min="16141" max="16141" width="4.625" customWidth="1"/>
    <col min="16142" max="16142" width="1.625" customWidth="1"/>
    <col min="16143" max="16143" width="7.125" customWidth="1"/>
    <col min="16144" max="16144" width="3.625" customWidth="1"/>
    <col min="16145" max="16145" width="4.625" customWidth="1"/>
    <col min="16146" max="16146" width="1.625" customWidth="1"/>
    <col min="16147" max="16148" width="0.625" customWidth="1"/>
    <col min="16149" max="16149" width="7.125" customWidth="1"/>
    <col min="16150" max="16150" width="3.625" customWidth="1"/>
    <col min="16151" max="16151" width="4.625" customWidth="1"/>
    <col min="16152" max="16152" width="1.625" customWidth="1"/>
    <col min="16153" max="16153" width="7.5" customWidth="1"/>
    <col min="16154" max="16154" width="3.625" customWidth="1"/>
    <col min="16155" max="16155" width="4.625" customWidth="1"/>
    <col min="16156" max="16156" width="1.625" customWidth="1"/>
    <col min="16157" max="16157" width="7.125" customWidth="1"/>
    <col min="16158" max="16158" width="3.375" customWidth="1"/>
    <col min="16159" max="16159" width="3.875" customWidth="1"/>
    <col min="16160" max="16160" width="1.625" customWidth="1"/>
    <col min="16161" max="16161" width="7.125" customWidth="1"/>
    <col min="16162" max="16162" width="3.5" customWidth="1"/>
    <col min="16163" max="16163" width="4.625" customWidth="1"/>
    <col min="16164" max="16164" width="1.625" customWidth="1"/>
    <col min="16165" max="16165" width="7.125" customWidth="1"/>
    <col min="16166" max="16166" width="3.625" customWidth="1"/>
    <col min="16167" max="16167" width="4.625" customWidth="1"/>
    <col min="16168" max="16168" width="1.625" customWidth="1"/>
    <col min="16169" max="16169" width="5" customWidth="1"/>
  </cols>
  <sheetData>
    <row r="1" spans="1:42" ht="17.25">
      <c r="A1" s="1877" t="s">
        <v>1776</v>
      </c>
      <c r="B1" s="1680"/>
      <c r="C1" s="1680"/>
      <c r="D1" s="1680"/>
      <c r="E1" s="1680"/>
      <c r="F1" s="1680"/>
      <c r="G1" s="1680"/>
      <c r="H1" s="1680"/>
      <c r="I1" s="1680"/>
      <c r="J1" s="1680"/>
      <c r="K1" s="1680"/>
      <c r="L1" s="1680"/>
      <c r="M1" s="1680"/>
      <c r="N1" s="1680"/>
      <c r="O1" s="1680"/>
      <c r="P1" s="1680"/>
      <c r="Q1" s="1680"/>
      <c r="R1" s="1680"/>
      <c r="S1" s="10"/>
      <c r="T1" s="383" t="s">
        <v>1777</v>
      </c>
      <c r="U1" s="9"/>
      <c r="V1" s="9"/>
      <c r="W1" s="9"/>
      <c r="X1" s="9"/>
      <c r="Y1" s="73"/>
      <c r="Z1" s="73"/>
      <c r="AA1" s="73"/>
      <c r="AB1" s="73"/>
      <c r="AC1" s="74"/>
      <c r="AD1" s="793"/>
      <c r="AE1" s="793"/>
      <c r="AF1" s="793"/>
      <c r="AG1" s="793"/>
      <c r="AH1" s="793"/>
      <c r="AI1" s="793"/>
      <c r="AJ1" s="793"/>
      <c r="AK1" s="793"/>
      <c r="AL1" s="793"/>
      <c r="AM1" s="793"/>
      <c r="AN1" s="793"/>
      <c r="AO1" s="9"/>
      <c r="AP1" s="10"/>
    </row>
    <row r="2" spans="1:42" ht="9" customHeight="1">
      <c r="A2" s="9"/>
      <c r="B2" s="9"/>
      <c r="C2" s="9"/>
      <c r="D2" s="9"/>
      <c r="E2" s="9"/>
      <c r="F2" s="9"/>
      <c r="G2" s="9"/>
      <c r="H2" s="9"/>
      <c r="I2" s="9"/>
      <c r="J2" s="9"/>
      <c r="K2" s="9"/>
      <c r="L2" s="9"/>
      <c r="M2" s="9"/>
      <c r="N2" s="9"/>
      <c r="O2" s="9"/>
      <c r="P2" s="9"/>
      <c r="Q2" s="9"/>
      <c r="R2" s="9"/>
      <c r="S2" s="10"/>
      <c r="T2" s="383"/>
      <c r="U2" s="9"/>
      <c r="V2" s="9"/>
      <c r="W2" s="9"/>
      <c r="X2" s="9"/>
      <c r="Y2" s="9"/>
      <c r="Z2" s="9"/>
      <c r="AA2" s="9"/>
      <c r="AB2" s="9"/>
      <c r="AC2" s="9"/>
      <c r="AD2" s="9"/>
      <c r="AE2" s="9"/>
      <c r="AF2" s="9"/>
      <c r="AG2" s="9"/>
      <c r="AH2" s="9"/>
      <c r="AI2" s="9"/>
      <c r="AJ2" s="9"/>
      <c r="AK2" s="9"/>
      <c r="AL2" s="9"/>
      <c r="AM2" s="9"/>
      <c r="AN2" s="9"/>
      <c r="AO2" s="9"/>
      <c r="AP2" s="10"/>
    </row>
    <row r="3" spans="1:42" ht="10.5" customHeight="1">
      <c r="A3" s="1" t="s">
        <v>1778</v>
      </c>
      <c r="B3" s="9"/>
      <c r="C3" s="9"/>
      <c r="D3" s="9"/>
      <c r="E3" s="9"/>
      <c r="F3" s="9"/>
      <c r="G3" s="9"/>
      <c r="H3" s="9"/>
      <c r="I3" s="9"/>
      <c r="J3" s="9"/>
      <c r="K3" s="9"/>
      <c r="L3" s="9"/>
      <c r="M3" s="9"/>
      <c r="N3" s="9"/>
      <c r="O3" s="9"/>
      <c r="P3" s="9"/>
      <c r="Q3" s="9"/>
      <c r="R3" s="9"/>
      <c r="S3" s="10"/>
      <c r="T3" s="10"/>
      <c r="U3" s="9"/>
      <c r="V3" s="9"/>
      <c r="W3" s="9"/>
      <c r="X3" s="9"/>
      <c r="Y3" s="9"/>
      <c r="Z3" s="9"/>
      <c r="AA3" s="9"/>
      <c r="AB3" s="9"/>
      <c r="AC3" s="1"/>
      <c r="AD3" s="9"/>
      <c r="AE3" s="9"/>
      <c r="AF3" s="9"/>
      <c r="AG3" s="9"/>
      <c r="AH3" s="9"/>
      <c r="AI3" s="9"/>
      <c r="AJ3" s="9"/>
      <c r="AK3" s="9"/>
      <c r="AL3" s="9"/>
      <c r="AM3" s="9"/>
      <c r="AN3" s="9"/>
      <c r="AO3" s="9"/>
      <c r="AP3" s="10"/>
    </row>
    <row r="4" spans="1:42" ht="10.5" customHeight="1">
      <c r="A4" s="23" t="s">
        <v>1779</v>
      </c>
      <c r="B4" s="9"/>
      <c r="C4" s="9"/>
      <c r="D4" s="9"/>
      <c r="E4" s="9"/>
      <c r="F4" s="9"/>
      <c r="G4" s="9"/>
      <c r="H4" s="9"/>
      <c r="I4" s="9"/>
      <c r="J4" s="9"/>
      <c r="K4" s="9"/>
      <c r="L4" s="9"/>
      <c r="M4" s="9"/>
      <c r="N4" s="9"/>
      <c r="O4" s="9"/>
      <c r="P4" s="9"/>
      <c r="Q4" s="9"/>
      <c r="R4" s="9"/>
      <c r="S4" s="10"/>
      <c r="T4" s="10"/>
      <c r="U4" s="9"/>
      <c r="V4" s="9"/>
      <c r="W4" s="9"/>
      <c r="X4" s="9"/>
      <c r="Y4" s="9"/>
      <c r="Z4" s="9"/>
      <c r="AA4" s="9"/>
      <c r="AB4" s="37"/>
      <c r="AC4" s="1"/>
      <c r="AD4" s="9"/>
      <c r="AE4" s="9"/>
      <c r="AF4" s="9"/>
      <c r="AG4" s="9"/>
      <c r="AH4" s="9"/>
      <c r="AI4" s="9"/>
      <c r="AJ4" s="9"/>
      <c r="AK4" s="9"/>
      <c r="AL4" s="9"/>
      <c r="AM4" s="9"/>
      <c r="AN4" s="9"/>
      <c r="AO4" s="9"/>
      <c r="AP4" s="10"/>
    </row>
    <row r="5" spans="1:42" ht="10.5" customHeight="1">
      <c r="A5" s="23" t="s">
        <v>1780</v>
      </c>
      <c r="B5" s="9"/>
      <c r="C5" s="9"/>
      <c r="D5" s="9"/>
      <c r="E5" s="9"/>
      <c r="F5" s="9"/>
      <c r="G5" s="9"/>
      <c r="H5" s="9"/>
      <c r="I5" s="9"/>
      <c r="J5" s="9"/>
      <c r="K5" s="9"/>
      <c r="L5" s="9"/>
      <c r="M5" s="9"/>
      <c r="N5" s="9"/>
      <c r="O5" s="9"/>
      <c r="P5" s="9"/>
      <c r="Q5" s="9"/>
      <c r="R5" s="9"/>
      <c r="S5" s="10"/>
      <c r="T5" s="383"/>
      <c r="U5" s="9"/>
      <c r="V5" s="9"/>
      <c r="W5" s="9"/>
      <c r="X5" s="9"/>
      <c r="Y5" s="9"/>
      <c r="Z5" s="9"/>
      <c r="AA5" s="9"/>
      <c r="AB5" s="9"/>
      <c r="AC5" s="9"/>
      <c r="AD5" s="9"/>
      <c r="AE5" s="9"/>
      <c r="AF5" s="9"/>
      <c r="AG5" s="9"/>
      <c r="AH5" s="9"/>
      <c r="AI5" s="9"/>
      <c r="AJ5" s="9"/>
      <c r="AK5" s="9"/>
      <c r="AL5" s="9"/>
      <c r="AM5" s="9"/>
      <c r="AN5" s="9"/>
      <c r="AO5" s="9"/>
      <c r="AP5" s="10"/>
    </row>
    <row r="6" spans="1:42" ht="4.5" customHeight="1">
      <c r="A6" s="23"/>
      <c r="B6" s="9"/>
      <c r="C6" s="9"/>
      <c r="D6" s="9"/>
      <c r="E6" s="9"/>
      <c r="F6" s="9"/>
      <c r="G6" s="9"/>
      <c r="H6" s="9"/>
      <c r="I6" s="9"/>
      <c r="J6" s="9"/>
      <c r="K6" s="9"/>
      <c r="L6" s="9"/>
      <c r="M6" s="9"/>
      <c r="N6" s="9"/>
      <c r="O6" s="9"/>
      <c r="P6" s="9"/>
      <c r="Q6" s="9"/>
      <c r="R6" s="9"/>
      <c r="S6" s="10"/>
      <c r="T6" s="383"/>
      <c r="U6" s="9"/>
      <c r="V6" s="9"/>
      <c r="W6" s="9"/>
      <c r="X6" s="9"/>
      <c r="Y6" s="9"/>
      <c r="Z6" s="9"/>
      <c r="AA6" s="9"/>
      <c r="AB6" s="9"/>
      <c r="AC6" s="9"/>
      <c r="AD6" s="9"/>
      <c r="AE6" s="9"/>
      <c r="AF6" s="9"/>
      <c r="AG6" s="9"/>
      <c r="AH6" s="9"/>
      <c r="AI6" s="9"/>
      <c r="AJ6" s="9"/>
      <c r="AK6" s="9"/>
      <c r="AL6" s="9"/>
      <c r="AM6" s="9"/>
      <c r="AN6" s="9"/>
      <c r="AO6" s="9"/>
      <c r="AP6" s="10"/>
    </row>
    <row r="7" spans="1:42" ht="14.25" customHeight="1">
      <c r="A7" s="384" t="s">
        <v>1781</v>
      </c>
      <c r="B7" s="9"/>
      <c r="C7" s="9"/>
      <c r="D7" s="9"/>
      <c r="E7" s="9"/>
      <c r="F7" s="9"/>
      <c r="G7" s="794"/>
      <c r="H7" s="9"/>
      <c r="I7" s="384"/>
      <c r="J7" s="384"/>
      <c r="K7" s="384"/>
      <c r="L7" s="384"/>
      <c r="M7" s="384"/>
      <c r="N7" s="384"/>
      <c r="O7" s="9"/>
      <c r="P7" s="9"/>
      <c r="Q7" s="9"/>
      <c r="R7" s="9"/>
      <c r="S7" s="10"/>
      <c r="T7" s="383"/>
      <c r="U7" s="9"/>
      <c r="V7" s="9"/>
      <c r="W7" s="9"/>
      <c r="X7" s="9"/>
      <c r="Y7" s="384"/>
      <c r="Z7" s="384"/>
      <c r="AA7" s="384"/>
      <c r="AB7" s="384"/>
      <c r="AC7" s="795"/>
      <c r="AD7" s="69"/>
      <c r="AE7" s="69"/>
      <c r="AF7" s="69"/>
      <c r="AG7" s="69"/>
      <c r="AH7" s="69"/>
      <c r="AI7" s="69"/>
      <c r="AJ7" s="69"/>
      <c r="AK7" s="9"/>
      <c r="AL7" s="9"/>
      <c r="AM7" s="9"/>
      <c r="AN7" s="9"/>
      <c r="AO7" s="9"/>
      <c r="AP7" s="10"/>
    </row>
    <row r="8" spans="1:42" ht="4.5" customHeight="1" thickBot="1">
      <c r="A8" s="9"/>
      <c r="B8" s="9"/>
      <c r="C8" s="9"/>
      <c r="D8" s="9"/>
      <c r="E8" s="9"/>
      <c r="F8" s="9"/>
      <c r="G8" s="9"/>
      <c r="H8" s="9"/>
      <c r="I8" s="9"/>
      <c r="J8" s="9"/>
      <c r="K8" s="9"/>
      <c r="L8" s="9"/>
      <c r="M8" s="9"/>
      <c r="N8" s="9"/>
      <c r="O8" s="9"/>
      <c r="P8" s="9"/>
      <c r="Q8" s="9"/>
      <c r="R8" s="9"/>
      <c r="S8" s="10"/>
      <c r="T8" s="487"/>
      <c r="U8" s="9"/>
      <c r="V8" s="9"/>
      <c r="W8" s="10"/>
      <c r="X8" s="10"/>
      <c r="Y8" s="9"/>
      <c r="Z8" s="9"/>
      <c r="AA8" s="9"/>
      <c r="AB8" s="9"/>
      <c r="AC8" s="9"/>
      <c r="AD8" s="9"/>
      <c r="AE8" s="9"/>
      <c r="AF8" s="9"/>
      <c r="AG8" s="9"/>
      <c r="AH8" s="9"/>
      <c r="AI8" s="9"/>
      <c r="AJ8" s="9"/>
      <c r="AK8" s="9"/>
      <c r="AL8" s="9"/>
      <c r="AM8" s="9"/>
      <c r="AN8" s="9"/>
      <c r="AO8" s="9"/>
      <c r="AP8" s="487"/>
    </row>
    <row r="9" spans="1:42" s="8" customFormat="1" ht="13.5" customHeight="1">
      <c r="A9" s="1686" t="s">
        <v>1782</v>
      </c>
      <c r="B9" s="796"/>
      <c r="C9" s="1706" t="s">
        <v>1783</v>
      </c>
      <c r="D9" s="1879"/>
      <c r="E9" s="1879"/>
      <c r="F9" s="1880"/>
      <c r="G9" s="1706" t="s">
        <v>1784</v>
      </c>
      <c r="H9" s="1879"/>
      <c r="I9" s="1879"/>
      <c r="J9" s="1880"/>
      <c r="K9" s="1706" t="s">
        <v>1785</v>
      </c>
      <c r="L9" s="1879"/>
      <c r="M9" s="1879"/>
      <c r="N9" s="1880"/>
      <c r="O9" s="1706" t="s">
        <v>1786</v>
      </c>
      <c r="P9" s="1879"/>
      <c r="Q9" s="1879"/>
      <c r="R9" s="1880"/>
      <c r="S9" s="214"/>
      <c r="T9" s="214"/>
      <c r="U9" s="1706" t="s">
        <v>1787</v>
      </c>
      <c r="V9" s="1879"/>
      <c r="W9" s="1879"/>
      <c r="X9" s="1880"/>
      <c r="Y9" s="1706" t="s">
        <v>1788</v>
      </c>
      <c r="Z9" s="1879"/>
      <c r="AA9" s="1879"/>
      <c r="AB9" s="1880"/>
      <c r="AC9" s="1879" t="s">
        <v>1789</v>
      </c>
      <c r="AD9" s="1879"/>
      <c r="AE9" s="1879"/>
      <c r="AF9" s="1880"/>
      <c r="AG9" s="1706" t="s">
        <v>1790</v>
      </c>
      <c r="AH9" s="1879"/>
      <c r="AI9" s="1879"/>
      <c r="AJ9" s="1880"/>
      <c r="AK9" s="1706" t="s">
        <v>1791</v>
      </c>
      <c r="AL9" s="1879"/>
      <c r="AM9" s="1879"/>
      <c r="AN9" s="1880"/>
      <c r="AO9" s="1875" t="s">
        <v>1792</v>
      </c>
      <c r="AP9" s="7"/>
    </row>
    <row r="10" spans="1:42" s="8" customFormat="1" ht="13.5" customHeight="1">
      <c r="A10" s="1878"/>
      <c r="B10" s="797"/>
      <c r="C10" s="1871" t="s">
        <v>1793</v>
      </c>
      <c r="D10" s="1873" t="s">
        <v>1794</v>
      </c>
      <c r="E10" s="798" t="s">
        <v>151</v>
      </c>
      <c r="F10" s="1869" t="s">
        <v>1795</v>
      </c>
      <c r="G10" s="1871" t="s">
        <v>1793</v>
      </c>
      <c r="H10" s="1873" t="s">
        <v>1794</v>
      </c>
      <c r="I10" s="798" t="s">
        <v>151</v>
      </c>
      <c r="J10" s="1869" t="s">
        <v>1795</v>
      </c>
      <c r="K10" s="1871" t="s">
        <v>1793</v>
      </c>
      <c r="L10" s="1873" t="s">
        <v>1794</v>
      </c>
      <c r="M10" s="798" t="s">
        <v>151</v>
      </c>
      <c r="N10" s="1869" t="s">
        <v>1795</v>
      </c>
      <c r="O10" s="1871" t="s">
        <v>1796</v>
      </c>
      <c r="P10" s="1873" t="s">
        <v>1794</v>
      </c>
      <c r="Q10" s="798" t="s">
        <v>151</v>
      </c>
      <c r="R10" s="1869" t="s">
        <v>1797</v>
      </c>
      <c r="S10" s="6"/>
      <c r="T10" s="6"/>
      <c r="U10" s="1871" t="s">
        <v>1796</v>
      </c>
      <c r="V10" s="1873" t="s">
        <v>1794</v>
      </c>
      <c r="W10" s="798" t="s">
        <v>151</v>
      </c>
      <c r="X10" s="1869" t="s">
        <v>1797</v>
      </c>
      <c r="Y10" s="1871" t="s">
        <v>1793</v>
      </c>
      <c r="Z10" s="1873" t="s">
        <v>1794</v>
      </c>
      <c r="AA10" s="798" t="s">
        <v>1798</v>
      </c>
      <c r="AB10" s="1869" t="s">
        <v>1795</v>
      </c>
      <c r="AC10" s="1869" t="s">
        <v>1796</v>
      </c>
      <c r="AD10" s="1873" t="s">
        <v>1794</v>
      </c>
      <c r="AE10" s="798" t="s">
        <v>1798</v>
      </c>
      <c r="AF10" s="1869" t="s">
        <v>1795</v>
      </c>
      <c r="AG10" s="1871" t="s">
        <v>1796</v>
      </c>
      <c r="AH10" s="1873" t="s">
        <v>1794</v>
      </c>
      <c r="AI10" s="798" t="s">
        <v>1799</v>
      </c>
      <c r="AJ10" s="1869" t="s">
        <v>1797</v>
      </c>
      <c r="AK10" s="1871" t="s">
        <v>1796</v>
      </c>
      <c r="AL10" s="1873" t="s">
        <v>1794</v>
      </c>
      <c r="AM10" s="798" t="s">
        <v>1799</v>
      </c>
      <c r="AN10" s="1869" t="s">
        <v>1797</v>
      </c>
      <c r="AO10" s="1876"/>
      <c r="AP10" s="7"/>
    </row>
    <row r="11" spans="1:42" s="8" customFormat="1" ht="13.5" customHeight="1">
      <c r="A11" s="1688"/>
      <c r="B11" s="799"/>
      <c r="C11" s="1872"/>
      <c r="D11" s="1874"/>
      <c r="E11" s="800" t="s">
        <v>1800</v>
      </c>
      <c r="F11" s="1870"/>
      <c r="G11" s="1872"/>
      <c r="H11" s="1874"/>
      <c r="I11" s="800" t="s">
        <v>1800</v>
      </c>
      <c r="J11" s="1870"/>
      <c r="K11" s="1872"/>
      <c r="L11" s="1874"/>
      <c r="M11" s="800" t="s">
        <v>1800</v>
      </c>
      <c r="N11" s="1870"/>
      <c r="O11" s="1872"/>
      <c r="P11" s="1874"/>
      <c r="Q11" s="800" t="s">
        <v>1800</v>
      </c>
      <c r="R11" s="1870"/>
      <c r="S11" s="6"/>
      <c r="T11" s="6"/>
      <c r="U11" s="1872"/>
      <c r="V11" s="1874"/>
      <c r="W11" s="800" t="s">
        <v>1800</v>
      </c>
      <c r="X11" s="1870"/>
      <c r="Y11" s="1872"/>
      <c r="Z11" s="1874"/>
      <c r="AA11" s="800" t="s">
        <v>1800</v>
      </c>
      <c r="AB11" s="1870"/>
      <c r="AC11" s="1870"/>
      <c r="AD11" s="1874"/>
      <c r="AE11" s="800" t="s">
        <v>1800</v>
      </c>
      <c r="AF11" s="1870"/>
      <c r="AG11" s="1872"/>
      <c r="AH11" s="1874"/>
      <c r="AI11" s="800" t="s">
        <v>1800</v>
      </c>
      <c r="AJ11" s="1870"/>
      <c r="AK11" s="1872"/>
      <c r="AL11" s="1874"/>
      <c r="AM11" s="800" t="s">
        <v>1800</v>
      </c>
      <c r="AN11" s="1870"/>
      <c r="AO11" s="1874"/>
      <c r="AP11" s="7"/>
    </row>
    <row r="12" spans="1:42">
      <c r="A12" s="396"/>
      <c r="B12" s="801"/>
      <c r="C12" s="802"/>
      <c r="D12" s="451"/>
      <c r="E12" s="451"/>
      <c r="F12" s="451"/>
      <c r="G12" s="451"/>
      <c r="H12" s="451"/>
      <c r="I12" s="451"/>
      <c r="J12" s="451"/>
      <c r="K12" s="451"/>
      <c r="L12" s="451"/>
      <c r="M12" s="451"/>
      <c r="N12" s="451"/>
      <c r="O12" s="451"/>
      <c r="P12" s="451"/>
      <c r="Q12" s="451"/>
      <c r="R12" s="451"/>
      <c r="S12" s="803"/>
      <c r="T12" s="803"/>
      <c r="U12" s="451"/>
      <c r="V12" s="804"/>
      <c r="W12" s="804"/>
      <c r="X12" s="804"/>
      <c r="Y12" s="451"/>
      <c r="Z12" s="451"/>
      <c r="AA12" s="451"/>
      <c r="AB12" s="451"/>
      <c r="AC12" s="451"/>
      <c r="AD12" s="451"/>
      <c r="AE12" s="451"/>
      <c r="AF12" s="451"/>
      <c r="AG12" s="451"/>
      <c r="AH12" s="451"/>
      <c r="AI12" s="451"/>
      <c r="AJ12" s="451"/>
      <c r="AK12" s="451"/>
      <c r="AL12" s="804"/>
      <c r="AM12" s="804"/>
      <c r="AN12" s="805"/>
      <c r="AO12" s="451"/>
      <c r="AP12" s="487"/>
    </row>
    <row r="13" spans="1:42" s="449" customFormat="1" ht="10.5" customHeight="1">
      <c r="A13" s="806" t="s">
        <v>1801</v>
      </c>
      <c r="B13" s="807"/>
      <c r="C13" s="808">
        <v>17330</v>
      </c>
      <c r="D13" s="1868">
        <v>25</v>
      </c>
      <c r="E13" s="1868"/>
      <c r="F13" s="1868"/>
      <c r="G13" s="809">
        <v>3231</v>
      </c>
      <c r="H13" s="1868">
        <v>4.7</v>
      </c>
      <c r="I13" s="1868"/>
      <c r="J13" s="1868"/>
      <c r="K13" s="809">
        <v>14099</v>
      </c>
      <c r="L13" s="1868">
        <v>20.399999999999999</v>
      </c>
      <c r="M13" s="1868"/>
      <c r="N13" s="1868"/>
      <c r="O13" s="809">
        <v>8763</v>
      </c>
      <c r="P13" s="1868">
        <v>12.7</v>
      </c>
      <c r="Q13" s="1868"/>
      <c r="R13" s="1868"/>
      <c r="S13" s="810"/>
      <c r="T13" s="810"/>
      <c r="U13" s="809">
        <v>793</v>
      </c>
      <c r="V13" s="1866">
        <v>1.1499999999999999</v>
      </c>
      <c r="W13" s="1866"/>
      <c r="X13" s="1866"/>
      <c r="Y13" s="809">
        <v>152</v>
      </c>
      <c r="Z13" s="1868">
        <v>8.8000000000000007</v>
      </c>
      <c r="AA13" s="1868"/>
      <c r="AB13" s="1868"/>
      <c r="AC13" s="809">
        <v>99</v>
      </c>
      <c r="AD13" s="1868">
        <v>5.7</v>
      </c>
      <c r="AE13" s="1868"/>
      <c r="AF13" s="1868"/>
      <c r="AG13" s="809">
        <v>929</v>
      </c>
      <c r="AH13" s="1868">
        <v>50.9</v>
      </c>
      <c r="AI13" s="1868"/>
      <c r="AJ13" s="1868"/>
      <c r="AK13" s="809">
        <v>302</v>
      </c>
      <c r="AL13" s="1864">
        <v>17.399999999999999</v>
      </c>
      <c r="AM13" s="1864"/>
      <c r="AN13" s="1865"/>
      <c r="AO13" s="39">
        <v>48</v>
      </c>
    </row>
    <row r="14" spans="1:42" s="449" customFormat="1" ht="10.5" customHeight="1">
      <c r="A14" s="806" t="s">
        <v>1802</v>
      </c>
      <c r="B14" s="807"/>
      <c r="C14" s="808">
        <v>17283</v>
      </c>
      <c r="D14" s="1868">
        <v>23.8</v>
      </c>
      <c r="E14" s="1868"/>
      <c r="F14" s="1868"/>
      <c r="G14" s="809">
        <v>3309</v>
      </c>
      <c r="H14" s="1868">
        <v>4.5999999999999996</v>
      </c>
      <c r="I14" s="1868"/>
      <c r="J14" s="1868"/>
      <c r="K14" s="809">
        <v>13974</v>
      </c>
      <c r="L14" s="1868">
        <v>19.2</v>
      </c>
      <c r="M14" s="1868"/>
      <c r="N14" s="1868"/>
      <c r="O14" s="809">
        <v>8384</v>
      </c>
      <c r="P14" s="1868">
        <v>11.5</v>
      </c>
      <c r="Q14" s="1868"/>
      <c r="R14" s="1868"/>
      <c r="S14" s="810"/>
      <c r="T14" s="810"/>
      <c r="U14" s="809">
        <v>834</v>
      </c>
      <c r="V14" s="1866">
        <v>1.1499999999999999</v>
      </c>
      <c r="W14" s="1866"/>
      <c r="X14" s="1866"/>
      <c r="Y14" s="809">
        <v>162</v>
      </c>
      <c r="Z14" s="1868">
        <v>9.4</v>
      </c>
      <c r="AA14" s="1868"/>
      <c r="AB14" s="1868"/>
      <c r="AC14" s="809">
        <v>105</v>
      </c>
      <c r="AD14" s="1868">
        <v>6.1</v>
      </c>
      <c r="AE14" s="1868"/>
      <c r="AF14" s="1868"/>
      <c r="AG14" s="809">
        <v>990</v>
      </c>
      <c r="AH14" s="1868">
        <v>54.2</v>
      </c>
      <c r="AI14" s="1868"/>
      <c r="AJ14" s="1868"/>
      <c r="AK14" s="809">
        <v>273</v>
      </c>
      <c r="AL14" s="1864">
        <v>15.8</v>
      </c>
      <c r="AM14" s="1864"/>
      <c r="AN14" s="1865"/>
      <c r="AO14" s="39">
        <v>49</v>
      </c>
    </row>
    <row r="15" spans="1:42" s="449" customFormat="1" ht="10.5" customHeight="1">
      <c r="A15" s="806" t="s">
        <v>1803</v>
      </c>
      <c r="B15" s="807"/>
      <c r="C15" s="808">
        <v>16311</v>
      </c>
      <c r="D15" s="1868">
        <v>21.7</v>
      </c>
      <c r="E15" s="1868"/>
      <c r="F15" s="1868"/>
      <c r="G15" s="809">
        <v>3395</v>
      </c>
      <c r="H15" s="1868">
        <v>4.5</v>
      </c>
      <c r="I15" s="1868"/>
      <c r="J15" s="1868"/>
      <c r="K15" s="809">
        <v>12916</v>
      </c>
      <c r="L15" s="1868">
        <v>17.2</v>
      </c>
      <c r="M15" s="1868"/>
      <c r="N15" s="1868"/>
      <c r="O15" s="809">
        <v>7324</v>
      </c>
      <c r="P15" s="1868">
        <v>9.8000000000000007</v>
      </c>
      <c r="Q15" s="1868"/>
      <c r="R15" s="1868"/>
      <c r="S15" s="810"/>
      <c r="T15" s="810"/>
      <c r="U15" s="809">
        <v>920</v>
      </c>
      <c r="V15" s="1866">
        <v>1.23</v>
      </c>
      <c r="W15" s="1866"/>
      <c r="X15" s="1866"/>
      <c r="Y15" s="809">
        <v>158</v>
      </c>
      <c r="Z15" s="1868">
        <v>9.6999999999999993</v>
      </c>
      <c r="AA15" s="1868"/>
      <c r="AB15" s="1868"/>
      <c r="AC15" s="809">
        <v>100</v>
      </c>
      <c r="AD15" s="1868">
        <v>6.1</v>
      </c>
      <c r="AE15" s="1868"/>
      <c r="AF15" s="1868"/>
      <c r="AG15" s="809">
        <v>836</v>
      </c>
      <c r="AH15" s="1868">
        <v>48.8</v>
      </c>
      <c r="AI15" s="1868"/>
      <c r="AJ15" s="1868"/>
      <c r="AK15" s="809">
        <v>277</v>
      </c>
      <c r="AL15" s="1864">
        <v>17</v>
      </c>
      <c r="AM15" s="1864"/>
      <c r="AN15" s="1865"/>
      <c r="AO15" s="39">
        <v>50</v>
      </c>
    </row>
    <row r="16" spans="1:42" s="449" customFormat="1" ht="4.5" customHeight="1">
      <c r="A16" s="806"/>
      <c r="B16" s="807"/>
      <c r="C16" s="808"/>
      <c r="D16" s="1868"/>
      <c r="E16" s="1868"/>
      <c r="F16" s="1868"/>
      <c r="G16" s="809"/>
      <c r="H16" s="1868"/>
      <c r="I16" s="1868"/>
      <c r="J16" s="1868"/>
      <c r="K16" s="809"/>
      <c r="L16" s="1868"/>
      <c r="M16" s="1868"/>
      <c r="N16" s="1868"/>
      <c r="O16" s="809"/>
      <c r="P16" s="1868"/>
      <c r="Q16" s="1868"/>
      <c r="R16" s="1868"/>
      <c r="S16" s="810"/>
      <c r="T16" s="810"/>
      <c r="U16" s="809"/>
      <c r="V16" s="1866"/>
      <c r="W16" s="1866"/>
      <c r="X16" s="1866"/>
      <c r="Y16" s="809"/>
      <c r="Z16" s="1868"/>
      <c r="AA16" s="1868"/>
      <c r="AB16" s="1868"/>
      <c r="AC16" s="809"/>
      <c r="AD16" s="1868"/>
      <c r="AE16" s="1868"/>
      <c r="AF16" s="1868"/>
      <c r="AG16" s="809"/>
      <c r="AH16" s="1868"/>
      <c r="AI16" s="1868"/>
      <c r="AJ16" s="1868"/>
      <c r="AK16" s="809"/>
      <c r="AL16" s="1864"/>
      <c r="AM16" s="1864"/>
      <c r="AN16" s="1865"/>
      <c r="AO16" s="39"/>
    </row>
    <row r="17" spans="1:41" s="449" customFormat="1" ht="10.5" customHeight="1">
      <c r="A17" s="806" t="s">
        <v>1804</v>
      </c>
      <c r="B17" s="807"/>
      <c r="C17" s="808">
        <v>15284</v>
      </c>
      <c r="D17" s="1868">
        <v>19.899999999999999</v>
      </c>
      <c r="E17" s="1868"/>
      <c r="F17" s="1868"/>
      <c r="G17" s="809">
        <v>3398</v>
      </c>
      <c r="H17" s="1868">
        <v>4.4000000000000004</v>
      </c>
      <c r="I17" s="1868"/>
      <c r="J17" s="1868"/>
      <c r="K17" s="809">
        <v>11886</v>
      </c>
      <c r="L17" s="1868">
        <v>15.5</v>
      </c>
      <c r="M17" s="1868"/>
      <c r="N17" s="1868"/>
      <c r="O17" s="809">
        <v>6557</v>
      </c>
      <c r="P17" s="1868">
        <v>8.5</v>
      </c>
      <c r="Q17" s="1868"/>
      <c r="R17" s="1868"/>
      <c r="S17" s="810"/>
      <c r="T17" s="810"/>
      <c r="U17" s="809">
        <v>1004</v>
      </c>
      <c r="V17" s="1866">
        <v>1.31</v>
      </c>
      <c r="W17" s="1866"/>
      <c r="X17" s="1866"/>
      <c r="Y17" s="809">
        <v>110</v>
      </c>
      <c r="Z17" s="1868">
        <v>7.2</v>
      </c>
      <c r="AA17" s="1868"/>
      <c r="AB17" s="1868"/>
      <c r="AC17" s="809">
        <v>76</v>
      </c>
      <c r="AD17" s="1868">
        <v>5</v>
      </c>
      <c r="AE17" s="1868"/>
      <c r="AF17" s="1868"/>
      <c r="AG17" s="809">
        <v>873</v>
      </c>
      <c r="AH17" s="1868">
        <v>54</v>
      </c>
      <c r="AI17" s="1868"/>
      <c r="AJ17" s="1868"/>
      <c r="AK17" s="809">
        <v>232</v>
      </c>
      <c r="AL17" s="1864">
        <v>15.2</v>
      </c>
      <c r="AM17" s="1864"/>
      <c r="AN17" s="1865"/>
      <c r="AO17" s="39">
        <v>51</v>
      </c>
    </row>
    <row r="18" spans="1:41" s="449" customFormat="1" ht="10.5" customHeight="1">
      <c r="A18" s="806" t="s">
        <v>1805</v>
      </c>
      <c r="B18" s="807"/>
      <c r="C18" s="808">
        <v>14572</v>
      </c>
      <c r="D18" s="1868">
        <v>18.600000000000001</v>
      </c>
      <c r="E18" s="1868"/>
      <c r="F18" s="1868"/>
      <c r="G18" s="809">
        <v>3495</v>
      </c>
      <c r="H18" s="1868">
        <v>4.5</v>
      </c>
      <c r="I18" s="1868"/>
      <c r="J18" s="1868"/>
      <c r="K18" s="809">
        <v>11077</v>
      </c>
      <c r="L18" s="1868">
        <v>14.1</v>
      </c>
      <c r="M18" s="1868"/>
      <c r="N18" s="1868"/>
      <c r="O18" s="809">
        <v>6064</v>
      </c>
      <c r="P18" s="1868">
        <v>7.7</v>
      </c>
      <c r="Q18" s="1868"/>
      <c r="R18" s="1868"/>
      <c r="S18" s="810"/>
      <c r="T18" s="810"/>
      <c r="U18" s="809">
        <v>1052</v>
      </c>
      <c r="V18" s="1866">
        <v>1.34</v>
      </c>
      <c r="W18" s="1866"/>
      <c r="X18" s="1866"/>
      <c r="Y18" s="809">
        <v>113</v>
      </c>
      <c r="Z18" s="1868">
        <v>7.8</v>
      </c>
      <c r="AA18" s="1868"/>
      <c r="AB18" s="1868"/>
      <c r="AC18" s="809">
        <v>53</v>
      </c>
      <c r="AD18" s="1868">
        <v>3.6</v>
      </c>
      <c r="AE18" s="1868"/>
      <c r="AF18" s="1868"/>
      <c r="AG18" s="809">
        <v>762</v>
      </c>
      <c r="AH18" s="1868">
        <v>49.7</v>
      </c>
      <c r="AI18" s="1868"/>
      <c r="AJ18" s="1868"/>
      <c r="AK18" s="809">
        <v>190</v>
      </c>
      <c r="AL18" s="1864">
        <v>13</v>
      </c>
      <c r="AM18" s="1864"/>
      <c r="AN18" s="1865"/>
      <c r="AO18" s="39">
        <v>52</v>
      </c>
    </row>
    <row r="19" spans="1:41" s="449" customFormat="1" ht="10.5" customHeight="1">
      <c r="A19" s="806" t="s">
        <v>1806</v>
      </c>
      <c r="B19" s="807"/>
      <c r="C19" s="808">
        <v>13562</v>
      </c>
      <c r="D19" s="1868">
        <v>17.100000000000001</v>
      </c>
      <c r="E19" s="1868"/>
      <c r="F19" s="1868"/>
      <c r="G19" s="809">
        <v>3347</v>
      </c>
      <c r="H19" s="1868">
        <v>4.2</v>
      </c>
      <c r="I19" s="1868"/>
      <c r="J19" s="1868"/>
      <c r="K19" s="809">
        <v>10215</v>
      </c>
      <c r="L19" s="1868">
        <v>12.9</v>
      </c>
      <c r="M19" s="1868"/>
      <c r="N19" s="1868"/>
      <c r="O19" s="809">
        <v>5648</v>
      </c>
      <c r="P19" s="1868">
        <v>7.1</v>
      </c>
      <c r="Q19" s="1868"/>
      <c r="R19" s="1868"/>
      <c r="S19" s="810"/>
      <c r="T19" s="810"/>
      <c r="U19" s="809">
        <v>1147</v>
      </c>
      <c r="V19" s="1866">
        <v>1.44</v>
      </c>
      <c r="W19" s="1866"/>
      <c r="X19" s="1866"/>
      <c r="Y19" s="809">
        <v>96</v>
      </c>
      <c r="Z19" s="1868">
        <v>7.1</v>
      </c>
      <c r="AA19" s="1868"/>
      <c r="AB19" s="1868"/>
      <c r="AC19" s="809">
        <v>60</v>
      </c>
      <c r="AD19" s="1868">
        <v>4.4000000000000004</v>
      </c>
      <c r="AE19" s="1868"/>
      <c r="AF19" s="1868"/>
      <c r="AG19" s="809">
        <v>722</v>
      </c>
      <c r="AH19" s="1868">
        <v>50.5</v>
      </c>
      <c r="AI19" s="1868"/>
      <c r="AJ19" s="1868"/>
      <c r="AK19" s="809">
        <v>176</v>
      </c>
      <c r="AL19" s="1864">
        <v>13</v>
      </c>
      <c r="AM19" s="1864"/>
      <c r="AN19" s="1865"/>
      <c r="AO19" s="39">
        <v>53</v>
      </c>
    </row>
    <row r="20" spans="1:41" s="449" customFormat="1" ht="10.5" customHeight="1">
      <c r="A20" s="806" t="s">
        <v>1807</v>
      </c>
      <c r="B20" s="807"/>
      <c r="C20" s="808">
        <v>12454</v>
      </c>
      <c r="D20" s="1868">
        <v>15.4</v>
      </c>
      <c r="E20" s="1868"/>
      <c r="F20" s="1868"/>
      <c r="G20" s="809">
        <v>3428</v>
      </c>
      <c r="H20" s="1868">
        <v>4.3</v>
      </c>
      <c r="I20" s="1868"/>
      <c r="J20" s="1868"/>
      <c r="K20" s="809">
        <v>9026</v>
      </c>
      <c r="L20" s="1868">
        <v>11.2</v>
      </c>
      <c r="M20" s="1868"/>
      <c r="N20" s="1868"/>
      <c r="O20" s="809">
        <v>5718</v>
      </c>
      <c r="P20" s="1868">
        <v>7.1</v>
      </c>
      <c r="Q20" s="1868"/>
      <c r="R20" s="1868"/>
      <c r="S20" s="810"/>
      <c r="T20" s="810"/>
      <c r="U20" s="809">
        <v>1128</v>
      </c>
      <c r="V20" s="1866">
        <v>1.4</v>
      </c>
      <c r="W20" s="1866"/>
      <c r="X20" s="1866"/>
      <c r="Y20" s="809">
        <v>80</v>
      </c>
      <c r="Z20" s="1868">
        <v>6.4</v>
      </c>
      <c r="AA20" s="1868"/>
      <c r="AB20" s="1868"/>
      <c r="AC20" s="809">
        <v>54</v>
      </c>
      <c r="AD20" s="1868">
        <v>4.3</v>
      </c>
      <c r="AE20" s="1868"/>
      <c r="AF20" s="1868"/>
      <c r="AG20" s="809">
        <v>627</v>
      </c>
      <c r="AH20" s="1868">
        <v>47.9</v>
      </c>
      <c r="AI20" s="1868"/>
      <c r="AJ20" s="1868"/>
      <c r="AK20" s="809">
        <v>160</v>
      </c>
      <c r="AL20" s="1864">
        <v>12.8</v>
      </c>
      <c r="AM20" s="1864"/>
      <c r="AN20" s="1865"/>
      <c r="AO20" s="39">
        <v>54</v>
      </c>
    </row>
    <row r="21" spans="1:41" s="449" customFormat="1" ht="10.5" customHeight="1">
      <c r="A21" s="806" t="s">
        <v>1808</v>
      </c>
      <c r="B21" s="807"/>
      <c r="C21" s="808">
        <v>12205</v>
      </c>
      <c r="D21" s="1868">
        <v>15.1</v>
      </c>
      <c r="E21" s="1868"/>
      <c r="F21" s="1868"/>
      <c r="G21" s="809">
        <v>3679</v>
      </c>
      <c r="H21" s="1868">
        <v>4.5</v>
      </c>
      <c r="I21" s="1868"/>
      <c r="J21" s="1868"/>
      <c r="K21" s="809">
        <v>8526</v>
      </c>
      <c r="L21" s="1868">
        <v>10.5</v>
      </c>
      <c r="M21" s="1868"/>
      <c r="N21" s="1868"/>
      <c r="O21" s="809">
        <v>5668</v>
      </c>
      <c r="P21" s="1868">
        <v>7</v>
      </c>
      <c r="Q21" s="1868"/>
      <c r="R21" s="1868"/>
      <c r="S21" s="810"/>
      <c r="T21" s="810"/>
      <c r="U21" s="809">
        <v>1229</v>
      </c>
      <c r="V21" s="1866">
        <v>1.52</v>
      </c>
      <c r="W21" s="1866"/>
      <c r="X21" s="1866"/>
      <c r="Y21" s="809">
        <v>87</v>
      </c>
      <c r="Z21" s="1868">
        <v>7.1</v>
      </c>
      <c r="AA21" s="1868"/>
      <c r="AB21" s="1868"/>
      <c r="AC21" s="809">
        <v>52</v>
      </c>
      <c r="AD21" s="1868">
        <v>4.3</v>
      </c>
      <c r="AE21" s="1868"/>
      <c r="AF21" s="1868"/>
      <c r="AG21" s="809">
        <v>598</v>
      </c>
      <c r="AH21" s="1868">
        <v>46.7</v>
      </c>
      <c r="AI21" s="1868"/>
      <c r="AJ21" s="1868"/>
      <c r="AK21" s="809">
        <v>147</v>
      </c>
      <c r="AL21" s="1864">
        <v>12</v>
      </c>
      <c r="AM21" s="1864"/>
      <c r="AN21" s="1865"/>
      <c r="AO21" s="39">
        <v>55</v>
      </c>
    </row>
    <row r="22" spans="1:41" s="449" customFormat="1" ht="10.5" customHeight="1">
      <c r="A22" s="806" t="s">
        <v>1809</v>
      </c>
      <c r="B22" s="807"/>
      <c r="C22" s="808">
        <v>11294</v>
      </c>
      <c r="D22" s="1868">
        <v>13.9</v>
      </c>
      <c r="E22" s="1868"/>
      <c r="F22" s="1868"/>
      <c r="G22" s="809">
        <v>3610</v>
      </c>
      <c r="H22" s="1868">
        <v>4.4000000000000004</v>
      </c>
      <c r="I22" s="1868"/>
      <c r="J22" s="1868"/>
      <c r="K22" s="809">
        <v>7684</v>
      </c>
      <c r="L22" s="1868">
        <v>9.4</v>
      </c>
      <c r="M22" s="1868"/>
      <c r="N22" s="1868"/>
      <c r="O22" s="809">
        <v>5296</v>
      </c>
      <c r="P22" s="1868">
        <v>6.5</v>
      </c>
      <c r="Q22" s="1868"/>
      <c r="R22" s="1868"/>
      <c r="S22" s="810"/>
      <c r="T22" s="810"/>
      <c r="U22" s="809">
        <v>1335</v>
      </c>
      <c r="V22" s="1866">
        <v>1.64</v>
      </c>
      <c r="W22" s="1866"/>
      <c r="X22" s="1866"/>
      <c r="Y22" s="809">
        <v>80</v>
      </c>
      <c r="Z22" s="1868">
        <v>7.1</v>
      </c>
      <c r="AA22" s="1868"/>
      <c r="AB22" s="1868"/>
      <c r="AC22" s="809">
        <v>50</v>
      </c>
      <c r="AD22" s="1868">
        <v>4.4000000000000004</v>
      </c>
      <c r="AE22" s="1868"/>
      <c r="AF22" s="1868"/>
      <c r="AG22" s="809">
        <v>657</v>
      </c>
      <c r="AH22" s="1868">
        <v>54.9</v>
      </c>
      <c r="AI22" s="1868"/>
      <c r="AJ22" s="1868"/>
      <c r="AK22" s="809">
        <v>122</v>
      </c>
      <c r="AL22" s="1864">
        <v>10.8</v>
      </c>
      <c r="AM22" s="1864"/>
      <c r="AN22" s="1865"/>
      <c r="AO22" s="39">
        <v>56</v>
      </c>
    </row>
    <row r="23" spans="1:41" s="449" customFormat="1" ht="10.5" customHeight="1">
      <c r="A23" s="806" t="s">
        <v>1810</v>
      </c>
      <c r="B23" s="807"/>
      <c r="C23" s="808">
        <v>11032</v>
      </c>
      <c r="D23" s="1868">
        <v>13.5</v>
      </c>
      <c r="E23" s="1868"/>
      <c r="F23" s="1868"/>
      <c r="G23" s="809">
        <v>3661</v>
      </c>
      <c r="H23" s="1868">
        <v>4.5</v>
      </c>
      <c r="I23" s="1868"/>
      <c r="J23" s="1868"/>
      <c r="K23" s="809">
        <v>7371</v>
      </c>
      <c r="L23" s="1868">
        <v>9</v>
      </c>
      <c r="M23" s="1868"/>
      <c r="N23" s="1868"/>
      <c r="O23" s="809">
        <v>5475</v>
      </c>
      <c r="P23" s="1868">
        <v>6.7</v>
      </c>
      <c r="Q23" s="1868"/>
      <c r="R23" s="1868"/>
      <c r="S23" s="810"/>
      <c r="T23" s="810"/>
      <c r="U23" s="809">
        <v>1413</v>
      </c>
      <c r="V23" s="1866">
        <v>1.73</v>
      </c>
      <c r="W23" s="1866"/>
      <c r="X23" s="1866"/>
      <c r="Y23" s="809">
        <v>84</v>
      </c>
      <c r="Z23" s="1868">
        <v>7.6</v>
      </c>
      <c r="AA23" s="1868"/>
      <c r="AB23" s="1868"/>
      <c r="AC23" s="809">
        <v>48</v>
      </c>
      <c r="AD23" s="1868">
        <v>4.4000000000000004</v>
      </c>
      <c r="AE23" s="1868"/>
      <c r="AF23" s="1868"/>
      <c r="AG23" s="809">
        <v>597</v>
      </c>
      <c r="AH23" s="1868">
        <v>51.3</v>
      </c>
      <c r="AI23" s="1868"/>
      <c r="AJ23" s="1868"/>
      <c r="AK23" s="809">
        <v>109</v>
      </c>
      <c r="AL23" s="1864">
        <v>9.9</v>
      </c>
      <c r="AM23" s="1864"/>
      <c r="AN23" s="1865"/>
      <c r="AO23" s="39">
        <v>57</v>
      </c>
    </row>
    <row r="24" spans="1:41" s="449" customFormat="1" ht="10.5" customHeight="1">
      <c r="A24" s="806" t="s">
        <v>1811</v>
      </c>
      <c r="B24" s="807"/>
      <c r="C24" s="808">
        <v>10773</v>
      </c>
      <c r="D24" s="1868">
        <v>13.2</v>
      </c>
      <c r="E24" s="1868"/>
      <c r="F24" s="1868"/>
      <c r="G24" s="809">
        <v>3895</v>
      </c>
      <c r="H24" s="1868">
        <v>4.8</v>
      </c>
      <c r="I24" s="1868"/>
      <c r="J24" s="1868"/>
      <c r="K24" s="809">
        <v>6878</v>
      </c>
      <c r="L24" s="1868">
        <v>8.4</v>
      </c>
      <c r="M24" s="1868"/>
      <c r="N24" s="1868"/>
      <c r="O24" s="809">
        <v>5216</v>
      </c>
      <c r="P24" s="1868">
        <v>6.4</v>
      </c>
      <c r="Q24" s="1868"/>
      <c r="R24" s="1868"/>
      <c r="S24" s="810"/>
      <c r="T24" s="810"/>
      <c r="U24" s="809">
        <v>1539</v>
      </c>
      <c r="V24" s="1866">
        <v>1.88</v>
      </c>
      <c r="W24" s="1866"/>
      <c r="X24" s="1866"/>
      <c r="Y24" s="809">
        <v>51</v>
      </c>
      <c r="Z24" s="1868">
        <v>4.7</v>
      </c>
      <c r="AA24" s="1868"/>
      <c r="AB24" s="1868"/>
      <c r="AC24" s="809">
        <v>31</v>
      </c>
      <c r="AD24" s="1868">
        <v>2.9</v>
      </c>
      <c r="AE24" s="1868"/>
      <c r="AF24" s="1868"/>
      <c r="AG24" s="809">
        <v>550</v>
      </c>
      <c r="AH24" s="1868">
        <v>48.6</v>
      </c>
      <c r="AI24" s="1868"/>
      <c r="AJ24" s="1868"/>
      <c r="AK24" s="809">
        <v>96</v>
      </c>
      <c r="AL24" s="1864">
        <v>8.9</v>
      </c>
      <c r="AM24" s="1864"/>
      <c r="AN24" s="1865"/>
      <c r="AO24" s="39">
        <v>58</v>
      </c>
    </row>
    <row r="25" spans="1:41" s="449" customFormat="1" ht="10.5" customHeight="1">
      <c r="A25" s="806" t="s">
        <v>1812</v>
      </c>
      <c r="B25" s="807"/>
      <c r="C25" s="808">
        <v>10333</v>
      </c>
      <c r="D25" s="1868">
        <v>12.6</v>
      </c>
      <c r="E25" s="1868"/>
      <c r="F25" s="1868"/>
      <c r="G25" s="809">
        <v>3851</v>
      </c>
      <c r="H25" s="1868">
        <v>4.7</v>
      </c>
      <c r="I25" s="1868"/>
      <c r="J25" s="1868"/>
      <c r="K25" s="809">
        <v>6482</v>
      </c>
      <c r="L25" s="1868">
        <v>7.9</v>
      </c>
      <c r="M25" s="1868"/>
      <c r="N25" s="1868"/>
      <c r="O25" s="809">
        <v>5134</v>
      </c>
      <c r="P25" s="1868">
        <v>6.3</v>
      </c>
      <c r="Q25" s="1868"/>
      <c r="R25" s="1868"/>
      <c r="S25" s="810"/>
      <c r="T25" s="810"/>
      <c r="U25" s="809">
        <v>1579</v>
      </c>
      <c r="V25" s="1866">
        <v>1.93</v>
      </c>
      <c r="W25" s="1866"/>
      <c r="X25" s="1866"/>
      <c r="Y25" s="809">
        <v>57</v>
      </c>
      <c r="Z25" s="1868">
        <v>5.5</v>
      </c>
      <c r="AA25" s="1868"/>
      <c r="AB25" s="1868"/>
      <c r="AC25" s="809">
        <v>38</v>
      </c>
      <c r="AD25" s="1868">
        <v>3.7</v>
      </c>
      <c r="AE25" s="1868"/>
      <c r="AF25" s="1868"/>
      <c r="AG25" s="809">
        <v>522</v>
      </c>
      <c r="AH25" s="1868">
        <v>48.1</v>
      </c>
      <c r="AI25" s="1868"/>
      <c r="AJ25" s="1868"/>
      <c r="AK25" s="809">
        <v>72</v>
      </c>
      <c r="AL25" s="1864">
        <v>7</v>
      </c>
      <c r="AM25" s="1864"/>
      <c r="AN25" s="1865"/>
      <c r="AO25" s="39">
        <v>59</v>
      </c>
    </row>
    <row r="26" spans="1:41" s="449" customFormat="1" ht="10.5" customHeight="1">
      <c r="A26" s="806" t="s">
        <v>1813</v>
      </c>
      <c r="B26" s="807"/>
      <c r="C26" s="808">
        <v>9804</v>
      </c>
      <c r="D26" s="1868">
        <v>12</v>
      </c>
      <c r="E26" s="1868"/>
      <c r="F26" s="1868"/>
      <c r="G26" s="809">
        <v>4181</v>
      </c>
      <c r="H26" s="1868">
        <v>5.0999999999999996</v>
      </c>
      <c r="I26" s="1868"/>
      <c r="J26" s="1868"/>
      <c r="K26" s="809">
        <v>5623</v>
      </c>
      <c r="L26" s="1868">
        <v>6.9</v>
      </c>
      <c r="M26" s="1868"/>
      <c r="N26" s="1868"/>
      <c r="O26" s="809">
        <v>5031</v>
      </c>
      <c r="P26" s="1868">
        <v>6.1</v>
      </c>
      <c r="Q26" s="1868"/>
      <c r="R26" s="1868"/>
      <c r="S26" s="810"/>
      <c r="T26" s="810"/>
      <c r="U26" s="809">
        <v>1372</v>
      </c>
      <c r="V26" s="1866">
        <v>1.68</v>
      </c>
      <c r="W26" s="1866"/>
      <c r="X26" s="1866"/>
      <c r="Y26" s="809">
        <v>49</v>
      </c>
      <c r="Z26" s="1868">
        <v>5</v>
      </c>
      <c r="AA26" s="1868"/>
      <c r="AB26" s="1868"/>
      <c r="AC26" s="809">
        <v>32</v>
      </c>
      <c r="AD26" s="1868">
        <v>3.3</v>
      </c>
      <c r="AE26" s="1868"/>
      <c r="AF26" s="1868"/>
      <c r="AG26" s="809">
        <v>487</v>
      </c>
      <c r="AH26" s="1868">
        <v>47.3</v>
      </c>
      <c r="AI26" s="1868"/>
      <c r="AJ26" s="1868"/>
      <c r="AK26" s="809">
        <v>67</v>
      </c>
      <c r="AL26" s="1864">
        <v>6.8</v>
      </c>
      <c r="AM26" s="1864"/>
      <c r="AN26" s="1865"/>
      <c r="AO26" s="39">
        <v>60</v>
      </c>
    </row>
    <row r="27" spans="1:41" s="449" customFormat="1" ht="10.5" customHeight="1">
      <c r="A27" s="806" t="s">
        <v>1814</v>
      </c>
      <c r="B27" s="807"/>
      <c r="C27" s="808">
        <v>9316</v>
      </c>
      <c r="D27" s="1868">
        <v>11.4</v>
      </c>
      <c r="E27" s="1868"/>
      <c r="F27" s="1868"/>
      <c r="G27" s="809">
        <v>4191</v>
      </c>
      <c r="H27" s="1868">
        <v>5.0999999999999996</v>
      </c>
      <c r="I27" s="1868"/>
      <c r="J27" s="1868"/>
      <c r="K27" s="809">
        <v>5125</v>
      </c>
      <c r="L27" s="1868">
        <v>6.3</v>
      </c>
      <c r="M27" s="1868"/>
      <c r="N27" s="1868"/>
      <c r="O27" s="809">
        <v>4912</v>
      </c>
      <c r="P27" s="1868">
        <v>6</v>
      </c>
      <c r="Q27" s="1868"/>
      <c r="R27" s="1868"/>
      <c r="S27" s="810"/>
      <c r="T27" s="810"/>
      <c r="U27" s="809">
        <v>1426</v>
      </c>
      <c r="V27" s="1866">
        <v>1.74</v>
      </c>
      <c r="W27" s="1866"/>
      <c r="X27" s="1866"/>
      <c r="Y27" s="809">
        <v>33</v>
      </c>
      <c r="Z27" s="1868">
        <v>3.5</v>
      </c>
      <c r="AA27" s="1868"/>
      <c r="AB27" s="1868"/>
      <c r="AC27" s="809">
        <v>20</v>
      </c>
      <c r="AD27" s="1868">
        <v>2.1</v>
      </c>
      <c r="AE27" s="1868"/>
      <c r="AF27" s="1868"/>
      <c r="AG27" s="809">
        <v>445</v>
      </c>
      <c r="AH27" s="1868">
        <v>45.6</v>
      </c>
      <c r="AI27" s="1868"/>
      <c r="AJ27" s="1868"/>
      <c r="AK27" s="809">
        <v>63</v>
      </c>
      <c r="AL27" s="1864">
        <v>6.8</v>
      </c>
      <c r="AM27" s="1864"/>
      <c r="AN27" s="1865"/>
      <c r="AO27" s="39">
        <v>61</v>
      </c>
    </row>
    <row r="28" spans="1:41" s="449" customFormat="1" ht="10.5" customHeight="1">
      <c r="A28" s="806" t="s">
        <v>1815</v>
      </c>
      <c r="B28" s="807"/>
      <c r="C28" s="808">
        <v>9159</v>
      </c>
      <c r="D28" s="1868">
        <v>11.2</v>
      </c>
      <c r="E28" s="1868"/>
      <c r="F28" s="1868"/>
      <c r="G28" s="809">
        <v>4173</v>
      </c>
      <c r="H28" s="1868">
        <v>5.0999999999999996</v>
      </c>
      <c r="I28" s="1868"/>
      <c r="J28" s="1868"/>
      <c r="K28" s="809">
        <v>4986</v>
      </c>
      <c r="L28" s="1868">
        <v>6.1</v>
      </c>
      <c r="M28" s="1868"/>
      <c r="N28" s="1868"/>
      <c r="O28" s="809">
        <v>4940</v>
      </c>
      <c r="P28" s="1868">
        <v>6</v>
      </c>
      <c r="Q28" s="1868"/>
      <c r="R28" s="1868"/>
      <c r="S28" s="810"/>
      <c r="T28" s="810"/>
      <c r="U28" s="809">
        <v>1337</v>
      </c>
      <c r="V28" s="1866">
        <v>1.64</v>
      </c>
      <c r="W28" s="1866"/>
      <c r="X28" s="1866"/>
      <c r="Y28" s="809">
        <v>40</v>
      </c>
      <c r="Z28" s="1868">
        <v>4.4000000000000004</v>
      </c>
      <c r="AA28" s="1868"/>
      <c r="AB28" s="1868"/>
      <c r="AC28" s="809">
        <v>20</v>
      </c>
      <c r="AD28" s="1868">
        <v>2.2000000000000002</v>
      </c>
      <c r="AE28" s="1868"/>
      <c r="AF28" s="1868"/>
      <c r="AG28" s="809">
        <v>454</v>
      </c>
      <c r="AH28" s="1868">
        <v>47.2</v>
      </c>
      <c r="AI28" s="1868"/>
      <c r="AJ28" s="1868"/>
      <c r="AK28" s="809">
        <v>68</v>
      </c>
      <c r="AL28" s="1864">
        <v>7.4</v>
      </c>
      <c r="AM28" s="1864"/>
      <c r="AN28" s="1865"/>
      <c r="AO28" s="39">
        <v>62</v>
      </c>
    </row>
    <row r="29" spans="1:41" s="449" customFormat="1" ht="10.5" customHeight="1">
      <c r="A29" s="806" t="s">
        <v>1816</v>
      </c>
      <c r="B29" s="807"/>
      <c r="C29" s="808">
        <v>8788</v>
      </c>
      <c r="D29" s="1868">
        <v>10.8</v>
      </c>
      <c r="E29" s="1868"/>
      <c r="F29" s="1868"/>
      <c r="G29" s="809">
        <v>4400</v>
      </c>
      <c r="H29" s="1868">
        <v>5.4</v>
      </c>
      <c r="I29" s="1868"/>
      <c r="J29" s="1868"/>
      <c r="K29" s="809">
        <v>4388</v>
      </c>
      <c r="L29" s="1868">
        <v>5.4</v>
      </c>
      <c r="M29" s="1868"/>
      <c r="N29" s="1868"/>
      <c r="O29" s="809">
        <v>5149</v>
      </c>
      <c r="P29" s="1868">
        <v>6.3</v>
      </c>
      <c r="Q29" s="1868"/>
      <c r="R29" s="1868"/>
      <c r="S29" s="810"/>
      <c r="T29" s="810"/>
      <c r="U29" s="809">
        <v>1327</v>
      </c>
      <c r="V29" s="1866">
        <v>1.63</v>
      </c>
      <c r="W29" s="1866"/>
      <c r="X29" s="1866"/>
      <c r="Y29" s="809">
        <v>39</v>
      </c>
      <c r="Z29" s="1868">
        <v>4.4000000000000004</v>
      </c>
      <c r="AA29" s="1868"/>
      <c r="AB29" s="1868"/>
      <c r="AC29" s="809">
        <v>23</v>
      </c>
      <c r="AD29" s="1868">
        <v>2.6</v>
      </c>
      <c r="AE29" s="1868"/>
      <c r="AF29" s="1868"/>
      <c r="AG29" s="809">
        <v>426</v>
      </c>
      <c r="AH29" s="1868">
        <v>46.2</v>
      </c>
      <c r="AI29" s="1868"/>
      <c r="AJ29" s="1868"/>
      <c r="AK29" s="809">
        <v>58</v>
      </c>
      <c r="AL29" s="1864">
        <v>6.6</v>
      </c>
      <c r="AM29" s="1864"/>
      <c r="AN29" s="1865"/>
      <c r="AO29" s="39">
        <v>63</v>
      </c>
    </row>
    <row r="30" spans="1:41" s="449" customFormat="1" ht="4.5" customHeight="1">
      <c r="A30" s="806"/>
      <c r="B30" s="807"/>
      <c r="C30" s="808"/>
      <c r="D30" s="1868"/>
      <c r="E30" s="1868"/>
      <c r="F30" s="1868"/>
      <c r="G30" s="809"/>
      <c r="H30" s="1868"/>
      <c r="I30" s="1868"/>
      <c r="J30" s="1868"/>
      <c r="K30" s="809"/>
      <c r="L30" s="1868"/>
      <c r="M30" s="1868"/>
      <c r="N30" s="1868"/>
      <c r="O30" s="809"/>
      <c r="P30" s="1868"/>
      <c r="Q30" s="1868"/>
      <c r="R30" s="1868"/>
      <c r="S30" s="810"/>
      <c r="T30" s="810"/>
      <c r="U30" s="809"/>
      <c r="V30" s="1866"/>
      <c r="W30" s="1866"/>
      <c r="X30" s="1866"/>
      <c r="Y30" s="809"/>
      <c r="Z30" s="1868"/>
      <c r="AA30" s="1868"/>
      <c r="AB30" s="1868"/>
      <c r="AC30" s="809"/>
      <c r="AD30" s="1868"/>
      <c r="AE30" s="1868"/>
      <c r="AF30" s="1868"/>
      <c r="AG30" s="809"/>
      <c r="AH30" s="1868"/>
      <c r="AI30" s="1868"/>
      <c r="AJ30" s="1868"/>
      <c r="AK30" s="809"/>
      <c r="AL30" s="1864"/>
      <c r="AM30" s="1864"/>
      <c r="AN30" s="1865"/>
      <c r="AO30" s="39"/>
    </row>
    <row r="31" spans="1:41" s="449" customFormat="1" ht="10.5" customHeight="1">
      <c r="A31" s="806" t="s">
        <v>1817</v>
      </c>
      <c r="B31" s="807"/>
      <c r="C31" s="808">
        <v>8502</v>
      </c>
      <c r="D31" s="1868">
        <v>10.4</v>
      </c>
      <c r="E31" s="1868"/>
      <c r="F31" s="1868"/>
      <c r="G31" s="809">
        <v>4376</v>
      </c>
      <c r="H31" s="1868">
        <v>5.4</v>
      </c>
      <c r="I31" s="1868"/>
      <c r="J31" s="1868"/>
      <c r="K31" s="809">
        <v>4126</v>
      </c>
      <c r="L31" s="1868">
        <v>5.0999999999999996</v>
      </c>
      <c r="M31" s="1868"/>
      <c r="N31" s="1868"/>
      <c r="O31" s="809">
        <v>5023</v>
      </c>
      <c r="P31" s="1868">
        <v>6.2</v>
      </c>
      <c r="Q31" s="1868"/>
      <c r="R31" s="1868"/>
      <c r="S31" s="810"/>
      <c r="T31" s="810"/>
      <c r="U31" s="809">
        <v>1262</v>
      </c>
      <c r="V31" s="1866">
        <v>1.55</v>
      </c>
      <c r="W31" s="1866"/>
      <c r="X31" s="1866"/>
      <c r="Y31" s="809">
        <v>41</v>
      </c>
      <c r="Z31" s="1868">
        <v>4.8</v>
      </c>
      <c r="AA31" s="1868"/>
      <c r="AB31" s="1868"/>
      <c r="AC31" s="809">
        <v>25</v>
      </c>
      <c r="AD31" s="1868">
        <v>2.9</v>
      </c>
      <c r="AE31" s="1868"/>
      <c r="AF31" s="1868"/>
      <c r="AG31" s="809">
        <v>379</v>
      </c>
      <c r="AH31" s="1868">
        <v>42.7</v>
      </c>
      <c r="AI31" s="1868"/>
      <c r="AJ31" s="1868"/>
      <c r="AK31" s="809">
        <v>50</v>
      </c>
      <c r="AL31" s="1864">
        <v>5.9</v>
      </c>
      <c r="AM31" s="1864"/>
      <c r="AN31" s="1865"/>
      <c r="AO31" s="39" t="s">
        <v>1539</v>
      </c>
    </row>
    <row r="32" spans="1:41" s="449" customFormat="1" ht="10.5" customHeight="1">
      <c r="A32" s="806" t="s">
        <v>1818</v>
      </c>
      <c r="B32" s="807"/>
      <c r="C32" s="808">
        <v>8305</v>
      </c>
      <c r="D32" s="1868">
        <v>10.3</v>
      </c>
      <c r="E32" s="1868"/>
      <c r="F32" s="1868"/>
      <c r="G32" s="809">
        <v>4542</v>
      </c>
      <c r="H32" s="1868">
        <v>5.6</v>
      </c>
      <c r="I32" s="1868"/>
      <c r="J32" s="1868"/>
      <c r="K32" s="809">
        <v>3763</v>
      </c>
      <c r="L32" s="1868">
        <v>4.7</v>
      </c>
      <c r="M32" s="1868"/>
      <c r="N32" s="1868"/>
      <c r="O32" s="809">
        <v>5199</v>
      </c>
      <c r="P32" s="1868">
        <v>6.4</v>
      </c>
      <c r="Q32" s="1868"/>
      <c r="R32" s="1868"/>
      <c r="S32" s="810"/>
      <c r="T32" s="810"/>
      <c r="U32" s="809">
        <v>1234</v>
      </c>
      <c r="V32" s="1866">
        <v>1.53</v>
      </c>
      <c r="W32" s="1866"/>
      <c r="X32" s="1866"/>
      <c r="Y32" s="809">
        <v>37</v>
      </c>
      <c r="Z32" s="1868">
        <v>4.5</v>
      </c>
      <c r="AA32" s="1868"/>
      <c r="AB32" s="1868"/>
      <c r="AC32" s="809">
        <v>19</v>
      </c>
      <c r="AD32" s="1868">
        <v>2.2999999999999998</v>
      </c>
      <c r="AE32" s="1868"/>
      <c r="AF32" s="1868"/>
      <c r="AG32" s="809">
        <v>378</v>
      </c>
      <c r="AH32" s="1868">
        <v>43.5</v>
      </c>
      <c r="AI32" s="1868"/>
      <c r="AJ32" s="1868"/>
      <c r="AK32" s="809">
        <v>46</v>
      </c>
      <c r="AL32" s="1864">
        <v>5.5</v>
      </c>
      <c r="AM32" s="1864"/>
      <c r="AN32" s="1865"/>
      <c r="AO32" s="39">
        <v>2</v>
      </c>
    </row>
    <row r="33" spans="1:41" s="449" customFormat="1" ht="10.5" customHeight="1">
      <c r="A33" s="806" t="s">
        <v>1819</v>
      </c>
      <c r="B33" s="807"/>
      <c r="C33" s="808">
        <v>8328</v>
      </c>
      <c r="D33" s="1868">
        <v>10.3</v>
      </c>
      <c r="E33" s="1868"/>
      <c r="F33" s="1868"/>
      <c r="G33" s="809">
        <v>4511</v>
      </c>
      <c r="H33" s="1868">
        <v>5.6</v>
      </c>
      <c r="I33" s="1868"/>
      <c r="J33" s="1868"/>
      <c r="K33" s="809">
        <v>3817</v>
      </c>
      <c r="L33" s="1868">
        <v>4.7</v>
      </c>
      <c r="M33" s="1868"/>
      <c r="N33" s="1868"/>
      <c r="O33" s="809">
        <v>5282</v>
      </c>
      <c r="P33" s="1868">
        <v>6.5</v>
      </c>
      <c r="Q33" s="1868"/>
      <c r="R33" s="1868"/>
      <c r="S33" s="810"/>
      <c r="T33" s="810"/>
      <c r="U33" s="809">
        <v>1445</v>
      </c>
      <c r="V33" s="1866">
        <v>1.79</v>
      </c>
      <c r="W33" s="1866"/>
      <c r="X33" s="1866"/>
      <c r="Y33" s="809">
        <v>33</v>
      </c>
      <c r="Z33" s="1868">
        <v>4</v>
      </c>
      <c r="AA33" s="1868"/>
      <c r="AB33" s="1868"/>
      <c r="AC33" s="809">
        <v>18</v>
      </c>
      <c r="AD33" s="1868">
        <v>2.2000000000000002</v>
      </c>
      <c r="AE33" s="1868"/>
      <c r="AF33" s="1868"/>
      <c r="AG33" s="809">
        <v>315</v>
      </c>
      <c r="AH33" s="1868">
        <v>36.4</v>
      </c>
      <c r="AI33" s="1868"/>
      <c r="AJ33" s="1868"/>
      <c r="AK33" s="809">
        <v>41</v>
      </c>
      <c r="AL33" s="1864">
        <v>4.9000000000000004</v>
      </c>
      <c r="AM33" s="1864"/>
      <c r="AN33" s="1865"/>
      <c r="AO33" s="39">
        <v>3</v>
      </c>
    </row>
    <row r="34" spans="1:41" s="449" customFormat="1" ht="10.5" customHeight="1">
      <c r="A34" s="806" t="s">
        <v>1820</v>
      </c>
      <c r="B34" s="807"/>
      <c r="C34" s="808">
        <v>8273</v>
      </c>
      <c r="D34" s="1868">
        <v>10.199999999999999</v>
      </c>
      <c r="E34" s="1868"/>
      <c r="F34" s="1868"/>
      <c r="G34" s="809">
        <v>4813</v>
      </c>
      <c r="H34" s="1868">
        <v>6</v>
      </c>
      <c r="I34" s="1868"/>
      <c r="J34" s="1868"/>
      <c r="K34" s="809">
        <v>3460</v>
      </c>
      <c r="L34" s="1868">
        <v>4.3</v>
      </c>
      <c r="M34" s="1868"/>
      <c r="N34" s="1868"/>
      <c r="O34" s="809">
        <v>5335</v>
      </c>
      <c r="P34" s="1868">
        <v>6.6</v>
      </c>
      <c r="Q34" s="1868"/>
      <c r="R34" s="1868"/>
      <c r="S34" s="810"/>
      <c r="T34" s="810"/>
      <c r="U34" s="809">
        <v>1552</v>
      </c>
      <c r="V34" s="1866">
        <v>1.92</v>
      </c>
      <c r="W34" s="1866"/>
      <c r="X34" s="1866"/>
      <c r="Y34" s="809">
        <v>30</v>
      </c>
      <c r="Z34" s="1868">
        <v>3.6</v>
      </c>
      <c r="AA34" s="1868"/>
      <c r="AB34" s="1868"/>
      <c r="AC34" s="809">
        <v>19</v>
      </c>
      <c r="AD34" s="1868">
        <v>2.2999999999999998</v>
      </c>
      <c r="AE34" s="1868"/>
      <c r="AF34" s="1868"/>
      <c r="AG34" s="809">
        <v>333</v>
      </c>
      <c r="AH34" s="1868">
        <v>38.700000000000003</v>
      </c>
      <c r="AI34" s="1868"/>
      <c r="AJ34" s="1868"/>
      <c r="AK34" s="809">
        <v>43</v>
      </c>
      <c r="AL34" s="1864">
        <v>5.2</v>
      </c>
      <c r="AM34" s="1864"/>
      <c r="AN34" s="1865"/>
      <c r="AO34" s="39">
        <v>4</v>
      </c>
    </row>
    <row r="35" spans="1:41" s="449" customFormat="1" ht="10.5" customHeight="1">
      <c r="A35" s="806" t="s">
        <v>1821</v>
      </c>
      <c r="B35" s="807"/>
      <c r="C35" s="808">
        <v>7872</v>
      </c>
      <c r="D35" s="1868">
        <v>9.8000000000000007</v>
      </c>
      <c r="E35" s="1868"/>
      <c r="F35" s="1868"/>
      <c r="G35" s="809">
        <v>4953</v>
      </c>
      <c r="H35" s="1868">
        <v>6.1</v>
      </c>
      <c r="I35" s="1868"/>
      <c r="J35" s="1868"/>
      <c r="K35" s="809">
        <v>2919</v>
      </c>
      <c r="L35" s="1868">
        <v>3.6</v>
      </c>
      <c r="M35" s="1868"/>
      <c r="N35" s="1868"/>
      <c r="O35" s="809">
        <v>5614</v>
      </c>
      <c r="P35" s="1868">
        <v>7</v>
      </c>
      <c r="Q35" s="1868"/>
      <c r="R35" s="1868"/>
      <c r="S35" s="810"/>
      <c r="T35" s="810"/>
      <c r="U35" s="809">
        <v>1664</v>
      </c>
      <c r="V35" s="1866">
        <v>2.06</v>
      </c>
      <c r="W35" s="1866"/>
      <c r="X35" s="1866"/>
      <c r="Y35" s="809">
        <v>25</v>
      </c>
      <c r="Z35" s="1868">
        <v>3.2</v>
      </c>
      <c r="AA35" s="1868"/>
      <c r="AB35" s="1868"/>
      <c r="AC35" s="809">
        <v>12</v>
      </c>
      <c r="AD35" s="1868">
        <v>1.5</v>
      </c>
      <c r="AE35" s="1868"/>
      <c r="AF35" s="1868"/>
      <c r="AG35" s="809">
        <v>293</v>
      </c>
      <c r="AH35" s="1868">
        <v>35.9</v>
      </c>
      <c r="AI35" s="1868"/>
      <c r="AJ35" s="1868"/>
      <c r="AK35" s="809">
        <v>27</v>
      </c>
      <c r="AL35" s="1864">
        <v>3.4</v>
      </c>
      <c r="AM35" s="1864"/>
      <c r="AN35" s="1865"/>
      <c r="AO35" s="39">
        <v>5</v>
      </c>
    </row>
    <row r="36" spans="1:41" s="449" customFormat="1" ht="10.5" customHeight="1">
      <c r="A36" s="806" t="s">
        <v>1822</v>
      </c>
      <c r="B36" s="807"/>
      <c r="C36" s="808">
        <v>8187</v>
      </c>
      <c r="D36" s="1868">
        <v>10.199999999999999</v>
      </c>
      <c r="E36" s="1868"/>
      <c r="F36" s="1868"/>
      <c r="G36" s="809">
        <v>4787</v>
      </c>
      <c r="H36" s="1868">
        <v>6</v>
      </c>
      <c r="I36" s="1868"/>
      <c r="J36" s="1868"/>
      <c r="K36" s="809">
        <v>3400</v>
      </c>
      <c r="L36" s="1868">
        <v>4.2</v>
      </c>
      <c r="M36" s="1868"/>
      <c r="N36" s="1868"/>
      <c r="O36" s="809">
        <v>5413</v>
      </c>
      <c r="P36" s="1868">
        <v>6.7</v>
      </c>
      <c r="Q36" s="1868"/>
      <c r="R36" s="1868"/>
      <c r="S36" s="810"/>
      <c r="T36" s="810"/>
      <c r="U36" s="809">
        <v>1681</v>
      </c>
      <c r="V36" s="1866">
        <v>2.09</v>
      </c>
      <c r="W36" s="1866"/>
      <c r="X36" s="1866"/>
      <c r="Y36" s="809">
        <v>23</v>
      </c>
      <c r="Z36" s="1868">
        <v>2.8</v>
      </c>
      <c r="AA36" s="1868"/>
      <c r="AB36" s="1868"/>
      <c r="AC36" s="809">
        <v>11</v>
      </c>
      <c r="AD36" s="1868">
        <v>1.3</v>
      </c>
      <c r="AE36" s="1868"/>
      <c r="AF36" s="1868"/>
      <c r="AG36" s="809">
        <v>288</v>
      </c>
      <c r="AH36" s="1868">
        <v>34</v>
      </c>
      <c r="AI36" s="1868"/>
      <c r="AJ36" s="1868"/>
      <c r="AK36" s="809">
        <v>39</v>
      </c>
      <c r="AL36" s="1864">
        <v>4.8</v>
      </c>
      <c r="AM36" s="1864"/>
      <c r="AN36" s="1865"/>
      <c r="AO36" s="39">
        <v>6</v>
      </c>
    </row>
    <row r="37" spans="1:41" s="449" customFormat="1" ht="10.5" customHeight="1">
      <c r="A37" s="806" t="s">
        <v>1823</v>
      </c>
      <c r="B37" s="807"/>
      <c r="C37" s="808">
        <v>7874</v>
      </c>
      <c r="D37" s="1868">
        <v>9.8000000000000007</v>
      </c>
      <c r="E37" s="1868"/>
      <c r="F37" s="1868"/>
      <c r="G37" s="809">
        <v>4968</v>
      </c>
      <c r="H37" s="1868">
        <v>6.2</v>
      </c>
      <c r="I37" s="1868"/>
      <c r="J37" s="1868"/>
      <c r="K37" s="809">
        <v>2906</v>
      </c>
      <c r="L37" s="1868">
        <v>3.6</v>
      </c>
      <c r="M37" s="1868"/>
      <c r="N37" s="1868"/>
      <c r="O37" s="809">
        <v>5750</v>
      </c>
      <c r="P37" s="1868">
        <v>7.2</v>
      </c>
      <c r="Q37" s="1868"/>
      <c r="R37" s="1868"/>
      <c r="S37" s="810"/>
      <c r="T37" s="810"/>
      <c r="U37" s="809">
        <v>1650</v>
      </c>
      <c r="V37" s="1866">
        <v>2.0499999999999998</v>
      </c>
      <c r="W37" s="1866"/>
      <c r="X37" s="1866"/>
      <c r="Y37" s="809">
        <v>34</v>
      </c>
      <c r="Z37" s="1868">
        <v>4.3</v>
      </c>
      <c r="AA37" s="1868"/>
      <c r="AB37" s="1868"/>
      <c r="AC37" s="809">
        <v>19</v>
      </c>
      <c r="AD37" s="1868">
        <v>2.4</v>
      </c>
      <c r="AE37" s="1868"/>
      <c r="AF37" s="1868"/>
      <c r="AG37" s="809">
        <v>223</v>
      </c>
      <c r="AH37" s="1868">
        <v>27.5</v>
      </c>
      <c r="AI37" s="1868"/>
      <c r="AJ37" s="1868"/>
      <c r="AK37" s="809">
        <v>38</v>
      </c>
      <c r="AL37" s="1864">
        <v>4.8</v>
      </c>
      <c r="AM37" s="1864"/>
      <c r="AN37" s="1865"/>
      <c r="AO37" s="39">
        <v>7</v>
      </c>
    </row>
    <row r="38" spans="1:41" s="449" customFormat="1" ht="10.5" customHeight="1">
      <c r="A38" s="806" t="s">
        <v>1824</v>
      </c>
      <c r="B38" s="807"/>
      <c r="C38" s="808">
        <v>8162</v>
      </c>
      <c r="D38" s="1868">
        <v>10.199999999999999</v>
      </c>
      <c r="E38" s="1868"/>
      <c r="F38" s="1868"/>
      <c r="G38" s="809">
        <v>5041</v>
      </c>
      <c r="H38" s="1868">
        <v>6.3</v>
      </c>
      <c r="I38" s="1868"/>
      <c r="J38" s="1868"/>
      <c r="K38" s="809">
        <v>3121</v>
      </c>
      <c r="L38" s="1868">
        <v>3.9</v>
      </c>
      <c r="M38" s="1868"/>
      <c r="N38" s="1868"/>
      <c r="O38" s="809">
        <v>5554</v>
      </c>
      <c r="P38" s="1868">
        <v>6.9</v>
      </c>
      <c r="Q38" s="1868"/>
      <c r="R38" s="1868"/>
      <c r="S38" s="810"/>
      <c r="T38" s="810"/>
      <c r="U38" s="809">
        <v>1594</v>
      </c>
      <c r="V38" s="1866">
        <v>1.99</v>
      </c>
      <c r="W38" s="1866"/>
      <c r="X38" s="1866"/>
      <c r="Y38" s="809">
        <v>21</v>
      </c>
      <c r="Z38" s="1868">
        <v>2.6</v>
      </c>
      <c r="AA38" s="1868"/>
      <c r="AB38" s="1868"/>
      <c r="AC38" s="809">
        <v>11</v>
      </c>
      <c r="AD38" s="1868">
        <v>1.3</v>
      </c>
      <c r="AE38" s="1868"/>
      <c r="AF38" s="1868"/>
      <c r="AG38" s="809">
        <v>244</v>
      </c>
      <c r="AH38" s="1868">
        <v>29</v>
      </c>
      <c r="AI38" s="1868"/>
      <c r="AJ38" s="1868"/>
      <c r="AK38" s="809">
        <v>40</v>
      </c>
      <c r="AL38" s="1864">
        <v>4.9000000000000004</v>
      </c>
      <c r="AM38" s="1864"/>
      <c r="AN38" s="1865"/>
      <c r="AO38" s="39">
        <v>8</v>
      </c>
    </row>
    <row r="39" spans="1:41" s="449" customFormat="1" ht="10.5" customHeight="1">
      <c r="A39" s="806" t="s">
        <v>1825</v>
      </c>
      <c r="B39" s="807"/>
      <c r="C39" s="808">
        <v>7959</v>
      </c>
      <c r="D39" s="1868">
        <v>10</v>
      </c>
      <c r="E39" s="1868"/>
      <c r="F39" s="1868"/>
      <c r="G39" s="809">
        <v>4984</v>
      </c>
      <c r="H39" s="1868">
        <v>6.2</v>
      </c>
      <c r="I39" s="1868"/>
      <c r="J39" s="1868"/>
      <c r="K39" s="809">
        <v>2975</v>
      </c>
      <c r="L39" s="1868">
        <v>3.7</v>
      </c>
      <c r="M39" s="1868"/>
      <c r="N39" s="1868"/>
      <c r="O39" s="809">
        <v>5381</v>
      </c>
      <c r="P39" s="1868">
        <v>6.7</v>
      </c>
      <c r="Q39" s="1868"/>
      <c r="R39" s="1868"/>
      <c r="S39" s="810"/>
      <c r="T39" s="810"/>
      <c r="U39" s="809">
        <v>1749</v>
      </c>
      <c r="V39" s="1866">
        <v>2.2000000000000002</v>
      </c>
      <c r="W39" s="1866"/>
      <c r="X39" s="1866"/>
      <c r="Y39" s="809">
        <v>30</v>
      </c>
      <c r="Z39" s="1868">
        <v>3.8</v>
      </c>
      <c r="AA39" s="1868"/>
      <c r="AB39" s="1868"/>
      <c r="AC39" s="809">
        <v>17</v>
      </c>
      <c r="AD39" s="1868">
        <v>2.1</v>
      </c>
      <c r="AE39" s="1868"/>
      <c r="AF39" s="1868"/>
      <c r="AG39" s="809">
        <v>260</v>
      </c>
      <c r="AH39" s="1868">
        <v>31.6</v>
      </c>
      <c r="AI39" s="1868"/>
      <c r="AJ39" s="1868"/>
      <c r="AK39" s="809">
        <v>53</v>
      </c>
      <c r="AL39" s="1864">
        <v>6.6</v>
      </c>
      <c r="AM39" s="1864"/>
      <c r="AN39" s="1865"/>
      <c r="AO39" s="39">
        <v>9</v>
      </c>
    </row>
    <row r="40" spans="1:41" s="449" customFormat="1" ht="10.5" customHeight="1">
      <c r="A40" s="806" t="s">
        <v>1826</v>
      </c>
      <c r="B40" s="807"/>
      <c r="C40" s="808">
        <v>7908</v>
      </c>
      <c r="D40" s="1868">
        <v>9.9</v>
      </c>
      <c r="E40" s="1868"/>
      <c r="F40" s="1868"/>
      <c r="G40" s="809">
        <v>5193</v>
      </c>
      <c r="H40" s="1868">
        <v>6.5</v>
      </c>
      <c r="I40" s="1868"/>
      <c r="J40" s="1868"/>
      <c r="K40" s="809">
        <v>2715</v>
      </c>
      <c r="L40" s="1868">
        <v>3.4</v>
      </c>
      <c r="M40" s="1868"/>
      <c r="N40" s="1868"/>
      <c r="O40" s="809">
        <v>5532</v>
      </c>
      <c r="P40" s="1868">
        <v>6.9</v>
      </c>
      <c r="Q40" s="1868"/>
      <c r="R40" s="1868"/>
      <c r="S40" s="810"/>
      <c r="T40" s="810"/>
      <c r="U40" s="809">
        <v>2066</v>
      </c>
      <c r="V40" s="1866">
        <v>2.59</v>
      </c>
      <c r="W40" s="1866"/>
      <c r="X40" s="1866"/>
      <c r="Y40" s="809">
        <v>33</v>
      </c>
      <c r="Z40" s="1868">
        <v>4.2</v>
      </c>
      <c r="AA40" s="1868"/>
      <c r="AB40" s="1868"/>
      <c r="AC40" s="809">
        <v>16</v>
      </c>
      <c r="AD40" s="1868">
        <v>2</v>
      </c>
      <c r="AE40" s="1868"/>
      <c r="AF40" s="1868"/>
      <c r="AG40" s="809">
        <v>273</v>
      </c>
      <c r="AH40" s="1868">
        <v>33.4</v>
      </c>
      <c r="AI40" s="1868"/>
      <c r="AJ40" s="1868"/>
      <c r="AK40" s="809">
        <v>44</v>
      </c>
      <c r="AL40" s="1864">
        <v>5.5</v>
      </c>
      <c r="AM40" s="1864"/>
      <c r="AN40" s="1865"/>
      <c r="AO40" s="39">
        <v>10</v>
      </c>
    </row>
    <row r="41" spans="1:41" s="449" customFormat="1" ht="4.5" customHeight="1">
      <c r="A41" s="806"/>
      <c r="B41" s="807"/>
      <c r="C41" s="808"/>
      <c r="D41" s="811"/>
      <c r="E41" s="811"/>
      <c r="F41" s="811"/>
      <c r="G41" s="809"/>
      <c r="H41" s="811"/>
      <c r="I41" s="811"/>
      <c r="J41" s="811"/>
      <c r="K41" s="809"/>
      <c r="L41" s="811"/>
      <c r="M41" s="811"/>
      <c r="N41" s="811"/>
      <c r="O41" s="809"/>
      <c r="P41" s="811"/>
      <c r="Q41" s="811"/>
      <c r="R41" s="811"/>
      <c r="S41" s="810"/>
      <c r="T41" s="810"/>
      <c r="U41" s="809"/>
      <c r="V41" s="812"/>
      <c r="W41" s="812"/>
      <c r="X41" s="812"/>
      <c r="Y41" s="809"/>
      <c r="Z41" s="811"/>
      <c r="AA41" s="811"/>
      <c r="AB41" s="811"/>
      <c r="AC41" s="809"/>
      <c r="AD41" s="811"/>
      <c r="AE41" s="811"/>
      <c r="AF41" s="811"/>
      <c r="AG41" s="809"/>
      <c r="AH41" s="811"/>
      <c r="AI41" s="811"/>
      <c r="AJ41" s="811"/>
      <c r="AK41" s="809"/>
      <c r="AL41" s="813"/>
      <c r="AM41" s="813"/>
      <c r="AN41" s="814"/>
      <c r="AO41" s="39"/>
    </row>
    <row r="42" spans="1:41" s="449" customFormat="1" ht="10.5" customHeight="1">
      <c r="A42" s="806" t="s">
        <v>1827</v>
      </c>
      <c r="B42" s="807"/>
      <c r="C42" s="808">
        <v>7852</v>
      </c>
      <c r="D42" s="1868">
        <v>9.9</v>
      </c>
      <c r="E42" s="1868"/>
      <c r="F42" s="1868"/>
      <c r="G42" s="809">
        <v>5332</v>
      </c>
      <c r="H42" s="1868">
        <v>6.7</v>
      </c>
      <c r="I42" s="1868"/>
      <c r="J42" s="1868"/>
      <c r="K42" s="809">
        <v>2520</v>
      </c>
      <c r="L42" s="1868">
        <v>3.2</v>
      </c>
      <c r="M42" s="1868"/>
      <c r="N42" s="1868"/>
      <c r="O42" s="809">
        <v>5365</v>
      </c>
      <c r="P42" s="1868">
        <v>6.7</v>
      </c>
      <c r="Q42" s="1868"/>
      <c r="R42" s="1868"/>
      <c r="S42" s="810"/>
      <c r="T42" s="810"/>
      <c r="U42" s="809">
        <v>2009</v>
      </c>
      <c r="V42" s="1866">
        <v>2.52</v>
      </c>
      <c r="W42" s="1866"/>
      <c r="X42" s="1866"/>
      <c r="Y42" s="809">
        <v>22</v>
      </c>
      <c r="Z42" s="1868">
        <v>2.8</v>
      </c>
      <c r="AA42" s="1868"/>
      <c r="AB42" s="1868"/>
      <c r="AC42" s="809">
        <v>13</v>
      </c>
      <c r="AD42" s="1868">
        <v>1.7</v>
      </c>
      <c r="AE42" s="1868"/>
      <c r="AF42" s="1868"/>
      <c r="AG42" s="809">
        <v>243</v>
      </c>
      <c r="AH42" s="1868">
        <v>30</v>
      </c>
      <c r="AI42" s="1868"/>
      <c r="AJ42" s="1868"/>
      <c r="AK42" s="809">
        <v>55</v>
      </c>
      <c r="AL42" s="1864">
        <v>7</v>
      </c>
      <c r="AM42" s="1864"/>
      <c r="AN42" s="1865"/>
      <c r="AO42" s="39">
        <v>11</v>
      </c>
    </row>
    <row r="43" spans="1:41" s="449" customFormat="1" ht="10.5" customHeight="1">
      <c r="A43" s="806" t="s">
        <v>1828</v>
      </c>
      <c r="B43" s="807"/>
      <c r="C43" s="808">
        <v>7912</v>
      </c>
      <c r="D43" s="1864">
        <v>10</v>
      </c>
      <c r="E43" s="1864"/>
      <c r="F43" s="1864"/>
      <c r="G43" s="815">
        <v>5436</v>
      </c>
      <c r="H43" s="1864">
        <v>6.9</v>
      </c>
      <c r="I43" s="1864"/>
      <c r="J43" s="1864"/>
      <c r="K43" s="815">
        <v>2476</v>
      </c>
      <c r="L43" s="1864">
        <v>3.1</v>
      </c>
      <c r="M43" s="1864"/>
      <c r="N43" s="1864"/>
      <c r="O43" s="815">
        <v>5366</v>
      </c>
      <c r="P43" s="1864">
        <v>6.77</v>
      </c>
      <c r="Q43" s="1864"/>
      <c r="R43" s="1864"/>
      <c r="S43" s="816"/>
      <c r="T43" s="816"/>
      <c r="U43" s="815">
        <v>2228</v>
      </c>
      <c r="V43" s="1866">
        <v>2.81</v>
      </c>
      <c r="W43" s="1866"/>
      <c r="X43" s="1866"/>
      <c r="Y43" s="815">
        <v>21</v>
      </c>
      <c r="Z43" s="1864">
        <v>2.7</v>
      </c>
      <c r="AA43" s="1864"/>
      <c r="AB43" s="1864"/>
      <c r="AC43" s="815">
        <v>9</v>
      </c>
      <c r="AD43" s="1864">
        <v>1.1399999999999999</v>
      </c>
      <c r="AE43" s="1864"/>
      <c r="AF43" s="1864"/>
      <c r="AG43" s="815">
        <v>246</v>
      </c>
      <c r="AH43" s="1864">
        <v>30.15</v>
      </c>
      <c r="AI43" s="1864"/>
      <c r="AJ43" s="1864"/>
      <c r="AK43" s="815">
        <v>35</v>
      </c>
      <c r="AL43" s="1864">
        <v>4.41</v>
      </c>
      <c r="AM43" s="1864"/>
      <c r="AN43" s="1865"/>
      <c r="AO43" s="39">
        <v>12</v>
      </c>
    </row>
    <row r="44" spans="1:41" s="449" customFormat="1" ht="10.5" customHeight="1">
      <c r="A44" s="806" t="s">
        <v>1829</v>
      </c>
      <c r="B44" s="807"/>
      <c r="C44" s="808">
        <v>7892</v>
      </c>
      <c r="D44" s="1864">
        <v>10</v>
      </c>
      <c r="E44" s="1864"/>
      <c r="F44" s="1864"/>
      <c r="G44" s="815">
        <v>5407</v>
      </c>
      <c r="H44" s="1864">
        <v>6.8</v>
      </c>
      <c r="I44" s="1864"/>
      <c r="J44" s="1864"/>
      <c r="K44" s="815">
        <v>2485</v>
      </c>
      <c r="L44" s="1864">
        <v>3.6</v>
      </c>
      <c r="M44" s="1864"/>
      <c r="N44" s="1864"/>
      <c r="O44" s="815">
        <v>5623</v>
      </c>
      <c r="P44" s="1864">
        <v>7.1</v>
      </c>
      <c r="Q44" s="1864"/>
      <c r="R44" s="1864"/>
      <c r="S44" s="816"/>
      <c r="T44" s="816"/>
      <c r="U44" s="815">
        <v>2426</v>
      </c>
      <c r="V44" s="1866">
        <v>3.06</v>
      </c>
      <c r="W44" s="1867"/>
      <c r="X44" s="1867"/>
      <c r="Y44" s="815">
        <v>21</v>
      </c>
      <c r="Z44" s="1864">
        <v>2.7</v>
      </c>
      <c r="AA44" s="1864"/>
      <c r="AB44" s="1864"/>
      <c r="AC44" s="815">
        <v>10</v>
      </c>
      <c r="AD44" s="1864">
        <v>1.3</v>
      </c>
      <c r="AE44" s="1864"/>
      <c r="AF44" s="1864"/>
      <c r="AG44" s="815">
        <v>234</v>
      </c>
      <c r="AH44" s="1864">
        <v>29.7</v>
      </c>
      <c r="AI44" s="1864"/>
      <c r="AJ44" s="1864"/>
      <c r="AK44" s="815">
        <v>35</v>
      </c>
      <c r="AL44" s="1864">
        <v>4.4000000000000004</v>
      </c>
      <c r="AM44" s="1864"/>
      <c r="AN44" s="1865"/>
      <c r="AO44" s="39">
        <v>13</v>
      </c>
    </row>
    <row r="45" spans="1:41" s="449" customFormat="1" ht="10.5" customHeight="1">
      <c r="A45" s="806" t="s">
        <v>1830</v>
      </c>
      <c r="B45" s="807"/>
      <c r="C45" s="810">
        <v>7752</v>
      </c>
      <c r="D45" s="1864">
        <v>9.8000000000000007</v>
      </c>
      <c r="E45" s="1864"/>
      <c r="F45" s="1864"/>
      <c r="G45" s="810">
        <v>5433</v>
      </c>
      <c r="H45" s="1864">
        <v>6.9</v>
      </c>
      <c r="I45" s="1864"/>
      <c r="J45" s="1864"/>
      <c r="K45" s="815">
        <v>2319</v>
      </c>
      <c r="L45" s="1864">
        <v>2.9</v>
      </c>
      <c r="M45" s="1864"/>
      <c r="N45" s="1864"/>
      <c r="O45" s="815">
        <v>5188</v>
      </c>
      <c r="P45" s="1864">
        <v>6.5</v>
      </c>
      <c r="Q45" s="1864"/>
      <c r="R45" s="1864"/>
      <c r="U45" s="815">
        <v>2421</v>
      </c>
      <c r="V45" s="1866">
        <v>3.05</v>
      </c>
      <c r="W45" s="1867"/>
      <c r="X45" s="1867"/>
      <c r="Y45" s="815">
        <v>13</v>
      </c>
      <c r="Z45" s="1864">
        <v>1.7</v>
      </c>
      <c r="AA45" s="1864"/>
      <c r="AB45" s="1864"/>
      <c r="AC45" s="815">
        <v>9</v>
      </c>
      <c r="AD45" s="1864">
        <v>1.2</v>
      </c>
      <c r="AE45" s="1864"/>
      <c r="AF45" s="1864"/>
      <c r="AG45" s="810">
        <v>235</v>
      </c>
      <c r="AH45" s="1864">
        <v>29.4</v>
      </c>
      <c r="AI45" s="1864"/>
      <c r="AJ45" s="1864"/>
      <c r="AK45" s="810">
        <v>35</v>
      </c>
      <c r="AL45" s="1864">
        <v>4.5</v>
      </c>
      <c r="AM45" s="1864"/>
      <c r="AN45" s="1865"/>
      <c r="AO45" s="39">
        <v>14</v>
      </c>
    </row>
    <row r="46" spans="1:41" s="449" customFormat="1" ht="10.5" customHeight="1">
      <c r="A46" s="806" t="s">
        <v>1831</v>
      </c>
      <c r="B46" s="807"/>
      <c r="C46" s="817">
        <v>7556</v>
      </c>
      <c r="D46" s="1861">
        <v>9.5</v>
      </c>
      <c r="E46" s="1861"/>
      <c r="F46" s="1861"/>
      <c r="G46" s="818">
        <v>5630</v>
      </c>
      <c r="H46" s="1861">
        <v>7.1</v>
      </c>
      <c r="I46" s="1861"/>
      <c r="J46" s="1861"/>
      <c r="K46" s="818">
        <v>1926</v>
      </c>
      <c r="L46" s="1861">
        <v>2.4</v>
      </c>
      <c r="M46" s="1861"/>
      <c r="N46" s="1861"/>
      <c r="O46" s="818">
        <v>5065</v>
      </c>
      <c r="P46" s="1861">
        <v>6.4</v>
      </c>
      <c r="Q46" s="1861"/>
      <c r="R46" s="1861"/>
      <c r="S46" s="484"/>
      <c r="T46" s="484"/>
      <c r="U46" s="818">
        <v>2246</v>
      </c>
      <c r="V46" s="1862">
        <v>2.83</v>
      </c>
      <c r="W46" s="1862"/>
      <c r="X46" s="1862"/>
      <c r="Y46" s="818">
        <v>22</v>
      </c>
      <c r="Z46" s="1861">
        <v>2.9</v>
      </c>
      <c r="AA46" s="1861"/>
      <c r="AB46" s="1861"/>
      <c r="AC46" s="818">
        <v>13</v>
      </c>
      <c r="AD46" s="1861">
        <v>1.7</v>
      </c>
      <c r="AE46" s="1861"/>
      <c r="AF46" s="1861"/>
      <c r="AG46" s="818">
        <v>204</v>
      </c>
      <c r="AH46" s="1861">
        <v>26.3</v>
      </c>
      <c r="AI46" s="1861"/>
      <c r="AJ46" s="1861"/>
      <c r="AK46" s="818">
        <v>30</v>
      </c>
      <c r="AL46" s="1861">
        <v>4</v>
      </c>
      <c r="AM46" s="1861"/>
      <c r="AN46" s="1863"/>
      <c r="AO46" s="39">
        <v>15</v>
      </c>
    </row>
    <row r="47" spans="1:41" s="449" customFormat="1" ht="10.5" customHeight="1">
      <c r="A47" s="806" t="s">
        <v>1832</v>
      </c>
      <c r="B47" s="427"/>
      <c r="C47" s="819">
        <v>7519</v>
      </c>
      <c r="D47" s="1864">
        <v>9.5</v>
      </c>
      <c r="E47" s="1864"/>
      <c r="F47" s="1864"/>
      <c r="G47" s="816">
        <v>5790</v>
      </c>
      <c r="H47" s="1864">
        <v>7.3</v>
      </c>
      <c r="I47" s="1864"/>
      <c r="J47" s="1864"/>
      <c r="K47" s="815">
        <v>1729</v>
      </c>
      <c r="L47" s="1864">
        <v>2.2000000000000002</v>
      </c>
      <c r="M47" s="1864"/>
      <c r="N47" s="1864"/>
      <c r="O47" s="815">
        <v>4878</v>
      </c>
      <c r="P47" s="1864">
        <v>6.1</v>
      </c>
      <c r="Q47" s="1864"/>
      <c r="R47" s="1864"/>
      <c r="S47" s="484"/>
      <c r="T47" s="484"/>
      <c r="U47" s="815">
        <v>2017</v>
      </c>
      <c r="V47" s="1866">
        <v>2.54</v>
      </c>
      <c r="W47" s="1866"/>
      <c r="X47" s="1866"/>
      <c r="Y47" s="815">
        <v>23</v>
      </c>
      <c r="Z47" s="1864">
        <v>3.1</v>
      </c>
      <c r="AA47" s="1864"/>
      <c r="AB47" s="1864"/>
      <c r="AC47" s="815">
        <v>13</v>
      </c>
      <c r="AD47" s="1864">
        <v>1.7</v>
      </c>
      <c r="AE47" s="1864"/>
      <c r="AF47" s="1864"/>
      <c r="AG47" s="816">
        <v>217</v>
      </c>
      <c r="AH47" s="1864">
        <v>28.1</v>
      </c>
      <c r="AI47" s="1864"/>
      <c r="AJ47" s="1864"/>
      <c r="AK47" s="816">
        <v>32</v>
      </c>
      <c r="AL47" s="1864">
        <v>4.2</v>
      </c>
      <c r="AM47" s="1864"/>
      <c r="AN47" s="1865"/>
      <c r="AO47" s="39">
        <v>16</v>
      </c>
    </row>
    <row r="48" spans="1:41" s="820" customFormat="1" ht="10.5" customHeight="1">
      <c r="A48" s="806" t="s">
        <v>1833</v>
      </c>
      <c r="B48" s="427"/>
      <c r="C48" s="819">
        <v>7499</v>
      </c>
      <c r="D48" s="1864">
        <v>9</v>
      </c>
      <c r="E48" s="1864"/>
      <c r="F48" s="1864"/>
      <c r="G48" s="816">
        <v>6430</v>
      </c>
      <c r="H48" s="1864">
        <v>7.7</v>
      </c>
      <c r="I48" s="1864"/>
      <c r="J48" s="1864"/>
      <c r="K48" s="815">
        <v>1069</v>
      </c>
      <c r="L48" s="1864">
        <v>1.3</v>
      </c>
      <c r="M48" s="1864"/>
      <c r="N48" s="1864"/>
      <c r="O48" s="815">
        <v>4683</v>
      </c>
      <c r="P48" s="1864">
        <v>5.6</v>
      </c>
      <c r="Q48" s="1864"/>
      <c r="R48" s="1864"/>
      <c r="S48" s="484"/>
      <c r="T48" s="484"/>
      <c r="U48" s="815">
        <v>1924</v>
      </c>
      <c r="V48" s="1866">
        <v>2.31</v>
      </c>
      <c r="W48" s="1866"/>
      <c r="X48" s="1866"/>
      <c r="Y48" s="815">
        <v>24</v>
      </c>
      <c r="Z48" s="1864">
        <v>3.2</v>
      </c>
      <c r="AA48" s="1864"/>
      <c r="AB48" s="1864"/>
      <c r="AC48" s="815">
        <v>12</v>
      </c>
      <c r="AD48" s="1864">
        <v>1.6</v>
      </c>
      <c r="AE48" s="1864"/>
      <c r="AF48" s="1864"/>
      <c r="AG48" s="816">
        <v>202</v>
      </c>
      <c r="AH48" s="1864">
        <v>26.2</v>
      </c>
      <c r="AI48" s="1864"/>
      <c r="AJ48" s="1864"/>
      <c r="AK48" s="816">
        <v>32</v>
      </c>
      <c r="AL48" s="1864">
        <v>4.3</v>
      </c>
      <c r="AM48" s="1864"/>
      <c r="AN48" s="1865"/>
      <c r="AO48" s="39">
        <v>17</v>
      </c>
    </row>
    <row r="49" spans="1:41" s="820" customFormat="1" ht="10.5" customHeight="1">
      <c r="A49" s="806" t="s">
        <v>1834</v>
      </c>
      <c r="B49" s="427"/>
      <c r="C49" s="819">
        <v>7794</v>
      </c>
      <c r="D49" s="1861">
        <v>9.4</v>
      </c>
      <c r="E49" s="1861"/>
      <c r="F49" s="1861"/>
      <c r="G49" s="816">
        <v>6435</v>
      </c>
      <c r="H49" s="1861">
        <v>7.7</v>
      </c>
      <c r="I49" s="1861"/>
      <c r="J49" s="1861"/>
      <c r="K49" s="815">
        <v>1359</v>
      </c>
      <c r="L49" s="1861">
        <v>1.6</v>
      </c>
      <c r="M49" s="1861"/>
      <c r="N49" s="1861"/>
      <c r="O49" s="815">
        <v>4770</v>
      </c>
      <c r="P49" s="1861">
        <v>5.7</v>
      </c>
      <c r="Q49" s="1861"/>
      <c r="R49" s="1861"/>
      <c r="S49" s="484"/>
      <c r="T49" s="484"/>
      <c r="U49" s="815">
        <v>1872</v>
      </c>
      <c r="V49" s="1862">
        <v>2.25</v>
      </c>
      <c r="W49" s="1862"/>
      <c r="X49" s="1862"/>
      <c r="Y49" s="815">
        <v>16</v>
      </c>
      <c r="Z49" s="1861">
        <v>2.1</v>
      </c>
      <c r="AA49" s="1861"/>
      <c r="AB49" s="1861"/>
      <c r="AC49" s="815">
        <v>8</v>
      </c>
      <c r="AD49" s="1861">
        <v>1</v>
      </c>
      <c r="AE49" s="1861"/>
      <c r="AF49" s="1861"/>
      <c r="AG49" s="816">
        <v>210</v>
      </c>
      <c r="AH49" s="1861">
        <v>26.2</v>
      </c>
      <c r="AI49" s="1861"/>
      <c r="AJ49" s="1861"/>
      <c r="AK49" s="816">
        <v>38</v>
      </c>
      <c r="AL49" s="1861">
        <v>4.9000000000000004</v>
      </c>
      <c r="AM49" s="1861"/>
      <c r="AN49" s="1863"/>
      <c r="AO49" s="39">
        <v>18</v>
      </c>
    </row>
    <row r="50" spans="1:41" s="820" customFormat="1" ht="10.5" customHeight="1">
      <c r="A50" s="806" t="s">
        <v>1835</v>
      </c>
      <c r="B50" s="427"/>
      <c r="C50" s="819">
        <v>7780</v>
      </c>
      <c r="D50" s="1861">
        <v>9.3000000000000007</v>
      </c>
      <c r="E50" s="1861"/>
      <c r="F50" s="1861"/>
      <c r="G50" s="816">
        <v>6474</v>
      </c>
      <c r="H50" s="1861">
        <v>7.8</v>
      </c>
      <c r="I50" s="1861"/>
      <c r="J50" s="1861"/>
      <c r="K50" s="815">
        <v>1306</v>
      </c>
      <c r="L50" s="1861">
        <v>1.6</v>
      </c>
      <c r="M50" s="1861"/>
      <c r="N50" s="1861"/>
      <c r="O50" s="815">
        <v>4834</v>
      </c>
      <c r="P50" s="1861">
        <v>5.8</v>
      </c>
      <c r="Q50" s="1861"/>
      <c r="R50" s="1861"/>
      <c r="S50" s="484"/>
      <c r="T50" s="484"/>
      <c r="U50" s="815">
        <v>1938</v>
      </c>
      <c r="V50" s="1862">
        <v>2.3199999999999998</v>
      </c>
      <c r="W50" s="1862"/>
      <c r="X50" s="1862"/>
      <c r="Y50" s="815">
        <v>18</v>
      </c>
      <c r="Z50" s="1861">
        <v>2.2999999999999998</v>
      </c>
      <c r="AA50" s="1861"/>
      <c r="AB50" s="1861"/>
      <c r="AC50" s="815">
        <v>8</v>
      </c>
      <c r="AD50" s="1861">
        <v>1</v>
      </c>
      <c r="AE50" s="1861"/>
      <c r="AF50" s="1861"/>
      <c r="AG50" s="816">
        <v>208</v>
      </c>
      <c r="AH50" s="1861">
        <v>26</v>
      </c>
      <c r="AI50" s="1861"/>
      <c r="AJ50" s="1861"/>
      <c r="AK50" s="816">
        <v>32</v>
      </c>
      <c r="AL50" s="1861">
        <v>4.0999999999999996</v>
      </c>
      <c r="AM50" s="1861"/>
      <c r="AN50" s="1863"/>
      <c r="AO50" s="39">
        <v>19</v>
      </c>
    </row>
    <row r="51" spans="1:41" s="824" customFormat="1" ht="11.25" customHeight="1">
      <c r="A51" s="806" t="s">
        <v>1836</v>
      </c>
      <c r="B51" s="449"/>
      <c r="C51" s="821">
        <v>7765</v>
      </c>
      <c r="D51" s="1857">
        <v>9.3000000000000007</v>
      </c>
      <c r="E51" s="1858"/>
      <c r="F51" s="1858"/>
      <c r="G51" s="822">
        <v>6884</v>
      </c>
      <c r="H51" s="1858">
        <v>8.1999999999999993</v>
      </c>
      <c r="I51" s="1858"/>
      <c r="J51" s="1858"/>
      <c r="K51" s="822">
        <v>881</v>
      </c>
      <c r="L51" s="1858">
        <v>1.1000000000000001</v>
      </c>
      <c r="M51" s="1858"/>
      <c r="N51" s="1858"/>
      <c r="O51" s="822">
        <v>4837</v>
      </c>
      <c r="P51" s="1858">
        <v>5.8</v>
      </c>
      <c r="Q51" s="1858"/>
      <c r="R51" s="1858"/>
      <c r="S51" s="823"/>
      <c r="T51" s="823"/>
      <c r="U51" s="822">
        <v>1912</v>
      </c>
      <c r="V51" s="1859">
        <v>2.29</v>
      </c>
      <c r="W51" s="1859"/>
      <c r="X51" s="1859"/>
      <c r="Y51" s="822">
        <v>25</v>
      </c>
      <c r="Z51" s="1858">
        <v>3.2</v>
      </c>
      <c r="AA51" s="1858"/>
      <c r="AB51" s="1858"/>
      <c r="AC51" s="822">
        <v>8</v>
      </c>
      <c r="AD51" s="1858">
        <v>1</v>
      </c>
      <c r="AE51" s="1858"/>
      <c r="AF51" s="1858"/>
      <c r="AG51" s="816">
        <v>160</v>
      </c>
      <c r="AH51" s="1858">
        <v>20.2</v>
      </c>
      <c r="AI51" s="1858"/>
      <c r="AJ51" s="1858"/>
      <c r="AK51" s="822">
        <v>21</v>
      </c>
      <c r="AL51" s="1858">
        <v>2.7</v>
      </c>
      <c r="AM51" s="1858"/>
      <c r="AN51" s="1860"/>
      <c r="AO51" s="39">
        <v>20</v>
      </c>
    </row>
    <row r="52" spans="1:41" s="824" customFormat="1" ht="4.5" customHeight="1">
      <c r="A52" s="806"/>
      <c r="B52" s="449"/>
      <c r="C52" s="821"/>
      <c r="D52" s="825"/>
      <c r="E52" s="826"/>
      <c r="F52" s="826"/>
      <c r="G52" s="822"/>
      <c r="H52" s="826"/>
      <c r="I52" s="826"/>
      <c r="J52" s="826"/>
      <c r="K52" s="822"/>
      <c r="L52" s="826"/>
      <c r="M52" s="826"/>
      <c r="N52" s="826"/>
      <c r="O52" s="822"/>
      <c r="P52" s="826"/>
      <c r="Q52" s="826"/>
      <c r="R52" s="826"/>
      <c r="S52" s="823"/>
      <c r="T52" s="823"/>
      <c r="U52" s="822"/>
      <c r="V52" s="827"/>
      <c r="W52" s="827"/>
      <c r="X52" s="827"/>
      <c r="Y52" s="822"/>
      <c r="Z52" s="826"/>
      <c r="AA52" s="826"/>
      <c r="AB52" s="826"/>
      <c r="AC52" s="822"/>
      <c r="AD52" s="826"/>
      <c r="AE52" s="826"/>
      <c r="AF52" s="826"/>
      <c r="AG52" s="816"/>
      <c r="AH52" s="826"/>
      <c r="AI52" s="826"/>
      <c r="AJ52" s="826"/>
      <c r="AK52" s="822"/>
      <c r="AL52" s="826"/>
      <c r="AM52" s="826"/>
      <c r="AN52" s="828"/>
      <c r="AO52" s="39"/>
    </row>
    <row r="53" spans="1:41" s="824" customFormat="1" ht="11.25" customHeight="1">
      <c r="A53" s="806" t="s">
        <v>1837</v>
      </c>
      <c r="B53" s="449"/>
      <c r="C53" s="821">
        <v>7546</v>
      </c>
      <c r="D53" s="1857">
        <v>9</v>
      </c>
      <c r="E53" s="1858"/>
      <c r="F53" s="1858"/>
      <c r="G53" s="822">
        <v>6796</v>
      </c>
      <c r="H53" s="1858">
        <v>8.1</v>
      </c>
      <c r="I53" s="1858"/>
      <c r="J53" s="1858"/>
      <c r="K53" s="822">
        <v>750</v>
      </c>
      <c r="L53" s="1858">
        <v>0.9</v>
      </c>
      <c r="M53" s="1858"/>
      <c r="N53" s="1858"/>
      <c r="O53" s="822">
        <v>4576</v>
      </c>
      <c r="P53" s="1858">
        <v>5.5</v>
      </c>
      <c r="Q53" s="1858"/>
      <c r="R53" s="1858"/>
      <c r="S53" s="823"/>
      <c r="T53" s="823"/>
      <c r="U53" s="822">
        <v>1858</v>
      </c>
      <c r="V53" s="1859">
        <v>2.2200000000000002</v>
      </c>
      <c r="W53" s="1859"/>
      <c r="X53" s="1859"/>
      <c r="Y53" s="822">
        <v>12</v>
      </c>
      <c r="Z53" s="1858">
        <v>1.6</v>
      </c>
      <c r="AA53" s="1858"/>
      <c r="AB53" s="1858"/>
      <c r="AC53" s="822">
        <v>7</v>
      </c>
      <c r="AD53" s="1858">
        <v>0.9</v>
      </c>
      <c r="AE53" s="1858"/>
      <c r="AF53" s="1858"/>
      <c r="AG53" s="816">
        <v>183</v>
      </c>
      <c r="AH53" s="1858">
        <f>AG53/(C53+AG53)*1000</f>
        <v>23.67706042178807</v>
      </c>
      <c r="AI53" s="1858"/>
      <c r="AJ53" s="1858"/>
      <c r="AK53" s="822">
        <v>20</v>
      </c>
      <c r="AL53" s="1858">
        <f>AK53/(AK53+C53)*1000</f>
        <v>2.6434047052603753</v>
      </c>
      <c r="AM53" s="1858"/>
      <c r="AN53" s="1860"/>
      <c r="AO53" s="39">
        <v>21</v>
      </c>
    </row>
    <row r="54" spans="1:41" s="824" customFormat="1" ht="11.25" customHeight="1">
      <c r="A54" s="806" t="s">
        <v>1838</v>
      </c>
      <c r="B54" s="449"/>
      <c r="C54" s="821">
        <v>7504</v>
      </c>
      <c r="D54" s="1857">
        <v>9</v>
      </c>
      <c r="E54" s="1858"/>
      <c r="F54" s="1858"/>
      <c r="G54" s="822">
        <v>7347</v>
      </c>
      <c r="H54" s="1858">
        <v>8.8000000000000007</v>
      </c>
      <c r="I54" s="1858"/>
      <c r="J54" s="1858"/>
      <c r="K54" s="822">
        <f>C54-G54</f>
        <v>157</v>
      </c>
      <c r="L54" s="1858">
        <f>K54/832384*1000</f>
        <v>0.18861487005997232</v>
      </c>
      <c r="M54" s="1858"/>
      <c r="N54" s="1858"/>
      <c r="O54" s="822">
        <v>4784</v>
      </c>
      <c r="P54" s="1858">
        <v>5.7</v>
      </c>
      <c r="Q54" s="1858"/>
      <c r="R54" s="1858"/>
      <c r="S54" s="823"/>
      <c r="T54" s="823"/>
      <c r="U54" s="822">
        <v>1888</v>
      </c>
      <c r="V54" s="1859">
        <v>2.27</v>
      </c>
      <c r="W54" s="1859"/>
      <c r="X54" s="1859"/>
      <c r="Y54" s="822">
        <v>14</v>
      </c>
      <c r="Z54" s="1858">
        <v>1.9</v>
      </c>
      <c r="AA54" s="1858"/>
      <c r="AB54" s="1858"/>
      <c r="AC54" s="822">
        <v>7</v>
      </c>
      <c r="AD54" s="1858">
        <v>0.9</v>
      </c>
      <c r="AE54" s="1858"/>
      <c r="AF54" s="1858"/>
      <c r="AG54" s="816">
        <v>168</v>
      </c>
      <c r="AH54" s="1858">
        <f>ROUND((AG54/(AG54+C54))*1000,1)</f>
        <v>21.9</v>
      </c>
      <c r="AI54" s="1858" t="e">
        <f>ROUND((AH54/#REF!)*1000,1)</f>
        <v>#REF!</v>
      </c>
      <c r="AJ54" s="1858" t="e">
        <f>ROUND((AI54/#REF!)*1000,1)</f>
        <v>#REF!</v>
      </c>
      <c r="AK54" s="822">
        <v>26</v>
      </c>
      <c r="AL54" s="1858">
        <v>3.5</v>
      </c>
      <c r="AM54" s="1858"/>
      <c r="AN54" s="1860"/>
      <c r="AO54" s="39">
        <v>22</v>
      </c>
    </row>
    <row r="55" spans="1:41" s="824" customFormat="1" ht="11.25" customHeight="1">
      <c r="A55" s="806" t="s">
        <v>1839</v>
      </c>
      <c r="B55" s="449"/>
      <c r="C55" s="821">
        <v>7350</v>
      </c>
      <c r="D55" s="1857">
        <v>8.6999999999999993</v>
      </c>
      <c r="E55" s="1858"/>
      <c r="F55" s="1858"/>
      <c r="G55" s="822">
        <v>7394</v>
      </c>
      <c r="H55" s="1858">
        <v>8.8000000000000007</v>
      </c>
      <c r="I55" s="1858"/>
      <c r="J55" s="1858"/>
      <c r="K55" s="829" t="s">
        <v>1840</v>
      </c>
      <c r="L55" s="1855" t="s">
        <v>1841</v>
      </c>
      <c r="M55" s="1855"/>
      <c r="N55" s="1855"/>
      <c r="O55" s="822">
        <v>4467</v>
      </c>
      <c r="P55" s="1858">
        <v>5.3</v>
      </c>
      <c r="Q55" s="1858"/>
      <c r="R55" s="1858"/>
      <c r="S55" s="823"/>
      <c r="T55" s="823"/>
      <c r="U55" s="822">
        <v>1818</v>
      </c>
      <c r="V55" s="1859">
        <v>2.16</v>
      </c>
      <c r="W55" s="1859"/>
      <c r="X55" s="1859"/>
      <c r="Y55" s="822">
        <v>18</v>
      </c>
      <c r="Z55" s="1858">
        <v>2.4</v>
      </c>
      <c r="AA55" s="1858"/>
      <c r="AB55" s="1858"/>
      <c r="AC55" s="822">
        <v>9</v>
      </c>
      <c r="AD55" s="1858">
        <v>1.2</v>
      </c>
      <c r="AE55" s="1858"/>
      <c r="AF55" s="1858"/>
      <c r="AG55" s="816">
        <v>171</v>
      </c>
      <c r="AH55" s="1858">
        <v>22.7</v>
      </c>
      <c r="AI55" s="1858"/>
      <c r="AJ55" s="1858"/>
      <c r="AK55" s="822">
        <v>30</v>
      </c>
      <c r="AL55" s="1858">
        <v>4.0999999999999996</v>
      </c>
      <c r="AM55" s="1858"/>
      <c r="AN55" s="1860"/>
      <c r="AO55" s="39">
        <v>23</v>
      </c>
    </row>
    <row r="56" spans="1:41" s="824" customFormat="1" ht="11.25" customHeight="1">
      <c r="A56" s="806" t="s">
        <v>1842</v>
      </c>
      <c r="B56" s="449"/>
      <c r="C56" s="821">
        <v>7211</v>
      </c>
      <c r="D56" s="1854">
        <v>8.6</v>
      </c>
      <c r="E56" s="1854"/>
      <c r="F56" s="1854"/>
      <c r="G56" s="822">
        <v>7626</v>
      </c>
      <c r="H56" s="1852">
        <v>9.1</v>
      </c>
      <c r="I56" s="1852"/>
      <c r="J56" s="1852"/>
      <c r="K56" s="829">
        <v>-415</v>
      </c>
      <c r="L56" s="1855">
        <v>-0.5</v>
      </c>
      <c r="M56" s="1855"/>
      <c r="N56" s="1855"/>
      <c r="O56" s="822">
        <v>4367</v>
      </c>
      <c r="P56" s="1852">
        <v>5.2</v>
      </c>
      <c r="Q56" s="1852"/>
      <c r="R56" s="1852"/>
      <c r="S56" s="823"/>
      <c r="T56" s="823"/>
      <c r="U56" s="822">
        <v>1814</v>
      </c>
      <c r="V56" s="1856">
        <v>2.15</v>
      </c>
      <c r="W56" s="1856"/>
      <c r="X56" s="1856"/>
      <c r="Y56" s="822">
        <v>13</v>
      </c>
      <c r="Z56" s="1852">
        <v>1.8</v>
      </c>
      <c r="AA56" s="1852"/>
      <c r="AB56" s="1852"/>
      <c r="AC56" s="822">
        <v>5</v>
      </c>
      <c r="AD56" s="1852">
        <v>0.7</v>
      </c>
      <c r="AE56" s="1852"/>
      <c r="AF56" s="1852"/>
      <c r="AG56" s="816">
        <v>153</v>
      </c>
      <c r="AH56" s="1852">
        <v>20.8</v>
      </c>
      <c r="AI56" s="1852"/>
      <c r="AJ56" s="1852"/>
      <c r="AK56" s="822">
        <v>29</v>
      </c>
      <c r="AL56" s="1852">
        <v>4</v>
      </c>
      <c r="AM56" s="1852"/>
      <c r="AN56" s="1853"/>
      <c r="AO56" s="39">
        <v>24</v>
      </c>
    </row>
    <row r="57" spans="1:41" s="824" customFormat="1" ht="11.25" customHeight="1">
      <c r="A57" s="806" t="s">
        <v>1843</v>
      </c>
      <c r="B57" s="449"/>
      <c r="C57" s="821">
        <v>7038</v>
      </c>
      <c r="D57" s="1854">
        <v>8.4</v>
      </c>
      <c r="E57" s="1854"/>
      <c r="F57" s="1854"/>
      <c r="G57" s="822">
        <v>7799</v>
      </c>
      <c r="H57" s="1852">
        <v>9.3000000000000007</v>
      </c>
      <c r="I57" s="1852"/>
      <c r="J57" s="1852"/>
      <c r="K57" s="829">
        <v>-761</v>
      </c>
      <c r="L57" s="1855">
        <v>-0.9</v>
      </c>
      <c r="M57" s="1855"/>
      <c r="N57" s="1855"/>
      <c r="O57" s="822">
        <v>4431</v>
      </c>
      <c r="P57" s="1852">
        <v>5.3</v>
      </c>
      <c r="Q57" s="1852"/>
      <c r="R57" s="1852"/>
      <c r="S57" s="823"/>
      <c r="T57" s="823"/>
      <c r="U57" s="822">
        <v>1812</v>
      </c>
      <c r="V57" s="1856">
        <v>2.15</v>
      </c>
      <c r="W57" s="1856"/>
      <c r="X57" s="1856"/>
      <c r="Y57" s="822">
        <v>13</v>
      </c>
      <c r="Z57" s="1852">
        <v>1.8</v>
      </c>
      <c r="AA57" s="1852"/>
      <c r="AB57" s="1852"/>
      <c r="AC57" s="822">
        <v>9</v>
      </c>
      <c r="AD57" s="1852">
        <v>1.3</v>
      </c>
      <c r="AE57" s="1852"/>
      <c r="AF57" s="1852"/>
      <c r="AG57" s="816">
        <v>145</v>
      </c>
      <c r="AH57" s="1852">
        <v>20.2</v>
      </c>
      <c r="AI57" s="1852"/>
      <c r="AJ57" s="1852"/>
      <c r="AK57" s="822">
        <v>30</v>
      </c>
      <c r="AL57" s="1852">
        <v>4.2</v>
      </c>
      <c r="AM57" s="1852"/>
      <c r="AN57" s="1853"/>
      <c r="AO57" s="39">
        <v>25</v>
      </c>
    </row>
    <row r="58" spans="1:41" s="824" customFormat="1" ht="11.25" customHeight="1">
      <c r="A58" s="806" t="s">
        <v>1844</v>
      </c>
      <c r="B58" s="449"/>
      <c r="C58" s="830">
        <v>6859</v>
      </c>
      <c r="D58" s="1847">
        <v>8.1999999999999993</v>
      </c>
      <c r="E58" s="1847"/>
      <c r="F58" s="1847"/>
      <c r="G58" s="831">
        <v>7647</v>
      </c>
      <c r="H58" s="1848">
        <v>9.1</v>
      </c>
      <c r="I58" s="1848"/>
      <c r="J58" s="1848"/>
      <c r="K58" s="832">
        <v>-788</v>
      </c>
      <c r="L58" s="1849">
        <v>-0.9</v>
      </c>
      <c r="M58" s="1849"/>
      <c r="N58" s="1849"/>
      <c r="O58" s="831">
        <v>4372</v>
      </c>
      <c r="P58" s="1848">
        <v>5.2</v>
      </c>
      <c r="Q58" s="1848"/>
      <c r="R58" s="1848"/>
      <c r="S58" s="833"/>
      <c r="T58" s="833"/>
      <c r="U58" s="831">
        <v>1699</v>
      </c>
      <c r="V58" s="1850">
        <v>2.02</v>
      </c>
      <c r="W58" s="1850"/>
      <c r="X58" s="1850"/>
      <c r="Y58" s="831">
        <v>10</v>
      </c>
      <c r="Z58" s="1848">
        <v>1.5</v>
      </c>
      <c r="AA58" s="1848"/>
      <c r="AB58" s="1848"/>
      <c r="AC58" s="831">
        <v>6</v>
      </c>
      <c r="AD58" s="1848">
        <v>0.9</v>
      </c>
      <c r="AE58" s="1848"/>
      <c r="AF58" s="1848"/>
      <c r="AG58" s="834">
        <v>162</v>
      </c>
      <c r="AH58" s="1848">
        <v>23.1</v>
      </c>
      <c r="AI58" s="1848"/>
      <c r="AJ58" s="1848"/>
      <c r="AK58" s="831">
        <v>25</v>
      </c>
      <c r="AL58" s="1848">
        <v>3.6</v>
      </c>
      <c r="AM58" s="1848"/>
      <c r="AN58" s="1851"/>
      <c r="AO58" s="39">
        <v>26</v>
      </c>
    </row>
    <row r="59" spans="1:41" s="824" customFormat="1" ht="11.25" customHeight="1">
      <c r="A59" s="806" t="s">
        <v>1845</v>
      </c>
      <c r="B59" s="449"/>
      <c r="C59" s="830">
        <v>6969</v>
      </c>
      <c r="D59" s="1847">
        <v>8.4</v>
      </c>
      <c r="E59" s="1847"/>
      <c r="F59" s="1847"/>
      <c r="G59" s="831">
        <v>8130</v>
      </c>
      <c r="H59" s="1848">
        <v>9.8000000000000007</v>
      </c>
      <c r="I59" s="1848"/>
      <c r="J59" s="1848"/>
      <c r="K59" s="832">
        <v>-1161</v>
      </c>
      <c r="L59" s="1849">
        <v>-1.4</v>
      </c>
      <c r="M59" s="1849"/>
      <c r="N59" s="1849"/>
      <c r="O59" s="831">
        <v>4225</v>
      </c>
      <c r="P59" s="1848">
        <v>5.0999999999999996</v>
      </c>
      <c r="Q59" s="1848"/>
      <c r="R59" s="1848"/>
      <c r="S59" s="833"/>
      <c r="T59" s="833"/>
      <c r="U59" s="831">
        <v>1781</v>
      </c>
      <c r="V59" s="1850">
        <v>2.15</v>
      </c>
      <c r="W59" s="1850"/>
      <c r="X59" s="1850"/>
      <c r="Y59" s="831">
        <v>9</v>
      </c>
      <c r="Z59" s="1848">
        <v>1.3</v>
      </c>
      <c r="AA59" s="1848"/>
      <c r="AB59" s="1848"/>
      <c r="AC59" s="831">
        <v>2</v>
      </c>
      <c r="AD59" s="1848">
        <v>0.3</v>
      </c>
      <c r="AE59" s="1848"/>
      <c r="AF59" s="1848"/>
      <c r="AG59" s="834">
        <v>142</v>
      </c>
      <c r="AH59" s="1848">
        <v>20</v>
      </c>
      <c r="AI59" s="1848"/>
      <c r="AJ59" s="1848"/>
      <c r="AK59" s="831">
        <v>28</v>
      </c>
      <c r="AL59" s="1848">
        <v>4</v>
      </c>
      <c r="AM59" s="1848"/>
      <c r="AN59" s="1851"/>
      <c r="AO59" s="39">
        <v>27</v>
      </c>
    </row>
    <row r="60" spans="1:41" s="824" customFormat="1" ht="11.25" customHeight="1">
      <c r="A60" s="806" t="s">
        <v>1846</v>
      </c>
      <c r="B60" s="449"/>
      <c r="C60" s="835">
        <v>6844</v>
      </c>
      <c r="D60" s="1844">
        <v>8.1999999999999993</v>
      </c>
      <c r="E60" s="1844"/>
      <c r="F60" s="1844"/>
      <c r="G60" s="836">
        <v>7951</v>
      </c>
      <c r="H60" s="1842">
        <v>9.5</v>
      </c>
      <c r="I60" s="1842"/>
      <c r="J60" s="1842"/>
      <c r="K60" s="837">
        <v>-1107</v>
      </c>
      <c r="L60" s="1845">
        <v>-1.3</v>
      </c>
      <c r="M60" s="1845"/>
      <c r="N60" s="1845"/>
      <c r="O60" s="836">
        <v>4135</v>
      </c>
      <c r="P60" s="1842">
        <v>4.9000000000000004</v>
      </c>
      <c r="Q60" s="1842"/>
      <c r="R60" s="1842"/>
      <c r="S60" s="838"/>
      <c r="T60" s="838"/>
      <c r="U60" s="836">
        <v>1633</v>
      </c>
      <c r="V60" s="1846">
        <v>1.95</v>
      </c>
      <c r="W60" s="1846"/>
      <c r="X60" s="1846"/>
      <c r="Y60" s="836">
        <v>9</v>
      </c>
      <c r="Z60" s="1842">
        <v>1.3</v>
      </c>
      <c r="AA60" s="1842"/>
      <c r="AB60" s="1842"/>
      <c r="AC60" s="836">
        <v>4</v>
      </c>
      <c r="AD60" s="1842">
        <v>0.6</v>
      </c>
      <c r="AE60" s="1842"/>
      <c r="AF60" s="1842"/>
      <c r="AG60" s="810">
        <v>138</v>
      </c>
      <c r="AH60" s="1842">
        <v>19.8</v>
      </c>
      <c r="AI60" s="1842"/>
      <c r="AJ60" s="1842"/>
      <c r="AK60" s="836">
        <v>18</v>
      </c>
      <c r="AL60" s="1842">
        <v>2.6</v>
      </c>
      <c r="AM60" s="1842"/>
      <c r="AN60" s="1843"/>
      <c r="AO60" s="6">
        <v>28</v>
      </c>
    </row>
    <row r="61" spans="1:41" s="824" customFormat="1" ht="11.25" customHeight="1">
      <c r="A61" s="806" t="s">
        <v>1847</v>
      </c>
      <c r="B61" s="449"/>
      <c r="C61" s="835">
        <v>6366</v>
      </c>
      <c r="D61" s="1844">
        <v>7.6</v>
      </c>
      <c r="E61" s="1844"/>
      <c r="F61" s="1844"/>
      <c r="G61" s="836">
        <v>8325</v>
      </c>
      <c r="H61" s="1842">
        <v>10</v>
      </c>
      <c r="I61" s="1842"/>
      <c r="J61" s="1842"/>
      <c r="K61" s="837">
        <f>C61-G61</f>
        <v>-1959</v>
      </c>
      <c r="L61" s="1845">
        <v>-2.2999999999999998</v>
      </c>
      <c r="M61" s="1845"/>
      <c r="N61" s="1845"/>
      <c r="O61" s="836">
        <v>3997</v>
      </c>
      <c r="P61" s="1842">
        <v>4.8</v>
      </c>
      <c r="Q61" s="1842"/>
      <c r="R61" s="1842"/>
      <c r="S61"/>
      <c r="T61"/>
      <c r="U61" s="836">
        <v>1603</v>
      </c>
      <c r="V61" s="1846">
        <v>1.92</v>
      </c>
      <c r="W61" s="1846"/>
      <c r="X61" s="1846"/>
      <c r="Y61" s="836">
        <v>10</v>
      </c>
      <c r="Z61" s="1842">
        <v>1.6</v>
      </c>
      <c r="AA61" s="1842"/>
      <c r="AB61" s="1842"/>
      <c r="AC61" s="836">
        <v>4</v>
      </c>
      <c r="AD61" s="1842">
        <v>0.6</v>
      </c>
      <c r="AE61" s="1842"/>
      <c r="AF61" s="1842"/>
      <c r="AG61" s="810">
        <v>107</v>
      </c>
      <c r="AH61" s="1842">
        <v>16.5</v>
      </c>
      <c r="AI61" s="1842"/>
      <c r="AJ61" s="1842"/>
      <c r="AK61" s="836">
        <v>14</v>
      </c>
      <c r="AL61" s="1842">
        <v>2.2000000000000002</v>
      </c>
      <c r="AM61" s="1842"/>
      <c r="AN61" s="1843"/>
      <c r="AO61" s="6">
        <v>29</v>
      </c>
    </row>
    <row r="62" spans="1:41" s="449" customFormat="1" ht="11.25" customHeight="1">
      <c r="A62" s="806" t="s">
        <v>1848</v>
      </c>
      <c r="C62" s="839">
        <v>6295</v>
      </c>
      <c r="D62" s="1840">
        <v>7.6</v>
      </c>
      <c r="E62" s="1840"/>
      <c r="F62" s="1840"/>
      <c r="G62" s="840">
        <v>8415</v>
      </c>
      <c r="H62" s="1835">
        <v>10.1</v>
      </c>
      <c r="I62" s="1835"/>
      <c r="J62" s="1835"/>
      <c r="K62" s="841">
        <v>-2120</v>
      </c>
      <c r="L62" s="1835">
        <v>-2.5510910125785635</v>
      </c>
      <c r="M62" s="1835"/>
      <c r="N62" s="1835"/>
      <c r="O62" s="840">
        <v>3973</v>
      </c>
      <c r="P62" s="1835">
        <v>4.8</v>
      </c>
      <c r="Q62" s="1835"/>
      <c r="R62" s="1835"/>
      <c r="S62" s="842"/>
      <c r="T62" s="842"/>
      <c r="U62" s="840">
        <v>1514</v>
      </c>
      <c r="V62" s="1841">
        <v>1.82</v>
      </c>
      <c r="W62" s="1841"/>
      <c r="X62" s="1841"/>
      <c r="Y62" s="840">
        <v>12</v>
      </c>
      <c r="Z62" s="1835">
        <v>1.9</v>
      </c>
      <c r="AA62" s="1835"/>
      <c r="AB62" s="1835"/>
      <c r="AC62" s="840">
        <v>7</v>
      </c>
      <c r="AD62" s="1835">
        <v>1.1000000000000001</v>
      </c>
      <c r="AE62" s="1835"/>
      <c r="AF62" s="1835"/>
      <c r="AG62" s="840">
        <v>136</v>
      </c>
      <c r="AH62" s="1835">
        <v>21.1</v>
      </c>
      <c r="AI62" s="1835"/>
      <c r="AJ62" s="1835"/>
      <c r="AK62" s="840">
        <v>19</v>
      </c>
      <c r="AL62" s="1836">
        <v>3</v>
      </c>
      <c r="AM62" s="1836"/>
      <c r="AN62" s="1837"/>
      <c r="AO62" s="6">
        <v>30</v>
      </c>
    </row>
    <row r="63" spans="1:41" s="824" customFormat="1" ht="4.5" customHeight="1">
      <c r="A63" s="806"/>
      <c r="B63" s="449"/>
      <c r="C63" s="821"/>
      <c r="D63" s="825"/>
      <c r="E63" s="826"/>
      <c r="F63" s="826"/>
      <c r="G63" s="822"/>
      <c r="H63" s="826"/>
      <c r="I63" s="826"/>
      <c r="J63" s="826"/>
      <c r="K63" s="822"/>
      <c r="L63" s="826"/>
      <c r="M63" s="826"/>
      <c r="N63" s="826"/>
      <c r="O63" s="822"/>
      <c r="P63" s="826"/>
      <c r="Q63" s="826"/>
      <c r="R63" s="826"/>
      <c r="S63" s="823"/>
      <c r="T63" s="823"/>
      <c r="U63" s="822"/>
      <c r="V63" s="827"/>
      <c r="W63" s="827"/>
      <c r="X63" s="827"/>
      <c r="Y63" s="822"/>
      <c r="Z63" s="826"/>
      <c r="AA63" s="826"/>
      <c r="AB63" s="826"/>
      <c r="AC63" s="822"/>
      <c r="AD63" s="826"/>
      <c r="AE63" s="826"/>
      <c r="AF63" s="826"/>
      <c r="AG63" s="816"/>
      <c r="AH63" s="826"/>
      <c r="AI63" s="826"/>
      <c r="AJ63" s="826"/>
      <c r="AK63" s="822"/>
      <c r="AL63" s="826"/>
      <c r="AM63" s="826"/>
      <c r="AN63" s="828"/>
      <c r="AO63" s="39"/>
    </row>
    <row r="64" spans="1:41" s="449" customFormat="1" ht="11.25" customHeight="1">
      <c r="A64" s="806" t="s">
        <v>1849</v>
      </c>
      <c r="C64" s="839">
        <v>5881</v>
      </c>
      <c r="D64" s="1840">
        <v>7.1</v>
      </c>
      <c r="E64" s="1840"/>
      <c r="F64" s="1840"/>
      <c r="G64" s="840">
        <v>8741</v>
      </c>
      <c r="H64" s="1835">
        <v>10.6</v>
      </c>
      <c r="I64" s="1835"/>
      <c r="J64" s="1835"/>
      <c r="K64" s="841">
        <v>-2860</v>
      </c>
      <c r="L64" s="1835">
        <v>-3.5</v>
      </c>
      <c r="M64" s="1835"/>
      <c r="N64" s="1835"/>
      <c r="O64" s="840">
        <v>3939</v>
      </c>
      <c r="P64" s="1835">
        <v>4.8</v>
      </c>
      <c r="Q64" s="1835"/>
      <c r="R64" s="1835"/>
      <c r="S64" s="843"/>
      <c r="T64" s="843"/>
      <c r="U64" s="840">
        <v>1440</v>
      </c>
      <c r="V64" s="1841">
        <v>1.74</v>
      </c>
      <c r="W64" s="1841"/>
      <c r="X64" s="1841"/>
      <c r="Y64" s="840">
        <v>12</v>
      </c>
      <c r="Z64" s="1835">
        <v>2</v>
      </c>
      <c r="AA64" s="1835"/>
      <c r="AB64" s="1835"/>
      <c r="AC64" s="840">
        <v>5</v>
      </c>
      <c r="AD64" s="1835">
        <v>0.9</v>
      </c>
      <c r="AE64" s="1835"/>
      <c r="AF64" s="1835"/>
      <c r="AG64" s="840">
        <v>115</v>
      </c>
      <c r="AH64" s="1835">
        <v>19.2</v>
      </c>
      <c r="AI64" s="1835"/>
      <c r="AJ64" s="1835"/>
      <c r="AK64" s="840">
        <v>23</v>
      </c>
      <c r="AL64" s="1836">
        <v>3.9</v>
      </c>
      <c r="AM64" s="1836"/>
      <c r="AN64" s="1837"/>
      <c r="AO64" s="6" t="s">
        <v>1850</v>
      </c>
    </row>
    <row r="65" spans="1:42" s="844" customFormat="1" ht="11.25" customHeight="1">
      <c r="A65" s="806" t="s">
        <v>1851</v>
      </c>
      <c r="C65" s="839">
        <v>5827</v>
      </c>
      <c r="D65" s="1840">
        <v>7.0531046611979988</v>
      </c>
      <c r="E65" s="1840"/>
      <c r="F65" s="1840"/>
      <c r="G65" s="840">
        <v>8722</v>
      </c>
      <c r="H65" s="1835">
        <v>10.557264262050618</v>
      </c>
      <c r="I65" s="1835"/>
      <c r="J65" s="1835"/>
      <c r="K65" s="841">
        <v>-2895</v>
      </c>
      <c r="L65" s="1835">
        <v>-3.5041596008526184</v>
      </c>
      <c r="M65" s="1835"/>
      <c r="N65" s="1835"/>
      <c r="O65" s="840">
        <v>3568</v>
      </c>
      <c r="P65" s="1835">
        <v>4.3187707964912407</v>
      </c>
      <c r="Q65" s="1835"/>
      <c r="R65" s="1835"/>
      <c r="S65" s="843"/>
      <c r="T65" s="843"/>
      <c r="U65" s="840">
        <v>1310</v>
      </c>
      <c r="V65" s="1841">
        <v>1.5856473496086112</v>
      </c>
      <c r="W65" s="1841"/>
      <c r="X65" s="1841"/>
      <c r="Y65" s="840">
        <v>9</v>
      </c>
      <c r="Z65" s="1835">
        <v>1.5445340655568904</v>
      </c>
      <c r="AA65" s="1835"/>
      <c r="AB65" s="1835"/>
      <c r="AC65" s="840">
        <v>3</v>
      </c>
      <c r="AD65" s="1835">
        <v>0.51484468851896337</v>
      </c>
      <c r="AE65" s="1835"/>
      <c r="AF65" s="1835"/>
      <c r="AG65" s="840">
        <v>114</v>
      </c>
      <c r="AH65" s="1835">
        <v>19.188688772933851</v>
      </c>
      <c r="AI65" s="1835"/>
      <c r="AJ65" s="1835"/>
      <c r="AK65" s="840">
        <v>15</v>
      </c>
      <c r="AL65" s="1836">
        <v>2.5742234425948172</v>
      </c>
      <c r="AM65" s="1836"/>
      <c r="AN65" s="1837"/>
      <c r="AO65" s="401">
        <v>2</v>
      </c>
    </row>
    <row r="66" spans="1:42" s="244" customFormat="1" ht="11.25" customHeight="1">
      <c r="A66" s="845" t="s">
        <v>1819</v>
      </c>
      <c r="C66" s="846">
        <v>5483</v>
      </c>
      <c r="D66" s="1838">
        <v>6.6735800233204072</v>
      </c>
      <c r="E66" s="1838"/>
      <c r="F66" s="1838"/>
      <c r="G66" s="847">
        <v>9258</v>
      </c>
      <c r="H66" s="1833">
        <v>11.268284489494864</v>
      </c>
      <c r="I66" s="1833"/>
      <c r="J66" s="1833"/>
      <c r="K66" s="841">
        <v>-3775</v>
      </c>
      <c r="L66" s="1833">
        <v>-4.5947044661744547</v>
      </c>
      <c r="M66" s="1833"/>
      <c r="N66" s="1833"/>
      <c r="O66" s="847">
        <v>3294</v>
      </c>
      <c r="P66" s="1833">
        <v>4.0092600030671939</v>
      </c>
      <c r="Q66" s="1833"/>
      <c r="R66" s="1833"/>
      <c r="S66" s="848"/>
      <c r="T66" s="848"/>
      <c r="U66" s="847">
        <v>1324</v>
      </c>
      <c r="V66" s="1839">
        <v>1.6114936988648951</v>
      </c>
      <c r="W66" s="1839"/>
      <c r="X66" s="1839"/>
      <c r="Y66" s="847">
        <v>3</v>
      </c>
      <c r="Z66" s="1833">
        <v>0.5</v>
      </c>
      <c r="AA66" s="1833"/>
      <c r="AB66" s="1833"/>
      <c r="AC66" s="847">
        <v>2</v>
      </c>
      <c r="AD66" s="1833">
        <v>0.4</v>
      </c>
      <c r="AE66" s="1833"/>
      <c r="AF66" s="1833"/>
      <c r="AG66" s="847">
        <v>93</v>
      </c>
      <c r="AH66" s="1833">
        <v>16.678622668579628</v>
      </c>
      <c r="AI66" s="1833"/>
      <c r="AJ66" s="1833"/>
      <c r="AK66" s="847">
        <v>16</v>
      </c>
      <c r="AL66" s="1833">
        <v>2.9181105234360749</v>
      </c>
      <c r="AM66" s="1833"/>
      <c r="AN66" s="1834"/>
      <c r="AO66" s="512">
        <v>3</v>
      </c>
    </row>
    <row r="67" spans="1:42" s="8" customFormat="1" ht="2.25" customHeight="1" thickBot="1">
      <c r="A67" s="849"/>
      <c r="B67" s="850"/>
      <c r="C67" s="851"/>
      <c r="D67" s="852"/>
      <c r="E67" s="852"/>
      <c r="F67" s="852"/>
      <c r="G67" s="853"/>
      <c r="H67" s="852"/>
      <c r="I67" s="852"/>
      <c r="J67" s="852"/>
      <c r="K67" s="853"/>
      <c r="L67" s="852"/>
      <c r="M67" s="852"/>
      <c r="N67" s="852"/>
      <c r="O67" s="853"/>
      <c r="P67" s="854"/>
      <c r="Q67" s="854"/>
      <c r="R67" s="854"/>
      <c r="S67" s="38"/>
      <c r="T67" s="38"/>
      <c r="U67" s="853"/>
      <c r="V67" s="854" t="s">
        <v>1852</v>
      </c>
      <c r="W67" s="854"/>
      <c r="X67" s="854"/>
      <c r="Y67" s="853"/>
      <c r="Z67" s="852"/>
      <c r="AA67" s="852"/>
      <c r="AB67" s="852"/>
      <c r="AC67" s="853"/>
      <c r="AD67" s="854"/>
      <c r="AE67" s="854"/>
      <c r="AF67" s="854"/>
      <c r="AG67" s="853"/>
      <c r="AH67" s="854"/>
      <c r="AI67" s="854"/>
      <c r="AJ67" s="854"/>
      <c r="AK67" s="853"/>
      <c r="AL67" s="855"/>
      <c r="AM67" s="854"/>
      <c r="AN67" s="856"/>
      <c r="AO67" s="857"/>
      <c r="AP67" s="7"/>
    </row>
    <row r="68" spans="1:42" s="71" customFormat="1" ht="13.5" customHeight="1">
      <c r="A68" s="324" t="s">
        <v>1853</v>
      </c>
      <c r="B68" s="10"/>
      <c r="C68" s="10"/>
      <c r="D68" s="10"/>
      <c r="E68" s="10"/>
      <c r="F68" s="10"/>
      <c r="G68" s="10"/>
      <c r="H68" s="10"/>
      <c r="I68" s="10"/>
      <c r="J68" s="10"/>
      <c r="K68" s="10"/>
      <c r="L68" s="10"/>
      <c r="M68" s="10"/>
      <c r="N68" s="10"/>
      <c r="O68" s="9"/>
      <c r="P68" s="9"/>
      <c r="Q68" s="9"/>
      <c r="R68" s="9"/>
      <c r="S68" s="10"/>
      <c r="T68" s="10"/>
      <c r="U68" s="9"/>
      <c r="V68" s="9"/>
      <c r="W68" s="10"/>
      <c r="X68" s="10"/>
      <c r="Y68" s="10"/>
      <c r="Z68" s="10"/>
      <c r="AA68" s="10"/>
      <c r="AB68" s="10"/>
      <c r="AC68" s="9"/>
      <c r="AD68" s="9"/>
      <c r="AE68" s="9"/>
      <c r="AF68" s="9"/>
      <c r="AG68" s="9"/>
      <c r="AH68" s="9"/>
      <c r="AI68" s="9"/>
      <c r="AJ68" s="9"/>
      <c r="AK68" s="9"/>
      <c r="AL68" s="9"/>
      <c r="AM68" s="9"/>
      <c r="AN68" s="9"/>
      <c r="AO68" s="9"/>
      <c r="AP68" s="10"/>
    </row>
    <row r="69" spans="1:42">
      <c r="A69" s="9"/>
      <c r="B69" s="9"/>
      <c r="C69" s="9"/>
      <c r="D69" s="9"/>
      <c r="E69" s="9"/>
      <c r="F69" s="9"/>
      <c r="G69" s="9"/>
      <c r="H69" s="9"/>
      <c r="I69" s="9"/>
      <c r="J69" s="9"/>
      <c r="K69" s="9"/>
      <c r="L69" s="9"/>
      <c r="M69" s="9"/>
      <c r="N69" s="9"/>
      <c r="O69" s="9"/>
      <c r="P69" s="9"/>
      <c r="Q69" s="9"/>
      <c r="R69" s="9"/>
      <c r="S69" s="10"/>
      <c r="T69" s="10"/>
      <c r="U69" s="9"/>
      <c r="V69" s="9"/>
      <c r="W69" s="9"/>
      <c r="X69" s="9"/>
      <c r="Y69" s="9"/>
      <c r="Z69" s="9"/>
      <c r="AA69" s="9"/>
      <c r="AB69" s="9"/>
      <c r="AC69" s="9"/>
      <c r="AD69" s="9"/>
      <c r="AE69" s="9"/>
      <c r="AF69" s="9"/>
      <c r="AG69" s="858"/>
      <c r="AH69" s="9"/>
      <c r="AI69" s="9"/>
      <c r="AJ69" s="9"/>
      <c r="AK69" s="9"/>
      <c r="AL69" s="9"/>
      <c r="AM69" s="9"/>
      <c r="AN69" s="9"/>
      <c r="AO69" s="9"/>
      <c r="AP69" s="10"/>
    </row>
    <row r="70" spans="1:42">
      <c r="A70" s="9"/>
      <c r="B70" s="9"/>
      <c r="C70" s="9"/>
      <c r="D70" s="9"/>
      <c r="E70" s="859"/>
      <c r="F70" s="9"/>
      <c r="G70" s="9"/>
      <c r="H70" s="9"/>
      <c r="I70" s="9"/>
      <c r="J70" s="9"/>
      <c r="K70" s="9"/>
      <c r="L70" s="9"/>
      <c r="M70" s="9"/>
      <c r="N70" s="9"/>
      <c r="O70" s="9"/>
      <c r="P70" s="9"/>
      <c r="Q70" s="9"/>
      <c r="R70" s="9"/>
      <c r="S70" s="10"/>
      <c r="T70" s="10"/>
      <c r="U70" s="9"/>
      <c r="V70" s="9"/>
      <c r="W70" s="9"/>
      <c r="X70" s="9"/>
      <c r="Y70" s="9"/>
      <c r="Z70" s="9"/>
      <c r="AA70" s="9"/>
      <c r="AB70" s="9"/>
      <c r="AC70" s="9"/>
      <c r="AD70" s="9"/>
      <c r="AE70" s="9"/>
      <c r="AF70" s="9"/>
      <c r="AG70" s="858"/>
      <c r="AH70" s="9"/>
      <c r="AI70" s="9"/>
      <c r="AJ70" s="9"/>
      <c r="AK70" s="9"/>
      <c r="AL70" s="9"/>
      <c r="AM70" s="9"/>
      <c r="AN70" s="9"/>
      <c r="AO70" s="9"/>
      <c r="AP70" s="10"/>
    </row>
    <row r="71" spans="1:42">
      <c r="A71" s="9"/>
      <c r="B71" s="9"/>
      <c r="C71" s="9"/>
      <c r="D71" s="9"/>
      <c r="E71" s="859"/>
      <c r="F71" s="9"/>
      <c r="G71" s="9"/>
      <c r="H71" s="9"/>
      <c r="I71" s="9"/>
      <c r="J71" s="9"/>
      <c r="K71" s="9"/>
      <c r="L71" s="9"/>
      <c r="M71" s="9"/>
      <c r="N71" s="9"/>
      <c r="O71" s="9"/>
      <c r="P71" s="9"/>
      <c r="Q71" s="9"/>
      <c r="R71" s="9"/>
      <c r="S71" s="10"/>
      <c r="T71" s="10"/>
      <c r="U71" s="9"/>
      <c r="V71" s="9"/>
      <c r="W71" s="9"/>
      <c r="X71" s="9"/>
      <c r="Y71" s="9"/>
      <c r="Z71" s="9"/>
      <c r="AA71" s="9"/>
      <c r="AB71" s="9"/>
      <c r="AC71" s="9"/>
      <c r="AD71" s="9"/>
      <c r="AE71" s="9"/>
      <c r="AF71" s="9"/>
      <c r="AG71" s="858"/>
      <c r="AH71" s="9"/>
      <c r="AI71" s="9"/>
      <c r="AJ71" s="9"/>
      <c r="AK71" s="9"/>
      <c r="AL71" s="9"/>
      <c r="AM71" s="9"/>
      <c r="AN71" s="9"/>
      <c r="AO71" s="9"/>
      <c r="AP71" s="10"/>
    </row>
    <row r="72" spans="1:42">
      <c r="A72" s="9"/>
      <c r="B72" s="9"/>
      <c r="C72" s="9"/>
      <c r="D72" s="9"/>
      <c r="E72" s="859"/>
      <c r="F72" s="9"/>
      <c r="G72" s="9"/>
      <c r="H72" s="9"/>
      <c r="I72" s="9"/>
      <c r="J72" s="9"/>
      <c r="K72" s="9"/>
      <c r="L72" s="9"/>
      <c r="M72" s="9"/>
      <c r="N72" s="9"/>
      <c r="O72" s="9"/>
      <c r="P72" s="9"/>
      <c r="Q72" s="9"/>
      <c r="R72" s="9"/>
      <c r="S72" s="10"/>
      <c r="T72" s="10"/>
      <c r="U72" s="9"/>
      <c r="V72" s="9"/>
      <c r="W72" s="9"/>
      <c r="X72" s="9"/>
      <c r="Y72" s="9"/>
      <c r="Z72" s="9"/>
      <c r="AA72" s="9"/>
      <c r="AB72" s="9"/>
      <c r="AC72" s="9"/>
      <c r="AD72" s="9"/>
      <c r="AE72" s="9"/>
      <c r="AF72" s="9"/>
      <c r="AG72" s="858"/>
      <c r="AH72" s="9"/>
      <c r="AI72" s="9"/>
      <c r="AJ72" s="9"/>
      <c r="AK72" s="9"/>
      <c r="AL72" s="9"/>
      <c r="AM72" s="9"/>
      <c r="AN72" s="9"/>
      <c r="AO72" s="9"/>
      <c r="AP72" s="10"/>
    </row>
    <row r="73" spans="1:42">
      <c r="A73" s="9"/>
      <c r="B73" s="9"/>
      <c r="C73" s="9"/>
      <c r="D73" s="9"/>
      <c r="E73" s="859"/>
      <c r="F73" s="9"/>
      <c r="G73" s="9"/>
      <c r="H73" s="9"/>
      <c r="I73" s="9"/>
      <c r="J73" s="9"/>
      <c r="K73" s="9"/>
      <c r="L73" s="9"/>
      <c r="M73" s="9"/>
      <c r="N73" s="9"/>
      <c r="O73" s="9"/>
      <c r="P73" s="9"/>
      <c r="Q73" s="9"/>
      <c r="R73" s="9"/>
      <c r="S73" s="10"/>
      <c r="T73" s="10"/>
      <c r="U73" s="9"/>
      <c r="V73" s="9"/>
      <c r="W73" s="9"/>
      <c r="X73" s="9"/>
      <c r="Y73" s="9"/>
      <c r="Z73" s="9"/>
      <c r="AA73" s="9"/>
      <c r="AB73" s="9"/>
      <c r="AC73" s="9"/>
      <c r="AD73" s="9"/>
      <c r="AE73" s="9"/>
      <c r="AF73" s="9"/>
      <c r="AG73" s="858"/>
      <c r="AH73" s="9"/>
      <c r="AI73" s="9"/>
      <c r="AJ73" s="9"/>
      <c r="AK73" s="9"/>
      <c r="AL73" s="9"/>
      <c r="AM73" s="9"/>
      <c r="AN73" s="9"/>
      <c r="AO73" s="9"/>
      <c r="AP73" s="10"/>
    </row>
    <row r="74" spans="1:42">
      <c r="A74" s="9"/>
      <c r="B74" s="9"/>
      <c r="C74" s="9"/>
      <c r="D74" s="9"/>
      <c r="E74" s="859"/>
      <c r="F74" s="9"/>
      <c r="G74" s="637"/>
      <c r="H74" s="9"/>
      <c r="I74" s="9"/>
      <c r="J74" s="9"/>
      <c r="K74" s="9"/>
      <c r="L74" s="9"/>
      <c r="M74" s="9"/>
      <c r="N74" s="9"/>
      <c r="O74" s="9"/>
      <c r="P74" s="9"/>
      <c r="Q74" s="9"/>
      <c r="R74" s="9"/>
      <c r="S74" s="10"/>
      <c r="T74" s="10"/>
      <c r="U74" s="9"/>
      <c r="V74" s="9"/>
      <c r="W74" s="9"/>
      <c r="X74" s="9"/>
      <c r="Y74" s="9"/>
      <c r="Z74" s="9"/>
      <c r="AA74" s="9"/>
      <c r="AB74" s="9"/>
      <c r="AC74" s="9"/>
      <c r="AD74" s="9"/>
      <c r="AE74" s="9"/>
      <c r="AF74" s="9"/>
      <c r="AG74" s="858"/>
      <c r="AH74" s="9"/>
      <c r="AI74" s="9"/>
      <c r="AJ74" s="9"/>
      <c r="AK74" s="9"/>
      <c r="AL74" s="9"/>
      <c r="AM74" s="9"/>
      <c r="AN74" s="9"/>
      <c r="AO74" s="9"/>
      <c r="AP74" s="10"/>
    </row>
    <row r="75" spans="1:42">
      <c r="A75" s="9"/>
      <c r="B75" s="9"/>
      <c r="C75" s="9"/>
      <c r="D75" s="9"/>
      <c r="E75" s="859"/>
      <c r="F75" s="9"/>
      <c r="G75" s="637"/>
      <c r="H75" s="9"/>
      <c r="I75" s="9"/>
      <c r="J75" s="9"/>
      <c r="K75" s="9"/>
      <c r="L75" s="9"/>
      <c r="M75" s="9"/>
      <c r="N75" s="9"/>
      <c r="O75" s="9"/>
      <c r="P75" s="9"/>
      <c r="Q75" s="9"/>
      <c r="R75" s="9"/>
      <c r="S75" s="10"/>
      <c r="T75" s="10"/>
      <c r="U75" s="9"/>
      <c r="V75" s="9"/>
      <c r="W75" s="9"/>
      <c r="X75" s="9"/>
      <c r="Y75" s="9"/>
      <c r="Z75" s="9"/>
      <c r="AA75" s="9"/>
      <c r="AB75" s="9"/>
      <c r="AC75" s="9"/>
      <c r="AD75" s="9"/>
      <c r="AE75" s="9"/>
      <c r="AF75" s="9"/>
      <c r="AG75" s="858"/>
      <c r="AH75" s="9"/>
      <c r="AI75" s="9"/>
      <c r="AJ75" s="9"/>
      <c r="AK75" s="9"/>
      <c r="AL75" s="9"/>
      <c r="AM75" s="9"/>
      <c r="AN75" s="9"/>
      <c r="AO75" s="9"/>
      <c r="AP75" s="10"/>
    </row>
    <row r="76" spans="1:42">
      <c r="A76" s="9"/>
      <c r="B76" s="9"/>
      <c r="C76" s="9"/>
      <c r="D76" s="9"/>
      <c r="E76" s="859"/>
      <c r="F76" s="9"/>
      <c r="G76" s="9"/>
      <c r="H76" s="9"/>
      <c r="I76" s="9"/>
      <c r="J76" s="9"/>
      <c r="K76" s="9"/>
      <c r="L76" s="9"/>
      <c r="M76" s="9"/>
      <c r="N76" s="9"/>
      <c r="O76" s="9"/>
      <c r="P76" s="9"/>
      <c r="Q76" s="9"/>
      <c r="R76" s="9"/>
      <c r="S76" s="10"/>
      <c r="T76" s="10"/>
      <c r="U76" s="9"/>
      <c r="V76" s="9"/>
      <c r="W76" s="9"/>
      <c r="X76" s="9"/>
      <c r="Y76" s="9"/>
      <c r="Z76" s="9"/>
      <c r="AA76" s="9"/>
      <c r="AB76" s="9"/>
      <c r="AC76" s="9"/>
      <c r="AD76" s="9"/>
      <c r="AE76" s="9"/>
      <c r="AF76" s="9"/>
      <c r="AG76" s="858"/>
      <c r="AH76" s="9"/>
      <c r="AI76" s="9"/>
      <c r="AJ76" s="9"/>
      <c r="AK76" s="9"/>
      <c r="AL76" s="9"/>
      <c r="AM76" s="9"/>
      <c r="AN76" s="9"/>
      <c r="AO76" s="9"/>
      <c r="AP76" s="10"/>
    </row>
    <row r="77" spans="1:42">
      <c r="A77" s="9"/>
      <c r="B77" s="9"/>
      <c r="C77" s="9"/>
      <c r="D77" s="9"/>
      <c r="E77" s="859"/>
      <c r="F77" s="9"/>
      <c r="G77" s="9"/>
      <c r="H77" s="9"/>
      <c r="I77" s="9"/>
      <c r="J77" s="9"/>
      <c r="K77" s="9"/>
      <c r="L77" s="9"/>
      <c r="M77" s="9"/>
      <c r="N77" s="9"/>
      <c r="O77" s="9"/>
      <c r="P77" s="9"/>
      <c r="Q77" s="9"/>
      <c r="R77" s="9"/>
      <c r="S77" s="10"/>
      <c r="T77" s="10"/>
      <c r="U77" s="9"/>
      <c r="V77" s="9"/>
      <c r="W77" s="9"/>
      <c r="X77" s="9"/>
      <c r="Y77" s="860"/>
      <c r="Z77" s="9"/>
      <c r="AA77" s="9"/>
      <c r="AB77" s="9"/>
      <c r="AC77" s="9"/>
      <c r="AD77" s="9"/>
      <c r="AE77" s="9"/>
      <c r="AF77" s="9"/>
      <c r="AG77" s="9"/>
      <c r="AH77" s="9"/>
      <c r="AI77" s="9"/>
      <c r="AJ77" s="9"/>
      <c r="AK77" s="9"/>
      <c r="AL77" s="9"/>
      <c r="AM77" s="9"/>
      <c r="AN77" s="9"/>
      <c r="AO77" s="9"/>
      <c r="AP77" s="10"/>
    </row>
  </sheetData>
  <mergeCells count="498">
    <mergeCell ref="AO9:AO11"/>
    <mergeCell ref="Z10:Z11"/>
    <mergeCell ref="AB10:AB11"/>
    <mergeCell ref="AC10:AC11"/>
    <mergeCell ref="AD10:AD11"/>
    <mergeCell ref="A1:R1"/>
    <mergeCell ref="A9:A11"/>
    <mergeCell ref="C9:F9"/>
    <mergeCell ref="G9:J9"/>
    <mergeCell ref="K9:N9"/>
    <mergeCell ref="O9:R9"/>
    <mergeCell ref="C10:C11"/>
    <mergeCell ref="D10:D11"/>
    <mergeCell ref="F10:F11"/>
    <mergeCell ref="G10:G11"/>
    <mergeCell ref="K10:K11"/>
    <mergeCell ref="L10:L11"/>
    <mergeCell ref="N10:N11"/>
    <mergeCell ref="O10:O11"/>
    <mergeCell ref="U9:X9"/>
    <mergeCell ref="Y9:AB9"/>
    <mergeCell ref="AC9:AF9"/>
    <mergeCell ref="AG9:AJ9"/>
    <mergeCell ref="AK9:AN9"/>
    <mergeCell ref="AN10:AN11"/>
    <mergeCell ref="D13:F13"/>
    <mergeCell ref="H13:J13"/>
    <mergeCell ref="L13:N13"/>
    <mergeCell ref="P13:R13"/>
    <mergeCell ref="V13:X13"/>
    <mergeCell ref="Z13:AB13"/>
    <mergeCell ref="AD13:AF13"/>
    <mergeCell ref="AH13:AJ13"/>
    <mergeCell ref="AL13:AN13"/>
    <mergeCell ref="AF10:AF11"/>
    <mergeCell ref="AG10:AG11"/>
    <mergeCell ref="AH10:AH11"/>
    <mergeCell ref="AJ10:AJ11"/>
    <mergeCell ref="AK10:AK11"/>
    <mergeCell ref="AL10:AL11"/>
    <mergeCell ref="P10:P11"/>
    <mergeCell ref="R10:R11"/>
    <mergeCell ref="U10:U11"/>
    <mergeCell ref="V10:V11"/>
    <mergeCell ref="X10:X11"/>
    <mergeCell ref="Y10:Y11"/>
    <mergeCell ref="H10:H11"/>
    <mergeCell ref="J10:J11"/>
    <mergeCell ref="AD14:AF14"/>
    <mergeCell ref="AH14:AJ14"/>
    <mergeCell ref="AL14:AN14"/>
    <mergeCell ref="D15:F15"/>
    <mergeCell ref="H15:J15"/>
    <mergeCell ref="L15:N15"/>
    <mergeCell ref="P15:R15"/>
    <mergeCell ref="V15:X15"/>
    <mergeCell ref="Z15:AB15"/>
    <mergeCell ref="AD15:AF15"/>
    <mergeCell ref="D14:F14"/>
    <mergeCell ref="H14:J14"/>
    <mergeCell ref="L14:N14"/>
    <mergeCell ref="P14:R14"/>
    <mergeCell ref="V14:X14"/>
    <mergeCell ref="Z14:AB14"/>
    <mergeCell ref="AH15:AJ15"/>
    <mergeCell ref="AL15:AN15"/>
    <mergeCell ref="D16:F16"/>
    <mergeCell ref="H16:J16"/>
    <mergeCell ref="L16:N16"/>
    <mergeCell ref="P16:R16"/>
    <mergeCell ref="V16:X16"/>
    <mergeCell ref="Z16:AB16"/>
    <mergeCell ref="AD16:AF16"/>
    <mergeCell ref="AH16:AJ16"/>
    <mergeCell ref="AL16:AN16"/>
    <mergeCell ref="D17:F17"/>
    <mergeCell ref="H17:J17"/>
    <mergeCell ref="L17:N17"/>
    <mergeCell ref="P17:R17"/>
    <mergeCell ref="V17:X17"/>
    <mergeCell ref="Z17:AB17"/>
    <mergeCell ref="AD17:AF17"/>
    <mergeCell ref="AH17:AJ17"/>
    <mergeCell ref="AL17:AN17"/>
    <mergeCell ref="AD18:AF18"/>
    <mergeCell ref="AH18:AJ18"/>
    <mergeCell ref="AL18:AN18"/>
    <mergeCell ref="D19:F19"/>
    <mergeCell ref="H19:J19"/>
    <mergeCell ref="L19:N19"/>
    <mergeCell ref="P19:R19"/>
    <mergeCell ref="V19:X19"/>
    <mergeCell ref="Z19:AB19"/>
    <mergeCell ref="AD19:AF19"/>
    <mergeCell ref="D18:F18"/>
    <mergeCell ref="H18:J18"/>
    <mergeCell ref="L18:N18"/>
    <mergeCell ref="P18:R18"/>
    <mergeCell ref="V18:X18"/>
    <mergeCell ref="Z18:AB18"/>
    <mergeCell ref="AH19:AJ19"/>
    <mergeCell ref="AL19:AN19"/>
    <mergeCell ref="D20:F20"/>
    <mergeCell ref="H20:J20"/>
    <mergeCell ref="L20:N20"/>
    <mergeCell ref="P20:R20"/>
    <mergeCell ref="V20:X20"/>
    <mergeCell ref="Z20:AB20"/>
    <mergeCell ref="AD20:AF20"/>
    <mergeCell ref="AH20:AJ20"/>
    <mergeCell ref="AL20:AN20"/>
    <mergeCell ref="D21:F21"/>
    <mergeCell ref="H21:J21"/>
    <mergeCell ref="L21:N21"/>
    <mergeCell ref="P21:R21"/>
    <mergeCell ref="V21:X21"/>
    <mergeCell ref="Z21:AB21"/>
    <mergeCell ref="AD21:AF21"/>
    <mergeCell ref="AH21:AJ21"/>
    <mergeCell ref="AL21:AN21"/>
    <mergeCell ref="AD22:AF22"/>
    <mergeCell ref="AH22:AJ22"/>
    <mergeCell ref="AL22:AN22"/>
    <mergeCell ref="D23:F23"/>
    <mergeCell ref="H23:J23"/>
    <mergeCell ref="L23:N23"/>
    <mergeCell ref="P23:R23"/>
    <mergeCell ref="V23:X23"/>
    <mergeCell ref="Z23:AB23"/>
    <mergeCell ref="AD23:AF23"/>
    <mergeCell ref="D22:F22"/>
    <mergeCell ref="H22:J22"/>
    <mergeCell ref="L22:N22"/>
    <mergeCell ref="P22:R22"/>
    <mergeCell ref="V22:X22"/>
    <mergeCell ref="Z22:AB22"/>
    <mergeCell ref="AH23:AJ23"/>
    <mergeCell ref="AL23:AN23"/>
    <mergeCell ref="D24:F24"/>
    <mergeCell ref="H24:J24"/>
    <mergeCell ref="L24:N24"/>
    <mergeCell ref="P24:R24"/>
    <mergeCell ref="V24:X24"/>
    <mergeCell ref="Z24:AB24"/>
    <mergeCell ref="AD24:AF24"/>
    <mergeCell ref="AH24:AJ24"/>
    <mergeCell ref="AL24:AN24"/>
    <mergeCell ref="D25:F25"/>
    <mergeCell ref="H25:J25"/>
    <mergeCell ref="L25:N25"/>
    <mergeCell ref="P25:R25"/>
    <mergeCell ref="V25:X25"/>
    <mergeCell ref="Z25:AB25"/>
    <mergeCell ref="AD25:AF25"/>
    <mergeCell ref="AH25:AJ25"/>
    <mergeCell ref="AL25:AN25"/>
    <mergeCell ref="AD26:AF26"/>
    <mergeCell ref="AH26:AJ26"/>
    <mergeCell ref="AL26:AN26"/>
    <mergeCell ref="D27:F27"/>
    <mergeCell ref="H27:J27"/>
    <mergeCell ref="L27:N27"/>
    <mergeCell ref="P27:R27"/>
    <mergeCell ref="V27:X27"/>
    <mergeCell ref="Z27:AB27"/>
    <mergeCell ref="AD27:AF27"/>
    <mergeCell ref="D26:F26"/>
    <mergeCell ref="H26:J26"/>
    <mergeCell ref="L26:N26"/>
    <mergeCell ref="P26:R26"/>
    <mergeCell ref="V26:X26"/>
    <mergeCell ref="Z26:AB26"/>
    <mergeCell ref="AH27:AJ27"/>
    <mergeCell ref="AL27:AN27"/>
    <mergeCell ref="D28:F28"/>
    <mergeCell ref="H28:J28"/>
    <mergeCell ref="L28:N28"/>
    <mergeCell ref="P28:R28"/>
    <mergeCell ref="V28:X28"/>
    <mergeCell ref="Z28:AB28"/>
    <mergeCell ref="AD28:AF28"/>
    <mergeCell ref="AH28:AJ28"/>
    <mergeCell ref="AL28:AN28"/>
    <mergeCell ref="D29:F29"/>
    <mergeCell ref="H29:J29"/>
    <mergeCell ref="L29:N29"/>
    <mergeCell ref="P29:R29"/>
    <mergeCell ref="V29:X29"/>
    <mergeCell ref="Z29:AB29"/>
    <mergeCell ref="AD29:AF29"/>
    <mergeCell ref="AH29:AJ29"/>
    <mergeCell ref="AL29:AN29"/>
    <mergeCell ref="AD30:AF30"/>
    <mergeCell ref="AH30:AJ30"/>
    <mergeCell ref="AL30:AN30"/>
    <mergeCell ref="D31:F31"/>
    <mergeCell ref="H31:J31"/>
    <mergeCell ref="L31:N31"/>
    <mergeCell ref="P31:R31"/>
    <mergeCell ref="V31:X31"/>
    <mergeCell ref="Z31:AB31"/>
    <mergeCell ref="AD31:AF31"/>
    <mergeCell ref="D30:F30"/>
    <mergeCell ref="H30:J30"/>
    <mergeCell ref="L30:N30"/>
    <mergeCell ref="P30:R30"/>
    <mergeCell ref="V30:X30"/>
    <mergeCell ref="Z30:AB30"/>
    <mergeCell ref="AH31:AJ31"/>
    <mergeCell ref="AL31:AN31"/>
    <mergeCell ref="D32:F32"/>
    <mergeCell ref="H32:J32"/>
    <mergeCell ref="L32:N32"/>
    <mergeCell ref="P32:R32"/>
    <mergeCell ref="V32:X32"/>
    <mergeCell ref="Z32:AB32"/>
    <mergeCell ref="AD32:AF32"/>
    <mergeCell ref="AH32:AJ32"/>
    <mergeCell ref="AL32:AN32"/>
    <mergeCell ref="D33:F33"/>
    <mergeCell ref="H33:J33"/>
    <mergeCell ref="L33:N33"/>
    <mergeCell ref="P33:R33"/>
    <mergeCell ref="V33:X33"/>
    <mergeCell ref="Z33:AB33"/>
    <mergeCell ref="AD33:AF33"/>
    <mergeCell ref="AH33:AJ33"/>
    <mergeCell ref="AL33:AN33"/>
    <mergeCell ref="AD34:AF34"/>
    <mergeCell ref="AH34:AJ34"/>
    <mergeCell ref="AL34:AN34"/>
    <mergeCell ref="D35:F35"/>
    <mergeCell ref="H35:J35"/>
    <mergeCell ref="L35:N35"/>
    <mergeCell ref="P35:R35"/>
    <mergeCell ref="V35:X35"/>
    <mergeCell ref="Z35:AB35"/>
    <mergeCell ref="AD35:AF35"/>
    <mergeCell ref="D34:F34"/>
    <mergeCell ref="H34:J34"/>
    <mergeCell ref="L34:N34"/>
    <mergeCell ref="P34:R34"/>
    <mergeCell ref="V34:X34"/>
    <mergeCell ref="Z34:AB34"/>
    <mergeCell ref="AH35:AJ35"/>
    <mergeCell ref="AL35:AN35"/>
    <mergeCell ref="D36:F36"/>
    <mergeCell ref="H36:J36"/>
    <mergeCell ref="L36:N36"/>
    <mergeCell ref="P36:R36"/>
    <mergeCell ref="V36:X36"/>
    <mergeCell ref="Z36:AB36"/>
    <mergeCell ref="AD36:AF36"/>
    <mergeCell ref="AH36:AJ36"/>
    <mergeCell ref="AL36:AN36"/>
    <mergeCell ref="D37:F37"/>
    <mergeCell ref="H37:J37"/>
    <mergeCell ref="L37:N37"/>
    <mergeCell ref="P37:R37"/>
    <mergeCell ref="V37:X37"/>
    <mergeCell ref="Z37:AB37"/>
    <mergeCell ref="AD37:AF37"/>
    <mergeCell ref="AH37:AJ37"/>
    <mergeCell ref="AL37:AN37"/>
    <mergeCell ref="AD38:AF38"/>
    <mergeCell ref="AH38:AJ38"/>
    <mergeCell ref="AL38:AN38"/>
    <mergeCell ref="D39:F39"/>
    <mergeCell ref="H39:J39"/>
    <mergeCell ref="L39:N39"/>
    <mergeCell ref="P39:R39"/>
    <mergeCell ref="V39:X39"/>
    <mergeCell ref="Z39:AB39"/>
    <mergeCell ref="AD39:AF39"/>
    <mergeCell ref="D38:F38"/>
    <mergeCell ref="H38:J38"/>
    <mergeCell ref="L38:N38"/>
    <mergeCell ref="P38:R38"/>
    <mergeCell ref="V38:X38"/>
    <mergeCell ref="Z38:AB38"/>
    <mergeCell ref="AH39:AJ39"/>
    <mergeCell ref="AL39:AN39"/>
    <mergeCell ref="D40:F40"/>
    <mergeCell ref="H40:J40"/>
    <mergeCell ref="L40:N40"/>
    <mergeCell ref="P40:R40"/>
    <mergeCell ref="V40:X40"/>
    <mergeCell ref="Z40:AB40"/>
    <mergeCell ref="AD40:AF40"/>
    <mergeCell ref="AH40:AJ40"/>
    <mergeCell ref="AL40:AN40"/>
    <mergeCell ref="D42:F42"/>
    <mergeCell ref="H42:J42"/>
    <mergeCell ref="L42:N42"/>
    <mergeCell ref="P42:R42"/>
    <mergeCell ref="V42:X42"/>
    <mergeCell ref="Z42:AB42"/>
    <mergeCell ref="AD42:AF42"/>
    <mergeCell ref="AH42:AJ42"/>
    <mergeCell ref="AL42:AN42"/>
    <mergeCell ref="AD43:AF43"/>
    <mergeCell ref="AH43:AJ43"/>
    <mergeCell ref="AL43:AN43"/>
    <mergeCell ref="D44:F44"/>
    <mergeCell ref="H44:J44"/>
    <mergeCell ref="L44:N44"/>
    <mergeCell ref="P44:R44"/>
    <mergeCell ref="V44:X44"/>
    <mergeCell ref="Z44:AB44"/>
    <mergeCell ref="AD44:AF44"/>
    <mergeCell ref="D43:F43"/>
    <mergeCell ref="H43:J43"/>
    <mergeCell ref="L43:N43"/>
    <mergeCell ref="P43:R43"/>
    <mergeCell ref="V43:X43"/>
    <mergeCell ref="Z43:AB43"/>
    <mergeCell ref="AH44:AJ44"/>
    <mergeCell ref="AL44:AN44"/>
    <mergeCell ref="D45:F45"/>
    <mergeCell ref="H45:J45"/>
    <mergeCell ref="L45:N45"/>
    <mergeCell ref="P45:R45"/>
    <mergeCell ref="V45:X45"/>
    <mergeCell ref="Z45:AB45"/>
    <mergeCell ref="AD45:AF45"/>
    <mergeCell ref="AH45:AJ45"/>
    <mergeCell ref="AL45:AN45"/>
    <mergeCell ref="D46:F46"/>
    <mergeCell ref="H46:J46"/>
    <mergeCell ref="L46:N46"/>
    <mergeCell ref="P46:R46"/>
    <mergeCell ref="V46:X46"/>
    <mergeCell ref="Z46:AB46"/>
    <mergeCell ref="AD46:AF46"/>
    <mergeCell ref="AH46:AJ46"/>
    <mergeCell ref="AL46:AN46"/>
    <mergeCell ref="AD47:AF47"/>
    <mergeCell ref="AH47:AJ47"/>
    <mergeCell ref="AL47:AN47"/>
    <mergeCell ref="D48:F48"/>
    <mergeCell ref="H48:J48"/>
    <mergeCell ref="L48:N48"/>
    <mergeCell ref="P48:R48"/>
    <mergeCell ref="V48:X48"/>
    <mergeCell ref="Z48:AB48"/>
    <mergeCell ref="AD48:AF48"/>
    <mergeCell ref="D47:F47"/>
    <mergeCell ref="H47:J47"/>
    <mergeCell ref="L47:N47"/>
    <mergeCell ref="P47:R47"/>
    <mergeCell ref="V47:X47"/>
    <mergeCell ref="Z47:AB47"/>
    <mergeCell ref="AH48:AJ48"/>
    <mergeCell ref="AL48:AN48"/>
    <mergeCell ref="D49:F49"/>
    <mergeCell ref="H49:J49"/>
    <mergeCell ref="L49:N49"/>
    <mergeCell ref="P49:R49"/>
    <mergeCell ref="V49:X49"/>
    <mergeCell ref="Z49:AB49"/>
    <mergeCell ref="AD49:AF49"/>
    <mergeCell ref="AH49:AJ49"/>
    <mergeCell ref="AL49:AN49"/>
    <mergeCell ref="D50:F50"/>
    <mergeCell ref="H50:J50"/>
    <mergeCell ref="L50:N50"/>
    <mergeCell ref="P50:R50"/>
    <mergeCell ref="V50:X50"/>
    <mergeCell ref="Z50:AB50"/>
    <mergeCell ref="AD50:AF50"/>
    <mergeCell ref="AH50:AJ50"/>
    <mergeCell ref="AL50:AN50"/>
    <mergeCell ref="AD51:AF51"/>
    <mergeCell ref="AH51:AJ51"/>
    <mergeCell ref="AL51:AN51"/>
    <mergeCell ref="D53:F53"/>
    <mergeCell ref="H53:J53"/>
    <mergeCell ref="L53:N53"/>
    <mergeCell ref="P53:R53"/>
    <mergeCell ref="V53:X53"/>
    <mergeCell ref="Z53:AB53"/>
    <mergeCell ref="AD53:AF53"/>
    <mergeCell ref="D51:F51"/>
    <mergeCell ref="H51:J51"/>
    <mergeCell ref="L51:N51"/>
    <mergeCell ref="P51:R51"/>
    <mergeCell ref="V51:X51"/>
    <mergeCell ref="Z51:AB51"/>
    <mergeCell ref="AH53:AJ53"/>
    <mergeCell ref="AL53:AN53"/>
    <mergeCell ref="D54:F54"/>
    <mergeCell ref="H54:J54"/>
    <mergeCell ref="L54:N54"/>
    <mergeCell ref="P54:R54"/>
    <mergeCell ref="V54:X54"/>
    <mergeCell ref="Z54:AB54"/>
    <mergeCell ref="AD54:AF54"/>
    <mergeCell ref="AH54:AJ54"/>
    <mergeCell ref="AL54:AN54"/>
    <mergeCell ref="D55:F55"/>
    <mergeCell ref="H55:J55"/>
    <mergeCell ref="L55:N55"/>
    <mergeCell ref="P55:R55"/>
    <mergeCell ref="V55:X55"/>
    <mergeCell ref="Z55:AB55"/>
    <mergeCell ref="AD55:AF55"/>
    <mergeCell ref="AH55:AJ55"/>
    <mergeCell ref="AL55:AN55"/>
    <mergeCell ref="AD56:AF56"/>
    <mergeCell ref="AH56:AJ56"/>
    <mergeCell ref="AL56:AN56"/>
    <mergeCell ref="D57:F57"/>
    <mergeCell ref="H57:J57"/>
    <mergeCell ref="L57:N57"/>
    <mergeCell ref="P57:R57"/>
    <mergeCell ref="V57:X57"/>
    <mergeCell ref="Z57:AB57"/>
    <mergeCell ref="AD57:AF57"/>
    <mergeCell ref="D56:F56"/>
    <mergeCell ref="H56:J56"/>
    <mergeCell ref="L56:N56"/>
    <mergeCell ref="P56:R56"/>
    <mergeCell ref="V56:X56"/>
    <mergeCell ref="Z56:AB56"/>
    <mergeCell ref="AH57:AJ57"/>
    <mergeCell ref="AL57:AN57"/>
    <mergeCell ref="D58:F58"/>
    <mergeCell ref="H58:J58"/>
    <mergeCell ref="L58:N58"/>
    <mergeCell ref="P58:R58"/>
    <mergeCell ref="V58:X58"/>
    <mergeCell ref="Z58:AB58"/>
    <mergeCell ref="AD58:AF58"/>
    <mergeCell ref="AH58:AJ58"/>
    <mergeCell ref="AL58:AN58"/>
    <mergeCell ref="D59:F59"/>
    <mergeCell ref="H59:J59"/>
    <mergeCell ref="L59:N59"/>
    <mergeCell ref="P59:R59"/>
    <mergeCell ref="V59:X59"/>
    <mergeCell ref="Z59:AB59"/>
    <mergeCell ref="AD59:AF59"/>
    <mergeCell ref="AH59:AJ59"/>
    <mergeCell ref="AL59:AN59"/>
    <mergeCell ref="AD60:AF60"/>
    <mergeCell ref="AH60:AJ60"/>
    <mergeCell ref="AL60:AN60"/>
    <mergeCell ref="D61:F61"/>
    <mergeCell ref="H61:J61"/>
    <mergeCell ref="L61:N61"/>
    <mergeCell ref="P61:R61"/>
    <mergeCell ref="V61:X61"/>
    <mergeCell ref="Z61:AB61"/>
    <mergeCell ref="AD61:AF61"/>
    <mergeCell ref="D60:F60"/>
    <mergeCell ref="H60:J60"/>
    <mergeCell ref="L60:N60"/>
    <mergeCell ref="P60:R60"/>
    <mergeCell ref="V60:X60"/>
    <mergeCell ref="Z60:AB60"/>
    <mergeCell ref="AH61:AJ61"/>
    <mergeCell ref="AL61:AN61"/>
    <mergeCell ref="D62:F62"/>
    <mergeCell ref="H62:J62"/>
    <mergeCell ref="L62:N62"/>
    <mergeCell ref="P62:R62"/>
    <mergeCell ref="V62:X62"/>
    <mergeCell ref="Z62:AB62"/>
    <mergeCell ref="AD62:AF62"/>
    <mergeCell ref="AH62:AJ62"/>
    <mergeCell ref="AL62:AN62"/>
    <mergeCell ref="D64:F64"/>
    <mergeCell ref="H64:J64"/>
    <mergeCell ref="L64:N64"/>
    <mergeCell ref="P64:R64"/>
    <mergeCell ref="V64:X64"/>
    <mergeCell ref="Z64:AB64"/>
    <mergeCell ref="AD64:AF64"/>
    <mergeCell ref="AH64:AJ64"/>
    <mergeCell ref="AL64:AN64"/>
    <mergeCell ref="AH66:AJ66"/>
    <mergeCell ref="AL66:AN66"/>
    <mergeCell ref="AD65:AF65"/>
    <mergeCell ref="AH65:AJ65"/>
    <mergeCell ref="AL65:AN65"/>
    <mergeCell ref="D66:F66"/>
    <mergeCell ref="H66:J66"/>
    <mergeCell ref="L66:N66"/>
    <mergeCell ref="P66:R66"/>
    <mergeCell ref="V66:X66"/>
    <mergeCell ref="Z66:AB66"/>
    <mergeCell ref="AD66:AF66"/>
    <mergeCell ref="D65:F65"/>
    <mergeCell ref="H65:J65"/>
    <mergeCell ref="L65:N65"/>
    <mergeCell ref="P65:R65"/>
    <mergeCell ref="V65:X65"/>
    <mergeCell ref="Z65:AB65"/>
  </mergeCells>
  <phoneticPr fontId="4"/>
  <conditionalFormatting sqref="G66:H66 C66:D66 Y66:Z66 AC66:AD66 AG66:AH66 U66:V66 O66:P66 AK66:AL66 K66:L66 C62:R62 C64:R65 U64:AN65 U62:AN62">
    <cfRule type="expression" dxfId="7" priority="1" stopIfTrue="1">
      <formula>LEN(TRIM(C62))=0</formula>
    </cfRule>
  </conditionalFormatting>
  <printOptions horizontalCentered="1"/>
  <pageMargins left="0.39370078740157483" right="0.39370078740157483" top="0.86614173228346458" bottom="0.23622047244094491" header="0.39370078740157483" footer="0.23622047244094491"/>
  <pageSetup paperSize="9" orientation="portrait" horizontalDpi="4294967293" r:id="rId1"/>
  <headerFooter alignWithMargins="0"/>
  <colBreaks count="1" manualBreakCount="1">
    <brk id="19" max="7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Normal="100" zoomScaleSheetLayoutView="100" workbookViewId="0">
      <selection sqref="A1:B1"/>
    </sheetView>
  </sheetViews>
  <sheetFormatPr defaultRowHeight="13.5"/>
  <cols>
    <col min="1" max="1" width="1" style="297" customWidth="1"/>
    <col min="2" max="2" width="19" style="282" customWidth="1"/>
    <col min="3" max="3" width="0.75" style="282" customWidth="1"/>
    <col min="4" max="9" width="11.375" style="282" customWidth="1"/>
    <col min="10" max="11" width="0.625" style="297" customWidth="1"/>
    <col min="12" max="19" width="10.375" style="282" customWidth="1"/>
    <col min="20" max="20" width="5.375" style="282" customWidth="1"/>
    <col min="21" max="21" width="10.375" style="297" bestFit="1" customWidth="1"/>
    <col min="22" max="256" width="9" style="282"/>
    <col min="257" max="257" width="1" style="282" customWidth="1"/>
    <col min="258" max="258" width="19" style="282" customWidth="1"/>
    <col min="259" max="259" width="0.75" style="282" customWidth="1"/>
    <col min="260" max="265" width="11.375" style="282" customWidth="1"/>
    <col min="266" max="267" width="0.625" style="282" customWidth="1"/>
    <col min="268" max="275" width="10.375" style="282" customWidth="1"/>
    <col min="276" max="276" width="5.375" style="282" customWidth="1"/>
    <col min="277" max="277" width="10.375" style="282" bestFit="1" customWidth="1"/>
    <col min="278" max="512" width="9" style="282"/>
    <col min="513" max="513" width="1" style="282" customWidth="1"/>
    <col min="514" max="514" width="19" style="282" customWidth="1"/>
    <col min="515" max="515" width="0.75" style="282" customWidth="1"/>
    <col min="516" max="521" width="11.375" style="282" customWidth="1"/>
    <col min="522" max="523" width="0.625" style="282" customWidth="1"/>
    <col min="524" max="531" width="10.375" style="282" customWidth="1"/>
    <col min="532" max="532" width="5.375" style="282" customWidth="1"/>
    <col min="533" max="533" width="10.375" style="282" bestFit="1" customWidth="1"/>
    <col min="534" max="768" width="9" style="282"/>
    <col min="769" max="769" width="1" style="282" customWidth="1"/>
    <col min="770" max="770" width="19" style="282" customWidth="1"/>
    <col min="771" max="771" width="0.75" style="282" customWidth="1"/>
    <col min="772" max="777" width="11.375" style="282" customWidth="1"/>
    <col min="778" max="779" width="0.625" style="282" customWidth="1"/>
    <col min="780" max="787" width="10.375" style="282" customWidth="1"/>
    <col min="788" max="788" width="5.375" style="282" customWidth="1"/>
    <col min="789" max="789" width="10.375" style="282" bestFit="1" customWidth="1"/>
    <col min="790" max="1024" width="9" style="282"/>
    <col min="1025" max="1025" width="1" style="282" customWidth="1"/>
    <col min="1026" max="1026" width="19" style="282" customWidth="1"/>
    <col min="1027" max="1027" width="0.75" style="282" customWidth="1"/>
    <col min="1028" max="1033" width="11.375" style="282" customWidth="1"/>
    <col min="1034" max="1035" width="0.625" style="282" customWidth="1"/>
    <col min="1036" max="1043" width="10.375" style="282" customWidth="1"/>
    <col min="1044" max="1044" width="5.375" style="282" customWidth="1"/>
    <col min="1045" max="1045" width="10.375" style="282" bestFit="1" customWidth="1"/>
    <col min="1046" max="1280" width="9" style="282"/>
    <col min="1281" max="1281" width="1" style="282" customWidth="1"/>
    <col min="1282" max="1282" width="19" style="282" customWidth="1"/>
    <col min="1283" max="1283" width="0.75" style="282" customWidth="1"/>
    <col min="1284" max="1289" width="11.375" style="282" customWidth="1"/>
    <col min="1290" max="1291" width="0.625" style="282" customWidth="1"/>
    <col min="1292" max="1299" width="10.375" style="282" customWidth="1"/>
    <col min="1300" max="1300" width="5.375" style="282" customWidth="1"/>
    <col min="1301" max="1301" width="10.375" style="282" bestFit="1" customWidth="1"/>
    <col min="1302" max="1536" width="9" style="282"/>
    <col min="1537" max="1537" width="1" style="282" customWidth="1"/>
    <col min="1538" max="1538" width="19" style="282" customWidth="1"/>
    <col min="1539" max="1539" width="0.75" style="282" customWidth="1"/>
    <col min="1540" max="1545" width="11.375" style="282" customWidth="1"/>
    <col min="1546" max="1547" width="0.625" style="282" customWidth="1"/>
    <col min="1548" max="1555" width="10.375" style="282" customWidth="1"/>
    <col min="1556" max="1556" width="5.375" style="282" customWidth="1"/>
    <col min="1557" max="1557" width="10.375" style="282" bestFit="1" customWidth="1"/>
    <col min="1558" max="1792" width="9" style="282"/>
    <col min="1793" max="1793" width="1" style="282" customWidth="1"/>
    <col min="1794" max="1794" width="19" style="282" customWidth="1"/>
    <col min="1795" max="1795" width="0.75" style="282" customWidth="1"/>
    <col min="1796" max="1801" width="11.375" style="282" customWidth="1"/>
    <col min="1802" max="1803" width="0.625" style="282" customWidth="1"/>
    <col min="1804" max="1811" width="10.375" style="282" customWidth="1"/>
    <col min="1812" max="1812" width="5.375" style="282" customWidth="1"/>
    <col min="1813" max="1813" width="10.375" style="282" bestFit="1" customWidth="1"/>
    <col min="1814" max="2048" width="9" style="282"/>
    <col min="2049" max="2049" width="1" style="282" customWidth="1"/>
    <col min="2050" max="2050" width="19" style="282" customWidth="1"/>
    <col min="2051" max="2051" width="0.75" style="282" customWidth="1"/>
    <col min="2052" max="2057" width="11.375" style="282" customWidth="1"/>
    <col min="2058" max="2059" width="0.625" style="282" customWidth="1"/>
    <col min="2060" max="2067" width="10.375" style="282" customWidth="1"/>
    <col min="2068" max="2068" width="5.375" style="282" customWidth="1"/>
    <col min="2069" max="2069" width="10.375" style="282" bestFit="1" customWidth="1"/>
    <col min="2070" max="2304" width="9" style="282"/>
    <col min="2305" max="2305" width="1" style="282" customWidth="1"/>
    <col min="2306" max="2306" width="19" style="282" customWidth="1"/>
    <col min="2307" max="2307" width="0.75" style="282" customWidth="1"/>
    <col min="2308" max="2313" width="11.375" style="282" customWidth="1"/>
    <col min="2314" max="2315" width="0.625" style="282" customWidth="1"/>
    <col min="2316" max="2323" width="10.375" style="282" customWidth="1"/>
    <col min="2324" max="2324" width="5.375" style="282" customWidth="1"/>
    <col min="2325" max="2325" width="10.375" style="282" bestFit="1" customWidth="1"/>
    <col min="2326" max="2560" width="9" style="282"/>
    <col min="2561" max="2561" width="1" style="282" customWidth="1"/>
    <col min="2562" max="2562" width="19" style="282" customWidth="1"/>
    <col min="2563" max="2563" width="0.75" style="282" customWidth="1"/>
    <col min="2564" max="2569" width="11.375" style="282" customWidth="1"/>
    <col min="2570" max="2571" width="0.625" style="282" customWidth="1"/>
    <col min="2572" max="2579" width="10.375" style="282" customWidth="1"/>
    <col min="2580" max="2580" width="5.375" style="282" customWidth="1"/>
    <col min="2581" max="2581" width="10.375" style="282" bestFit="1" customWidth="1"/>
    <col min="2582" max="2816" width="9" style="282"/>
    <col min="2817" max="2817" width="1" style="282" customWidth="1"/>
    <col min="2818" max="2818" width="19" style="282" customWidth="1"/>
    <col min="2819" max="2819" width="0.75" style="282" customWidth="1"/>
    <col min="2820" max="2825" width="11.375" style="282" customWidth="1"/>
    <col min="2826" max="2827" width="0.625" style="282" customWidth="1"/>
    <col min="2828" max="2835" width="10.375" style="282" customWidth="1"/>
    <col min="2836" max="2836" width="5.375" style="282" customWidth="1"/>
    <col min="2837" max="2837" width="10.375" style="282" bestFit="1" customWidth="1"/>
    <col min="2838" max="3072" width="9" style="282"/>
    <col min="3073" max="3073" width="1" style="282" customWidth="1"/>
    <col min="3074" max="3074" width="19" style="282" customWidth="1"/>
    <col min="3075" max="3075" width="0.75" style="282" customWidth="1"/>
    <col min="3076" max="3081" width="11.375" style="282" customWidth="1"/>
    <col min="3082" max="3083" width="0.625" style="282" customWidth="1"/>
    <col min="3084" max="3091" width="10.375" style="282" customWidth="1"/>
    <col min="3092" max="3092" width="5.375" style="282" customWidth="1"/>
    <col min="3093" max="3093" width="10.375" style="282" bestFit="1" customWidth="1"/>
    <col min="3094" max="3328" width="9" style="282"/>
    <col min="3329" max="3329" width="1" style="282" customWidth="1"/>
    <col min="3330" max="3330" width="19" style="282" customWidth="1"/>
    <col min="3331" max="3331" width="0.75" style="282" customWidth="1"/>
    <col min="3332" max="3337" width="11.375" style="282" customWidth="1"/>
    <col min="3338" max="3339" width="0.625" style="282" customWidth="1"/>
    <col min="3340" max="3347" width="10.375" style="282" customWidth="1"/>
    <col min="3348" max="3348" width="5.375" style="282" customWidth="1"/>
    <col min="3349" max="3349" width="10.375" style="282" bestFit="1" customWidth="1"/>
    <col min="3350" max="3584" width="9" style="282"/>
    <col min="3585" max="3585" width="1" style="282" customWidth="1"/>
    <col min="3586" max="3586" width="19" style="282" customWidth="1"/>
    <col min="3587" max="3587" width="0.75" style="282" customWidth="1"/>
    <col min="3588" max="3593" width="11.375" style="282" customWidth="1"/>
    <col min="3594" max="3595" width="0.625" style="282" customWidth="1"/>
    <col min="3596" max="3603" width="10.375" style="282" customWidth="1"/>
    <col min="3604" max="3604" width="5.375" style="282" customWidth="1"/>
    <col min="3605" max="3605" width="10.375" style="282" bestFit="1" customWidth="1"/>
    <col min="3606" max="3840" width="9" style="282"/>
    <col min="3841" max="3841" width="1" style="282" customWidth="1"/>
    <col min="3842" max="3842" width="19" style="282" customWidth="1"/>
    <col min="3843" max="3843" width="0.75" style="282" customWidth="1"/>
    <col min="3844" max="3849" width="11.375" style="282" customWidth="1"/>
    <col min="3850" max="3851" width="0.625" style="282" customWidth="1"/>
    <col min="3852" max="3859" width="10.375" style="282" customWidth="1"/>
    <col min="3860" max="3860" width="5.375" style="282" customWidth="1"/>
    <col min="3861" max="3861" width="10.375" style="282" bestFit="1" customWidth="1"/>
    <col min="3862" max="4096" width="9" style="282"/>
    <col min="4097" max="4097" width="1" style="282" customWidth="1"/>
    <col min="4098" max="4098" width="19" style="282" customWidth="1"/>
    <col min="4099" max="4099" width="0.75" style="282" customWidth="1"/>
    <col min="4100" max="4105" width="11.375" style="282" customWidth="1"/>
    <col min="4106" max="4107" width="0.625" style="282" customWidth="1"/>
    <col min="4108" max="4115" width="10.375" style="282" customWidth="1"/>
    <col min="4116" max="4116" width="5.375" style="282" customWidth="1"/>
    <col min="4117" max="4117" width="10.375" style="282" bestFit="1" customWidth="1"/>
    <col min="4118" max="4352" width="9" style="282"/>
    <col min="4353" max="4353" width="1" style="282" customWidth="1"/>
    <col min="4354" max="4354" width="19" style="282" customWidth="1"/>
    <col min="4355" max="4355" width="0.75" style="282" customWidth="1"/>
    <col min="4356" max="4361" width="11.375" style="282" customWidth="1"/>
    <col min="4362" max="4363" width="0.625" style="282" customWidth="1"/>
    <col min="4364" max="4371" width="10.375" style="282" customWidth="1"/>
    <col min="4372" max="4372" width="5.375" style="282" customWidth="1"/>
    <col min="4373" max="4373" width="10.375" style="282" bestFit="1" customWidth="1"/>
    <col min="4374" max="4608" width="9" style="282"/>
    <col min="4609" max="4609" width="1" style="282" customWidth="1"/>
    <col min="4610" max="4610" width="19" style="282" customWidth="1"/>
    <col min="4611" max="4611" width="0.75" style="282" customWidth="1"/>
    <col min="4612" max="4617" width="11.375" style="282" customWidth="1"/>
    <col min="4618" max="4619" width="0.625" style="282" customWidth="1"/>
    <col min="4620" max="4627" width="10.375" style="282" customWidth="1"/>
    <col min="4628" max="4628" width="5.375" style="282" customWidth="1"/>
    <col min="4629" max="4629" width="10.375" style="282" bestFit="1" customWidth="1"/>
    <col min="4630" max="4864" width="9" style="282"/>
    <col min="4865" max="4865" width="1" style="282" customWidth="1"/>
    <col min="4866" max="4866" width="19" style="282" customWidth="1"/>
    <col min="4867" max="4867" width="0.75" style="282" customWidth="1"/>
    <col min="4868" max="4873" width="11.375" style="282" customWidth="1"/>
    <col min="4874" max="4875" width="0.625" style="282" customWidth="1"/>
    <col min="4876" max="4883" width="10.375" style="282" customWidth="1"/>
    <col min="4884" max="4884" width="5.375" style="282" customWidth="1"/>
    <col min="4885" max="4885" width="10.375" style="282" bestFit="1" customWidth="1"/>
    <col min="4886" max="5120" width="9" style="282"/>
    <col min="5121" max="5121" width="1" style="282" customWidth="1"/>
    <col min="5122" max="5122" width="19" style="282" customWidth="1"/>
    <col min="5123" max="5123" width="0.75" style="282" customWidth="1"/>
    <col min="5124" max="5129" width="11.375" style="282" customWidth="1"/>
    <col min="5130" max="5131" width="0.625" style="282" customWidth="1"/>
    <col min="5132" max="5139" width="10.375" style="282" customWidth="1"/>
    <col min="5140" max="5140" width="5.375" style="282" customWidth="1"/>
    <col min="5141" max="5141" width="10.375" style="282" bestFit="1" customWidth="1"/>
    <col min="5142" max="5376" width="9" style="282"/>
    <col min="5377" max="5377" width="1" style="282" customWidth="1"/>
    <col min="5378" max="5378" width="19" style="282" customWidth="1"/>
    <col min="5379" max="5379" width="0.75" style="282" customWidth="1"/>
    <col min="5380" max="5385" width="11.375" style="282" customWidth="1"/>
    <col min="5386" max="5387" width="0.625" style="282" customWidth="1"/>
    <col min="5388" max="5395" width="10.375" style="282" customWidth="1"/>
    <col min="5396" max="5396" width="5.375" style="282" customWidth="1"/>
    <col min="5397" max="5397" width="10.375" style="282" bestFit="1" customWidth="1"/>
    <col min="5398" max="5632" width="9" style="282"/>
    <col min="5633" max="5633" width="1" style="282" customWidth="1"/>
    <col min="5634" max="5634" width="19" style="282" customWidth="1"/>
    <col min="5635" max="5635" width="0.75" style="282" customWidth="1"/>
    <col min="5636" max="5641" width="11.375" style="282" customWidth="1"/>
    <col min="5642" max="5643" width="0.625" style="282" customWidth="1"/>
    <col min="5644" max="5651" width="10.375" style="282" customWidth="1"/>
    <col min="5652" max="5652" width="5.375" style="282" customWidth="1"/>
    <col min="5653" max="5653" width="10.375" style="282" bestFit="1" customWidth="1"/>
    <col min="5654" max="5888" width="9" style="282"/>
    <col min="5889" max="5889" width="1" style="282" customWidth="1"/>
    <col min="5890" max="5890" width="19" style="282" customWidth="1"/>
    <col min="5891" max="5891" width="0.75" style="282" customWidth="1"/>
    <col min="5892" max="5897" width="11.375" style="282" customWidth="1"/>
    <col min="5898" max="5899" width="0.625" style="282" customWidth="1"/>
    <col min="5900" max="5907" width="10.375" style="282" customWidth="1"/>
    <col min="5908" max="5908" width="5.375" style="282" customWidth="1"/>
    <col min="5909" max="5909" width="10.375" style="282" bestFit="1" customWidth="1"/>
    <col min="5910" max="6144" width="9" style="282"/>
    <col min="6145" max="6145" width="1" style="282" customWidth="1"/>
    <col min="6146" max="6146" width="19" style="282" customWidth="1"/>
    <col min="6147" max="6147" width="0.75" style="282" customWidth="1"/>
    <col min="6148" max="6153" width="11.375" style="282" customWidth="1"/>
    <col min="6154" max="6155" width="0.625" style="282" customWidth="1"/>
    <col min="6156" max="6163" width="10.375" style="282" customWidth="1"/>
    <col min="6164" max="6164" width="5.375" style="282" customWidth="1"/>
    <col min="6165" max="6165" width="10.375" style="282" bestFit="1" customWidth="1"/>
    <col min="6166" max="6400" width="9" style="282"/>
    <col min="6401" max="6401" width="1" style="282" customWidth="1"/>
    <col min="6402" max="6402" width="19" style="282" customWidth="1"/>
    <col min="6403" max="6403" width="0.75" style="282" customWidth="1"/>
    <col min="6404" max="6409" width="11.375" style="282" customWidth="1"/>
    <col min="6410" max="6411" width="0.625" style="282" customWidth="1"/>
    <col min="6412" max="6419" width="10.375" style="282" customWidth="1"/>
    <col min="6420" max="6420" width="5.375" style="282" customWidth="1"/>
    <col min="6421" max="6421" width="10.375" style="282" bestFit="1" customWidth="1"/>
    <col min="6422" max="6656" width="9" style="282"/>
    <col min="6657" max="6657" width="1" style="282" customWidth="1"/>
    <col min="6658" max="6658" width="19" style="282" customWidth="1"/>
    <col min="6659" max="6659" width="0.75" style="282" customWidth="1"/>
    <col min="6660" max="6665" width="11.375" style="282" customWidth="1"/>
    <col min="6666" max="6667" width="0.625" style="282" customWidth="1"/>
    <col min="6668" max="6675" width="10.375" style="282" customWidth="1"/>
    <col min="6676" max="6676" width="5.375" style="282" customWidth="1"/>
    <col min="6677" max="6677" width="10.375" style="282" bestFit="1" customWidth="1"/>
    <col min="6678" max="6912" width="9" style="282"/>
    <col min="6913" max="6913" width="1" style="282" customWidth="1"/>
    <col min="6914" max="6914" width="19" style="282" customWidth="1"/>
    <col min="6915" max="6915" width="0.75" style="282" customWidth="1"/>
    <col min="6916" max="6921" width="11.375" style="282" customWidth="1"/>
    <col min="6922" max="6923" width="0.625" style="282" customWidth="1"/>
    <col min="6924" max="6931" width="10.375" style="282" customWidth="1"/>
    <col min="6932" max="6932" width="5.375" style="282" customWidth="1"/>
    <col min="6933" max="6933" width="10.375" style="282" bestFit="1" customWidth="1"/>
    <col min="6934" max="7168" width="9" style="282"/>
    <col min="7169" max="7169" width="1" style="282" customWidth="1"/>
    <col min="7170" max="7170" width="19" style="282" customWidth="1"/>
    <col min="7171" max="7171" width="0.75" style="282" customWidth="1"/>
    <col min="7172" max="7177" width="11.375" style="282" customWidth="1"/>
    <col min="7178" max="7179" width="0.625" style="282" customWidth="1"/>
    <col min="7180" max="7187" width="10.375" style="282" customWidth="1"/>
    <col min="7188" max="7188" width="5.375" style="282" customWidth="1"/>
    <col min="7189" max="7189" width="10.375" style="282" bestFit="1" customWidth="1"/>
    <col min="7190" max="7424" width="9" style="282"/>
    <col min="7425" max="7425" width="1" style="282" customWidth="1"/>
    <col min="7426" max="7426" width="19" style="282" customWidth="1"/>
    <col min="7427" max="7427" width="0.75" style="282" customWidth="1"/>
    <col min="7428" max="7433" width="11.375" style="282" customWidth="1"/>
    <col min="7434" max="7435" width="0.625" style="282" customWidth="1"/>
    <col min="7436" max="7443" width="10.375" style="282" customWidth="1"/>
    <col min="7444" max="7444" width="5.375" style="282" customWidth="1"/>
    <col min="7445" max="7445" width="10.375" style="282" bestFit="1" customWidth="1"/>
    <col min="7446" max="7680" width="9" style="282"/>
    <col min="7681" max="7681" width="1" style="282" customWidth="1"/>
    <col min="7682" max="7682" width="19" style="282" customWidth="1"/>
    <col min="7683" max="7683" width="0.75" style="282" customWidth="1"/>
    <col min="7684" max="7689" width="11.375" style="282" customWidth="1"/>
    <col min="7690" max="7691" width="0.625" style="282" customWidth="1"/>
    <col min="7692" max="7699" width="10.375" style="282" customWidth="1"/>
    <col min="7700" max="7700" width="5.375" style="282" customWidth="1"/>
    <col min="7701" max="7701" width="10.375" style="282" bestFit="1" customWidth="1"/>
    <col min="7702" max="7936" width="9" style="282"/>
    <col min="7937" max="7937" width="1" style="282" customWidth="1"/>
    <col min="7938" max="7938" width="19" style="282" customWidth="1"/>
    <col min="7939" max="7939" width="0.75" style="282" customWidth="1"/>
    <col min="7940" max="7945" width="11.375" style="282" customWidth="1"/>
    <col min="7946" max="7947" width="0.625" style="282" customWidth="1"/>
    <col min="7948" max="7955" width="10.375" style="282" customWidth="1"/>
    <col min="7956" max="7956" width="5.375" style="282" customWidth="1"/>
    <col min="7957" max="7957" width="10.375" style="282" bestFit="1" customWidth="1"/>
    <col min="7958" max="8192" width="9" style="282"/>
    <col min="8193" max="8193" width="1" style="282" customWidth="1"/>
    <col min="8194" max="8194" width="19" style="282" customWidth="1"/>
    <col min="8195" max="8195" width="0.75" style="282" customWidth="1"/>
    <col min="8196" max="8201" width="11.375" style="282" customWidth="1"/>
    <col min="8202" max="8203" width="0.625" style="282" customWidth="1"/>
    <col min="8204" max="8211" width="10.375" style="282" customWidth="1"/>
    <col min="8212" max="8212" width="5.375" style="282" customWidth="1"/>
    <col min="8213" max="8213" width="10.375" style="282" bestFit="1" customWidth="1"/>
    <col min="8214" max="8448" width="9" style="282"/>
    <col min="8449" max="8449" width="1" style="282" customWidth="1"/>
    <col min="8450" max="8450" width="19" style="282" customWidth="1"/>
    <col min="8451" max="8451" width="0.75" style="282" customWidth="1"/>
    <col min="8452" max="8457" width="11.375" style="282" customWidth="1"/>
    <col min="8458" max="8459" width="0.625" style="282" customWidth="1"/>
    <col min="8460" max="8467" width="10.375" style="282" customWidth="1"/>
    <col min="8468" max="8468" width="5.375" style="282" customWidth="1"/>
    <col min="8469" max="8469" width="10.375" style="282" bestFit="1" customWidth="1"/>
    <col min="8470" max="8704" width="9" style="282"/>
    <col min="8705" max="8705" width="1" style="282" customWidth="1"/>
    <col min="8706" max="8706" width="19" style="282" customWidth="1"/>
    <col min="8707" max="8707" width="0.75" style="282" customWidth="1"/>
    <col min="8708" max="8713" width="11.375" style="282" customWidth="1"/>
    <col min="8714" max="8715" width="0.625" style="282" customWidth="1"/>
    <col min="8716" max="8723" width="10.375" style="282" customWidth="1"/>
    <col min="8724" max="8724" width="5.375" style="282" customWidth="1"/>
    <col min="8725" max="8725" width="10.375" style="282" bestFit="1" customWidth="1"/>
    <col min="8726" max="8960" width="9" style="282"/>
    <col min="8961" max="8961" width="1" style="282" customWidth="1"/>
    <col min="8962" max="8962" width="19" style="282" customWidth="1"/>
    <col min="8963" max="8963" width="0.75" style="282" customWidth="1"/>
    <col min="8964" max="8969" width="11.375" style="282" customWidth="1"/>
    <col min="8970" max="8971" width="0.625" style="282" customWidth="1"/>
    <col min="8972" max="8979" width="10.375" style="282" customWidth="1"/>
    <col min="8980" max="8980" width="5.375" style="282" customWidth="1"/>
    <col min="8981" max="8981" width="10.375" style="282" bestFit="1" customWidth="1"/>
    <col min="8982" max="9216" width="9" style="282"/>
    <col min="9217" max="9217" width="1" style="282" customWidth="1"/>
    <col min="9218" max="9218" width="19" style="282" customWidth="1"/>
    <col min="9219" max="9219" width="0.75" style="282" customWidth="1"/>
    <col min="9220" max="9225" width="11.375" style="282" customWidth="1"/>
    <col min="9226" max="9227" width="0.625" style="282" customWidth="1"/>
    <col min="9228" max="9235" width="10.375" style="282" customWidth="1"/>
    <col min="9236" max="9236" width="5.375" style="282" customWidth="1"/>
    <col min="9237" max="9237" width="10.375" style="282" bestFit="1" customWidth="1"/>
    <col min="9238" max="9472" width="9" style="282"/>
    <col min="9473" max="9473" width="1" style="282" customWidth="1"/>
    <col min="9474" max="9474" width="19" style="282" customWidth="1"/>
    <col min="9475" max="9475" width="0.75" style="282" customWidth="1"/>
    <col min="9476" max="9481" width="11.375" style="282" customWidth="1"/>
    <col min="9482" max="9483" width="0.625" style="282" customWidth="1"/>
    <col min="9484" max="9491" width="10.375" style="282" customWidth="1"/>
    <col min="9492" max="9492" width="5.375" style="282" customWidth="1"/>
    <col min="9493" max="9493" width="10.375" style="282" bestFit="1" customWidth="1"/>
    <col min="9494" max="9728" width="9" style="282"/>
    <col min="9729" max="9729" width="1" style="282" customWidth="1"/>
    <col min="9730" max="9730" width="19" style="282" customWidth="1"/>
    <col min="9731" max="9731" width="0.75" style="282" customWidth="1"/>
    <col min="9732" max="9737" width="11.375" style="282" customWidth="1"/>
    <col min="9738" max="9739" width="0.625" style="282" customWidth="1"/>
    <col min="9740" max="9747" width="10.375" style="282" customWidth="1"/>
    <col min="9748" max="9748" width="5.375" style="282" customWidth="1"/>
    <col min="9749" max="9749" width="10.375" style="282" bestFit="1" customWidth="1"/>
    <col min="9750" max="9984" width="9" style="282"/>
    <col min="9985" max="9985" width="1" style="282" customWidth="1"/>
    <col min="9986" max="9986" width="19" style="282" customWidth="1"/>
    <col min="9987" max="9987" width="0.75" style="282" customWidth="1"/>
    <col min="9988" max="9993" width="11.375" style="282" customWidth="1"/>
    <col min="9994" max="9995" width="0.625" style="282" customWidth="1"/>
    <col min="9996" max="10003" width="10.375" style="282" customWidth="1"/>
    <col min="10004" max="10004" width="5.375" style="282" customWidth="1"/>
    <col min="10005" max="10005" width="10.375" style="282" bestFit="1" customWidth="1"/>
    <col min="10006" max="10240" width="9" style="282"/>
    <col min="10241" max="10241" width="1" style="282" customWidth="1"/>
    <col min="10242" max="10242" width="19" style="282" customWidth="1"/>
    <col min="10243" max="10243" width="0.75" style="282" customWidth="1"/>
    <col min="10244" max="10249" width="11.375" style="282" customWidth="1"/>
    <col min="10250" max="10251" width="0.625" style="282" customWidth="1"/>
    <col min="10252" max="10259" width="10.375" style="282" customWidth="1"/>
    <col min="10260" max="10260" width="5.375" style="282" customWidth="1"/>
    <col min="10261" max="10261" width="10.375" style="282" bestFit="1" customWidth="1"/>
    <col min="10262" max="10496" width="9" style="282"/>
    <col min="10497" max="10497" width="1" style="282" customWidth="1"/>
    <col min="10498" max="10498" width="19" style="282" customWidth="1"/>
    <col min="10499" max="10499" width="0.75" style="282" customWidth="1"/>
    <col min="10500" max="10505" width="11.375" style="282" customWidth="1"/>
    <col min="10506" max="10507" width="0.625" style="282" customWidth="1"/>
    <col min="10508" max="10515" width="10.375" style="282" customWidth="1"/>
    <col min="10516" max="10516" width="5.375" style="282" customWidth="1"/>
    <col min="10517" max="10517" width="10.375" style="282" bestFit="1" customWidth="1"/>
    <col min="10518" max="10752" width="9" style="282"/>
    <col min="10753" max="10753" width="1" style="282" customWidth="1"/>
    <col min="10754" max="10754" width="19" style="282" customWidth="1"/>
    <col min="10755" max="10755" width="0.75" style="282" customWidth="1"/>
    <col min="10756" max="10761" width="11.375" style="282" customWidth="1"/>
    <col min="10762" max="10763" width="0.625" style="282" customWidth="1"/>
    <col min="10764" max="10771" width="10.375" style="282" customWidth="1"/>
    <col min="10772" max="10772" width="5.375" style="282" customWidth="1"/>
    <col min="10773" max="10773" width="10.375" style="282" bestFit="1" customWidth="1"/>
    <col min="10774" max="11008" width="9" style="282"/>
    <col min="11009" max="11009" width="1" style="282" customWidth="1"/>
    <col min="11010" max="11010" width="19" style="282" customWidth="1"/>
    <col min="11011" max="11011" width="0.75" style="282" customWidth="1"/>
    <col min="11012" max="11017" width="11.375" style="282" customWidth="1"/>
    <col min="11018" max="11019" width="0.625" style="282" customWidth="1"/>
    <col min="11020" max="11027" width="10.375" style="282" customWidth="1"/>
    <col min="11028" max="11028" width="5.375" style="282" customWidth="1"/>
    <col min="11029" max="11029" width="10.375" style="282" bestFit="1" customWidth="1"/>
    <col min="11030" max="11264" width="9" style="282"/>
    <col min="11265" max="11265" width="1" style="282" customWidth="1"/>
    <col min="11266" max="11266" width="19" style="282" customWidth="1"/>
    <col min="11267" max="11267" width="0.75" style="282" customWidth="1"/>
    <col min="11268" max="11273" width="11.375" style="282" customWidth="1"/>
    <col min="11274" max="11275" width="0.625" style="282" customWidth="1"/>
    <col min="11276" max="11283" width="10.375" style="282" customWidth="1"/>
    <col min="11284" max="11284" width="5.375" style="282" customWidth="1"/>
    <col min="11285" max="11285" width="10.375" style="282" bestFit="1" customWidth="1"/>
    <col min="11286" max="11520" width="9" style="282"/>
    <col min="11521" max="11521" width="1" style="282" customWidth="1"/>
    <col min="11522" max="11522" width="19" style="282" customWidth="1"/>
    <col min="11523" max="11523" width="0.75" style="282" customWidth="1"/>
    <col min="11524" max="11529" width="11.375" style="282" customWidth="1"/>
    <col min="11530" max="11531" width="0.625" style="282" customWidth="1"/>
    <col min="11532" max="11539" width="10.375" style="282" customWidth="1"/>
    <col min="11540" max="11540" width="5.375" style="282" customWidth="1"/>
    <col min="11541" max="11541" width="10.375" style="282" bestFit="1" customWidth="1"/>
    <col min="11542" max="11776" width="9" style="282"/>
    <col min="11777" max="11777" width="1" style="282" customWidth="1"/>
    <col min="11778" max="11778" width="19" style="282" customWidth="1"/>
    <col min="11779" max="11779" width="0.75" style="282" customWidth="1"/>
    <col min="11780" max="11785" width="11.375" style="282" customWidth="1"/>
    <col min="11786" max="11787" width="0.625" style="282" customWidth="1"/>
    <col min="11788" max="11795" width="10.375" style="282" customWidth="1"/>
    <col min="11796" max="11796" width="5.375" style="282" customWidth="1"/>
    <col min="11797" max="11797" width="10.375" style="282" bestFit="1" customWidth="1"/>
    <col min="11798" max="12032" width="9" style="282"/>
    <col min="12033" max="12033" width="1" style="282" customWidth="1"/>
    <col min="12034" max="12034" width="19" style="282" customWidth="1"/>
    <col min="12035" max="12035" width="0.75" style="282" customWidth="1"/>
    <col min="12036" max="12041" width="11.375" style="282" customWidth="1"/>
    <col min="12042" max="12043" width="0.625" style="282" customWidth="1"/>
    <col min="12044" max="12051" width="10.375" style="282" customWidth="1"/>
    <col min="12052" max="12052" width="5.375" style="282" customWidth="1"/>
    <col min="12053" max="12053" width="10.375" style="282" bestFit="1" customWidth="1"/>
    <col min="12054" max="12288" width="9" style="282"/>
    <col min="12289" max="12289" width="1" style="282" customWidth="1"/>
    <col min="12290" max="12290" width="19" style="282" customWidth="1"/>
    <col min="12291" max="12291" width="0.75" style="282" customWidth="1"/>
    <col min="12292" max="12297" width="11.375" style="282" customWidth="1"/>
    <col min="12298" max="12299" width="0.625" style="282" customWidth="1"/>
    <col min="12300" max="12307" width="10.375" style="282" customWidth="1"/>
    <col min="12308" max="12308" width="5.375" style="282" customWidth="1"/>
    <col min="12309" max="12309" width="10.375" style="282" bestFit="1" customWidth="1"/>
    <col min="12310" max="12544" width="9" style="282"/>
    <col min="12545" max="12545" width="1" style="282" customWidth="1"/>
    <col min="12546" max="12546" width="19" style="282" customWidth="1"/>
    <col min="12547" max="12547" width="0.75" style="282" customWidth="1"/>
    <col min="12548" max="12553" width="11.375" style="282" customWidth="1"/>
    <col min="12554" max="12555" width="0.625" style="282" customWidth="1"/>
    <col min="12556" max="12563" width="10.375" style="282" customWidth="1"/>
    <col min="12564" max="12564" width="5.375" style="282" customWidth="1"/>
    <col min="12565" max="12565" width="10.375" style="282" bestFit="1" customWidth="1"/>
    <col min="12566" max="12800" width="9" style="282"/>
    <col min="12801" max="12801" width="1" style="282" customWidth="1"/>
    <col min="12802" max="12802" width="19" style="282" customWidth="1"/>
    <col min="12803" max="12803" width="0.75" style="282" customWidth="1"/>
    <col min="12804" max="12809" width="11.375" style="282" customWidth="1"/>
    <col min="12810" max="12811" width="0.625" style="282" customWidth="1"/>
    <col min="12812" max="12819" width="10.375" style="282" customWidth="1"/>
    <col min="12820" max="12820" width="5.375" style="282" customWidth="1"/>
    <col min="12821" max="12821" width="10.375" style="282" bestFit="1" customWidth="1"/>
    <col min="12822" max="13056" width="9" style="282"/>
    <col min="13057" max="13057" width="1" style="282" customWidth="1"/>
    <col min="13058" max="13058" width="19" style="282" customWidth="1"/>
    <col min="13059" max="13059" width="0.75" style="282" customWidth="1"/>
    <col min="13060" max="13065" width="11.375" style="282" customWidth="1"/>
    <col min="13066" max="13067" width="0.625" style="282" customWidth="1"/>
    <col min="13068" max="13075" width="10.375" style="282" customWidth="1"/>
    <col min="13076" max="13076" width="5.375" style="282" customWidth="1"/>
    <col min="13077" max="13077" width="10.375" style="282" bestFit="1" customWidth="1"/>
    <col min="13078" max="13312" width="9" style="282"/>
    <col min="13313" max="13313" width="1" style="282" customWidth="1"/>
    <col min="13314" max="13314" width="19" style="282" customWidth="1"/>
    <col min="13315" max="13315" width="0.75" style="282" customWidth="1"/>
    <col min="13316" max="13321" width="11.375" style="282" customWidth="1"/>
    <col min="13322" max="13323" width="0.625" style="282" customWidth="1"/>
    <col min="13324" max="13331" width="10.375" style="282" customWidth="1"/>
    <col min="13332" max="13332" width="5.375" style="282" customWidth="1"/>
    <col min="13333" max="13333" width="10.375" style="282" bestFit="1" customWidth="1"/>
    <col min="13334" max="13568" width="9" style="282"/>
    <col min="13569" max="13569" width="1" style="282" customWidth="1"/>
    <col min="13570" max="13570" width="19" style="282" customWidth="1"/>
    <col min="13571" max="13571" width="0.75" style="282" customWidth="1"/>
    <col min="13572" max="13577" width="11.375" style="282" customWidth="1"/>
    <col min="13578" max="13579" width="0.625" style="282" customWidth="1"/>
    <col min="13580" max="13587" width="10.375" style="282" customWidth="1"/>
    <col min="13588" max="13588" width="5.375" style="282" customWidth="1"/>
    <col min="13589" max="13589" width="10.375" style="282" bestFit="1" customWidth="1"/>
    <col min="13590" max="13824" width="9" style="282"/>
    <col min="13825" max="13825" width="1" style="282" customWidth="1"/>
    <col min="13826" max="13826" width="19" style="282" customWidth="1"/>
    <col min="13827" max="13827" width="0.75" style="282" customWidth="1"/>
    <col min="13828" max="13833" width="11.375" style="282" customWidth="1"/>
    <col min="13834" max="13835" width="0.625" style="282" customWidth="1"/>
    <col min="13836" max="13843" width="10.375" style="282" customWidth="1"/>
    <col min="13844" max="13844" width="5.375" style="282" customWidth="1"/>
    <col min="13845" max="13845" width="10.375" style="282" bestFit="1" customWidth="1"/>
    <col min="13846" max="14080" width="9" style="282"/>
    <col min="14081" max="14081" width="1" style="282" customWidth="1"/>
    <col min="14082" max="14082" width="19" style="282" customWidth="1"/>
    <col min="14083" max="14083" width="0.75" style="282" customWidth="1"/>
    <col min="14084" max="14089" width="11.375" style="282" customWidth="1"/>
    <col min="14090" max="14091" width="0.625" style="282" customWidth="1"/>
    <col min="14092" max="14099" width="10.375" style="282" customWidth="1"/>
    <col min="14100" max="14100" width="5.375" style="282" customWidth="1"/>
    <col min="14101" max="14101" width="10.375" style="282" bestFit="1" customWidth="1"/>
    <col min="14102" max="14336" width="9" style="282"/>
    <col min="14337" max="14337" width="1" style="282" customWidth="1"/>
    <col min="14338" max="14338" width="19" style="282" customWidth="1"/>
    <col min="14339" max="14339" width="0.75" style="282" customWidth="1"/>
    <col min="14340" max="14345" width="11.375" style="282" customWidth="1"/>
    <col min="14346" max="14347" width="0.625" style="282" customWidth="1"/>
    <col min="14348" max="14355" width="10.375" style="282" customWidth="1"/>
    <col min="14356" max="14356" width="5.375" style="282" customWidth="1"/>
    <col min="14357" max="14357" width="10.375" style="282" bestFit="1" customWidth="1"/>
    <col min="14358" max="14592" width="9" style="282"/>
    <col min="14593" max="14593" width="1" style="282" customWidth="1"/>
    <col min="14594" max="14594" width="19" style="282" customWidth="1"/>
    <col min="14595" max="14595" width="0.75" style="282" customWidth="1"/>
    <col min="14596" max="14601" width="11.375" style="282" customWidth="1"/>
    <col min="14602" max="14603" width="0.625" style="282" customWidth="1"/>
    <col min="14604" max="14611" width="10.375" style="282" customWidth="1"/>
    <col min="14612" max="14612" width="5.375" style="282" customWidth="1"/>
    <col min="14613" max="14613" width="10.375" style="282" bestFit="1" customWidth="1"/>
    <col min="14614" max="14848" width="9" style="282"/>
    <col min="14849" max="14849" width="1" style="282" customWidth="1"/>
    <col min="14850" max="14850" width="19" style="282" customWidth="1"/>
    <col min="14851" max="14851" width="0.75" style="282" customWidth="1"/>
    <col min="14852" max="14857" width="11.375" style="282" customWidth="1"/>
    <col min="14858" max="14859" width="0.625" style="282" customWidth="1"/>
    <col min="14860" max="14867" width="10.375" style="282" customWidth="1"/>
    <col min="14868" max="14868" width="5.375" style="282" customWidth="1"/>
    <col min="14869" max="14869" width="10.375" style="282" bestFit="1" customWidth="1"/>
    <col min="14870" max="15104" width="9" style="282"/>
    <col min="15105" max="15105" width="1" style="282" customWidth="1"/>
    <col min="15106" max="15106" width="19" style="282" customWidth="1"/>
    <col min="15107" max="15107" width="0.75" style="282" customWidth="1"/>
    <col min="15108" max="15113" width="11.375" style="282" customWidth="1"/>
    <col min="15114" max="15115" width="0.625" style="282" customWidth="1"/>
    <col min="15116" max="15123" width="10.375" style="282" customWidth="1"/>
    <col min="15124" max="15124" width="5.375" style="282" customWidth="1"/>
    <col min="15125" max="15125" width="10.375" style="282" bestFit="1" customWidth="1"/>
    <col min="15126" max="15360" width="9" style="282"/>
    <col min="15361" max="15361" width="1" style="282" customWidth="1"/>
    <col min="15362" max="15362" width="19" style="282" customWidth="1"/>
    <col min="15363" max="15363" width="0.75" style="282" customWidth="1"/>
    <col min="15364" max="15369" width="11.375" style="282" customWidth="1"/>
    <col min="15370" max="15371" width="0.625" style="282" customWidth="1"/>
    <col min="15372" max="15379" width="10.375" style="282" customWidth="1"/>
    <col min="15380" max="15380" width="5.375" style="282" customWidth="1"/>
    <col min="15381" max="15381" width="10.375" style="282" bestFit="1" customWidth="1"/>
    <col min="15382" max="15616" width="9" style="282"/>
    <col min="15617" max="15617" width="1" style="282" customWidth="1"/>
    <col min="15618" max="15618" width="19" style="282" customWidth="1"/>
    <col min="15619" max="15619" width="0.75" style="282" customWidth="1"/>
    <col min="15620" max="15625" width="11.375" style="282" customWidth="1"/>
    <col min="15626" max="15627" width="0.625" style="282" customWidth="1"/>
    <col min="15628" max="15635" width="10.375" style="282" customWidth="1"/>
    <col min="15636" max="15636" width="5.375" style="282" customWidth="1"/>
    <col min="15637" max="15637" width="10.375" style="282" bestFit="1" customWidth="1"/>
    <col min="15638" max="15872" width="9" style="282"/>
    <col min="15873" max="15873" width="1" style="282" customWidth="1"/>
    <col min="15874" max="15874" width="19" style="282" customWidth="1"/>
    <col min="15875" max="15875" width="0.75" style="282" customWidth="1"/>
    <col min="15876" max="15881" width="11.375" style="282" customWidth="1"/>
    <col min="15882" max="15883" width="0.625" style="282" customWidth="1"/>
    <col min="15884" max="15891" width="10.375" style="282" customWidth="1"/>
    <col min="15892" max="15892" width="5.375" style="282" customWidth="1"/>
    <col min="15893" max="15893" width="10.375" style="282" bestFit="1" customWidth="1"/>
    <col min="15894" max="16128" width="9" style="282"/>
    <col min="16129" max="16129" width="1" style="282" customWidth="1"/>
    <col min="16130" max="16130" width="19" style="282" customWidth="1"/>
    <col min="16131" max="16131" width="0.75" style="282" customWidth="1"/>
    <col min="16132" max="16137" width="11.375" style="282" customWidth="1"/>
    <col min="16138" max="16139" width="0.625" style="282" customWidth="1"/>
    <col min="16140" max="16147" width="10.375" style="282" customWidth="1"/>
    <col min="16148" max="16148" width="5.375" style="282" customWidth="1"/>
    <col min="16149" max="16149" width="10.375" style="282" bestFit="1" customWidth="1"/>
    <col min="16150" max="16384" width="9" style="282"/>
  </cols>
  <sheetData>
    <row r="1" spans="1:21" s="279" customFormat="1" ht="14.25">
      <c r="A1" s="503" t="s">
        <v>1854</v>
      </c>
      <c r="J1" s="296"/>
      <c r="K1" s="296"/>
      <c r="L1" s="503" t="s">
        <v>1487</v>
      </c>
      <c r="U1" s="296"/>
    </row>
    <row r="2" spans="1:21" s="279" customFormat="1" ht="3.75" customHeight="1">
      <c r="A2" s="322"/>
      <c r="J2" s="296"/>
      <c r="K2" s="296"/>
      <c r="L2" s="322"/>
      <c r="U2" s="296"/>
    </row>
    <row r="3" spans="1:21" s="279" customFormat="1" ht="3.75" customHeight="1" thickBot="1">
      <c r="A3" s="322"/>
      <c r="J3" s="296"/>
      <c r="K3" s="322"/>
      <c r="U3" s="296"/>
    </row>
    <row r="4" spans="1:21" s="279" customFormat="1" ht="12" customHeight="1">
      <c r="A4" s="1883" t="s">
        <v>1855</v>
      </c>
      <c r="B4" s="1884"/>
      <c r="C4" s="1885"/>
      <c r="D4" s="1888" t="s">
        <v>309</v>
      </c>
      <c r="E4" s="1888" t="s">
        <v>1856</v>
      </c>
      <c r="F4" s="861" t="s">
        <v>1857</v>
      </c>
      <c r="G4" s="1888" t="s">
        <v>1858</v>
      </c>
      <c r="H4" s="861" t="s">
        <v>1859</v>
      </c>
      <c r="I4" s="862" t="s">
        <v>1860</v>
      </c>
      <c r="J4" s="863"/>
      <c r="K4" s="863"/>
      <c r="L4" s="864" t="s">
        <v>1861</v>
      </c>
      <c r="M4" s="1888" t="s">
        <v>1862</v>
      </c>
      <c r="N4" s="1888" t="s">
        <v>1863</v>
      </c>
      <c r="O4" s="1888" t="s">
        <v>1864</v>
      </c>
      <c r="P4" s="1888" t="s">
        <v>1865</v>
      </c>
      <c r="Q4" s="1888" t="s">
        <v>1866</v>
      </c>
      <c r="R4" s="1888" t="s">
        <v>1867</v>
      </c>
      <c r="S4" s="1890" t="s">
        <v>1503</v>
      </c>
      <c r="T4" s="1881" t="s">
        <v>1868</v>
      </c>
      <c r="U4" s="865"/>
    </row>
    <row r="5" spans="1:21" s="279" customFormat="1" ht="12" customHeight="1">
      <c r="A5" s="1886"/>
      <c r="B5" s="1886"/>
      <c r="C5" s="1887"/>
      <c r="D5" s="1889"/>
      <c r="E5" s="1889"/>
      <c r="F5" s="866" t="s">
        <v>1869</v>
      </c>
      <c r="G5" s="1889"/>
      <c r="H5" s="866" t="s">
        <v>1870</v>
      </c>
      <c r="I5" s="867" t="s">
        <v>1871</v>
      </c>
      <c r="J5" s="863"/>
      <c r="K5" s="863"/>
      <c r="L5" s="868" t="s">
        <v>1872</v>
      </c>
      <c r="M5" s="1889"/>
      <c r="N5" s="1889"/>
      <c r="O5" s="1889"/>
      <c r="P5" s="1889"/>
      <c r="Q5" s="1889"/>
      <c r="R5" s="1889"/>
      <c r="S5" s="1891"/>
      <c r="T5" s="1882"/>
      <c r="U5" s="865"/>
    </row>
    <row r="6" spans="1:21" s="279" customFormat="1" ht="3" customHeight="1">
      <c r="A6" s="869"/>
      <c r="B6" s="869"/>
      <c r="C6" s="870"/>
      <c r="D6" s="871"/>
      <c r="E6" s="871"/>
      <c r="F6" s="872"/>
      <c r="G6" s="871"/>
      <c r="H6" s="872"/>
      <c r="I6" s="871"/>
      <c r="J6" s="863"/>
      <c r="K6" s="863"/>
      <c r="L6" s="872"/>
      <c r="M6" s="871"/>
      <c r="N6" s="871"/>
      <c r="O6" s="871"/>
      <c r="P6" s="871"/>
      <c r="Q6" s="871"/>
      <c r="R6" s="871"/>
      <c r="S6" s="873"/>
      <c r="T6" s="283"/>
      <c r="U6" s="865"/>
    </row>
    <row r="7" spans="1:21" s="658" customFormat="1" ht="10.5" customHeight="1">
      <c r="B7" s="874" t="s">
        <v>1873</v>
      </c>
      <c r="C7" s="875"/>
      <c r="D7" s="876">
        <v>8325</v>
      </c>
      <c r="E7" s="877">
        <v>30</v>
      </c>
      <c r="F7" s="877">
        <v>2527</v>
      </c>
      <c r="G7" s="877">
        <v>78</v>
      </c>
      <c r="H7" s="877">
        <v>117</v>
      </c>
      <c r="I7" s="877">
        <v>1282</v>
      </c>
      <c r="L7" s="878">
        <v>598</v>
      </c>
      <c r="M7" s="878">
        <v>698</v>
      </c>
      <c r="N7" s="878">
        <v>143</v>
      </c>
      <c r="O7" s="878">
        <v>185</v>
      </c>
      <c r="P7" s="878">
        <v>454</v>
      </c>
      <c r="Q7" s="878">
        <v>224</v>
      </c>
      <c r="R7" s="878">
        <v>131</v>
      </c>
      <c r="S7" s="879">
        <v>1858</v>
      </c>
      <c r="T7" s="880">
        <v>29</v>
      </c>
      <c r="U7" s="877"/>
    </row>
    <row r="8" spans="1:21" s="658" customFormat="1" ht="10.5" customHeight="1">
      <c r="B8" s="874" t="s">
        <v>1874</v>
      </c>
      <c r="C8" s="875"/>
      <c r="D8" s="881">
        <v>8415</v>
      </c>
      <c r="E8" s="882">
        <v>16</v>
      </c>
      <c r="F8" s="882">
        <v>2456</v>
      </c>
      <c r="G8" s="882">
        <v>87</v>
      </c>
      <c r="H8" s="882">
        <v>110</v>
      </c>
      <c r="I8" s="882">
        <v>1262</v>
      </c>
      <c r="J8" s="883"/>
      <c r="K8" s="883"/>
      <c r="L8" s="884">
        <v>570</v>
      </c>
      <c r="M8" s="884">
        <v>776</v>
      </c>
      <c r="N8" s="884">
        <v>149</v>
      </c>
      <c r="O8" s="884">
        <v>193</v>
      </c>
      <c r="P8" s="884">
        <v>472</v>
      </c>
      <c r="Q8" s="884">
        <v>190</v>
      </c>
      <c r="R8" s="884">
        <v>143</v>
      </c>
      <c r="S8" s="885">
        <v>1991</v>
      </c>
      <c r="T8" s="880">
        <v>30</v>
      </c>
      <c r="U8" s="877"/>
    </row>
    <row r="9" spans="1:21" s="658" customFormat="1" ht="10.5" customHeight="1">
      <c r="B9" s="874" t="s">
        <v>1875</v>
      </c>
      <c r="C9" s="875"/>
      <c r="D9" s="881">
        <v>8741</v>
      </c>
      <c r="E9" s="882">
        <v>21</v>
      </c>
      <c r="F9" s="882">
        <v>2658</v>
      </c>
      <c r="G9" s="882">
        <v>80</v>
      </c>
      <c r="H9" s="882">
        <v>106</v>
      </c>
      <c r="I9" s="882">
        <v>1223</v>
      </c>
      <c r="J9" s="883"/>
      <c r="K9" s="883"/>
      <c r="L9" s="884">
        <v>586</v>
      </c>
      <c r="M9" s="884">
        <v>765</v>
      </c>
      <c r="N9" s="884">
        <v>127</v>
      </c>
      <c r="O9" s="884">
        <v>200</v>
      </c>
      <c r="P9" s="884">
        <v>574</v>
      </c>
      <c r="Q9" s="884">
        <v>208</v>
      </c>
      <c r="R9" s="884">
        <v>123</v>
      </c>
      <c r="S9" s="885">
        <v>2070</v>
      </c>
      <c r="T9" s="880" t="s">
        <v>1876</v>
      </c>
      <c r="U9" s="877"/>
    </row>
    <row r="10" spans="1:21" s="658" customFormat="1" ht="10.5" customHeight="1">
      <c r="A10" s="886"/>
      <c r="B10" s="874" t="s">
        <v>1877</v>
      </c>
      <c r="C10" s="887"/>
      <c r="D10" s="881">
        <f>SUM(E10:S10)</f>
        <v>8722</v>
      </c>
      <c r="E10" s="882">
        <v>11</v>
      </c>
      <c r="F10" s="882">
        <v>2635</v>
      </c>
      <c r="G10" s="882">
        <v>72</v>
      </c>
      <c r="H10" s="882">
        <v>111</v>
      </c>
      <c r="I10" s="882">
        <v>1262</v>
      </c>
      <c r="J10" s="883"/>
      <c r="K10" s="883"/>
      <c r="L10" s="884">
        <v>605</v>
      </c>
      <c r="M10" s="884">
        <v>680</v>
      </c>
      <c r="N10" s="884">
        <v>146</v>
      </c>
      <c r="O10" s="884">
        <v>198</v>
      </c>
      <c r="P10" s="884">
        <v>567</v>
      </c>
      <c r="Q10" s="884">
        <v>217</v>
      </c>
      <c r="R10" s="884">
        <v>143</v>
      </c>
      <c r="S10" s="885">
        <v>2075</v>
      </c>
      <c r="T10" s="880">
        <v>2</v>
      </c>
      <c r="U10" s="877"/>
    </row>
    <row r="11" spans="1:21" s="658" customFormat="1" ht="10.5" customHeight="1">
      <c r="A11" s="886"/>
      <c r="B11" s="888" t="s">
        <v>1878</v>
      </c>
      <c r="C11" s="887"/>
      <c r="D11" s="889">
        <v>9258</v>
      </c>
      <c r="E11" s="890">
        <v>12</v>
      </c>
      <c r="F11" s="890">
        <v>2497</v>
      </c>
      <c r="G11" s="890">
        <v>95</v>
      </c>
      <c r="H11" s="890">
        <v>96</v>
      </c>
      <c r="I11" s="890">
        <v>1373</v>
      </c>
      <c r="J11" s="891"/>
      <c r="K11" s="891"/>
      <c r="L11" s="892">
        <v>622</v>
      </c>
      <c r="M11" s="892">
        <v>612</v>
      </c>
      <c r="N11" s="892">
        <v>125</v>
      </c>
      <c r="O11" s="892">
        <v>237</v>
      </c>
      <c r="P11" s="892">
        <v>766</v>
      </c>
      <c r="Q11" s="892">
        <v>208</v>
      </c>
      <c r="R11" s="892">
        <v>134</v>
      </c>
      <c r="S11" s="893">
        <v>2481</v>
      </c>
      <c r="T11" s="894">
        <v>3</v>
      </c>
      <c r="U11" s="877"/>
    </row>
    <row r="12" spans="1:21" s="279" customFormat="1" ht="3" customHeight="1" thickBot="1">
      <c r="A12" s="895"/>
      <c r="B12" s="896"/>
      <c r="C12" s="897"/>
      <c r="D12" s="898"/>
      <c r="E12" s="899"/>
      <c r="F12" s="899"/>
      <c r="G12" s="899"/>
      <c r="H12" s="899"/>
      <c r="I12" s="899"/>
      <c r="J12" s="900"/>
      <c r="K12" s="900"/>
      <c r="L12" s="899">
        <v>273</v>
      </c>
      <c r="M12" s="899">
        <v>169</v>
      </c>
      <c r="N12" s="899">
        <v>118</v>
      </c>
      <c r="O12" s="899">
        <v>177</v>
      </c>
      <c r="P12" s="899">
        <v>219</v>
      </c>
      <c r="Q12" s="899">
        <v>230</v>
      </c>
      <c r="R12" s="899">
        <v>44</v>
      </c>
      <c r="S12" s="901"/>
      <c r="T12" s="902"/>
      <c r="U12" s="296"/>
    </row>
    <row r="13" spans="1:21" s="279" customFormat="1">
      <c r="A13" s="277" t="s">
        <v>1853</v>
      </c>
      <c r="D13" s="295"/>
      <c r="E13" s="295"/>
      <c r="F13" s="295"/>
      <c r="G13" s="295"/>
      <c r="H13" s="295"/>
      <c r="I13" s="295"/>
      <c r="J13" s="296"/>
      <c r="K13" s="296"/>
      <c r="L13" s="295"/>
      <c r="M13" s="295"/>
      <c r="N13" s="295"/>
      <c r="O13" s="295"/>
      <c r="P13" s="295"/>
      <c r="Q13" s="295"/>
      <c r="R13" s="295"/>
      <c r="S13" s="295"/>
      <c r="U13" s="296"/>
    </row>
    <row r="14" spans="1:21" s="279" customFormat="1">
      <c r="A14" s="277"/>
      <c r="D14" s="281"/>
      <c r="E14" s="903"/>
      <c r="F14" s="903"/>
      <c r="G14" s="281"/>
      <c r="H14" s="281"/>
      <c r="I14" s="281"/>
      <c r="J14" s="296"/>
      <c r="K14" s="296"/>
      <c r="L14" s="281"/>
      <c r="M14" s="281"/>
      <c r="N14" s="281"/>
      <c r="O14" s="281"/>
      <c r="P14" s="281"/>
      <c r="Q14" s="281"/>
      <c r="R14" s="903"/>
      <c r="S14" s="903"/>
      <c r="U14" s="296"/>
    </row>
    <row r="15" spans="1:21">
      <c r="A15" s="296"/>
      <c r="B15" s="279"/>
      <c r="C15" s="279"/>
      <c r="D15" s="904"/>
      <c r="E15" s="279"/>
      <c r="F15" s="905"/>
      <c r="G15" s="905"/>
      <c r="H15" s="905"/>
      <c r="I15" s="905"/>
      <c r="J15" s="296"/>
      <c r="K15" s="296"/>
      <c r="L15" s="905"/>
      <c r="M15" s="905"/>
      <c r="N15" s="905"/>
      <c r="O15" s="905"/>
      <c r="P15" s="905"/>
      <c r="Q15" s="905"/>
      <c r="R15" s="905"/>
      <c r="S15" s="906"/>
      <c r="T15" s="279"/>
      <c r="U15" s="907"/>
    </row>
    <row r="16" spans="1:21" s="911" customFormat="1">
      <c r="A16" s="908"/>
      <c r="B16" s="909"/>
      <c r="C16" s="910"/>
      <c r="D16" s="908"/>
      <c r="E16" s="910"/>
      <c r="F16" s="910"/>
      <c r="G16" s="910"/>
      <c r="H16" s="910"/>
      <c r="I16" s="910"/>
      <c r="J16" s="910"/>
      <c r="K16" s="910"/>
      <c r="L16" s="910"/>
      <c r="M16" s="910"/>
      <c r="N16" s="910"/>
      <c r="O16" s="910"/>
      <c r="P16" s="910"/>
      <c r="Q16" s="910"/>
      <c r="R16" s="910"/>
      <c r="S16" s="910"/>
      <c r="T16" s="908"/>
      <c r="U16" s="908"/>
    </row>
    <row r="17" spans="1:21" s="911" customFormat="1">
      <c r="A17" s="908"/>
      <c r="B17" s="912"/>
      <c r="C17" s="910"/>
      <c r="D17" s="908"/>
      <c r="E17" s="910"/>
      <c r="F17" s="910"/>
      <c r="G17" s="910"/>
      <c r="H17" s="910"/>
      <c r="I17" s="910"/>
      <c r="J17" s="910"/>
      <c r="K17" s="910"/>
      <c r="L17" s="910"/>
      <c r="M17" s="910"/>
      <c r="N17" s="910"/>
      <c r="O17" s="910"/>
      <c r="P17" s="910"/>
      <c r="Q17" s="910"/>
      <c r="R17" s="910"/>
      <c r="S17" s="910"/>
      <c r="T17" s="908"/>
      <c r="U17" s="908"/>
    </row>
    <row r="18" spans="1:21" s="913" customFormat="1">
      <c r="B18" s="914"/>
      <c r="C18" s="915"/>
      <c r="E18" s="915"/>
      <c r="F18" s="915"/>
      <c r="G18" s="915"/>
      <c r="H18" s="915"/>
      <c r="I18" s="915"/>
      <c r="J18" s="915"/>
      <c r="K18" s="915"/>
      <c r="L18" s="915"/>
      <c r="M18" s="915"/>
      <c r="N18" s="915"/>
      <c r="O18" s="915"/>
      <c r="P18" s="915"/>
      <c r="Q18" s="915"/>
      <c r="R18" s="915"/>
      <c r="S18" s="915"/>
    </row>
    <row r="19" spans="1:21" s="911" customFormat="1">
      <c r="A19" s="908"/>
      <c r="B19" s="912"/>
      <c r="C19" s="910"/>
      <c r="D19" s="908"/>
      <c r="E19" s="910"/>
      <c r="F19" s="910"/>
      <c r="G19" s="910"/>
      <c r="H19" s="910"/>
      <c r="I19" s="910"/>
      <c r="J19" s="910"/>
      <c r="K19" s="910"/>
      <c r="L19" s="910"/>
      <c r="M19" s="910"/>
      <c r="N19" s="910"/>
      <c r="O19" s="910"/>
      <c r="P19" s="910"/>
      <c r="Q19" s="910"/>
      <c r="R19" s="910"/>
      <c r="S19" s="910"/>
      <c r="T19" s="908"/>
      <c r="U19" s="908"/>
    </row>
    <row r="20" spans="1:21" s="911" customFormat="1">
      <c r="A20" s="908"/>
      <c r="B20" s="912"/>
      <c r="C20" s="910"/>
      <c r="D20" s="908"/>
      <c r="E20" s="910"/>
      <c r="F20" s="910"/>
      <c r="G20" s="910"/>
      <c r="H20" s="910"/>
      <c r="I20" s="910"/>
      <c r="J20" s="910"/>
      <c r="K20" s="910"/>
      <c r="L20" s="910"/>
      <c r="M20" s="910"/>
      <c r="N20" s="910"/>
      <c r="O20" s="910"/>
      <c r="P20" s="910"/>
      <c r="Q20" s="910"/>
      <c r="R20" s="910"/>
      <c r="S20" s="910"/>
      <c r="T20" s="908"/>
      <c r="U20" s="908"/>
    </row>
    <row r="21" spans="1:21" s="911" customFormat="1">
      <c r="A21" s="908"/>
      <c r="B21" s="912"/>
      <c r="C21" s="910"/>
      <c r="D21" s="908"/>
      <c r="E21" s="910"/>
      <c r="F21" s="910"/>
      <c r="G21" s="910"/>
      <c r="H21" s="910"/>
      <c r="I21" s="910"/>
      <c r="J21" s="910"/>
      <c r="K21" s="910"/>
      <c r="L21" s="910"/>
      <c r="M21" s="910"/>
      <c r="N21" s="910"/>
      <c r="O21" s="910"/>
      <c r="P21" s="910"/>
      <c r="Q21" s="910"/>
      <c r="R21" s="910"/>
      <c r="S21" s="910"/>
      <c r="T21" s="908"/>
      <c r="U21" s="908"/>
    </row>
    <row r="22" spans="1:21" s="911" customFormat="1">
      <c r="A22" s="908"/>
      <c r="B22" s="912"/>
      <c r="C22" s="910"/>
      <c r="D22" s="908"/>
      <c r="E22" s="910"/>
      <c r="F22" s="910"/>
      <c r="G22" s="910"/>
      <c r="H22" s="910"/>
      <c r="I22" s="910"/>
      <c r="J22" s="910"/>
      <c r="K22" s="910"/>
      <c r="L22" s="910"/>
      <c r="M22" s="910"/>
      <c r="N22" s="910"/>
      <c r="O22" s="910"/>
      <c r="P22" s="910"/>
      <c r="Q22" s="910"/>
      <c r="R22" s="910"/>
      <c r="S22" s="910"/>
      <c r="T22" s="908"/>
      <c r="U22" s="908"/>
    </row>
    <row r="23" spans="1:21" s="911" customFormat="1">
      <c r="A23" s="908"/>
      <c r="B23" s="912"/>
      <c r="C23" s="910"/>
      <c r="D23" s="908"/>
      <c r="E23" s="910"/>
      <c r="F23" s="910"/>
      <c r="G23" s="910"/>
      <c r="H23" s="910"/>
      <c r="I23" s="910"/>
      <c r="J23" s="910"/>
      <c r="K23" s="910"/>
      <c r="L23" s="910"/>
      <c r="M23" s="910"/>
      <c r="N23" s="910"/>
      <c r="O23" s="910"/>
      <c r="P23" s="910"/>
      <c r="Q23" s="910"/>
      <c r="R23" s="910"/>
      <c r="S23" s="910"/>
      <c r="T23" s="908"/>
      <c r="U23" s="908"/>
    </row>
    <row r="24" spans="1:21" s="911" customFormat="1">
      <c r="A24" s="908"/>
      <c r="B24" s="912"/>
      <c r="C24" s="910"/>
      <c r="D24" s="908"/>
      <c r="E24" s="910"/>
      <c r="F24" s="910"/>
      <c r="G24" s="910"/>
      <c r="H24" s="910"/>
      <c r="I24" s="910"/>
      <c r="J24" s="910"/>
      <c r="K24" s="910"/>
      <c r="L24" s="910"/>
      <c r="M24" s="910"/>
      <c r="N24" s="910"/>
      <c r="O24" s="910"/>
      <c r="P24" s="910"/>
      <c r="Q24" s="910"/>
      <c r="R24" s="910"/>
      <c r="S24" s="910"/>
      <c r="T24" s="908"/>
      <c r="U24" s="908"/>
    </row>
    <row r="25" spans="1:21" s="911" customFormat="1">
      <c r="A25" s="908"/>
      <c r="B25" s="912"/>
      <c r="C25" s="910"/>
      <c r="D25" s="908"/>
      <c r="E25" s="910"/>
      <c r="F25" s="910"/>
      <c r="G25" s="910"/>
      <c r="H25" s="910"/>
      <c r="I25" s="910"/>
      <c r="J25" s="910"/>
      <c r="K25" s="910"/>
      <c r="L25" s="910"/>
      <c r="M25" s="910"/>
      <c r="N25" s="910"/>
      <c r="O25" s="910"/>
      <c r="P25" s="910"/>
      <c r="Q25" s="910"/>
      <c r="R25" s="910"/>
      <c r="S25" s="910"/>
      <c r="T25" s="908"/>
      <c r="U25" s="908"/>
    </row>
  </sheetData>
  <mergeCells count="12">
    <mergeCell ref="T4:T5"/>
    <mergeCell ref="A4:C5"/>
    <mergeCell ref="D4:D5"/>
    <mergeCell ref="E4:E5"/>
    <mergeCell ref="G4:G5"/>
    <mergeCell ref="M4:M5"/>
    <mergeCell ref="N4:N5"/>
    <mergeCell ref="O4:O5"/>
    <mergeCell ref="P4:P5"/>
    <mergeCell ref="Q4:Q5"/>
    <mergeCell ref="R4:R5"/>
    <mergeCell ref="S4:S5"/>
  </mergeCells>
  <phoneticPr fontId="4"/>
  <conditionalFormatting sqref="L8:S9 D8:I9">
    <cfRule type="containsBlanks" dxfId="6" priority="3" stopIfTrue="1">
      <formula>LEN(TRIM(D8))=0</formula>
    </cfRule>
  </conditionalFormatting>
  <conditionalFormatting sqref="L11:S11 D11:I11">
    <cfRule type="containsBlanks" dxfId="5" priority="2" stopIfTrue="1">
      <formula>LEN(TRIM(D11))=0</formula>
    </cfRule>
  </conditionalFormatting>
  <conditionalFormatting sqref="L10:S10 D10:I10">
    <cfRule type="containsBlanks" dxfId="4" priority="1" stopIfTrue="1">
      <formula>LEN(TRIM(D10))=0</formula>
    </cfRule>
  </conditionalFormatting>
  <pageMargins left="0.59055118110236227" right="0.59055118110236227" top="0.70866141732283472" bottom="0.98425196850393704" header="0.51181102362204722" footer="0.51181102362204722"/>
  <pageSetup paperSize="9" orientation="portrait" r:id="rId1"/>
  <headerFooter alignWithMargins="0"/>
  <colBreaks count="1" manualBreakCount="1">
    <brk id="10" max="2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Normal="100" zoomScaleSheetLayoutView="100" workbookViewId="0">
      <selection sqref="A1:F1"/>
    </sheetView>
  </sheetViews>
  <sheetFormatPr defaultRowHeight="13.5"/>
  <cols>
    <col min="1" max="1" width="0.625" style="71" customWidth="1"/>
    <col min="2" max="2" width="14.75" customWidth="1"/>
    <col min="3" max="3" width="0.75" customWidth="1"/>
    <col min="4" max="6" width="17.5" customWidth="1"/>
    <col min="257" max="257" width="0.625" customWidth="1"/>
    <col min="258" max="258" width="14.75" customWidth="1"/>
    <col min="259" max="259" width="0.75" customWidth="1"/>
    <col min="260" max="262" width="17.5" customWidth="1"/>
    <col min="513" max="513" width="0.625" customWidth="1"/>
    <col min="514" max="514" width="14.75" customWidth="1"/>
    <col min="515" max="515" width="0.75" customWidth="1"/>
    <col min="516" max="518" width="17.5" customWidth="1"/>
    <col min="769" max="769" width="0.625" customWidth="1"/>
    <col min="770" max="770" width="14.75" customWidth="1"/>
    <col min="771" max="771" width="0.75" customWidth="1"/>
    <col min="772" max="774" width="17.5" customWidth="1"/>
    <col min="1025" max="1025" width="0.625" customWidth="1"/>
    <col min="1026" max="1026" width="14.75" customWidth="1"/>
    <col min="1027" max="1027" width="0.75" customWidth="1"/>
    <col min="1028" max="1030" width="17.5" customWidth="1"/>
    <col min="1281" max="1281" width="0.625" customWidth="1"/>
    <col min="1282" max="1282" width="14.75" customWidth="1"/>
    <col min="1283" max="1283" width="0.75" customWidth="1"/>
    <col min="1284" max="1286" width="17.5" customWidth="1"/>
    <col min="1537" max="1537" width="0.625" customWidth="1"/>
    <col min="1538" max="1538" width="14.75" customWidth="1"/>
    <col min="1539" max="1539" width="0.75" customWidth="1"/>
    <col min="1540" max="1542" width="17.5" customWidth="1"/>
    <col min="1793" max="1793" width="0.625" customWidth="1"/>
    <col min="1794" max="1794" width="14.75" customWidth="1"/>
    <col min="1795" max="1795" width="0.75" customWidth="1"/>
    <col min="1796" max="1798" width="17.5" customWidth="1"/>
    <col min="2049" max="2049" width="0.625" customWidth="1"/>
    <col min="2050" max="2050" width="14.75" customWidth="1"/>
    <col min="2051" max="2051" width="0.75" customWidth="1"/>
    <col min="2052" max="2054" width="17.5" customWidth="1"/>
    <col min="2305" max="2305" width="0.625" customWidth="1"/>
    <col min="2306" max="2306" width="14.75" customWidth="1"/>
    <col min="2307" max="2307" width="0.75" customWidth="1"/>
    <col min="2308" max="2310" width="17.5" customWidth="1"/>
    <col min="2561" max="2561" width="0.625" customWidth="1"/>
    <col min="2562" max="2562" width="14.75" customWidth="1"/>
    <col min="2563" max="2563" width="0.75" customWidth="1"/>
    <col min="2564" max="2566" width="17.5" customWidth="1"/>
    <col min="2817" max="2817" width="0.625" customWidth="1"/>
    <col min="2818" max="2818" width="14.75" customWidth="1"/>
    <col min="2819" max="2819" width="0.75" customWidth="1"/>
    <col min="2820" max="2822" width="17.5" customWidth="1"/>
    <col min="3073" max="3073" width="0.625" customWidth="1"/>
    <col min="3074" max="3074" width="14.75" customWidth="1"/>
    <col min="3075" max="3075" width="0.75" customWidth="1"/>
    <col min="3076" max="3078" width="17.5" customWidth="1"/>
    <col min="3329" max="3329" width="0.625" customWidth="1"/>
    <col min="3330" max="3330" width="14.75" customWidth="1"/>
    <col min="3331" max="3331" width="0.75" customWidth="1"/>
    <col min="3332" max="3334" width="17.5" customWidth="1"/>
    <col min="3585" max="3585" width="0.625" customWidth="1"/>
    <col min="3586" max="3586" width="14.75" customWidth="1"/>
    <col min="3587" max="3587" width="0.75" customWidth="1"/>
    <col min="3588" max="3590" width="17.5" customWidth="1"/>
    <col min="3841" max="3841" width="0.625" customWidth="1"/>
    <col min="3842" max="3842" width="14.75" customWidth="1"/>
    <col min="3843" max="3843" width="0.75" customWidth="1"/>
    <col min="3844" max="3846" width="17.5" customWidth="1"/>
    <col min="4097" max="4097" width="0.625" customWidth="1"/>
    <col min="4098" max="4098" width="14.75" customWidth="1"/>
    <col min="4099" max="4099" width="0.75" customWidth="1"/>
    <col min="4100" max="4102" width="17.5" customWidth="1"/>
    <col min="4353" max="4353" width="0.625" customWidth="1"/>
    <col min="4354" max="4354" width="14.75" customWidth="1"/>
    <col min="4355" max="4355" width="0.75" customWidth="1"/>
    <col min="4356" max="4358" width="17.5" customWidth="1"/>
    <col min="4609" max="4609" width="0.625" customWidth="1"/>
    <col min="4610" max="4610" width="14.75" customWidth="1"/>
    <col min="4611" max="4611" width="0.75" customWidth="1"/>
    <col min="4612" max="4614" width="17.5" customWidth="1"/>
    <col min="4865" max="4865" width="0.625" customWidth="1"/>
    <col min="4866" max="4866" width="14.75" customWidth="1"/>
    <col min="4867" max="4867" width="0.75" customWidth="1"/>
    <col min="4868" max="4870" width="17.5" customWidth="1"/>
    <col min="5121" max="5121" width="0.625" customWidth="1"/>
    <col min="5122" max="5122" width="14.75" customWidth="1"/>
    <col min="5123" max="5123" width="0.75" customWidth="1"/>
    <col min="5124" max="5126" width="17.5" customWidth="1"/>
    <col min="5377" max="5377" width="0.625" customWidth="1"/>
    <col min="5378" max="5378" width="14.75" customWidth="1"/>
    <col min="5379" max="5379" width="0.75" customWidth="1"/>
    <col min="5380" max="5382" width="17.5" customWidth="1"/>
    <col min="5633" max="5633" width="0.625" customWidth="1"/>
    <col min="5634" max="5634" width="14.75" customWidth="1"/>
    <col min="5635" max="5635" width="0.75" customWidth="1"/>
    <col min="5636" max="5638" width="17.5" customWidth="1"/>
    <col min="5889" max="5889" width="0.625" customWidth="1"/>
    <col min="5890" max="5890" width="14.75" customWidth="1"/>
    <col min="5891" max="5891" width="0.75" customWidth="1"/>
    <col min="5892" max="5894" width="17.5" customWidth="1"/>
    <col min="6145" max="6145" width="0.625" customWidth="1"/>
    <col min="6146" max="6146" width="14.75" customWidth="1"/>
    <col min="6147" max="6147" width="0.75" customWidth="1"/>
    <col min="6148" max="6150" width="17.5" customWidth="1"/>
    <col min="6401" max="6401" width="0.625" customWidth="1"/>
    <col min="6402" max="6402" width="14.75" customWidth="1"/>
    <col min="6403" max="6403" width="0.75" customWidth="1"/>
    <col min="6404" max="6406" width="17.5" customWidth="1"/>
    <col min="6657" max="6657" width="0.625" customWidth="1"/>
    <col min="6658" max="6658" width="14.75" customWidth="1"/>
    <col min="6659" max="6659" width="0.75" customWidth="1"/>
    <col min="6660" max="6662" width="17.5" customWidth="1"/>
    <col min="6913" max="6913" width="0.625" customWidth="1"/>
    <col min="6914" max="6914" width="14.75" customWidth="1"/>
    <col min="6915" max="6915" width="0.75" customWidth="1"/>
    <col min="6916" max="6918" width="17.5" customWidth="1"/>
    <col min="7169" max="7169" width="0.625" customWidth="1"/>
    <col min="7170" max="7170" width="14.75" customWidth="1"/>
    <col min="7171" max="7171" width="0.75" customWidth="1"/>
    <col min="7172" max="7174" width="17.5" customWidth="1"/>
    <col min="7425" max="7425" width="0.625" customWidth="1"/>
    <col min="7426" max="7426" width="14.75" customWidth="1"/>
    <col min="7427" max="7427" width="0.75" customWidth="1"/>
    <col min="7428" max="7430" width="17.5" customWidth="1"/>
    <col min="7681" max="7681" width="0.625" customWidth="1"/>
    <col min="7682" max="7682" width="14.75" customWidth="1"/>
    <col min="7683" max="7683" width="0.75" customWidth="1"/>
    <col min="7684" max="7686" width="17.5" customWidth="1"/>
    <col min="7937" max="7937" width="0.625" customWidth="1"/>
    <col min="7938" max="7938" width="14.75" customWidth="1"/>
    <col min="7939" max="7939" width="0.75" customWidth="1"/>
    <col min="7940" max="7942" width="17.5" customWidth="1"/>
    <col min="8193" max="8193" width="0.625" customWidth="1"/>
    <col min="8194" max="8194" width="14.75" customWidth="1"/>
    <col min="8195" max="8195" width="0.75" customWidth="1"/>
    <col min="8196" max="8198" width="17.5" customWidth="1"/>
    <col min="8449" max="8449" width="0.625" customWidth="1"/>
    <col min="8450" max="8450" width="14.75" customWidth="1"/>
    <col min="8451" max="8451" width="0.75" customWidth="1"/>
    <col min="8452" max="8454" width="17.5" customWidth="1"/>
    <col min="8705" max="8705" width="0.625" customWidth="1"/>
    <col min="8706" max="8706" width="14.75" customWidth="1"/>
    <col min="8707" max="8707" width="0.75" customWidth="1"/>
    <col min="8708" max="8710" width="17.5" customWidth="1"/>
    <col min="8961" max="8961" width="0.625" customWidth="1"/>
    <col min="8962" max="8962" width="14.75" customWidth="1"/>
    <col min="8963" max="8963" width="0.75" customWidth="1"/>
    <col min="8964" max="8966" width="17.5" customWidth="1"/>
    <col min="9217" max="9217" width="0.625" customWidth="1"/>
    <col min="9218" max="9218" width="14.75" customWidth="1"/>
    <col min="9219" max="9219" width="0.75" customWidth="1"/>
    <col min="9220" max="9222" width="17.5" customWidth="1"/>
    <col min="9473" max="9473" width="0.625" customWidth="1"/>
    <col min="9474" max="9474" width="14.75" customWidth="1"/>
    <col min="9475" max="9475" width="0.75" customWidth="1"/>
    <col min="9476" max="9478" width="17.5" customWidth="1"/>
    <col min="9729" max="9729" width="0.625" customWidth="1"/>
    <col min="9730" max="9730" width="14.75" customWidth="1"/>
    <col min="9731" max="9731" width="0.75" customWidth="1"/>
    <col min="9732" max="9734" width="17.5" customWidth="1"/>
    <col min="9985" max="9985" width="0.625" customWidth="1"/>
    <col min="9986" max="9986" width="14.75" customWidth="1"/>
    <col min="9987" max="9987" width="0.75" customWidth="1"/>
    <col min="9988" max="9990" width="17.5" customWidth="1"/>
    <col min="10241" max="10241" width="0.625" customWidth="1"/>
    <col min="10242" max="10242" width="14.75" customWidth="1"/>
    <col min="10243" max="10243" width="0.75" customWidth="1"/>
    <col min="10244" max="10246" width="17.5" customWidth="1"/>
    <col min="10497" max="10497" width="0.625" customWidth="1"/>
    <col min="10498" max="10498" width="14.75" customWidth="1"/>
    <col min="10499" max="10499" width="0.75" customWidth="1"/>
    <col min="10500" max="10502" width="17.5" customWidth="1"/>
    <col min="10753" max="10753" width="0.625" customWidth="1"/>
    <col min="10754" max="10754" width="14.75" customWidth="1"/>
    <col min="10755" max="10755" width="0.75" customWidth="1"/>
    <col min="10756" max="10758" width="17.5" customWidth="1"/>
    <col min="11009" max="11009" width="0.625" customWidth="1"/>
    <col min="11010" max="11010" width="14.75" customWidth="1"/>
    <col min="11011" max="11011" width="0.75" customWidth="1"/>
    <col min="11012" max="11014" width="17.5" customWidth="1"/>
    <col min="11265" max="11265" width="0.625" customWidth="1"/>
    <col min="11266" max="11266" width="14.75" customWidth="1"/>
    <col min="11267" max="11267" width="0.75" customWidth="1"/>
    <col min="11268" max="11270" width="17.5" customWidth="1"/>
    <col min="11521" max="11521" width="0.625" customWidth="1"/>
    <col min="11522" max="11522" width="14.75" customWidth="1"/>
    <col min="11523" max="11523" width="0.75" customWidth="1"/>
    <col min="11524" max="11526" width="17.5" customWidth="1"/>
    <col min="11777" max="11777" width="0.625" customWidth="1"/>
    <col min="11778" max="11778" width="14.75" customWidth="1"/>
    <col min="11779" max="11779" width="0.75" customWidth="1"/>
    <col min="11780" max="11782" width="17.5" customWidth="1"/>
    <col min="12033" max="12033" width="0.625" customWidth="1"/>
    <col min="12034" max="12034" width="14.75" customWidth="1"/>
    <col min="12035" max="12035" width="0.75" customWidth="1"/>
    <col min="12036" max="12038" width="17.5" customWidth="1"/>
    <col min="12289" max="12289" width="0.625" customWidth="1"/>
    <col min="12290" max="12290" width="14.75" customWidth="1"/>
    <col min="12291" max="12291" width="0.75" customWidth="1"/>
    <col min="12292" max="12294" width="17.5" customWidth="1"/>
    <col min="12545" max="12545" width="0.625" customWidth="1"/>
    <col min="12546" max="12546" width="14.75" customWidth="1"/>
    <col min="12547" max="12547" width="0.75" customWidth="1"/>
    <col min="12548" max="12550" width="17.5" customWidth="1"/>
    <col min="12801" max="12801" width="0.625" customWidth="1"/>
    <col min="12802" max="12802" width="14.75" customWidth="1"/>
    <col min="12803" max="12803" width="0.75" customWidth="1"/>
    <col min="12804" max="12806" width="17.5" customWidth="1"/>
    <col min="13057" max="13057" width="0.625" customWidth="1"/>
    <col min="13058" max="13058" width="14.75" customWidth="1"/>
    <col min="13059" max="13059" width="0.75" customWidth="1"/>
    <col min="13060" max="13062" width="17.5" customWidth="1"/>
    <col min="13313" max="13313" width="0.625" customWidth="1"/>
    <col min="13314" max="13314" width="14.75" customWidth="1"/>
    <col min="13315" max="13315" width="0.75" customWidth="1"/>
    <col min="13316" max="13318" width="17.5" customWidth="1"/>
    <col min="13569" max="13569" width="0.625" customWidth="1"/>
    <col min="13570" max="13570" width="14.75" customWidth="1"/>
    <col min="13571" max="13571" width="0.75" customWidth="1"/>
    <col min="13572" max="13574" width="17.5" customWidth="1"/>
    <col min="13825" max="13825" width="0.625" customWidth="1"/>
    <col min="13826" max="13826" width="14.75" customWidth="1"/>
    <col min="13827" max="13827" width="0.75" customWidth="1"/>
    <col min="13828" max="13830" width="17.5" customWidth="1"/>
    <col min="14081" max="14081" width="0.625" customWidth="1"/>
    <col min="14082" max="14082" width="14.75" customWidth="1"/>
    <col min="14083" max="14083" width="0.75" customWidth="1"/>
    <col min="14084" max="14086" width="17.5" customWidth="1"/>
    <col min="14337" max="14337" width="0.625" customWidth="1"/>
    <col min="14338" max="14338" width="14.75" customWidth="1"/>
    <col min="14339" max="14339" width="0.75" customWidth="1"/>
    <col min="14340" max="14342" width="17.5" customWidth="1"/>
    <col min="14593" max="14593" width="0.625" customWidth="1"/>
    <col min="14594" max="14594" width="14.75" customWidth="1"/>
    <col min="14595" max="14595" width="0.75" customWidth="1"/>
    <col min="14596" max="14598" width="17.5" customWidth="1"/>
    <col min="14849" max="14849" width="0.625" customWidth="1"/>
    <col min="14850" max="14850" width="14.75" customWidth="1"/>
    <col min="14851" max="14851" width="0.75" customWidth="1"/>
    <col min="14852" max="14854" width="17.5" customWidth="1"/>
    <col min="15105" max="15105" width="0.625" customWidth="1"/>
    <col min="15106" max="15106" width="14.75" customWidth="1"/>
    <col min="15107" max="15107" width="0.75" customWidth="1"/>
    <col min="15108" max="15110" width="17.5" customWidth="1"/>
    <col min="15361" max="15361" width="0.625" customWidth="1"/>
    <col min="15362" max="15362" width="14.75" customWidth="1"/>
    <col min="15363" max="15363" width="0.75" customWidth="1"/>
    <col min="15364" max="15366" width="17.5" customWidth="1"/>
    <col min="15617" max="15617" width="0.625" customWidth="1"/>
    <col min="15618" max="15618" width="14.75" customWidth="1"/>
    <col min="15619" max="15619" width="0.75" customWidth="1"/>
    <col min="15620" max="15622" width="17.5" customWidth="1"/>
    <col min="15873" max="15873" width="0.625" customWidth="1"/>
    <col min="15874" max="15874" width="14.75" customWidth="1"/>
    <col min="15875" max="15875" width="0.75" customWidth="1"/>
    <col min="15876" max="15878" width="17.5" customWidth="1"/>
    <col min="16129" max="16129" width="0.625" customWidth="1"/>
    <col min="16130" max="16130" width="14.75" customWidth="1"/>
    <col min="16131" max="16131" width="0.75" customWidth="1"/>
    <col min="16132" max="16134" width="17.5" customWidth="1"/>
  </cols>
  <sheetData>
    <row r="1" spans="1:6" ht="18" customHeight="1">
      <c r="A1" s="1892" t="s">
        <v>2690</v>
      </c>
      <c r="B1" s="1892"/>
      <c r="C1" s="1892"/>
      <c r="D1" s="1892"/>
      <c r="E1" s="1892"/>
      <c r="F1" s="1892"/>
    </row>
    <row r="2" spans="1:6" s="81" customFormat="1" ht="12.95" customHeight="1" thickBot="1">
      <c r="E2" s="80"/>
      <c r="F2" s="80" t="s">
        <v>1879</v>
      </c>
    </row>
    <row r="3" spans="1:6" s="36" customFormat="1" ht="12" customHeight="1">
      <c r="A3" s="50"/>
      <c r="B3" s="1686" t="s">
        <v>1880</v>
      </c>
      <c r="C3" s="916"/>
      <c r="D3" s="1875" t="s">
        <v>1881</v>
      </c>
      <c r="E3" s="1893"/>
      <c r="F3" s="1893"/>
    </row>
    <row r="4" spans="1:6" s="36" customFormat="1" ht="12" customHeight="1">
      <c r="A4" s="55"/>
      <c r="B4" s="1688"/>
      <c r="C4" s="917"/>
      <c r="D4" s="82" t="s">
        <v>1882</v>
      </c>
      <c r="E4" s="83" t="s">
        <v>3</v>
      </c>
      <c r="F4" s="918" t="s">
        <v>311</v>
      </c>
    </row>
    <row r="5" spans="1:6" ht="3" customHeight="1">
      <c r="A5" s="919"/>
      <c r="B5" s="171"/>
      <c r="C5" s="40"/>
      <c r="D5" s="657"/>
      <c r="E5" s="798"/>
      <c r="F5" s="920"/>
    </row>
    <row r="6" spans="1:6" s="886" customFormat="1" ht="9.75" customHeight="1">
      <c r="B6" s="921" t="s">
        <v>1883</v>
      </c>
      <c r="C6" s="922"/>
      <c r="D6" s="923">
        <v>9258</v>
      </c>
      <c r="E6" s="924">
        <v>4866</v>
      </c>
      <c r="F6" s="924">
        <v>4392</v>
      </c>
    </row>
    <row r="7" spans="1:6" s="658" customFormat="1" ht="9.75" customHeight="1">
      <c r="B7" s="925" t="s">
        <v>1884</v>
      </c>
      <c r="C7" s="926"/>
      <c r="D7" s="927">
        <v>3</v>
      </c>
      <c r="E7" s="928">
        <v>1</v>
      </c>
      <c r="F7" s="928">
        <v>2</v>
      </c>
    </row>
    <row r="8" spans="1:6" s="658" customFormat="1" ht="9.75" customHeight="1">
      <c r="B8" s="925" t="s">
        <v>1885</v>
      </c>
      <c r="C8" s="926"/>
      <c r="D8" s="927">
        <v>1</v>
      </c>
      <c r="E8" s="928">
        <v>1</v>
      </c>
      <c r="F8" s="928">
        <v>0</v>
      </c>
    </row>
    <row r="9" spans="1:6" s="658" customFormat="1" ht="9.75" customHeight="1">
      <c r="B9" s="925" t="s">
        <v>1886</v>
      </c>
      <c r="C9" s="926"/>
      <c r="D9" s="927">
        <v>3</v>
      </c>
      <c r="E9" s="928">
        <v>2</v>
      </c>
      <c r="F9" s="928">
        <v>1</v>
      </c>
    </row>
    <row r="10" spans="1:6" s="658" customFormat="1" ht="9.75" customHeight="1">
      <c r="B10" s="925" t="s">
        <v>1887</v>
      </c>
      <c r="C10" s="926"/>
      <c r="D10" s="927">
        <v>7</v>
      </c>
      <c r="E10" s="928">
        <v>5</v>
      </c>
      <c r="F10" s="928">
        <v>2</v>
      </c>
    </row>
    <row r="11" spans="1:6" s="658" customFormat="1" ht="9.75" customHeight="1">
      <c r="B11" s="925" t="s">
        <v>1888</v>
      </c>
      <c r="C11" s="926"/>
      <c r="D11" s="927">
        <v>9</v>
      </c>
      <c r="E11" s="928">
        <v>3</v>
      </c>
      <c r="F11" s="928">
        <v>6</v>
      </c>
    </row>
    <row r="12" spans="1:6" s="658" customFormat="1" ht="9.75" customHeight="1">
      <c r="B12" s="925" t="s">
        <v>1889</v>
      </c>
      <c r="C12" s="926"/>
      <c r="D12" s="927">
        <v>16</v>
      </c>
      <c r="E12" s="928">
        <v>10</v>
      </c>
      <c r="F12" s="928">
        <v>6</v>
      </c>
    </row>
    <row r="13" spans="1:6" s="658" customFormat="1" ht="9.75" customHeight="1">
      <c r="B13" s="925" t="s">
        <v>1890</v>
      </c>
      <c r="C13" s="926"/>
      <c r="D13" s="927">
        <v>16</v>
      </c>
      <c r="E13" s="928">
        <v>7</v>
      </c>
      <c r="F13" s="928">
        <v>9</v>
      </c>
    </row>
    <row r="14" spans="1:6" s="658" customFormat="1" ht="9.75" customHeight="1">
      <c r="B14" s="925" t="s">
        <v>1891</v>
      </c>
      <c r="C14" s="926"/>
      <c r="D14" s="927">
        <v>18</v>
      </c>
      <c r="E14" s="928">
        <v>15</v>
      </c>
      <c r="F14" s="928">
        <v>3</v>
      </c>
    </row>
    <row r="15" spans="1:6" s="658" customFormat="1" ht="9.75" customHeight="1">
      <c r="B15" s="925" t="s">
        <v>1892</v>
      </c>
      <c r="C15" s="926"/>
      <c r="D15" s="927">
        <v>42</v>
      </c>
      <c r="E15" s="928">
        <v>25</v>
      </c>
      <c r="F15" s="928">
        <v>17</v>
      </c>
    </row>
    <row r="16" spans="1:6" s="658" customFormat="1" ht="9.75" customHeight="1">
      <c r="B16" s="925" t="s">
        <v>1893</v>
      </c>
      <c r="C16" s="926"/>
      <c r="D16" s="927">
        <v>101</v>
      </c>
      <c r="E16" s="928">
        <v>65</v>
      </c>
      <c r="F16" s="928">
        <v>36</v>
      </c>
    </row>
    <row r="17" spans="1:6" s="658" customFormat="1" ht="9.75" customHeight="1">
      <c r="B17" s="925" t="s">
        <v>1894</v>
      </c>
      <c r="C17" s="926"/>
      <c r="D17" s="927">
        <v>158</v>
      </c>
      <c r="E17" s="928">
        <v>96</v>
      </c>
      <c r="F17" s="928">
        <v>62</v>
      </c>
    </row>
    <row r="18" spans="1:6" s="658" customFormat="1" ht="9.75" customHeight="1">
      <c r="B18" s="925" t="s">
        <v>1895</v>
      </c>
      <c r="C18" s="926"/>
      <c r="D18" s="927">
        <v>177</v>
      </c>
      <c r="E18" s="928">
        <v>122</v>
      </c>
      <c r="F18" s="928">
        <v>55</v>
      </c>
    </row>
    <row r="19" spans="1:6" s="658" customFormat="1" ht="9.75" customHeight="1">
      <c r="B19" s="925" t="s">
        <v>1896</v>
      </c>
      <c r="C19" s="926"/>
      <c r="D19" s="927">
        <v>256</v>
      </c>
      <c r="E19" s="928">
        <v>173</v>
      </c>
      <c r="F19" s="928">
        <v>83</v>
      </c>
    </row>
    <row r="20" spans="1:6" s="658" customFormat="1" ht="9.75" customHeight="1">
      <c r="B20" s="925" t="s">
        <v>1897</v>
      </c>
      <c r="C20" s="926"/>
      <c r="D20" s="927">
        <v>427</v>
      </c>
      <c r="E20" s="928">
        <v>295</v>
      </c>
      <c r="F20" s="928">
        <v>132</v>
      </c>
    </row>
    <row r="21" spans="1:6" s="658" customFormat="1" ht="9.75" customHeight="1">
      <c r="B21" s="925" t="s">
        <v>1898</v>
      </c>
      <c r="C21" s="926"/>
      <c r="D21" s="927">
        <v>972</v>
      </c>
      <c r="E21" s="928">
        <v>667</v>
      </c>
      <c r="F21" s="928">
        <v>305</v>
      </c>
    </row>
    <row r="22" spans="1:6" s="658" customFormat="1" ht="9.75" customHeight="1">
      <c r="B22" s="925" t="s">
        <v>1899</v>
      </c>
      <c r="C22" s="926"/>
      <c r="D22" s="927">
        <v>1242</v>
      </c>
      <c r="E22" s="928">
        <v>795</v>
      </c>
      <c r="F22" s="928">
        <v>447</v>
      </c>
    </row>
    <row r="23" spans="1:6" s="658" customFormat="1" ht="9.75" customHeight="1">
      <c r="B23" s="925" t="s">
        <v>1900</v>
      </c>
      <c r="C23" s="926"/>
      <c r="D23" s="927">
        <v>1683</v>
      </c>
      <c r="E23" s="928">
        <v>988</v>
      </c>
      <c r="F23" s="928">
        <v>695</v>
      </c>
    </row>
    <row r="24" spans="1:6" s="658" customFormat="1" ht="9.75" customHeight="1">
      <c r="B24" s="925" t="s">
        <v>1901</v>
      </c>
      <c r="C24" s="926"/>
      <c r="D24" s="927">
        <v>1814</v>
      </c>
      <c r="E24" s="928">
        <v>890</v>
      </c>
      <c r="F24" s="928">
        <v>924</v>
      </c>
    </row>
    <row r="25" spans="1:6" s="658" customFormat="1" ht="9.75" customHeight="1">
      <c r="B25" s="925" t="s">
        <v>1902</v>
      </c>
      <c r="C25" s="926"/>
      <c r="D25" s="927">
        <v>2313</v>
      </c>
      <c r="E25" s="928">
        <v>706</v>
      </c>
      <c r="F25" s="928">
        <v>1607</v>
      </c>
    </row>
    <row r="26" spans="1:6" s="658" customFormat="1" ht="9.75" customHeight="1">
      <c r="B26" s="925" t="s">
        <v>1903</v>
      </c>
      <c r="C26" s="929"/>
      <c r="D26" s="927">
        <v>0</v>
      </c>
      <c r="E26" s="928">
        <v>0</v>
      </c>
      <c r="F26" s="928">
        <v>0</v>
      </c>
    </row>
    <row r="27" spans="1:6" s="500" customFormat="1" ht="3" customHeight="1" thickBot="1">
      <c r="A27" s="473"/>
      <c r="B27" s="930"/>
      <c r="C27" s="931"/>
      <c r="D27" s="478"/>
      <c r="E27" s="930"/>
      <c r="F27" s="932"/>
    </row>
    <row r="28" spans="1:6" s="449" customFormat="1" ht="13.5" customHeight="1">
      <c r="A28" s="933" t="s">
        <v>1853</v>
      </c>
    </row>
    <row r="29" spans="1:6">
      <c r="A29" s="10"/>
      <c r="B29" s="934"/>
      <c r="C29" s="934"/>
      <c r="D29" s="934"/>
      <c r="E29" s="934"/>
    </row>
  </sheetData>
  <mergeCells count="3">
    <mergeCell ref="A1:F1"/>
    <mergeCell ref="B3:B4"/>
    <mergeCell ref="D3:F3"/>
  </mergeCells>
  <phoneticPr fontId="4"/>
  <pageMargins left="0.59055118110236227" right="0.59055118110236227" top="0.70866141732283472"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Normal="100" zoomScaleSheetLayoutView="80" workbookViewId="0"/>
  </sheetViews>
  <sheetFormatPr defaultRowHeight="13.5"/>
  <cols>
    <col min="1" max="1" width="4.125" style="71" customWidth="1"/>
    <col min="2" max="2" width="9.375" customWidth="1"/>
    <col min="3" max="11" width="8.375" customWidth="1"/>
    <col min="12" max="12" width="9" style="71"/>
    <col min="257" max="257" width="4.125" customWidth="1"/>
    <col min="258" max="258" width="9.375" customWidth="1"/>
    <col min="259" max="267" width="8.375" customWidth="1"/>
    <col min="513" max="513" width="4.125" customWidth="1"/>
    <col min="514" max="514" width="9.375" customWidth="1"/>
    <col min="515" max="523" width="8.375" customWidth="1"/>
    <col min="769" max="769" width="4.125" customWidth="1"/>
    <col min="770" max="770" width="9.375" customWidth="1"/>
    <col min="771" max="779" width="8.375" customWidth="1"/>
    <col min="1025" max="1025" width="4.125" customWidth="1"/>
    <col min="1026" max="1026" width="9.375" customWidth="1"/>
    <col min="1027" max="1035" width="8.375" customWidth="1"/>
    <col min="1281" max="1281" width="4.125" customWidth="1"/>
    <col min="1282" max="1282" width="9.375" customWidth="1"/>
    <col min="1283" max="1291" width="8.375" customWidth="1"/>
    <col min="1537" max="1537" width="4.125" customWidth="1"/>
    <col min="1538" max="1538" width="9.375" customWidth="1"/>
    <col min="1539" max="1547" width="8.375" customWidth="1"/>
    <col min="1793" max="1793" width="4.125" customWidth="1"/>
    <col min="1794" max="1794" width="9.375" customWidth="1"/>
    <col min="1795" max="1803" width="8.375" customWidth="1"/>
    <col min="2049" max="2049" width="4.125" customWidth="1"/>
    <col min="2050" max="2050" width="9.375" customWidth="1"/>
    <col min="2051" max="2059" width="8.375" customWidth="1"/>
    <col min="2305" max="2305" width="4.125" customWidth="1"/>
    <col min="2306" max="2306" width="9.375" customWidth="1"/>
    <col min="2307" max="2315" width="8.375" customWidth="1"/>
    <col min="2561" max="2561" width="4.125" customWidth="1"/>
    <col min="2562" max="2562" width="9.375" customWidth="1"/>
    <col min="2563" max="2571" width="8.375" customWidth="1"/>
    <col min="2817" max="2817" width="4.125" customWidth="1"/>
    <col min="2818" max="2818" width="9.375" customWidth="1"/>
    <col min="2819" max="2827" width="8.375" customWidth="1"/>
    <col min="3073" max="3073" width="4.125" customWidth="1"/>
    <col min="3074" max="3074" width="9.375" customWidth="1"/>
    <col min="3075" max="3083" width="8.375" customWidth="1"/>
    <col min="3329" max="3329" width="4.125" customWidth="1"/>
    <col min="3330" max="3330" width="9.375" customWidth="1"/>
    <col min="3331" max="3339" width="8.375" customWidth="1"/>
    <col min="3585" max="3585" width="4.125" customWidth="1"/>
    <col min="3586" max="3586" width="9.375" customWidth="1"/>
    <col min="3587" max="3595" width="8.375" customWidth="1"/>
    <col min="3841" max="3841" width="4.125" customWidth="1"/>
    <col min="3842" max="3842" width="9.375" customWidth="1"/>
    <col min="3843" max="3851" width="8.375" customWidth="1"/>
    <col min="4097" max="4097" width="4.125" customWidth="1"/>
    <col min="4098" max="4098" width="9.375" customWidth="1"/>
    <col min="4099" max="4107" width="8.375" customWidth="1"/>
    <col min="4353" max="4353" width="4.125" customWidth="1"/>
    <col min="4354" max="4354" width="9.375" customWidth="1"/>
    <col min="4355" max="4363" width="8.375" customWidth="1"/>
    <col min="4609" max="4609" width="4.125" customWidth="1"/>
    <col min="4610" max="4610" width="9.375" customWidth="1"/>
    <col min="4611" max="4619" width="8.375" customWidth="1"/>
    <col min="4865" max="4865" width="4.125" customWidth="1"/>
    <col min="4866" max="4866" width="9.375" customWidth="1"/>
    <col min="4867" max="4875" width="8.375" customWidth="1"/>
    <col min="5121" max="5121" width="4.125" customWidth="1"/>
    <col min="5122" max="5122" width="9.375" customWidth="1"/>
    <col min="5123" max="5131" width="8.375" customWidth="1"/>
    <col min="5377" max="5377" width="4.125" customWidth="1"/>
    <col min="5378" max="5378" width="9.375" customWidth="1"/>
    <col min="5379" max="5387" width="8.375" customWidth="1"/>
    <col min="5633" max="5633" width="4.125" customWidth="1"/>
    <col min="5634" max="5634" width="9.375" customWidth="1"/>
    <col min="5635" max="5643" width="8.375" customWidth="1"/>
    <col min="5889" max="5889" width="4.125" customWidth="1"/>
    <col min="5890" max="5890" width="9.375" customWidth="1"/>
    <col min="5891" max="5899" width="8.375" customWidth="1"/>
    <col min="6145" max="6145" width="4.125" customWidth="1"/>
    <col min="6146" max="6146" width="9.375" customWidth="1"/>
    <col min="6147" max="6155" width="8.375" customWidth="1"/>
    <col min="6401" max="6401" width="4.125" customWidth="1"/>
    <col min="6402" max="6402" width="9.375" customWidth="1"/>
    <col min="6403" max="6411" width="8.375" customWidth="1"/>
    <col min="6657" max="6657" width="4.125" customWidth="1"/>
    <col min="6658" max="6658" width="9.375" customWidth="1"/>
    <col min="6659" max="6667" width="8.375" customWidth="1"/>
    <col min="6913" max="6913" width="4.125" customWidth="1"/>
    <col min="6914" max="6914" width="9.375" customWidth="1"/>
    <col min="6915" max="6923" width="8.375" customWidth="1"/>
    <col min="7169" max="7169" width="4.125" customWidth="1"/>
    <col min="7170" max="7170" width="9.375" customWidth="1"/>
    <col min="7171" max="7179" width="8.375" customWidth="1"/>
    <col min="7425" max="7425" width="4.125" customWidth="1"/>
    <col min="7426" max="7426" width="9.375" customWidth="1"/>
    <col min="7427" max="7435" width="8.375" customWidth="1"/>
    <col min="7681" max="7681" width="4.125" customWidth="1"/>
    <col min="7682" max="7682" width="9.375" customWidth="1"/>
    <col min="7683" max="7691" width="8.375" customWidth="1"/>
    <col min="7937" max="7937" width="4.125" customWidth="1"/>
    <col min="7938" max="7938" width="9.375" customWidth="1"/>
    <col min="7939" max="7947" width="8.375" customWidth="1"/>
    <col min="8193" max="8193" width="4.125" customWidth="1"/>
    <col min="8194" max="8194" width="9.375" customWidth="1"/>
    <col min="8195" max="8203" width="8.375" customWidth="1"/>
    <col min="8449" max="8449" width="4.125" customWidth="1"/>
    <col min="8450" max="8450" width="9.375" customWidth="1"/>
    <col min="8451" max="8459" width="8.375" customWidth="1"/>
    <col min="8705" max="8705" width="4.125" customWidth="1"/>
    <col min="8706" max="8706" width="9.375" customWidth="1"/>
    <col min="8707" max="8715" width="8.375" customWidth="1"/>
    <col min="8961" max="8961" width="4.125" customWidth="1"/>
    <col min="8962" max="8962" width="9.375" customWidth="1"/>
    <col min="8963" max="8971" width="8.375" customWidth="1"/>
    <col min="9217" max="9217" width="4.125" customWidth="1"/>
    <col min="9218" max="9218" width="9.375" customWidth="1"/>
    <col min="9219" max="9227" width="8.375" customWidth="1"/>
    <col min="9473" max="9473" width="4.125" customWidth="1"/>
    <col min="9474" max="9474" width="9.375" customWidth="1"/>
    <col min="9475" max="9483" width="8.375" customWidth="1"/>
    <col min="9729" max="9729" width="4.125" customWidth="1"/>
    <col min="9730" max="9730" width="9.375" customWidth="1"/>
    <col min="9731" max="9739" width="8.375" customWidth="1"/>
    <col min="9985" max="9985" width="4.125" customWidth="1"/>
    <col min="9986" max="9986" width="9.375" customWidth="1"/>
    <col min="9987" max="9995" width="8.375" customWidth="1"/>
    <col min="10241" max="10241" width="4.125" customWidth="1"/>
    <col min="10242" max="10242" width="9.375" customWidth="1"/>
    <col min="10243" max="10251" width="8.375" customWidth="1"/>
    <col min="10497" max="10497" width="4.125" customWidth="1"/>
    <col min="10498" max="10498" width="9.375" customWidth="1"/>
    <col min="10499" max="10507" width="8.375" customWidth="1"/>
    <col min="10753" max="10753" width="4.125" customWidth="1"/>
    <col min="10754" max="10754" width="9.375" customWidth="1"/>
    <col min="10755" max="10763" width="8.375" customWidth="1"/>
    <col min="11009" max="11009" width="4.125" customWidth="1"/>
    <col min="11010" max="11010" width="9.375" customWidth="1"/>
    <col min="11011" max="11019" width="8.375" customWidth="1"/>
    <col min="11265" max="11265" width="4.125" customWidth="1"/>
    <col min="11266" max="11266" width="9.375" customWidth="1"/>
    <col min="11267" max="11275" width="8.375" customWidth="1"/>
    <col min="11521" max="11521" width="4.125" customWidth="1"/>
    <col min="11522" max="11522" width="9.375" customWidth="1"/>
    <col min="11523" max="11531" width="8.375" customWidth="1"/>
    <col min="11777" max="11777" width="4.125" customWidth="1"/>
    <col min="11778" max="11778" width="9.375" customWidth="1"/>
    <col min="11779" max="11787" width="8.375" customWidth="1"/>
    <col min="12033" max="12033" width="4.125" customWidth="1"/>
    <col min="12034" max="12034" width="9.375" customWidth="1"/>
    <col min="12035" max="12043" width="8.375" customWidth="1"/>
    <col min="12289" max="12289" width="4.125" customWidth="1"/>
    <col min="12290" max="12290" width="9.375" customWidth="1"/>
    <col min="12291" max="12299" width="8.375" customWidth="1"/>
    <col min="12545" max="12545" width="4.125" customWidth="1"/>
    <col min="12546" max="12546" width="9.375" customWidth="1"/>
    <col min="12547" max="12555" width="8.375" customWidth="1"/>
    <col min="12801" max="12801" width="4.125" customWidth="1"/>
    <col min="12802" max="12802" width="9.375" customWidth="1"/>
    <col min="12803" max="12811" width="8.375" customWidth="1"/>
    <col min="13057" max="13057" width="4.125" customWidth="1"/>
    <col min="13058" max="13058" width="9.375" customWidth="1"/>
    <col min="13059" max="13067" width="8.375" customWidth="1"/>
    <col min="13313" max="13313" width="4.125" customWidth="1"/>
    <col min="13314" max="13314" width="9.375" customWidth="1"/>
    <col min="13315" max="13323" width="8.375" customWidth="1"/>
    <col min="13569" max="13569" width="4.125" customWidth="1"/>
    <col min="13570" max="13570" width="9.375" customWidth="1"/>
    <col min="13571" max="13579" width="8.375" customWidth="1"/>
    <col min="13825" max="13825" width="4.125" customWidth="1"/>
    <col min="13826" max="13826" width="9.375" customWidth="1"/>
    <col min="13827" max="13835" width="8.375" customWidth="1"/>
    <col min="14081" max="14081" width="4.125" customWidth="1"/>
    <col min="14082" max="14082" width="9.375" customWidth="1"/>
    <col min="14083" max="14091" width="8.375" customWidth="1"/>
    <col min="14337" max="14337" width="4.125" customWidth="1"/>
    <col min="14338" max="14338" width="9.375" customWidth="1"/>
    <col min="14339" max="14347" width="8.375" customWidth="1"/>
    <col min="14593" max="14593" width="4.125" customWidth="1"/>
    <col min="14594" max="14594" width="9.375" customWidth="1"/>
    <col min="14595" max="14603" width="8.375" customWidth="1"/>
    <col min="14849" max="14849" width="4.125" customWidth="1"/>
    <col min="14850" max="14850" width="9.375" customWidth="1"/>
    <col min="14851" max="14859" width="8.375" customWidth="1"/>
    <col min="15105" max="15105" width="4.125" customWidth="1"/>
    <col min="15106" max="15106" width="9.375" customWidth="1"/>
    <col min="15107" max="15115" width="8.375" customWidth="1"/>
    <col min="15361" max="15361" width="4.125" customWidth="1"/>
    <col min="15362" max="15362" width="9.375" customWidth="1"/>
    <col min="15363" max="15371" width="8.375" customWidth="1"/>
    <col min="15617" max="15617" width="4.125" customWidth="1"/>
    <col min="15618" max="15618" width="9.375" customWidth="1"/>
    <col min="15619" max="15627" width="8.375" customWidth="1"/>
    <col min="15873" max="15873" width="4.125" customWidth="1"/>
    <col min="15874" max="15874" width="9.375" customWidth="1"/>
    <col min="15875" max="15883" width="8.375" customWidth="1"/>
    <col min="16129" max="16129" width="4.125" customWidth="1"/>
    <col min="16130" max="16130" width="9.375" customWidth="1"/>
    <col min="16131" max="16139" width="8.375" customWidth="1"/>
  </cols>
  <sheetData>
    <row r="1" spans="1:12" s="9" customFormat="1" ht="18" customHeight="1">
      <c r="A1" s="935" t="s">
        <v>1904</v>
      </c>
      <c r="D1" s="384"/>
      <c r="E1" s="10"/>
      <c r="F1" s="10"/>
      <c r="G1" s="10"/>
      <c r="H1" s="10"/>
      <c r="I1" s="10"/>
      <c r="L1" s="10"/>
    </row>
    <row r="2" spans="1:12" s="9" customFormat="1" ht="4.5" customHeight="1" thickBot="1">
      <c r="A2" s="383"/>
      <c r="K2" s="936"/>
      <c r="L2" s="10"/>
    </row>
    <row r="3" spans="1:12" s="449" customFormat="1" ht="15.95" customHeight="1">
      <c r="A3" s="1690" t="s">
        <v>1782</v>
      </c>
      <c r="B3" s="1691"/>
      <c r="C3" s="937" t="s">
        <v>1905</v>
      </c>
      <c r="D3" s="937" t="s">
        <v>1906</v>
      </c>
      <c r="E3" s="937" t="s">
        <v>1280</v>
      </c>
      <c r="F3" s="937" t="s">
        <v>1282</v>
      </c>
      <c r="G3" s="937" t="s">
        <v>1284</v>
      </c>
      <c r="H3" s="937" t="s">
        <v>1286</v>
      </c>
      <c r="I3" s="937" t="s">
        <v>1288</v>
      </c>
      <c r="J3" s="937" t="s">
        <v>1290</v>
      </c>
      <c r="K3" s="938" t="s">
        <v>1907</v>
      </c>
    </row>
    <row r="4" spans="1:12" s="449" customFormat="1" ht="3" customHeight="1">
      <c r="A4" s="1896"/>
      <c r="B4" s="1869"/>
      <c r="C4" s="657"/>
      <c r="D4" s="39"/>
      <c r="E4" s="39"/>
      <c r="F4" s="39"/>
      <c r="G4" s="39"/>
      <c r="H4" s="39"/>
      <c r="I4" s="39"/>
      <c r="J4" s="39"/>
      <c r="K4" s="39"/>
    </row>
    <row r="5" spans="1:12" s="1" customFormat="1" ht="9.75" customHeight="1">
      <c r="A5" s="1897" t="s">
        <v>1908</v>
      </c>
      <c r="B5" s="1898"/>
      <c r="C5" s="939">
        <v>6366</v>
      </c>
      <c r="D5" s="940">
        <v>106</v>
      </c>
      <c r="E5" s="940">
        <v>588</v>
      </c>
      <c r="F5" s="940">
        <v>1672</v>
      </c>
      <c r="G5" s="940">
        <v>2261</v>
      </c>
      <c r="H5" s="940">
        <v>1389</v>
      </c>
      <c r="I5" s="940">
        <v>342</v>
      </c>
      <c r="J5" s="940">
        <v>7</v>
      </c>
      <c r="K5" s="941">
        <v>1</v>
      </c>
      <c r="L5" s="28"/>
    </row>
    <row r="6" spans="1:12" s="1" customFormat="1" ht="9.75" customHeight="1">
      <c r="A6" s="1897" t="s">
        <v>1909</v>
      </c>
      <c r="B6" s="1898"/>
      <c r="C6" s="942">
        <v>6295</v>
      </c>
      <c r="D6" s="943">
        <v>84</v>
      </c>
      <c r="E6" s="943">
        <v>580</v>
      </c>
      <c r="F6" s="943">
        <v>1656</v>
      </c>
      <c r="G6" s="943">
        <v>2296</v>
      </c>
      <c r="H6" s="943">
        <v>1349</v>
      </c>
      <c r="I6" s="943">
        <v>320</v>
      </c>
      <c r="J6" s="943">
        <v>10</v>
      </c>
      <c r="K6" s="943">
        <v>0</v>
      </c>
      <c r="L6" s="28"/>
    </row>
    <row r="7" spans="1:12" s="1" customFormat="1" ht="9.75" customHeight="1">
      <c r="A7" s="1897" t="s">
        <v>208</v>
      </c>
      <c r="B7" s="1898"/>
      <c r="C7" s="942">
        <v>5881</v>
      </c>
      <c r="D7" s="943">
        <v>61</v>
      </c>
      <c r="E7" s="943">
        <v>528</v>
      </c>
      <c r="F7" s="943">
        <v>1539</v>
      </c>
      <c r="G7" s="943">
        <v>2113</v>
      </c>
      <c r="H7" s="943">
        <v>1321</v>
      </c>
      <c r="I7" s="943">
        <v>307</v>
      </c>
      <c r="J7" s="943">
        <v>12</v>
      </c>
      <c r="K7" s="943">
        <v>0</v>
      </c>
      <c r="L7" s="28"/>
    </row>
    <row r="8" spans="1:12" s="1" customFormat="1" ht="9.75" customHeight="1">
      <c r="A8" s="1897" t="s">
        <v>1910</v>
      </c>
      <c r="B8" s="1898"/>
      <c r="C8" s="942">
        <f>SUM(D8:K8)</f>
        <v>5827</v>
      </c>
      <c r="D8" s="943">
        <v>57</v>
      </c>
      <c r="E8" s="943">
        <v>533</v>
      </c>
      <c r="F8" s="943">
        <v>1606</v>
      </c>
      <c r="G8" s="943">
        <v>2075</v>
      </c>
      <c r="H8" s="943">
        <v>1236</v>
      </c>
      <c r="I8" s="943">
        <v>309</v>
      </c>
      <c r="J8" s="943">
        <v>11</v>
      </c>
      <c r="K8" s="943">
        <v>0</v>
      </c>
      <c r="L8" s="28"/>
    </row>
    <row r="9" spans="1:12" s="1" customFormat="1" ht="9.75" customHeight="1">
      <c r="A9" s="1894" t="s">
        <v>1911</v>
      </c>
      <c r="B9" s="1895"/>
      <c r="C9" s="944">
        <v>5483</v>
      </c>
      <c r="D9" s="945">
        <v>33</v>
      </c>
      <c r="E9" s="945">
        <v>488</v>
      </c>
      <c r="F9" s="945">
        <v>1528</v>
      </c>
      <c r="G9" s="945">
        <v>1861</v>
      </c>
      <c r="H9" s="945">
        <v>1277</v>
      </c>
      <c r="I9" s="945">
        <v>292</v>
      </c>
      <c r="J9" s="945">
        <v>4</v>
      </c>
      <c r="K9" s="943">
        <v>0</v>
      </c>
      <c r="L9" s="28"/>
    </row>
    <row r="10" spans="1:12" s="9" customFormat="1" ht="2.25" customHeight="1" thickBot="1">
      <c r="A10" s="946"/>
      <c r="B10" s="672"/>
      <c r="C10" s="43"/>
      <c r="D10" s="42"/>
      <c r="E10" s="42"/>
      <c r="F10" s="42"/>
      <c r="G10" s="42"/>
      <c r="H10" s="42"/>
      <c r="I10" s="42"/>
      <c r="J10" s="42"/>
      <c r="K10" s="947"/>
      <c r="L10" s="10"/>
    </row>
    <row r="11" spans="1:12" s="7" customFormat="1" ht="14.1" customHeight="1">
      <c r="A11" s="7" t="s">
        <v>1853</v>
      </c>
    </row>
    <row r="13" spans="1:12">
      <c r="C13" s="493"/>
      <c r="D13" s="493"/>
      <c r="E13" s="493"/>
      <c r="F13" s="493"/>
      <c r="G13" s="493"/>
      <c r="H13" s="493"/>
      <c r="I13" s="493"/>
      <c r="J13" s="493"/>
      <c r="K13" s="493"/>
      <c r="L13" s="493"/>
    </row>
  </sheetData>
  <mergeCells count="7">
    <mergeCell ref="A9:B9"/>
    <mergeCell ref="A3:B3"/>
    <mergeCell ref="A4:B4"/>
    <mergeCell ref="A5:B5"/>
    <mergeCell ref="A6:B6"/>
    <mergeCell ref="A7:B7"/>
    <mergeCell ref="A8:B8"/>
  </mergeCells>
  <phoneticPr fontId="4"/>
  <conditionalFormatting sqref="C6:K9">
    <cfRule type="containsBlanks" dxfId="3" priority="1" stopIfTrue="1">
      <formula>LEN(TRIM(C6))=0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zoomScaleSheetLayoutView="100" workbookViewId="0"/>
  </sheetViews>
  <sheetFormatPr defaultRowHeight="13.5"/>
  <cols>
    <col min="1" max="1" width="8.625" style="71" customWidth="1"/>
    <col min="2" max="10" width="8.625" customWidth="1"/>
    <col min="11" max="11" width="9" style="71"/>
    <col min="257" max="266" width="8.625" customWidth="1"/>
    <col min="513" max="522" width="8.625" customWidth="1"/>
    <col min="769" max="778" width="8.625" customWidth="1"/>
    <col min="1025" max="1034" width="8.625" customWidth="1"/>
    <col min="1281" max="1290" width="8.625" customWidth="1"/>
    <col min="1537" max="1546" width="8.625" customWidth="1"/>
    <col min="1793" max="1802" width="8.625" customWidth="1"/>
    <col min="2049" max="2058" width="8.625" customWidth="1"/>
    <col min="2305" max="2314" width="8.625" customWidth="1"/>
    <col min="2561" max="2570" width="8.625" customWidth="1"/>
    <col min="2817" max="2826" width="8.625" customWidth="1"/>
    <col min="3073" max="3082" width="8.625" customWidth="1"/>
    <col min="3329" max="3338" width="8.625" customWidth="1"/>
    <col min="3585" max="3594" width="8.625" customWidth="1"/>
    <col min="3841" max="3850" width="8.625" customWidth="1"/>
    <col min="4097" max="4106" width="8.625" customWidth="1"/>
    <col min="4353" max="4362" width="8.625" customWidth="1"/>
    <col min="4609" max="4618" width="8.625" customWidth="1"/>
    <col min="4865" max="4874" width="8.625" customWidth="1"/>
    <col min="5121" max="5130" width="8.625" customWidth="1"/>
    <col min="5377" max="5386" width="8.625" customWidth="1"/>
    <col min="5633" max="5642" width="8.625" customWidth="1"/>
    <col min="5889" max="5898" width="8.625" customWidth="1"/>
    <col min="6145" max="6154" width="8.625" customWidth="1"/>
    <col min="6401" max="6410" width="8.625" customWidth="1"/>
    <col min="6657" max="6666" width="8.625" customWidth="1"/>
    <col min="6913" max="6922" width="8.625" customWidth="1"/>
    <col min="7169" max="7178" width="8.625" customWidth="1"/>
    <col min="7425" max="7434" width="8.625" customWidth="1"/>
    <col min="7681" max="7690" width="8.625" customWidth="1"/>
    <col min="7937" max="7946" width="8.625" customWidth="1"/>
    <col min="8193" max="8202" width="8.625" customWidth="1"/>
    <col min="8449" max="8458" width="8.625" customWidth="1"/>
    <col min="8705" max="8714" width="8.625" customWidth="1"/>
    <col min="8961" max="8970" width="8.625" customWidth="1"/>
    <col min="9217" max="9226" width="8.625" customWidth="1"/>
    <col min="9473" max="9482" width="8.625" customWidth="1"/>
    <col min="9729" max="9738" width="8.625" customWidth="1"/>
    <col min="9985" max="9994" width="8.625" customWidth="1"/>
    <col min="10241" max="10250" width="8.625" customWidth="1"/>
    <col min="10497" max="10506" width="8.625" customWidth="1"/>
    <col min="10753" max="10762" width="8.625" customWidth="1"/>
    <col min="11009" max="11018" width="8.625" customWidth="1"/>
    <col min="11265" max="11274" width="8.625" customWidth="1"/>
    <col min="11521" max="11530" width="8.625" customWidth="1"/>
    <col min="11777" max="11786" width="8.625" customWidth="1"/>
    <col min="12033" max="12042" width="8.625" customWidth="1"/>
    <col min="12289" max="12298" width="8.625" customWidth="1"/>
    <col min="12545" max="12554" width="8.625" customWidth="1"/>
    <col min="12801" max="12810" width="8.625" customWidth="1"/>
    <col min="13057" max="13066" width="8.625" customWidth="1"/>
    <col min="13313" max="13322" width="8.625" customWidth="1"/>
    <col min="13569" max="13578" width="8.625" customWidth="1"/>
    <col min="13825" max="13834" width="8.625" customWidth="1"/>
    <col min="14081" max="14090" width="8.625" customWidth="1"/>
    <col min="14337" max="14346" width="8.625" customWidth="1"/>
    <col min="14593" max="14602" width="8.625" customWidth="1"/>
    <col min="14849" max="14858" width="8.625" customWidth="1"/>
    <col min="15105" max="15114" width="8.625" customWidth="1"/>
    <col min="15361" max="15370" width="8.625" customWidth="1"/>
    <col min="15617" max="15626" width="8.625" customWidth="1"/>
    <col min="15873" max="15882" width="8.625" customWidth="1"/>
    <col min="16129" max="16138" width="8.625" customWidth="1"/>
  </cols>
  <sheetData>
    <row r="1" spans="1:11" ht="14.25">
      <c r="A1" s="794" t="s">
        <v>1912</v>
      </c>
      <c r="B1" s="9"/>
      <c r="C1" s="9"/>
      <c r="D1" s="9"/>
      <c r="E1" s="384"/>
      <c r="F1" s="10"/>
      <c r="G1" s="10"/>
      <c r="H1" s="10"/>
      <c r="I1" s="10"/>
      <c r="J1" s="10"/>
      <c r="K1" s="10"/>
    </row>
    <row r="2" spans="1:11" ht="9" customHeight="1">
      <c r="A2" s="794"/>
      <c r="B2" s="9"/>
      <c r="C2" s="9"/>
      <c r="D2" s="9"/>
      <c r="E2" s="384"/>
      <c r="F2" s="10"/>
      <c r="G2" s="10"/>
      <c r="H2" s="10"/>
      <c r="I2" s="10"/>
      <c r="J2" s="10"/>
      <c r="K2" s="10"/>
    </row>
    <row r="3" spans="1:11" s="500" customFormat="1" ht="10.5" customHeight="1">
      <c r="A3" s="658" t="s">
        <v>1913</v>
      </c>
      <c r="B3" s="450"/>
      <c r="C3" s="450"/>
      <c r="D3" s="450"/>
      <c r="E3" s="641"/>
      <c r="F3" s="450"/>
      <c r="G3" s="450"/>
      <c r="H3" s="450"/>
      <c r="I3" s="450"/>
      <c r="J3" s="450"/>
      <c r="K3" s="450"/>
    </row>
    <row r="4" spans="1:11" s="500" customFormat="1" ht="10.5" customHeight="1">
      <c r="A4" s="658" t="s">
        <v>1914</v>
      </c>
      <c r="B4" s="450"/>
      <c r="C4" s="450"/>
      <c r="D4" s="450"/>
      <c r="E4" s="641"/>
      <c r="F4" s="450"/>
      <c r="G4" s="450"/>
      <c r="H4" s="450"/>
      <c r="I4" s="450"/>
      <c r="J4" s="450"/>
      <c r="K4" s="450"/>
    </row>
    <row r="5" spans="1:11" ht="9" customHeight="1">
      <c r="A5" s="794"/>
      <c r="B5" s="9"/>
      <c r="C5" s="9"/>
      <c r="D5" s="9"/>
      <c r="E5" s="384"/>
      <c r="F5" s="10"/>
      <c r="G5" s="10"/>
      <c r="H5" s="10"/>
      <c r="I5" s="10"/>
      <c r="J5" s="10"/>
      <c r="K5" s="10"/>
    </row>
    <row r="6" spans="1:11" ht="3.75" customHeight="1" thickBot="1">
      <c r="A6" s="948"/>
      <c r="B6" s="9"/>
      <c r="C6" s="9"/>
      <c r="D6" s="9"/>
      <c r="E6" s="9"/>
      <c r="F6" s="9"/>
      <c r="G6" s="9"/>
      <c r="H6" s="9"/>
      <c r="I6" s="9"/>
      <c r="J6" s="9"/>
      <c r="K6" s="10"/>
    </row>
    <row r="7" spans="1:11" s="36" customFormat="1" ht="12" customHeight="1">
      <c r="A7" s="1899" t="s">
        <v>1915</v>
      </c>
      <c r="B7" s="1899"/>
      <c r="C7" s="1899" t="s">
        <v>1916</v>
      </c>
      <c r="D7" s="1899"/>
      <c r="E7" s="1899" t="s">
        <v>1917</v>
      </c>
      <c r="F7" s="1899"/>
      <c r="G7" s="1899" t="s">
        <v>1378</v>
      </c>
      <c r="H7" s="1899"/>
      <c r="I7" s="1901" t="s">
        <v>207</v>
      </c>
      <c r="J7" s="1901"/>
      <c r="K7" s="70"/>
    </row>
    <row r="8" spans="1:11" s="36" customFormat="1" ht="10.5" customHeight="1">
      <c r="A8" s="1900"/>
      <c r="B8" s="1900"/>
      <c r="C8" s="1900"/>
      <c r="D8" s="1900"/>
      <c r="E8" s="1900"/>
      <c r="F8" s="1900"/>
      <c r="G8" s="1900"/>
      <c r="H8" s="1900"/>
      <c r="I8" s="1902"/>
      <c r="J8" s="1902"/>
      <c r="K8" s="70"/>
    </row>
    <row r="9" spans="1:11" s="9" customFormat="1" ht="3" customHeight="1">
      <c r="A9" s="949"/>
      <c r="B9" s="798"/>
      <c r="C9" s="39"/>
      <c r="D9" s="39"/>
      <c r="E9" s="39"/>
      <c r="F9" s="39"/>
      <c r="G9" s="39"/>
      <c r="H9" s="39"/>
      <c r="I9" s="950"/>
      <c r="J9" s="950"/>
      <c r="K9" s="487"/>
    </row>
    <row r="10" spans="1:11" s="34" customFormat="1" ht="31.5" customHeight="1">
      <c r="A10" s="1903">
        <v>1.43</v>
      </c>
      <c r="B10" s="1903"/>
      <c r="C10" s="1904">
        <v>1.46</v>
      </c>
      <c r="D10" s="1904"/>
      <c r="E10" s="1904">
        <v>1.39</v>
      </c>
      <c r="F10" s="1904"/>
      <c r="G10" s="1904">
        <v>1.4</v>
      </c>
      <c r="H10" s="1904"/>
      <c r="I10" s="1905">
        <v>1.33</v>
      </c>
      <c r="J10" s="1905"/>
      <c r="K10" s="31"/>
    </row>
    <row r="11" spans="1:11" ht="3" customHeight="1" thickBot="1">
      <c r="A11" s="951"/>
      <c r="B11" s="952"/>
      <c r="C11" s="953"/>
      <c r="D11" s="953"/>
      <c r="E11" s="953"/>
      <c r="F11" s="954"/>
      <c r="G11" s="954"/>
      <c r="H11" s="954"/>
      <c r="I11" s="954"/>
      <c r="J11" s="954"/>
      <c r="K11" s="487"/>
    </row>
    <row r="12" spans="1:11" s="7" customFormat="1" ht="14.1" customHeight="1">
      <c r="A12" s="7" t="s">
        <v>1918</v>
      </c>
    </row>
    <row r="13" spans="1:11">
      <c r="A13" s="10"/>
      <c r="B13" s="9"/>
      <c r="C13" s="9"/>
      <c r="D13" s="9"/>
      <c r="E13" s="9"/>
      <c r="F13" s="9"/>
      <c r="G13" s="9"/>
      <c r="H13" s="9"/>
      <c r="I13" s="9"/>
      <c r="J13" s="9"/>
      <c r="K13" s="10"/>
    </row>
    <row r="14" spans="1:11">
      <c r="A14" s="10"/>
      <c r="B14" s="9"/>
      <c r="C14" s="9"/>
      <c r="D14" s="9"/>
      <c r="E14" s="9"/>
      <c r="F14" s="9"/>
      <c r="G14" s="9"/>
      <c r="H14" s="9"/>
      <c r="I14" s="9"/>
      <c r="J14" s="9"/>
      <c r="K14" s="10"/>
    </row>
    <row r="15" spans="1:11">
      <c r="A15" s="10"/>
      <c r="B15" s="9"/>
      <c r="C15" s="9"/>
      <c r="D15" s="9"/>
      <c r="E15" s="9"/>
      <c r="F15" s="9"/>
      <c r="G15" s="9"/>
      <c r="H15" s="9"/>
      <c r="I15" s="9"/>
      <c r="J15" s="9"/>
      <c r="K15" s="10"/>
    </row>
    <row r="16" spans="1:11">
      <c r="A16" s="10"/>
      <c r="B16" s="9"/>
      <c r="C16" s="9"/>
      <c r="D16" s="9"/>
      <c r="E16" s="9"/>
      <c r="F16" s="9"/>
      <c r="G16" s="9"/>
      <c r="H16" s="9"/>
      <c r="I16" s="9"/>
      <c r="J16" s="9"/>
      <c r="K16" s="10"/>
    </row>
    <row r="17" spans="1:11">
      <c r="A17" s="10"/>
      <c r="B17" s="9"/>
      <c r="C17" s="9"/>
      <c r="D17" s="9"/>
      <c r="E17" s="9"/>
      <c r="F17" s="9"/>
      <c r="G17" s="9"/>
      <c r="H17" s="9"/>
      <c r="I17" s="9"/>
      <c r="J17" s="9"/>
      <c r="K17" s="10"/>
    </row>
    <row r="18" spans="1:11">
      <c r="A18" s="10"/>
      <c r="B18" s="9"/>
      <c r="C18" s="9"/>
      <c r="D18" s="9"/>
      <c r="E18" s="9"/>
      <c r="F18" s="9"/>
      <c r="G18" s="9"/>
      <c r="H18" s="9"/>
      <c r="I18" s="9"/>
      <c r="J18" s="9"/>
      <c r="K18" s="10"/>
    </row>
    <row r="19" spans="1:11">
      <c r="A19" s="10"/>
      <c r="B19" s="9"/>
      <c r="C19" s="9"/>
      <c r="D19" s="9"/>
      <c r="E19" s="9"/>
      <c r="F19" s="9"/>
      <c r="G19" s="9"/>
      <c r="H19" s="9"/>
      <c r="I19" s="9"/>
      <c r="J19" s="9"/>
      <c r="K19" s="10"/>
    </row>
    <row r="20" spans="1:11">
      <c r="A20" s="10"/>
      <c r="B20" s="9"/>
      <c r="C20" s="9"/>
      <c r="D20" s="9"/>
      <c r="E20" s="9"/>
      <c r="F20" s="9"/>
      <c r="G20" s="9"/>
      <c r="H20" s="9"/>
      <c r="I20" s="9"/>
      <c r="J20" s="9"/>
      <c r="K20" s="10"/>
    </row>
  </sheetData>
  <mergeCells count="10">
    <mergeCell ref="A10:B10"/>
    <mergeCell ref="C10:D10"/>
    <mergeCell ref="E10:F10"/>
    <mergeCell ref="G10:H10"/>
    <mergeCell ref="I10:J10"/>
    <mergeCell ref="A7:B8"/>
    <mergeCell ref="C7:D8"/>
    <mergeCell ref="E7:F8"/>
    <mergeCell ref="G7:H8"/>
    <mergeCell ref="I7:J8"/>
  </mergeCells>
  <phoneticPr fontId="4"/>
  <pageMargins left="0.59055118110236227" right="0.59055118110236227" top="0.9055118110236221"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zoomScaleSheetLayoutView="100" workbookViewId="0"/>
  </sheetViews>
  <sheetFormatPr defaultRowHeight="13.5"/>
  <cols>
    <col min="1" max="1" width="4.125" style="71" customWidth="1"/>
    <col min="2" max="2" width="7.375" customWidth="1"/>
    <col min="3" max="3" width="7.625" customWidth="1"/>
    <col min="4" max="13" width="7" customWidth="1"/>
    <col min="14" max="14" width="9" style="71"/>
    <col min="257" max="257" width="4.125" customWidth="1"/>
    <col min="258" max="258" width="7.375" customWidth="1"/>
    <col min="259" max="259" width="7.625" customWidth="1"/>
    <col min="260" max="269" width="7" customWidth="1"/>
    <col min="513" max="513" width="4.125" customWidth="1"/>
    <col min="514" max="514" width="7.375" customWidth="1"/>
    <col min="515" max="515" width="7.625" customWidth="1"/>
    <col min="516" max="525" width="7" customWidth="1"/>
    <col min="769" max="769" width="4.125" customWidth="1"/>
    <col min="770" max="770" width="7.375" customWidth="1"/>
    <col min="771" max="771" width="7.625" customWidth="1"/>
    <col min="772" max="781" width="7" customWidth="1"/>
    <col min="1025" max="1025" width="4.125" customWidth="1"/>
    <col min="1026" max="1026" width="7.375" customWidth="1"/>
    <col min="1027" max="1027" width="7.625" customWidth="1"/>
    <col min="1028" max="1037" width="7" customWidth="1"/>
    <col min="1281" max="1281" width="4.125" customWidth="1"/>
    <col min="1282" max="1282" width="7.375" customWidth="1"/>
    <col min="1283" max="1283" width="7.625" customWidth="1"/>
    <col min="1284" max="1293" width="7" customWidth="1"/>
    <col min="1537" max="1537" width="4.125" customWidth="1"/>
    <col min="1538" max="1538" width="7.375" customWidth="1"/>
    <col min="1539" max="1539" width="7.625" customWidth="1"/>
    <col min="1540" max="1549" width="7" customWidth="1"/>
    <col min="1793" max="1793" width="4.125" customWidth="1"/>
    <col min="1794" max="1794" width="7.375" customWidth="1"/>
    <col min="1795" max="1795" width="7.625" customWidth="1"/>
    <col min="1796" max="1805" width="7" customWidth="1"/>
    <col min="2049" max="2049" width="4.125" customWidth="1"/>
    <col min="2050" max="2050" width="7.375" customWidth="1"/>
    <col min="2051" max="2051" width="7.625" customWidth="1"/>
    <col min="2052" max="2061" width="7" customWidth="1"/>
    <col min="2305" max="2305" width="4.125" customWidth="1"/>
    <col min="2306" max="2306" width="7.375" customWidth="1"/>
    <col min="2307" max="2307" width="7.625" customWidth="1"/>
    <col min="2308" max="2317" width="7" customWidth="1"/>
    <col min="2561" max="2561" width="4.125" customWidth="1"/>
    <col min="2562" max="2562" width="7.375" customWidth="1"/>
    <col min="2563" max="2563" width="7.625" customWidth="1"/>
    <col min="2564" max="2573" width="7" customWidth="1"/>
    <col min="2817" max="2817" width="4.125" customWidth="1"/>
    <col min="2818" max="2818" width="7.375" customWidth="1"/>
    <col min="2819" max="2819" width="7.625" customWidth="1"/>
    <col min="2820" max="2829" width="7" customWidth="1"/>
    <col min="3073" max="3073" width="4.125" customWidth="1"/>
    <col min="3074" max="3074" width="7.375" customWidth="1"/>
    <col min="3075" max="3075" width="7.625" customWidth="1"/>
    <col min="3076" max="3085" width="7" customWidth="1"/>
    <col min="3329" max="3329" width="4.125" customWidth="1"/>
    <col min="3330" max="3330" width="7.375" customWidth="1"/>
    <col min="3331" max="3331" width="7.625" customWidth="1"/>
    <col min="3332" max="3341" width="7" customWidth="1"/>
    <col min="3585" max="3585" width="4.125" customWidth="1"/>
    <col min="3586" max="3586" width="7.375" customWidth="1"/>
    <col min="3587" max="3587" width="7.625" customWidth="1"/>
    <col min="3588" max="3597" width="7" customWidth="1"/>
    <col min="3841" max="3841" width="4.125" customWidth="1"/>
    <col min="3842" max="3842" width="7.375" customWidth="1"/>
    <col min="3843" max="3843" width="7.625" customWidth="1"/>
    <col min="3844" max="3853" width="7" customWidth="1"/>
    <col min="4097" max="4097" width="4.125" customWidth="1"/>
    <col min="4098" max="4098" width="7.375" customWidth="1"/>
    <col min="4099" max="4099" width="7.625" customWidth="1"/>
    <col min="4100" max="4109" width="7" customWidth="1"/>
    <col min="4353" max="4353" width="4.125" customWidth="1"/>
    <col min="4354" max="4354" width="7.375" customWidth="1"/>
    <col min="4355" max="4355" width="7.625" customWidth="1"/>
    <col min="4356" max="4365" width="7" customWidth="1"/>
    <col min="4609" max="4609" width="4.125" customWidth="1"/>
    <col min="4610" max="4610" width="7.375" customWidth="1"/>
    <col min="4611" max="4611" width="7.625" customWidth="1"/>
    <col min="4612" max="4621" width="7" customWidth="1"/>
    <col min="4865" max="4865" width="4.125" customWidth="1"/>
    <col min="4866" max="4866" width="7.375" customWidth="1"/>
    <col min="4867" max="4867" width="7.625" customWidth="1"/>
    <col min="4868" max="4877" width="7" customWidth="1"/>
    <col min="5121" max="5121" width="4.125" customWidth="1"/>
    <col min="5122" max="5122" width="7.375" customWidth="1"/>
    <col min="5123" max="5123" width="7.625" customWidth="1"/>
    <col min="5124" max="5133" width="7" customWidth="1"/>
    <col min="5377" max="5377" width="4.125" customWidth="1"/>
    <col min="5378" max="5378" width="7.375" customWidth="1"/>
    <col min="5379" max="5379" width="7.625" customWidth="1"/>
    <col min="5380" max="5389" width="7" customWidth="1"/>
    <col min="5633" max="5633" width="4.125" customWidth="1"/>
    <col min="5634" max="5634" width="7.375" customWidth="1"/>
    <col min="5635" max="5635" width="7.625" customWidth="1"/>
    <col min="5636" max="5645" width="7" customWidth="1"/>
    <col min="5889" max="5889" width="4.125" customWidth="1"/>
    <col min="5890" max="5890" width="7.375" customWidth="1"/>
    <col min="5891" max="5891" width="7.625" customWidth="1"/>
    <col min="5892" max="5901" width="7" customWidth="1"/>
    <col min="6145" max="6145" width="4.125" customWidth="1"/>
    <col min="6146" max="6146" width="7.375" customWidth="1"/>
    <col min="6147" max="6147" width="7.625" customWidth="1"/>
    <col min="6148" max="6157" width="7" customWidth="1"/>
    <col min="6401" max="6401" width="4.125" customWidth="1"/>
    <col min="6402" max="6402" width="7.375" customWidth="1"/>
    <col min="6403" max="6403" width="7.625" customWidth="1"/>
    <col min="6404" max="6413" width="7" customWidth="1"/>
    <col min="6657" max="6657" width="4.125" customWidth="1"/>
    <col min="6658" max="6658" width="7.375" customWidth="1"/>
    <col min="6659" max="6659" width="7.625" customWidth="1"/>
    <col min="6660" max="6669" width="7" customWidth="1"/>
    <col min="6913" max="6913" width="4.125" customWidth="1"/>
    <col min="6914" max="6914" width="7.375" customWidth="1"/>
    <col min="6915" max="6915" width="7.625" customWidth="1"/>
    <col min="6916" max="6925" width="7" customWidth="1"/>
    <col min="7169" max="7169" width="4.125" customWidth="1"/>
    <col min="7170" max="7170" width="7.375" customWidth="1"/>
    <col min="7171" max="7171" width="7.625" customWidth="1"/>
    <col min="7172" max="7181" width="7" customWidth="1"/>
    <col min="7425" max="7425" width="4.125" customWidth="1"/>
    <col min="7426" max="7426" width="7.375" customWidth="1"/>
    <col min="7427" max="7427" width="7.625" customWidth="1"/>
    <col min="7428" max="7437" width="7" customWidth="1"/>
    <col min="7681" max="7681" width="4.125" customWidth="1"/>
    <col min="7682" max="7682" width="7.375" customWidth="1"/>
    <col min="7683" max="7683" width="7.625" customWidth="1"/>
    <col min="7684" max="7693" width="7" customWidth="1"/>
    <col min="7937" max="7937" width="4.125" customWidth="1"/>
    <col min="7938" max="7938" width="7.375" customWidth="1"/>
    <col min="7939" max="7939" width="7.625" customWidth="1"/>
    <col min="7940" max="7949" width="7" customWidth="1"/>
    <col min="8193" max="8193" width="4.125" customWidth="1"/>
    <col min="8194" max="8194" width="7.375" customWidth="1"/>
    <col min="8195" max="8195" width="7.625" customWidth="1"/>
    <col min="8196" max="8205" width="7" customWidth="1"/>
    <col min="8449" max="8449" width="4.125" customWidth="1"/>
    <col min="8450" max="8450" width="7.375" customWidth="1"/>
    <col min="8451" max="8451" width="7.625" customWidth="1"/>
    <col min="8452" max="8461" width="7" customWidth="1"/>
    <col min="8705" max="8705" width="4.125" customWidth="1"/>
    <col min="8706" max="8706" width="7.375" customWidth="1"/>
    <col min="8707" max="8707" width="7.625" customWidth="1"/>
    <col min="8708" max="8717" width="7" customWidth="1"/>
    <col min="8961" max="8961" width="4.125" customWidth="1"/>
    <col min="8962" max="8962" width="7.375" customWidth="1"/>
    <col min="8963" max="8963" width="7.625" customWidth="1"/>
    <col min="8964" max="8973" width="7" customWidth="1"/>
    <col min="9217" max="9217" width="4.125" customWidth="1"/>
    <col min="9218" max="9218" width="7.375" customWidth="1"/>
    <col min="9219" max="9219" width="7.625" customWidth="1"/>
    <col min="9220" max="9229" width="7" customWidth="1"/>
    <col min="9473" max="9473" width="4.125" customWidth="1"/>
    <col min="9474" max="9474" width="7.375" customWidth="1"/>
    <col min="9475" max="9475" width="7.625" customWidth="1"/>
    <col min="9476" max="9485" width="7" customWidth="1"/>
    <col min="9729" max="9729" width="4.125" customWidth="1"/>
    <col min="9730" max="9730" width="7.375" customWidth="1"/>
    <col min="9731" max="9731" width="7.625" customWidth="1"/>
    <col min="9732" max="9741" width="7" customWidth="1"/>
    <col min="9985" max="9985" width="4.125" customWidth="1"/>
    <col min="9986" max="9986" width="7.375" customWidth="1"/>
    <col min="9987" max="9987" width="7.625" customWidth="1"/>
    <col min="9988" max="9997" width="7" customWidth="1"/>
    <col min="10241" max="10241" width="4.125" customWidth="1"/>
    <col min="10242" max="10242" width="7.375" customWidth="1"/>
    <col min="10243" max="10243" width="7.625" customWidth="1"/>
    <col min="10244" max="10253" width="7" customWidth="1"/>
    <col min="10497" max="10497" width="4.125" customWidth="1"/>
    <col min="10498" max="10498" width="7.375" customWidth="1"/>
    <col min="10499" max="10499" width="7.625" customWidth="1"/>
    <col min="10500" max="10509" width="7" customWidth="1"/>
    <col min="10753" max="10753" width="4.125" customWidth="1"/>
    <col min="10754" max="10754" width="7.375" customWidth="1"/>
    <col min="10755" max="10755" width="7.625" customWidth="1"/>
    <col min="10756" max="10765" width="7" customWidth="1"/>
    <col min="11009" max="11009" width="4.125" customWidth="1"/>
    <col min="11010" max="11010" width="7.375" customWidth="1"/>
    <col min="11011" max="11011" width="7.625" customWidth="1"/>
    <col min="11012" max="11021" width="7" customWidth="1"/>
    <col min="11265" max="11265" width="4.125" customWidth="1"/>
    <col min="11266" max="11266" width="7.375" customWidth="1"/>
    <col min="11267" max="11267" width="7.625" customWidth="1"/>
    <col min="11268" max="11277" width="7" customWidth="1"/>
    <col min="11521" max="11521" width="4.125" customWidth="1"/>
    <col min="11522" max="11522" width="7.375" customWidth="1"/>
    <col min="11523" max="11523" width="7.625" customWidth="1"/>
    <col min="11524" max="11533" width="7" customWidth="1"/>
    <col min="11777" max="11777" width="4.125" customWidth="1"/>
    <col min="11778" max="11778" width="7.375" customWidth="1"/>
    <col min="11779" max="11779" width="7.625" customWidth="1"/>
    <col min="11780" max="11789" width="7" customWidth="1"/>
    <col min="12033" max="12033" width="4.125" customWidth="1"/>
    <col min="12034" max="12034" width="7.375" customWidth="1"/>
    <col min="12035" max="12035" width="7.625" customWidth="1"/>
    <col min="12036" max="12045" width="7" customWidth="1"/>
    <col min="12289" max="12289" width="4.125" customWidth="1"/>
    <col min="12290" max="12290" width="7.375" customWidth="1"/>
    <col min="12291" max="12291" width="7.625" customWidth="1"/>
    <col min="12292" max="12301" width="7" customWidth="1"/>
    <col min="12545" max="12545" width="4.125" customWidth="1"/>
    <col min="12546" max="12546" width="7.375" customWidth="1"/>
    <col min="12547" max="12547" width="7.625" customWidth="1"/>
    <col min="12548" max="12557" width="7" customWidth="1"/>
    <col min="12801" max="12801" width="4.125" customWidth="1"/>
    <col min="12802" max="12802" width="7.375" customWidth="1"/>
    <col min="12803" max="12803" width="7.625" customWidth="1"/>
    <col min="12804" max="12813" width="7" customWidth="1"/>
    <col min="13057" max="13057" width="4.125" customWidth="1"/>
    <col min="13058" max="13058" width="7.375" customWidth="1"/>
    <col min="13059" max="13059" width="7.625" customWidth="1"/>
    <col min="13060" max="13069" width="7" customWidth="1"/>
    <col min="13313" max="13313" width="4.125" customWidth="1"/>
    <col min="13314" max="13314" width="7.375" customWidth="1"/>
    <col min="13315" max="13315" width="7.625" customWidth="1"/>
    <col min="13316" max="13325" width="7" customWidth="1"/>
    <col min="13569" max="13569" width="4.125" customWidth="1"/>
    <col min="13570" max="13570" width="7.375" customWidth="1"/>
    <col min="13571" max="13571" width="7.625" customWidth="1"/>
    <col min="13572" max="13581" width="7" customWidth="1"/>
    <col min="13825" max="13825" width="4.125" customWidth="1"/>
    <col min="13826" max="13826" width="7.375" customWidth="1"/>
    <col min="13827" max="13827" width="7.625" customWidth="1"/>
    <col min="13828" max="13837" width="7" customWidth="1"/>
    <col min="14081" max="14081" width="4.125" customWidth="1"/>
    <col min="14082" max="14082" width="7.375" customWidth="1"/>
    <col min="14083" max="14083" width="7.625" customWidth="1"/>
    <col min="14084" max="14093" width="7" customWidth="1"/>
    <col min="14337" max="14337" width="4.125" customWidth="1"/>
    <col min="14338" max="14338" width="7.375" customWidth="1"/>
    <col min="14339" max="14339" width="7.625" customWidth="1"/>
    <col min="14340" max="14349" width="7" customWidth="1"/>
    <col min="14593" max="14593" width="4.125" customWidth="1"/>
    <col min="14594" max="14594" width="7.375" customWidth="1"/>
    <col min="14595" max="14595" width="7.625" customWidth="1"/>
    <col min="14596" max="14605" width="7" customWidth="1"/>
    <col min="14849" max="14849" width="4.125" customWidth="1"/>
    <col min="14850" max="14850" width="7.375" customWidth="1"/>
    <col min="14851" max="14851" width="7.625" customWidth="1"/>
    <col min="14852" max="14861" width="7" customWidth="1"/>
    <col min="15105" max="15105" width="4.125" customWidth="1"/>
    <col min="15106" max="15106" width="7.375" customWidth="1"/>
    <col min="15107" max="15107" width="7.625" customWidth="1"/>
    <col min="15108" max="15117" width="7" customWidth="1"/>
    <col min="15361" max="15361" width="4.125" customWidth="1"/>
    <col min="15362" max="15362" width="7.375" customWidth="1"/>
    <col min="15363" max="15363" width="7.625" customWidth="1"/>
    <col min="15364" max="15373" width="7" customWidth="1"/>
    <col min="15617" max="15617" width="4.125" customWidth="1"/>
    <col min="15618" max="15618" width="7.375" customWidth="1"/>
    <col min="15619" max="15619" width="7.625" customWidth="1"/>
    <col min="15620" max="15629" width="7" customWidth="1"/>
    <col min="15873" max="15873" width="4.125" customWidth="1"/>
    <col min="15874" max="15874" width="7.375" customWidth="1"/>
    <col min="15875" max="15875" width="7.625" customWidth="1"/>
    <col min="15876" max="15885" width="7" customWidth="1"/>
    <col min="16129" max="16129" width="4.125" customWidth="1"/>
    <col min="16130" max="16130" width="7.375" customWidth="1"/>
    <col min="16131" max="16131" width="7.625" customWidth="1"/>
    <col min="16132" max="16141" width="7" customWidth="1"/>
  </cols>
  <sheetData>
    <row r="1" spans="1:14" ht="14.25">
      <c r="A1" s="794" t="s">
        <v>1919</v>
      </c>
      <c r="B1" s="9"/>
      <c r="C1" s="9"/>
      <c r="D1" s="9"/>
      <c r="E1" s="384"/>
      <c r="F1" s="10"/>
      <c r="G1" s="10"/>
      <c r="H1" s="10"/>
      <c r="I1" s="10"/>
      <c r="J1" s="10"/>
      <c r="K1" s="9"/>
      <c r="L1" s="9"/>
      <c r="M1" s="9"/>
      <c r="N1" s="10"/>
    </row>
    <row r="2" spans="1:14" ht="3.75" customHeight="1" thickBot="1">
      <c r="A2" s="948"/>
      <c r="B2" s="9"/>
      <c r="C2" s="9"/>
      <c r="D2" s="9"/>
      <c r="E2" s="9"/>
      <c r="F2" s="9"/>
      <c r="G2" s="9"/>
      <c r="H2" s="9"/>
      <c r="I2" s="9"/>
      <c r="J2" s="9"/>
      <c r="K2" s="9"/>
      <c r="L2" s="9"/>
      <c r="M2" s="955"/>
      <c r="N2" s="10"/>
    </row>
    <row r="3" spans="1:14" s="36" customFormat="1" ht="12" customHeight="1">
      <c r="A3" s="1686" t="s">
        <v>1920</v>
      </c>
      <c r="B3" s="1686"/>
      <c r="C3" s="1906" t="s">
        <v>1270</v>
      </c>
      <c r="D3" s="1906" t="s">
        <v>1921</v>
      </c>
      <c r="E3" s="1906" t="s">
        <v>1922</v>
      </c>
      <c r="F3" s="1906" t="s">
        <v>1923</v>
      </c>
      <c r="G3" s="1906" t="s">
        <v>1924</v>
      </c>
      <c r="H3" s="1906" t="s">
        <v>1925</v>
      </c>
      <c r="I3" s="1906" t="s">
        <v>1926</v>
      </c>
      <c r="J3" s="1906" t="s">
        <v>1927</v>
      </c>
      <c r="K3" s="1906" t="s">
        <v>1928</v>
      </c>
      <c r="L3" s="1906" t="s">
        <v>1929</v>
      </c>
      <c r="M3" s="956" t="s">
        <v>1930</v>
      </c>
      <c r="N3" s="70"/>
    </row>
    <row r="4" spans="1:14" s="36" customFormat="1" ht="12" customHeight="1">
      <c r="A4" s="1688"/>
      <c r="B4" s="1688"/>
      <c r="C4" s="1872"/>
      <c r="D4" s="1872"/>
      <c r="E4" s="1872"/>
      <c r="F4" s="1872"/>
      <c r="G4" s="1872"/>
      <c r="H4" s="1872"/>
      <c r="I4" s="1872"/>
      <c r="J4" s="1872"/>
      <c r="K4" s="1872"/>
      <c r="L4" s="1872"/>
      <c r="M4" s="957" t="s">
        <v>1931</v>
      </c>
      <c r="N4" s="70"/>
    </row>
    <row r="5" spans="1:14" s="9" customFormat="1" ht="3" customHeight="1">
      <c r="A5" s="38"/>
      <c r="B5" s="39"/>
      <c r="C5" s="657"/>
      <c r="D5" s="39"/>
      <c r="E5" s="39"/>
      <c r="F5" s="39"/>
      <c r="G5" s="39"/>
      <c r="H5" s="39"/>
      <c r="I5" s="39"/>
      <c r="J5" s="39"/>
      <c r="K5" s="39"/>
      <c r="L5" s="39"/>
      <c r="M5" s="39"/>
      <c r="N5" s="487"/>
    </row>
    <row r="6" spans="1:14" s="23" customFormat="1" ht="12" customHeight="1">
      <c r="A6" s="1897" t="s">
        <v>1932</v>
      </c>
      <c r="B6" s="1898"/>
      <c r="C6" s="958">
        <v>6366</v>
      </c>
      <c r="D6" s="959">
        <v>2914</v>
      </c>
      <c r="E6" s="959">
        <v>2365</v>
      </c>
      <c r="F6" s="959">
        <v>868</v>
      </c>
      <c r="G6" s="959">
        <v>173</v>
      </c>
      <c r="H6" s="959">
        <v>30</v>
      </c>
      <c r="I6" s="959">
        <v>10</v>
      </c>
      <c r="J6" s="959">
        <v>3</v>
      </c>
      <c r="K6" s="959">
        <v>3</v>
      </c>
      <c r="L6" s="959">
        <v>0</v>
      </c>
      <c r="M6" s="959">
        <v>0</v>
      </c>
      <c r="N6" s="1"/>
    </row>
    <row r="7" spans="1:14" s="23" customFormat="1" ht="12" customHeight="1">
      <c r="A7" s="1897" t="s">
        <v>1933</v>
      </c>
      <c r="B7" s="1898"/>
      <c r="C7" s="960">
        <v>6295</v>
      </c>
      <c r="D7" s="961">
        <v>2914</v>
      </c>
      <c r="E7" s="961">
        <v>2294</v>
      </c>
      <c r="F7" s="961">
        <v>823</v>
      </c>
      <c r="G7" s="961">
        <v>196</v>
      </c>
      <c r="H7" s="961">
        <v>48</v>
      </c>
      <c r="I7" s="961">
        <v>11</v>
      </c>
      <c r="J7" s="961">
        <v>7</v>
      </c>
      <c r="K7" s="961">
        <v>1</v>
      </c>
      <c r="L7" s="961">
        <v>0</v>
      </c>
      <c r="M7" s="961">
        <v>1</v>
      </c>
      <c r="N7" s="1"/>
    </row>
    <row r="8" spans="1:14" s="23" customFormat="1" ht="12" customHeight="1">
      <c r="A8" s="1897" t="s">
        <v>1934</v>
      </c>
      <c r="B8" s="1898"/>
      <c r="C8" s="960">
        <v>5881</v>
      </c>
      <c r="D8" s="961">
        <v>2677</v>
      </c>
      <c r="E8" s="961">
        <v>2166</v>
      </c>
      <c r="F8" s="961">
        <v>797</v>
      </c>
      <c r="G8" s="961">
        <v>171</v>
      </c>
      <c r="H8" s="961">
        <v>60</v>
      </c>
      <c r="I8" s="961">
        <v>7</v>
      </c>
      <c r="J8" s="961">
        <v>1</v>
      </c>
      <c r="K8" s="961">
        <v>1</v>
      </c>
      <c r="L8" s="961">
        <v>1</v>
      </c>
      <c r="M8" s="961">
        <v>0</v>
      </c>
      <c r="N8" s="1"/>
    </row>
    <row r="9" spans="1:14" s="34" customFormat="1" ht="12" customHeight="1">
      <c r="A9" s="1897" t="s">
        <v>1935</v>
      </c>
      <c r="B9" s="1898"/>
      <c r="C9" s="960">
        <f>SUM(D9:M9)</f>
        <v>5827</v>
      </c>
      <c r="D9" s="961">
        <v>2733</v>
      </c>
      <c r="E9" s="961">
        <v>2105</v>
      </c>
      <c r="F9" s="961">
        <v>763</v>
      </c>
      <c r="G9" s="961">
        <v>176</v>
      </c>
      <c r="H9" s="961">
        <v>39</v>
      </c>
      <c r="I9" s="961">
        <v>5</v>
      </c>
      <c r="J9" s="961">
        <v>5</v>
      </c>
      <c r="K9" s="961">
        <v>1</v>
      </c>
      <c r="L9" s="961">
        <v>0</v>
      </c>
      <c r="M9" s="961">
        <v>0</v>
      </c>
      <c r="N9" s="31"/>
    </row>
    <row r="10" spans="1:14" s="34" customFormat="1" ht="12" customHeight="1">
      <c r="A10" s="1894" t="s">
        <v>1936</v>
      </c>
      <c r="B10" s="1895"/>
      <c r="C10" s="962">
        <v>5483</v>
      </c>
      <c r="D10" s="963">
        <v>2502</v>
      </c>
      <c r="E10" s="963">
        <v>2006</v>
      </c>
      <c r="F10" s="963">
        <v>733</v>
      </c>
      <c r="G10" s="963">
        <v>183</v>
      </c>
      <c r="H10" s="963">
        <v>32</v>
      </c>
      <c r="I10" s="963">
        <v>24</v>
      </c>
      <c r="J10" s="963">
        <v>3</v>
      </c>
      <c r="K10" s="964">
        <v>0</v>
      </c>
      <c r="L10" s="961">
        <v>0</v>
      </c>
      <c r="M10" s="961">
        <v>0</v>
      </c>
      <c r="N10" s="31"/>
    </row>
    <row r="11" spans="1:14" ht="3" customHeight="1" thickBot="1">
      <c r="A11" s="951"/>
      <c r="B11" s="952"/>
      <c r="C11" s="965"/>
      <c r="D11" s="953"/>
      <c r="E11" s="953"/>
      <c r="F11" s="954"/>
      <c r="G11" s="954"/>
      <c r="H11" s="954"/>
      <c r="I11" s="954"/>
      <c r="J11" s="954"/>
      <c r="K11" s="954"/>
      <c r="L11" s="954"/>
      <c r="M11" s="954"/>
      <c r="N11" s="487"/>
    </row>
    <row r="12" spans="1:14" s="7" customFormat="1" ht="14.1" customHeight="1">
      <c r="A12" s="7" t="s">
        <v>1853</v>
      </c>
    </row>
    <row r="13" spans="1:14">
      <c r="A13" s="10"/>
      <c r="B13" s="9"/>
      <c r="C13" s="9"/>
      <c r="D13" s="9"/>
      <c r="E13" s="9"/>
      <c r="F13" s="9"/>
      <c r="G13" s="9"/>
      <c r="H13" s="9"/>
      <c r="I13" s="9"/>
      <c r="J13" s="9"/>
      <c r="K13" s="9"/>
      <c r="L13" s="9"/>
      <c r="M13" s="9"/>
      <c r="N13" s="10"/>
    </row>
    <row r="14" spans="1:14">
      <c r="A14" s="10"/>
      <c r="B14" s="9"/>
      <c r="C14" s="9"/>
      <c r="D14" s="9"/>
      <c r="E14" s="9"/>
      <c r="F14" s="9"/>
      <c r="G14" s="9"/>
      <c r="H14" s="9"/>
      <c r="I14" s="9"/>
      <c r="J14" s="9"/>
      <c r="K14" s="9"/>
      <c r="L14" s="9"/>
      <c r="M14" s="9"/>
      <c r="N14" s="10"/>
    </row>
    <row r="15" spans="1:14">
      <c r="A15" s="10"/>
      <c r="B15" s="9"/>
      <c r="C15" s="9"/>
      <c r="D15" s="9"/>
      <c r="E15" s="9"/>
      <c r="F15" s="9"/>
      <c r="G15" s="9"/>
      <c r="H15" s="9"/>
      <c r="I15" s="9"/>
      <c r="J15" s="9"/>
      <c r="K15" s="9"/>
      <c r="L15" s="9"/>
      <c r="M15" s="9"/>
      <c r="N15" s="10"/>
    </row>
    <row r="16" spans="1:14">
      <c r="A16" s="10"/>
      <c r="B16" s="9"/>
      <c r="C16" s="9"/>
      <c r="D16" s="9"/>
      <c r="E16" s="9"/>
      <c r="F16" s="9"/>
      <c r="G16" s="9"/>
      <c r="H16" s="9"/>
      <c r="I16" s="9"/>
      <c r="J16" s="9"/>
      <c r="K16" s="9"/>
      <c r="L16" s="9"/>
      <c r="M16" s="9"/>
      <c r="N16" s="10"/>
    </row>
    <row r="17" spans="1:14">
      <c r="A17" s="10"/>
      <c r="B17" s="9"/>
      <c r="C17" s="9"/>
      <c r="D17" s="9"/>
      <c r="E17" s="9"/>
      <c r="F17" s="9"/>
      <c r="G17" s="9"/>
      <c r="H17" s="9"/>
      <c r="I17" s="9"/>
      <c r="J17" s="9"/>
      <c r="K17" s="9"/>
      <c r="L17" s="9"/>
      <c r="M17" s="9"/>
      <c r="N17" s="10"/>
    </row>
    <row r="18" spans="1:14">
      <c r="A18" s="10"/>
      <c r="B18" s="9"/>
      <c r="C18" s="9"/>
      <c r="D18" s="9"/>
      <c r="E18" s="9"/>
      <c r="F18" s="9"/>
      <c r="G18" s="9"/>
      <c r="H18" s="9"/>
      <c r="I18" s="9"/>
      <c r="J18" s="9"/>
      <c r="K18" s="9"/>
      <c r="L18" s="9"/>
      <c r="M18" s="9"/>
      <c r="N18" s="10"/>
    </row>
    <row r="19" spans="1:14">
      <c r="A19" s="10"/>
      <c r="B19" s="9"/>
      <c r="C19" s="9"/>
      <c r="D19" s="9"/>
      <c r="E19" s="9"/>
      <c r="F19" s="9"/>
      <c r="G19" s="9"/>
      <c r="H19" s="9"/>
      <c r="I19" s="9"/>
      <c r="J19" s="9"/>
      <c r="K19" s="9"/>
      <c r="L19" s="9"/>
      <c r="M19" s="9"/>
      <c r="N19" s="10"/>
    </row>
    <row r="20" spans="1:14">
      <c r="A20" s="10"/>
      <c r="B20" s="9"/>
      <c r="C20" s="9"/>
      <c r="D20" s="9"/>
      <c r="E20" s="9"/>
      <c r="F20" s="9"/>
      <c r="G20" s="9"/>
      <c r="H20" s="9"/>
      <c r="I20" s="9"/>
      <c r="J20" s="9"/>
      <c r="K20" s="9"/>
      <c r="L20" s="9"/>
      <c r="M20" s="9"/>
      <c r="N20" s="10"/>
    </row>
  </sheetData>
  <mergeCells count="16">
    <mergeCell ref="I3:I4"/>
    <mergeCell ref="J3:J4"/>
    <mergeCell ref="K3:K4"/>
    <mergeCell ref="L3:L4"/>
    <mergeCell ref="A6:B6"/>
    <mergeCell ref="A3:B4"/>
    <mergeCell ref="C3:C4"/>
    <mergeCell ref="D3:D4"/>
    <mergeCell ref="E3:E4"/>
    <mergeCell ref="F3:F4"/>
    <mergeCell ref="G3:G4"/>
    <mergeCell ref="A7:B7"/>
    <mergeCell ref="A8:B8"/>
    <mergeCell ref="A9:B9"/>
    <mergeCell ref="A10:B10"/>
    <mergeCell ref="H3:H4"/>
  </mergeCells>
  <phoneticPr fontId="4"/>
  <conditionalFormatting sqref="C7:M9">
    <cfRule type="containsBlanks" dxfId="2" priority="3" stopIfTrue="1">
      <formula>LEN(TRIM(C7))=0</formula>
    </cfRule>
  </conditionalFormatting>
  <conditionalFormatting sqref="C10:J10">
    <cfRule type="containsBlanks" dxfId="1" priority="2" stopIfTrue="1">
      <formula>LEN(TRIM(C10))=0</formula>
    </cfRule>
  </conditionalFormatting>
  <conditionalFormatting sqref="K10:M10">
    <cfRule type="containsBlanks" dxfId="0" priority="1" stopIfTrue="1">
      <formula>LEN(TRIM(K10))=0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zoomScaleSheetLayoutView="100" workbookViewId="0"/>
  </sheetViews>
  <sheetFormatPr defaultRowHeight="13.5"/>
  <cols>
    <col min="1" max="1" width="1" style="10" customWidth="1"/>
    <col min="2" max="2" width="17.625" style="9" customWidth="1"/>
    <col min="3" max="3" width="0.875" style="9" customWidth="1"/>
    <col min="4" max="9" width="11.5" style="9" customWidth="1"/>
    <col min="10" max="10" width="9" style="10"/>
    <col min="11" max="256" width="9" style="9"/>
    <col min="257" max="257" width="1" style="9" customWidth="1"/>
    <col min="258" max="258" width="17.625" style="9" customWidth="1"/>
    <col min="259" max="259" width="0.875" style="9" customWidth="1"/>
    <col min="260" max="265" width="11.5" style="9" customWidth="1"/>
    <col min="266" max="512" width="9" style="9"/>
    <col min="513" max="513" width="1" style="9" customWidth="1"/>
    <col min="514" max="514" width="17.625" style="9" customWidth="1"/>
    <col min="515" max="515" width="0.875" style="9" customWidth="1"/>
    <col min="516" max="521" width="11.5" style="9" customWidth="1"/>
    <col min="522" max="768" width="9" style="9"/>
    <col min="769" max="769" width="1" style="9" customWidth="1"/>
    <col min="770" max="770" width="17.625" style="9" customWidth="1"/>
    <col min="771" max="771" width="0.875" style="9" customWidth="1"/>
    <col min="772" max="777" width="11.5" style="9" customWidth="1"/>
    <col min="778" max="1024" width="9" style="9"/>
    <col min="1025" max="1025" width="1" style="9" customWidth="1"/>
    <col min="1026" max="1026" width="17.625" style="9" customWidth="1"/>
    <col min="1027" max="1027" width="0.875" style="9" customWidth="1"/>
    <col min="1028" max="1033" width="11.5" style="9" customWidth="1"/>
    <col min="1034" max="1280" width="9" style="9"/>
    <col min="1281" max="1281" width="1" style="9" customWidth="1"/>
    <col min="1282" max="1282" width="17.625" style="9" customWidth="1"/>
    <col min="1283" max="1283" width="0.875" style="9" customWidth="1"/>
    <col min="1284" max="1289" width="11.5" style="9" customWidth="1"/>
    <col min="1290" max="1536" width="9" style="9"/>
    <col min="1537" max="1537" width="1" style="9" customWidth="1"/>
    <col min="1538" max="1538" width="17.625" style="9" customWidth="1"/>
    <col min="1539" max="1539" width="0.875" style="9" customWidth="1"/>
    <col min="1540" max="1545" width="11.5" style="9" customWidth="1"/>
    <col min="1546" max="1792" width="9" style="9"/>
    <col min="1793" max="1793" width="1" style="9" customWidth="1"/>
    <col min="1794" max="1794" width="17.625" style="9" customWidth="1"/>
    <col min="1795" max="1795" width="0.875" style="9" customWidth="1"/>
    <col min="1796" max="1801" width="11.5" style="9" customWidth="1"/>
    <col min="1802" max="2048" width="9" style="9"/>
    <col min="2049" max="2049" width="1" style="9" customWidth="1"/>
    <col min="2050" max="2050" width="17.625" style="9" customWidth="1"/>
    <col min="2051" max="2051" width="0.875" style="9" customWidth="1"/>
    <col min="2052" max="2057" width="11.5" style="9" customWidth="1"/>
    <col min="2058" max="2304" width="9" style="9"/>
    <col min="2305" max="2305" width="1" style="9" customWidth="1"/>
    <col min="2306" max="2306" width="17.625" style="9" customWidth="1"/>
    <col min="2307" max="2307" width="0.875" style="9" customWidth="1"/>
    <col min="2308" max="2313" width="11.5" style="9" customWidth="1"/>
    <col min="2314" max="2560" width="9" style="9"/>
    <col min="2561" max="2561" width="1" style="9" customWidth="1"/>
    <col min="2562" max="2562" width="17.625" style="9" customWidth="1"/>
    <col min="2563" max="2563" width="0.875" style="9" customWidth="1"/>
    <col min="2564" max="2569" width="11.5" style="9" customWidth="1"/>
    <col min="2570" max="2816" width="9" style="9"/>
    <col min="2817" max="2817" width="1" style="9" customWidth="1"/>
    <col min="2818" max="2818" width="17.625" style="9" customWidth="1"/>
    <col min="2819" max="2819" width="0.875" style="9" customWidth="1"/>
    <col min="2820" max="2825" width="11.5" style="9" customWidth="1"/>
    <col min="2826" max="3072" width="9" style="9"/>
    <col min="3073" max="3073" width="1" style="9" customWidth="1"/>
    <col min="3074" max="3074" width="17.625" style="9" customWidth="1"/>
    <col min="3075" max="3075" width="0.875" style="9" customWidth="1"/>
    <col min="3076" max="3081" width="11.5" style="9" customWidth="1"/>
    <col min="3082" max="3328" width="9" style="9"/>
    <col min="3329" max="3329" width="1" style="9" customWidth="1"/>
    <col min="3330" max="3330" width="17.625" style="9" customWidth="1"/>
    <col min="3331" max="3331" width="0.875" style="9" customWidth="1"/>
    <col min="3332" max="3337" width="11.5" style="9" customWidth="1"/>
    <col min="3338" max="3584" width="9" style="9"/>
    <col min="3585" max="3585" width="1" style="9" customWidth="1"/>
    <col min="3586" max="3586" width="17.625" style="9" customWidth="1"/>
    <col min="3587" max="3587" width="0.875" style="9" customWidth="1"/>
    <col min="3588" max="3593" width="11.5" style="9" customWidth="1"/>
    <col min="3594" max="3840" width="9" style="9"/>
    <col min="3841" max="3841" width="1" style="9" customWidth="1"/>
    <col min="3842" max="3842" width="17.625" style="9" customWidth="1"/>
    <col min="3843" max="3843" width="0.875" style="9" customWidth="1"/>
    <col min="3844" max="3849" width="11.5" style="9" customWidth="1"/>
    <col min="3850" max="4096" width="9" style="9"/>
    <col min="4097" max="4097" width="1" style="9" customWidth="1"/>
    <col min="4098" max="4098" width="17.625" style="9" customWidth="1"/>
    <col min="4099" max="4099" width="0.875" style="9" customWidth="1"/>
    <col min="4100" max="4105" width="11.5" style="9" customWidth="1"/>
    <col min="4106" max="4352" width="9" style="9"/>
    <col min="4353" max="4353" width="1" style="9" customWidth="1"/>
    <col min="4354" max="4354" width="17.625" style="9" customWidth="1"/>
    <col min="4355" max="4355" width="0.875" style="9" customWidth="1"/>
    <col min="4356" max="4361" width="11.5" style="9" customWidth="1"/>
    <col min="4362" max="4608" width="9" style="9"/>
    <col min="4609" max="4609" width="1" style="9" customWidth="1"/>
    <col min="4610" max="4610" width="17.625" style="9" customWidth="1"/>
    <col min="4611" max="4611" width="0.875" style="9" customWidth="1"/>
    <col min="4612" max="4617" width="11.5" style="9" customWidth="1"/>
    <col min="4618" max="4864" width="9" style="9"/>
    <col min="4865" max="4865" width="1" style="9" customWidth="1"/>
    <col min="4866" max="4866" width="17.625" style="9" customWidth="1"/>
    <col min="4867" max="4867" width="0.875" style="9" customWidth="1"/>
    <col min="4868" max="4873" width="11.5" style="9" customWidth="1"/>
    <col min="4874" max="5120" width="9" style="9"/>
    <col min="5121" max="5121" width="1" style="9" customWidth="1"/>
    <col min="5122" max="5122" width="17.625" style="9" customWidth="1"/>
    <col min="5123" max="5123" width="0.875" style="9" customWidth="1"/>
    <col min="5124" max="5129" width="11.5" style="9" customWidth="1"/>
    <col min="5130" max="5376" width="9" style="9"/>
    <col min="5377" max="5377" width="1" style="9" customWidth="1"/>
    <col min="5378" max="5378" width="17.625" style="9" customWidth="1"/>
    <col min="5379" max="5379" width="0.875" style="9" customWidth="1"/>
    <col min="5380" max="5385" width="11.5" style="9" customWidth="1"/>
    <col min="5386" max="5632" width="9" style="9"/>
    <col min="5633" max="5633" width="1" style="9" customWidth="1"/>
    <col min="5634" max="5634" width="17.625" style="9" customWidth="1"/>
    <col min="5635" max="5635" width="0.875" style="9" customWidth="1"/>
    <col min="5636" max="5641" width="11.5" style="9" customWidth="1"/>
    <col min="5642" max="5888" width="9" style="9"/>
    <col min="5889" max="5889" width="1" style="9" customWidth="1"/>
    <col min="5890" max="5890" width="17.625" style="9" customWidth="1"/>
    <col min="5891" max="5891" width="0.875" style="9" customWidth="1"/>
    <col min="5892" max="5897" width="11.5" style="9" customWidth="1"/>
    <col min="5898" max="6144" width="9" style="9"/>
    <col min="6145" max="6145" width="1" style="9" customWidth="1"/>
    <col min="6146" max="6146" width="17.625" style="9" customWidth="1"/>
    <col min="6147" max="6147" width="0.875" style="9" customWidth="1"/>
    <col min="6148" max="6153" width="11.5" style="9" customWidth="1"/>
    <col min="6154" max="6400" width="9" style="9"/>
    <col min="6401" max="6401" width="1" style="9" customWidth="1"/>
    <col min="6402" max="6402" width="17.625" style="9" customWidth="1"/>
    <col min="6403" max="6403" width="0.875" style="9" customWidth="1"/>
    <col min="6404" max="6409" width="11.5" style="9" customWidth="1"/>
    <col min="6410" max="6656" width="9" style="9"/>
    <col min="6657" max="6657" width="1" style="9" customWidth="1"/>
    <col min="6658" max="6658" width="17.625" style="9" customWidth="1"/>
    <col min="6659" max="6659" width="0.875" style="9" customWidth="1"/>
    <col min="6660" max="6665" width="11.5" style="9" customWidth="1"/>
    <col min="6666" max="6912" width="9" style="9"/>
    <col min="6913" max="6913" width="1" style="9" customWidth="1"/>
    <col min="6914" max="6914" width="17.625" style="9" customWidth="1"/>
    <col min="6915" max="6915" width="0.875" style="9" customWidth="1"/>
    <col min="6916" max="6921" width="11.5" style="9" customWidth="1"/>
    <col min="6922" max="7168" width="9" style="9"/>
    <col min="7169" max="7169" width="1" style="9" customWidth="1"/>
    <col min="7170" max="7170" width="17.625" style="9" customWidth="1"/>
    <col min="7171" max="7171" width="0.875" style="9" customWidth="1"/>
    <col min="7172" max="7177" width="11.5" style="9" customWidth="1"/>
    <col min="7178" max="7424" width="9" style="9"/>
    <col min="7425" max="7425" width="1" style="9" customWidth="1"/>
    <col min="7426" max="7426" width="17.625" style="9" customWidth="1"/>
    <col min="7427" max="7427" width="0.875" style="9" customWidth="1"/>
    <col min="7428" max="7433" width="11.5" style="9" customWidth="1"/>
    <col min="7434" max="7680" width="9" style="9"/>
    <col min="7681" max="7681" width="1" style="9" customWidth="1"/>
    <col min="7682" max="7682" width="17.625" style="9" customWidth="1"/>
    <col min="7683" max="7683" width="0.875" style="9" customWidth="1"/>
    <col min="7684" max="7689" width="11.5" style="9" customWidth="1"/>
    <col min="7690" max="7936" width="9" style="9"/>
    <col min="7937" max="7937" width="1" style="9" customWidth="1"/>
    <col min="7938" max="7938" width="17.625" style="9" customWidth="1"/>
    <col min="7939" max="7939" width="0.875" style="9" customWidth="1"/>
    <col min="7940" max="7945" width="11.5" style="9" customWidth="1"/>
    <col min="7946" max="8192" width="9" style="9"/>
    <col min="8193" max="8193" width="1" style="9" customWidth="1"/>
    <col min="8194" max="8194" width="17.625" style="9" customWidth="1"/>
    <col min="8195" max="8195" width="0.875" style="9" customWidth="1"/>
    <col min="8196" max="8201" width="11.5" style="9" customWidth="1"/>
    <col min="8202" max="8448" width="9" style="9"/>
    <col min="8449" max="8449" width="1" style="9" customWidth="1"/>
    <col min="8450" max="8450" width="17.625" style="9" customWidth="1"/>
    <col min="8451" max="8451" width="0.875" style="9" customWidth="1"/>
    <col min="8452" max="8457" width="11.5" style="9" customWidth="1"/>
    <col min="8458" max="8704" width="9" style="9"/>
    <col min="8705" max="8705" width="1" style="9" customWidth="1"/>
    <col min="8706" max="8706" width="17.625" style="9" customWidth="1"/>
    <col min="8707" max="8707" width="0.875" style="9" customWidth="1"/>
    <col min="8708" max="8713" width="11.5" style="9" customWidth="1"/>
    <col min="8714" max="8960" width="9" style="9"/>
    <col min="8961" max="8961" width="1" style="9" customWidth="1"/>
    <col min="8962" max="8962" width="17.625" style="9" customWidth="1"/>
    <col min="8963" max="8963" width="0.875" style="9" customWidth="1"/>
    <col min="8964" max="8969" width="11.5" style="9" customWidth="1"/>
    <col min="8970" max="9216" width="9" style="9"/>
    <col min="9217" max="9217" width="1" style="9" customWidth="1"/>
    <col min="9218" max="9218" width="17.625" style="9" customWidth="1"/>
    <col min="9219" max="9219" width="0.875" style="9" customWidth="1"/>
    <col min="9220" max="9225" width="11.5" style="9" customWidth="1"/>
    <col min="9226" max="9472" width="9" style="9"/>
    <col min="9473" max="9473" width="1" style="9" customWidth="1"/>
    <col min="9474" max="9474" width="17.625" style="9" customWidth="1"/>
    <col min="9475" max="9475" width="0.875" style="9" customWidth="1"/>
    <col min="9476" max="9481" width="11.5" style="9" customWidth="1"/>
    <col min="9482" max="9728" width="9" style="9"/>
    <col min="9729" max="9729" width="1" style="9" customWidth="1"/>
    <col min="9730" max="9730" width="17.625" style="9" customWidth="1"/>
    <col min="9731" max="9731" width="0.875" style="9" customWidth="1"/>
    <col min="9732" max="9737" width="11.5" style="9" customWidth="1"/>
    <col min="9738" max="9984" width="9" style="9"/>
    <col min="9985" max="9985" width="1" style="9" customWidth="1"/>
    <col min="9986" max="9986" width="17.625" style="9" customWidth="1"/>
    <col min="9987" max="9987" width="0.875" style="9" customWidth="1"/>
    <col min="9988" max="9993" width="11.5" style="9" customWidth="1"/>
    <col min="9994" max="10240" width="9" style="9"/>
    <col min="10241" max="10241" width="1" style="9" customWidth="1"/>
    <col min="10242" max="10242" width="17.625" style="9" customWidth="1"/>
    <col min="10243" max="10243" width="0.875" style="9" customWidth="1"/>
    <col min="10244" max="10249" width="11.5" style="9" customWidth="1"/>
    <col min="10250" max="10496" width="9" style="9"/>
    <col min="10497" max="10497" width="1" style="9" customWidth="1"/>
    <col min="10498" max="10498" width="17.625" style="9" customWidth="1"/>
    <col min="10499" max="10499" width="0.875" style="9" customWidth="1"/>
    <col min="10500" max="10505" width="11.5" style="9" customWidth="1"/>
    <col min="10506" max="10752" width="9" style="9"/>
    <col min="10753" max="10753" width="1" style="9" customWidth="1"/>
    <col min="10754" max="10754" width="17.625" style="9" customWidth="1"/>
    <col min="10755" max="10755" width="0.875" style="9" customWidth="1"/>
    <col min="10756" max="10761" width="11.5" style="9" customWidth="1"/>
    <col min="10762" max="11008" width="9" style="9"/>
    <col min="11009" max="11009" width="1" style="9" customWidth="1"/>
    <col min="11010" max="11010" width="17.625" style="9" customWidth="1"/>
    <col min="11011" max="11011" width="0.875" style="9" customWidth="1"/>
    <col min="11012" max="11017" width="11.5" style="9" customWidth="1"/>
    <col min="11018" max="11264" width="9" style="9"/>
    <col min="11265" max="11265" width="1" style="9" customWidth="1"/>
    <col min="11266" max="11266" width="17.625" style="9" customWidth="1"/>
    <col min="11267" max="11267" width="0.875" style="9" customWidth="1"/>
    <col min="11268" max="11273" width="11.5" style="9" customWidth="1"/>
    <col min="11274" max="11520" width="9" style="9"/>
    <col min="11521" max="11521" width="1" style="9" customWidth="1"/>
    <col min="11522" max="11522" width="17.625" style="9" customWidth="1"/>
    <col min="11523" max="11523" width="0.875" style="9" customWidth="1"/>
    <col min="11524" max="11529" width="11.5" style="9" customWidth="1"/>
    <col min="11530" max="11776" width="9" style="9"/>
    <col min="11777" max="11777" width="1" style="9" customWidth="1"/>
    <col min="11778" max="11778" width="17.625" style="9" customWidth="1"/>
    <col min="11779" max="11779" width="0.875" style="9" customWidth="1"/>
    <col min="11780" max="11785" width="11.5" style="9" customWidth="1"/>
    <col min="11786" max="12032" width="9" style="9"/>
    <col min="12033" max="12033" width="1" style="9" customWidth="1"/>
    <col min="12034" max="12034" width="17.625" style="9" customWidth="1"/>
    <col min="12035" max="12035" width="0.875" style="9" customWidth="1"/>
    <col min="12036" max="12041" width="11.5" style="9" customWidth="1"/>
    <col min="12042" max="12288" width="9" style="9"/>
    <col min="12289" max="12289" width="1" style="9" customWidth="1"/>
    <col min="12290" max="12290" width="17.625" style="9" customWidth="1"/>
    <col min="12291" max="12291" width="0.875" style="9" customWidth="1"/>
    <col min="12292" max="12297" width="11.5" style="9" customWidth="1"/>
    <col min="12298" max="12544" width="9" style="9"/>
    <col min="12545" max="12545" width="1" style="9" customWidth="1"/>
    <col min="12546" max="12546" width="17.625" style="9" customWidth="1"/>
    <col min="12547" max="12547" width="0.875" style="9" customWidth="1"/>
    <col min="12548" max="12553" width="11.5" style="9" customWidth="1"/>
    <col min="12554" max="12800" width="9" style="9"/>
    <col min="12801" max="12801" width="1" style="9" customWidth="1"/>
    <col min="12802" max="12802" width="17.625" style="9" customWidth="1"/>
    <col min="12803" max="12803" width="0.875" style="9" customWidth="1"/>
    <col min="12804" max="12809" width="11.5" style="9" customWidth="1"/>
    <col min="12810" max="13056" width="9" style="9"/>
    <col min="13057" max="13057" width="1" style="9" customWidth="1"/>
    <col min="13058" max="13058" width="17.625" style="9" customWidth="1"/>
    <col min="13059" max="13059" width="0.875" style="9" customWidth="1"/>
    <col min="13060" max="13065" width="11.5" style="9" customWidth="1"/>
    <col min="13066" max="13312" width="9" style="9"/>
    <col min="13313" max="13313" width="1" style="9" customWidth="1"/>
    <col min="13314" max="13314" width="17.625" style="9" customWidth="1"/>
    <col min="13315" max="13315" width="0.875" style="9" customWidth="1"/>
    <col min="13316" max="13321" width="11.5" style="9" customWidth="1"/>
    <col min="13322" max="13568" width="9" style="9"/>
    <col min="13569" max="13569" width="1" style="9" customWidth="1"/>
    <col min="13570" max="13570" width="17.625" style="9" customWidth="1"/>
    <col min="13571" max="13571" width="0.875" style="9" customWidth="1"/>
    <col min="13572" max="13577" width="11.5" style="9" customWidth="1"/>
    <col min="13578" max="13824" width="9" style="9"/>
    <col min="13825" max="13825" width="1" style="9" customWidth="1"/>
    <col min="13826" max="13826" width="17.625" style="9" customWidth="1"/>
    <col min="13827" max="13827" width="0.875" style="9" customWidth="1"/>
    <col min="13828" max="13833" width="11.5" style="9" customWidth="1"/>
    <col min="13834" max="14080" width="9" style="9"/>
    <col min="14081" max="14081" width="1" style="9" customWidth="1"/>
    <col min="14082" max="14082" width="17.625" style="9" customWidth="1"/>
    <col min="14083" max="14083" width="0.875" style="9" customWidth="1"/>
    <col min="14084" max="14089" width="11.5" style="9" customWidth="1"/>
    <col min="14090" max="14336" width="9" style="9"/>
    <col min="14337" max="14337" width="1" style="9" customWidth="1"/>
    <col min="14338" max="14338" width="17.625" style="9" customWidth="1"/>
    <col min="14339" max="14339" width="0.875" style="9" customWidth="1"/>
    <col min="14340" max="14345" width="11.5" style="9" customWidth="1"/>
    <col min="14346" max="14592" width="9" style="9"/>
    <col min="14593" max="14593" width="1" style="9" customWidth="1"/>
    <col min="14594" max="14594" width="17.625" style="9" customWidth="1"/>
    <col min="14595" max="14595" width="0.875" style="9" customWidth="1"/>
    <col min="14596" max="14601" width="11.5" style="9" customWidth="1"/>
    <col min="14602" max="14848" width="9" style="9"/>
    <col min="14849" max="14849" width="1" style="9" customWidth="1"/>
    <col min="14850" max="14850" width="17.625" style="9" customWidth="1"/>
    <col min="14851" max="14851" width="0.875" style="9" customWidth="1"/>
    <col min="14852" max="14857" width="11.5" style="9" customWidth="1"/>
    <col min="14858" max="15104" width="9" style="9"/>
    <col min="15105" max="15105" width="1" style="9" customWidth="1"/>
    <col min="15106" max="15106" width="17.625" style="9" customWidth="1"/>
    <col min="15107" max="15107" width="0.875" style="9" customWidth="1"/>
    <col min="15108" max="15113" width="11.5" style="9" customWidth="1"/>
    <col min="15114" max="15360" width="9" style="9"/>
    <col min="15361" max="15361" width="1" style="9" customWidth="1"/>
    <col min="15362" max="15362" width="17.625" style="9" customWidth="1"/>
    <col min="15363" max="15363" width="0.875" style="9" customWidth="1"/>
    <col min="15364" max="15369" width="11.5" style="9" customWidth="1"/>
    <col min="15370" max="15616" width="9" style="9"/>
    <col min="15617" max="15617" width="1" style="9" customWidth="1"/>
    <col min="15618" max="15618" width="17.625" style="9" customWidth="1"/>
    <col min="15619" max="15619" width="0.875" style="9" customWidth="1"/>
    <col min="15620" max="15625" width="11.5" style="9" customWidth="1"/>
    <col min="15626" max="15872" width="9" style="9"/>
    <col min="15873" max="15873" width="1" style="9" customWidth="1"/>
    <col min="15874" max="15874" width="17.625" style="9" customWidth="1"/>
    <col min="15875" max="15875" width="0.875" style="9" customWidth="1"/>
    <col min="15876" max="15881" width="11.5" style="9" customWidth="1"/>
    <col min="15882" max="16128" width="9" style="9"/>
    <col min="16129" max="16129" width="1" style="9" customWidth="1"/>
    <col min="16130" max="16130" width="17.625" style="9" customWidth="1"/>
    <col min="16131" max="16131" width="0.875" style="9" customWidth="1"/>
    <col min="16132" max="16137" width="11.5" style="9" customWidth="1"/>
    <col min="16138" max="16384" width="9" style="9"/>
  </cols>
  <sheetData>
    <row r="1" spans="1:10" ht="21" customHeight="1">
      <c r="A1" s="966" t="s">
        <v>1937</v>
      </c>
      <c r="E1" s="2"/>
      <c r="F1" s="10"/>
      <c r="G1" s="10"/>
      <c r="H1" s="10"/>
    </row>
    <row r="2" spans="1:10" ht="3.75" customHeight="1">
      <c r="A2" s="383"/>
    </row>
    <row r="3" spans="1:10" ht="12" customHeight="1">
      <c r="B3" s="1" t="s">
        <v>1938</v>
      </c>
    </row>
    <row r="4" spans="1:10" ht="3.75" customHeight="1">
      <c r="E4" s="1"/>
    </row>
    <row r="5" spans="1:10" s="386" customFormat="1" ht="14.25" customHeight="1" thickBot="1">
      <c r="I5" s="80" t="s">
        <v>1378</v>
      </c>
    </row>
    <row r="6" spans="1:10" ht="12" customHeight="1">
      <c r="A6" s="967"/>
      <c r="B6" s="1907" t="s">
        <v>1268</v>
      </c>
      <c r="C6" s="968"/>
      <c r="D6" s="1909" t="s">
        <v>1939</v>
      </c>
      <c r="E6" s="1910"/>
      <c r="F6" s="1909" t="s">
        <v>1940</v>
      </c>
      <c r="G6" s="1910"/>
      <c r="H6" s="1909" t="s">
        <v>1941</v>
      </c>
      <c r="I6" s="1911"/>
      <c r="J6" s="487"/>
    </row>
    <row r="7" spans="1:10" ht="12" customHeight="1">
      <c r="A7" s="969"/>
      <c r="B7" s="1908"/>
      <c r="C7" s="970"/>
      <c r="D7" s="971" t="s">
        <v>3</v>
      </c>
      <c r="E7" s="972" t="s">
        <v>4</v>
      </c>
      <c r="F7" s="972" t="s">
        <v>3</v>
      </c>
      <c r="G7" s="972" t="s">
        <v>4</v>
      </c>
      <c r="H7" s="972" t="s">
        <v>3</v>
      </c>
      <c r="I7" s="973" t="s">
        <v>4</v>
      </c>
      <c r="J7" s="487"/>
    </row>
    <row r="8" spans="1:10" ht="3" customHeight="1">
      <c r="A8" s="919"/>
      <c r="B8" s="396"/>
      <c r="C8" s="451"/>
      <c r="D8" s="509"/>
      <c r="E8" s="468"/>
      <c r="F8" s="468"/>
      <c r="G8" s="468"/>
      <c r="H8" s="468"/>
      <c r="I8" s="468"/>
      <c r="J8" s="487"/>
    </row>
    <row r="9" spans="1:10" ht="10.5" customHeight="1">
      <c r="A9" s="487"/>
      <c r="B9" s="974" t="s">
        <v>1942</v>
      </c>
      <c r="C9" s="975"/>
      <c r="D9" s="976" t="s">
        <v>1943</v>
      </c>
      <c r="E9" s="977">
        <v>87.53</v>
      </c>
      <c r="F9" s="978" t="s">
        <v>1944</v>
      </c>
      <c r="G9" s="977">
        <v>87.37</v>
      </c>
      <c r="H9" s="978" t="s">
        <v>1945</v>
      </c>
      <c r="I9" s="977">
        <v>87.71</v>
      </c>
      <c r="J9" s="487"/>
    </row>
    <row r="10" spans="1:10" ht="10.5" customHeight="1">
      <c r="A10" s="487"/>
      <c r="B10" s="974" t="s">
        <v>1946</v>
      </c>
      <c r="C10" s="975"/>
      <c r="D10" s="976"/>
      <c r="E10" s="977"/>
      <c r="F10" s="978"/>
      <c r="G10" s="977"/>
      <c r="H10" s="978"/>
      <c r="I10" s="977"/>
      <c r="J10" s="487"/>
    </row>
    <row r="11" spans="1:10" ht="10.5" customHeight="1">
      <c r="A11" s="487"/>
      <c r="B11" s="974"/>
      <c r="C11" s="975"/>
      <c r="D11" s="976"/>
      <c r="E11" s="977"/>
      <c r="F11" s="978"/>
      <c r="G11" s="977"/>
      <c r="H11" s="978"/>
      <c r="I11" s="977"/>
      <c r="J11" s="487"/>
    </row>
    <row r="12" spans="1:10" ht="10.5" customHeight="1">
      <c r="A12" s="487"/>
      <c r="B12" s="974" t="s">
        <v>1947</v>
      </c>
      <c r="C12" s="975"/>
      <c r="D12" s="976" t="s">
        <v>1948</v>
      </c>
      <c r="E12" s="977">
        <v>67.739999999999995</v>
      </c>
      <c r="F12" s="978" t="s">
        <v>1949</v>
      </c>
      <c r="G12" s="977">
        <v>67.63</v>
      </c>
      <c r="H12" s="978" t="s">
        <v>1950</v>
      </c>
      <c r="I12" s="977">
        <v>68.010000000000005</v>
      </c>
      <c r="J12" s="487"/>
    </row>
    <row r="13" spans="1:10" ht="10.5" customHeight="1">
      <c r="A13" s="487"/>
      <c r="B13" s="974"/>
      <c r="C13" s="975"/>
      <c r="D13" s="976"/>
      <c r="E13" s="977"/>
      <c r="F13" s="978"/>
      <c r="G13" s="977"/>
      <c r="H13" s="978"/>
      <c r="I13" s="977"/>
      <c r="J13" s="487"/>
    </row>
    <row r="14" spans="1:10" ht="10.5" customHeight="1">
      <c r="A14" s="487"/>
      <c r="B14" s="974" t="s">
        <v>1951</v>
      </c>
      <c r="C14" s="975"/>
      <c r="D14" s="979">
        <v>41.9</v>
      </c>
      <c r="E14" s="977">
        <v>48.07</v>
      </c>
      <c r="F14" s="978" t="s">
        <v>1952</v>
      </c>
      <c r="G14" s="977">
        <v>47.98</v>
      </c>
      <c r="H14" s="978" t="s">
        <v>1953</v>
      </c>
      <c r="I14" s="977">
        <v>48.37</v>
      </c>
      <c r="J14" s="487"/>
    </row>
    <row r="15" spans="1:10" ht="10.5" customHeight="1">
      <c r="A15" s="487"/>
      <c r="B15" s="974"/>
      <c r="C15" s="975"/>
      <c r="D15" s="976"/>
      <c r="E15" s="977"/>
      <c r="F15" s="978"/>
      <c r="G15" s="977"/>
      <c r="H15" s="978"/>
      <c r="I15" s="977"/>
      <c r="J15" s="487"/>
    </row>
    <row r="16" spans="1:10" ht="10.5" customHeight="1">
      <c r="A16" s="487"/>
      <c r="B16" s="974" t="s">
        <v>1954</v>
      </c>
      <c r="C16" s="975"/>
      <c r="D16" s="976" t="s">
        <v>1955</v>
      </c>
      <c r="E16" s="977">
        <v>24.69</v>
      </c>
      <c r="F16" s="978" t="s">
        <v>1956</v>
      </c>
      <c r="G16" s="977">
        <v>24.55</v>
      </c>
      <c r="H16" s="978" t="s">
        <v>1957</v>
      </c>
      <c r="I16" s="977">
        <v>24.88</v>
      </c>
      <c r="J16" s="487"/>
    </row>
    <row r="17" spans="1:10" ht="10.5" customHeight="1">
      <c r="A17" s="487"/>
      <c r="B17" s="974"/>
      <c r="C17" s="975"/>
      <c r="D17" s="980"/>
      <c r="E17" s="977"/>
      <c r="F17" s="978"/>
      <c r="G17" s="977"/>
      <c r="H17" s="978"/>
      <c r="I17" s="977"/>
      <c r="J17" s="487"/>
    </row>
    <row r="18" spans="1:10" ht="10.5" customHeight="1">
      <c r="A18" s="919"/>
      <c r="B18" s="451" t="s">
        <v>1958</v>
      </c>
      <c r="C18" s="981"/>
      <c r="D18" s="976" t="s">
        <v>1959</v>
      </c>
      <c r="E18" s="977">
        <v>16.09</v>
      </c>
      <c r="F18" s="978" t="s">
        <v>1960</v>
      </c>
      <c r="G18" s="977">
        <v>15.98</v>
      </c>
      <c r="H18" s="978" t="s">
        <v>1961</v>
      </c>
      <c r="I18" s="977">
        <v>16.22</v>
      </c>
      <c r="J18" s="487"/>
    </row>
    <row r="19" spans="1:10" ht="3" customHeight="1" thickBot="1">
      <c r="A19" s="951"/>
      <c r="B19" s="982"/>
      <c r="C19" s="433"/>
      <c r="D19" s="983"/>
      <c r="E19" s="984"/>
      <c r="F19" s="985"/>
      <c r="G19" s="985"/>
      <c r="H19" s="985"/>
      <c r="I19" s="985"/>
      <c r="J19" s="487"/>
    </row>
    <row r="20" spans="1:10" s="10" customFormat="1" ht="13.5" customHeight="1">
      <c r="A20" s="7" t="s">
        <v>1962</v>
      </c>
    </row>
  </sheetData>
  <mergeCells count="4">
    <mergeCell ref="B6:B7"/>
    <mergeCell ref="D6:E6"/>
    <mergeCell ref="F6:G6"/>
    <mergeCell ref="H6:I6"/>
  </mergeCells>
  <phoneticPr fontId="4"/>
  <pageMargins left="0.39370078740157483" right="0.39370078740157483" top="0.70866141732283472" bottom="0.78740157480314965" header="0.51181102362204722" footer="0.51181102362204722"/>
  <pageSetup paperSize="9" orientation="portrait"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5"/>
  <sheetViews>
    <sheetView zoomScaleNormal="100" zoomScaleSheetLayoutView="100" workbookViewId="0"/>
  </sheetViews>
  <sheetFormatPr defaultRowHeight="13.5"/>
  <cols>
    <col min="1" max="1" width="0.625" customWidth="1"/>
    <col min="2" max="2" width="10" customWidth="1"/>
    <col min="3" max="3" width="0.625" customWidth="1"/>
    <col min="4" max="4" width="7.75" customWidth="1"/>
    <col min="5" max="7" width="8.5" customWidth="1"/>
    <col min="8" max="8" width="0.625" customWidth="1"/>
    <col min="9" max="9" width="10" customWidth="1"/>
    <col min="10" max="10" width="0.625" customWidth="1"/>
    <col min="11" max="11" width="7.75" customWidth="1"/>
    <col min="12" max="14" width="8.5" customWidth="1"/>
    <col min="15" max="16" width="0.625" style="920" customWidth="1"/>
    <col min="17" max="17" width="10" customWidth="1"/>
    <col min="18" max="18" width="0.625" customWidth="1"/>
    <col min="19" max="19" width="7.75" customWidth="1"/>
    <col min="20" max="22" width="8.5" customWidth="1"/>
    <col min="23" max="23" width="0.625" customWidth="1"/>
    <col min="24" max="24" width="10" customWidth="1"/>
    <col min="25" max="25" width="0.625" customWidth="1"/>
    <col min="26" max="26" width="7.75" customWidth="1"/>
    <col min="27" max="29" width="8.5" customWidth="1"/>
    <col min="30" max="30" width="3.625" customWidth="1"/>
    <col min="31" max="31" width="4.625" customWidth="1"/>
    <col min="32" max="32" width="1.625" customWidth="1"/>
    <col min="33" max="33" width="6.875" customWidth="1"/>
    <col min="34" max="34" width="3.625" customWidth="1"/>
    <col min="35" max="35" width="4.625" customWidth="1"/>
    <col min="36" max="36" width="1.625" customWidth="1"/>
    <col min="37" max="37" width="5" customWidth="1"/>
    <col min="38" max="38" width="9" style="71"/>
    <col min="257" max="257" width="0.625" customWidth="1"/>
    <col min="258" max="258" width="10" customWidth="1"/>
    <col min="259" max="259" width="0.625" customWidth="1"/>
    <col min="260" max="260" width="7.75" customWidth="1"/>
    <col min="261" max="263" width="8.5" customWidth="1"/>
    <col min="264" max="264" width="0.625" customWidth="1"/>
    <col min="265" max="265" width="10" customWidth="1"/>
    <col min="266" max="266" width="0.625" customWidth="1"/>
    <col min="267" max="267" width="7.75" customWidth="1"/>
    <col min="268" max="270" width="8.5" customWidth="1"/>
    <col min="271" max="272" width="0.625" customWidth="1"/>
    <col min="273" max="273" width="10" customWidth="1"/>
    <col min="274" max="274" width="0.625" customWidth="1"/>
    <col min="275" max="275" width="7.75" customWidth="1"/>
    <col min="276" max="278" width="8.5" customWidth="1"/>
    <col min="279" max="279" width="0.625" customWidth="1"/>
    <col min="280" max="280" width="10" customWidth="1"/>
    <col min="281" max="281" width="0.625" customWidth="1"/>
    <col min="282" max="282" width="7.75" customWidth="1"/>
    <col min="283" max="285" width="8.5" customWidth="1"/>
    <col min="286" max="286" width="3.625" customWidth="1"/>
    <col min="287" max="287" width="4.625" customWidth="1"/>
    <col min="288" max="288" width="1.625" customWidth="1"/>
    <col min="289" max="289" width="6.875" customWidth="1"/>
    <col min="290" max="290" width="3.625" customWidth="1"/>
    <col min="291" max="291" width="4.625" customWidth="1"/>
    <col min="292" max="292" width="1.625" customWidth="1"/>
    <col min="293" max="293" width="5" customWidth="1"/>
    <col min="513" max="513" width="0.625" customWidth="1"/>
    <col min="514" max="514" width="10" customWidth="1"/>
    <col min="515" max="515" width="0.625" customWidth="1"/>
    <col min="516" max="516" width="7.75" customWidth="1"/>
    <col min="517" max="519" width="8.5" customWidth="1"/>
    <col min="520" max="520" width="0.625" customWidth="1"/>
    <col min="521" max="521" width="10" customWidth="1"/>
    <col min="522" max="522" width="0.625" customWidth="1"/>
    <col min="523" max="523" width="7.75" customWidth="1"/>
    <col min="524" max="526" width="8.5" customWidth="1"/>
    <col min="527" max="528" width="0.625" customWidth="1"/>
    <col min="529" max="529" width="10" customWidth="1"/>
    <col min="530" max="530" width="0.625" customWidth="1"/>
    <col min="531" max="531" width="7.75" customWidth="1"/>
    <col min="532" max="534" width="8.5" customWidth="1"/>
    <col min="535" max="535" width="0.625" customWidth="1"/>
    <col min="536" max="536" width="10" customWidth="1"/>
    <col min="537" max="537" width="0.625" customWidth="1"/>
    <col min="538" max="538" width="7.75" customWidth="1"/>
    <col min="539" max="541" width="8.5" customWidth="1"/>
    <col min="542" max="542" width="3.625" customWidth="1"/>
    <col min="543" max="543" width="4.625" customWidth="1"/>
    <col min="544" max="544" width="1.625" customWidth="1"/>
    <col min="545" max="545" width="6.875" customWidth="1"/>
    <col min="546" max="546" width="3.625" customWidth="1"/>
    <col min="547" max="547" width="4.625" customWidth="1"/>
    <col min="548" max="548" width="1.625" customWidth="1"/>
    <col min="549" max="549" width="5" customWidth="1"/>
    <col min="769" max="769" width="0.625" customWidth="1"/>
    <col min="770" max="770" width="10" customWidth="1"/>
    <col min="771" max="771" width="0.625" customWidth="1"/>
    <col min="772" max="772" width="7.75" customWidth="1"/>
    <col min="773" max="775" width="8.5" customWidth="1"/>
    <col min="776" max="776" width="0.625" customWidth="1"/>
    <col min="777" max="777" width="10" customWidth="1"/>
    <col min="778" max="778" width="0.625" customWidth="1"/>
    <col min="779" max="779" width="7.75" customWidth="1"/>
    <col min="780" max="782" width="8.5" customWidth="1"/>
    <col min="783" max="784" width="0.625" customWidth="1"/>
    <col min="785" max="785" width="10" customWidth="1"/>
    <col min="786" max="786" width="0.625" customWidth="1"/>
    <col min="787" max="787" width="7.75" customWidth="1"/>
    <col min="788" max="790" width="8.5" customWidth="1"/>
    <col min="791" max="791" width="0.625" customWidth="1"/>
    <col min="792" max="792" width="10" customWidth="1"/>
    <col min="793" max="793" width="0.625" customWidth="1"/>
    <col min="794" max="794" width="7.75" customWidth="1"/>
    <col min="795" max="797" width="8.5" customWidth="1"/>
    <col min="798" max="798" width="3.625" customWidth="1"/>
    <col min="799" max="799" width="4.625" customWidth="1"/>
    <col min="800" max="800" width="1.625" customWidth="1"/>
    <col min="801" max="801" width="6.875" customWidth="1"/>
    <col min="802" max="802" width="3.625" customWidth="1"/>
    <col min="803" max="803" width="4.625" customWidth="1"/>
    <col min="804" max="804" width="1.625" customWidth="1"/>
    <col min="805" max="805" width="5" customWidth="1"/>
    <col min="1025" max="1025" width="0.625" customWidth="1"/>
    <col min="1026" max="1026" width="10" customWidth="1"/>
    <col min="1027" max="1027" width="0.625" customWidth="1"/>
    <col min="1028" max="1028" width="7.75" customWidth="1"/>
    <col min="1029" max="1031" width="8.5" customWidth="1"/>
    <col min="1032" max="1032" width="0.625" customWidth="1"/>
    <col min="1033" max="1033" width="10" customWidth="1"/>
    <col min="1034" max="1034" width="0.625" customWidth="1"/>
    <col min="1035" max="1035" width="7.75" customWidth="1"/>
    <col min="1036" max="1038" width="8.5" customWidth="1"/>
    <col min="1039" max="1040" width="0.625" customWidth="1"/>
    <col min="1041" max="1041" width="10" customWidth="1"/>
    <col min="1042" max="1042" width="0.625" customWidth="1"/>
    <col min="1043" max="1043" width="7.75" customWidth="1"/>
    <col min="1044" max="1046" width="8.5" customWidth="1"/>
    <col min="1047" max="1047" width="0.625" customWidth="1"/>
    <col min="1048" max="1048" width="10" customWidth="1"/>
    <col min="1049" max="1049" width="0.625" customWidth="1"/>
    <col min="1050" max="1050" width="7.75" customWidth="1"/>
    <col min="1051" max="1053" width="8.5" customWidth="1"/>
    <col min="1054" max="1054" width="3.625" customWidth="1"/>
    <col min="1055" max="1055" width="4.625" customWidth="1"/>
    <col min="1056" max="1056" width="1.625" customWidth="1"/>
    <col min="1057" max="1057" width="6.875" customWidth="1"/>
    <col min="1058" max="1058" width="3.625" customWidth="1"/>
    <col min="1059" max="1059" width="4.625" customWidth="1"/>
    <col min="1060" max="1060" width="1.625" customWidth="1"/>
    <col min="1061" max="1061" width="5" customWidth="1"/>
    <col min="1281" max="1281" width="0.625" customWidth="1"/>
    <col min="1282" max="1282" width="10" customWidth="1"/>
    <col min="1283" max="1283" width="0.625" customWidth="1"/>
    <col min="1284" max="1284" width="7.75" customWidth="1"/>
    <col min="1285" max="1287" width="8.5" customWidth="1"/>
    <col min="1288" max="1288" width="0.625" customWidth="1"/>
    <col min="1289" max="1289" width="10" customWidth="1"/>
    <col min="1290" max="1290" width="0.625" customWidth="1"/>
    <col min="1291" max="1291" width="7.75" customWidth="1"/>
    <col min="1292" max="1294" width="8.5" customWidth="1"/>
    <col min="1295" max="1296" width="0.625" customWidth="1"/>
    <col min="1297" max="1297" width="10" customWidth="1"/>
    <col min="1298" max="1298" width="0.625" customWidth="1"/>
    <col min="1299" max="1299" width="7.75" customWidth="1"/>
    <col min="1300" max="1302" width="8.5" customWidth="1"/>
    <col min="1303" max="1303" width="0.625" customWidth="1"/>
    <col min="1304" max="1304" width="10" customWidth="1"/>
    <col min="1305" max="1305" width="0.625" customWidth="1"/>
    <col min="1306" max="1306" width="7.75" customWidth="1"/>
    <col min="1307" max="1309" width="8.5" customWidth="1"/>
    <col min="1310" max="1310" width="3.625" customWidth="1"/>
    <col min="1311" max="1311" width="4.625" customWidth="1"/>
    <col min="1312" max="1312" width="1.625" customWidth="1"/>
    <col min="1313" max="1313" width="6.875" customWidth="1"/>
    <col min="1314" max="1314" width="3.625" customWidth="1"/>
    <col min="1315" max="1315" width="4.625" customWidth="1"/>
    <col min="1316" max="1316" width="1.625" customWidth="1"/>
    <col min="1317" max="1317" width="5" customWidth="1"/>
    <col min="1537" max="1537" width="0.625" customWidth="1"/>
    <col min="1538" max="1538" width="10" customWidth="1"/>
    <col min="1539" max="1539" width="0.625" customWidth="1"/>
    <col min="1540" max="1540" width="7.75" customWidth="1"/>
    <col min="1541" max="1543" width="8.5" customWidth="1"/>
    <col min="1544" max="1544" width="0.625" customWidth="1"/>
    <col min="1545" max="1545" width="10" customWidth="1"/>
    <col min="1546" max="1546" width="0.625" customWidth="1"/>
    <col min="1547" max="1547" width="7.75" customWidth="1"/>
    <col min="1548" max="1550" width="8.5" customWidth="1"/>
    <col min="1551" max="1552" width="0.625" customWidth="1"/>
    <col min="1553" max="1553" width="10" customWidth="1"/>
    <col min="1554" max="1554" width="0.625" customWidth="1"/>
    <col min="1555" max="1555" width="7.75" customWidth="1"/>
    <col min="1556" max="1558" width="8.5" customWidth="1"/>
    <col min="1559" max="1559" width="0.625" customWidth="1"/>
    <col min="1560" max="1560" width="10" customWidth="1"/>
    <col min="1561" max="1561" width="0.625" customWidth="1"/>
    <col min="1562" max="1562" width="7.75" customWidth="1"/>
    <col min="1563" max="1565" width="8.5" customWidth="1"/>
    <col min="1566" max="1566" width="3.625" customWidth="1"/>
    <col min="1567" max="1567" width="4.625" customWidth="1"/>
    <col min="1568" max="1568" width="1.625" customWidth="1"/>
    <col min="1569" max="1569" width="6.875" customWidth="1"/>
    <col min="1570" max="1570" width="3.625" customWidth="1"/>
    <col min="1571" max="1571" width="4.625" customWidth="1"/>
    <col min="1572" max="1572" width="1.625" customWidth="1"/>
    <col min="1573" max="1573" width="5" customWidth="1"/>
    <col min="1793" max="1793" width="0.625" customWidth="1"/>
    <col min="1794" max="1794" width="10" customWidth="1"/>
    <col min="1795" max="1795" width="0.625" customWidth="1"/>
    <col min="1796" max="1796" width="7.75" customWidth="1"/>
    <col min="1797" max="1799" width="8.5" customWidth="1"/>
    <col min="1800" max="1800" width="0.625" customWidth="1"/>
    <col min="1801" max="1801" width="10" customWidth="1"/>
    <col min="1802" max="1802" width="0.625" customWidth="1"/>
    <col min="1803" max="1803" width="7.75" customWidth="1"/>
    <col min="1804" max="1806" width="8.5" customWidth="1"/>
    <col min="1807" max="1808" width="0.625" customWidth="1"/>
    <col min="1809" max="1809" width="10" customWidth="1"/>
    <col min="1810" max="1810" width="0.625" customWidth="1"/>
    <col min="1811" max="1811" width="7.75" customWidth="1"/>
    <col min="1812" max="1814" width="8.5" customWidth="1"/>
    <col min="1815" max="1815" width="0.625" customWidth="1"/>
    <col min="1816" max="1816" width="10" customWidth="1"/>
    <col min="1817" max="1817" width="0.625" customWidth="1"/>
    <col min="1818" max="1818" width="7.75" customWidth="1"/>
    <col min="1819" max="1821" width="8.5" customWidth="1"/>
    <col min="1822" max="1822" width="3.625" customWidth="1"/>
    <col min="1823" max="1823" width="4.625" customWidth="1"/>
    <col min="1824" max="1824" width="1.625" customWidth="1"/>
    <col min="1825" max="1825" width="6.875" customWidth="1"/>
    <col min="1826" max="1826" width="3.625" customWidth="1"/>
    <col min="1827" max="1827" width="4.625" customWidth="1"/>
    <col min="1828" max="1828" width="1.625" customWidth="1"/>
    <col min="1829" max="1829" width="5" customWidth="1"/>
    <col min="2049" max="2049" width="0.625" customWidth="1"/>
    <col min="2050" max="2050" width="10" customWidth="1"/>
    <col min="2051" max="2051" width="0.625" customWidth="1"/>
    <col min="2052" max="2052" width="7.75" customWidth="1"/>
    <col min="2053" max="2055" width="8.5" customWidth="1"/>
    <col min="2056" max="2056" width="0.625" customWidth="1"/>
    <col min="2057" max="2057" width="10" customWidth="1"/>
    <col min="2058" max="2058" width="0.625" customWidth="1"/>
    <col min="2059" max="2059" width="7.75" customWidth="1"/>
    <col min="2060" max="2062" width="8.5" customWidth="1"/>
    <col min="2063" max="2064" width="0.625" customWidth="1"/>
    <col min="2065" max="2065" width="10" customWidth="1"/>
    <col min="2066" max="2066" width="0.625" customWidth="1"/>
    <col min="2067" max="2067" width="7.75" customWidth="1"/>
    <col min="2068" max="2070" width="8.5" customWidth="1"/>
    <col min="2071" max="2071" width="0.625" customWidth="1"/>
    <col min="2072" max="2072" width="10" customWidth="1"/>
    <col min="2073" max="2073" width="0.625" customWidth="1"/>
    <col min="2074" max="2074" width="7.75" customWidth="1"/>
    <col min="2075" max="2077" width="8.5" customWidth="1"/>
    <col min="2078" max="2078" width="3.625" customWidth="1"/>
    <col min="2079" max="2079" width="4.625" customWidth="1"/>
    <col min="2080" max="2080" width="1.625" customWidth="1"/>
    <col min="2081" max="2081" width="6.875" customWidth="1"/>
    <col min="2082" max="2082" width="3.625" customWidth="1"/>
    <col min="2083" max="2083" width="4.625" customWidth="1"/>
    <col min="2084" max="2084" width="1.625" customWidth="1"/>
    <col min="2085" max="2085" width="5" customWidth="1"/>
    <col min="2305" max="2305" width="0.625" customWidth="1"/>
    <col min="2306" max="2306" width="10" customWidth="1"/>
    <col min="2307" max="2307" width="0.625" customWidth="1"/>
    <col min="2308" max="2308" width="7.75" customWidth="1"/>
    <col min="2309" max="2311" width="8.5" customWidth="1"/>
    <col min="2312" max="2312" width="0.625" customWidth="1"/>
    <col min="2313" max="2313" width="10" customWidth="1"/>
    <col min="2314" max="2314" width="0.625" customWidth="1"/>
    <col min="2315" max="2315" width="7.75" customWidth="1"/>
    <col min="2316" max="2318" width="8.5" customWidth="1"/>
    <col min="2319" max="2320" width="0.625" customWidth="1"/>
    <col min="2321" max="2321" width="10" customWidth="1"/>
    <col min="2322" max="2322" width="0.625" customWidth="1"/>
    <col min="2323" max="2323" width="7.75" customWidth="1"/>
    <col min="2324" max="2326" width="8.5" customWidth="1"/>
    <col min="2327" max="2327" width="0.625" customWidth="1"/>
    <col min="2328" max="2328" width="10" customWidth="1"/>
    <col min="2329" max="2329" width="0.625" customWidth="1"/>
    <col min="2330" max="2330" width="7.75" customWidth="1"/>
    <col min="2331" max="2333" width="8.5" customWidth="1"/>
    <col min="2334" max="2334" width="3.625" customWidth="1"/>
    <col min="2335" max="2335" width="4.625" customWidth="1"/>
    <col min="2336" max="2336" width="1.625" customWidth="1"/>
    <col min="2337" max="2337" width="6.875" customWidth="1"/>
    <col min="2338" max="2338" width="3.625" customWidth="1"/>
    <col min="2339" max="2339" width="4.625" customWidth="1"/>
    <col min="2340" max="2340" width="1.625" customWidth="1"/>
    <col min="2341" max="2341" width="5" customWidth="1"/>
    <col min="2561" max="2561" width="0.625" customWidth="1"/>
    <col min="2562" max="2562" width="10" customWidth="1"/>
    <col min="2563" max="2563" width="0.625" customWidth="1"/>
    <col min="2564" max="2564" width="7.75" customWidth="1"/>
    <col min="2565" max="2567" width="8.5" customWidth="1"/>
    <col min="2568" max="2568" width="0.625" customWidth="1"/>
    <col min="2569" max="2569" width="10" customWidth="1"/>
    <col min="2570" max="2570" width="0.625" customWidth="1"/>
    <col min="2571" max="2571" width="7.75" customWidth="1"/>
    <col min="2572" max="2574" width="8.5" customWidth="1"/>
    <col min="2575" max="2576" width="0.625" customWidth="1"/>
    <col min="2577" max="2577" width="10" customWidth="1"/>
    <col min="2578" max="2578" width="0.625" customWidth="1"/>
    <col min="2579" max="2579" width="7.75" customWidth="1"/>
    <col min="2580" max="2582" width="8.5" customWidth="1"/>
    <col min="2583" max="2583" width="0.625" customWidth="1"/>
    <col min="2584" max="2584" width="10" customWidth="1"/>
    <col min="2585" max="2585" width="0.625" customWidth="1"/>
    <col min="2586" max="2586" width="7.75" customWidth="1"/>
    <col min="2587" max="2589" width="8.5" customWidth="1"/>
    <col min="2590" max="2590" width="3.625" customWidth="1"/>
    <col min="2591" max="2591" width="4.625" customWidth="1"/>
    <col min="2592" max="2592" width="1.625" customWidth="1"/>
    <col min="2593" max="2593" width="6.875" customWidth="1"/>
    <col min="2594" max="2594" width="3.625" customWidth="1"/>
    <col min="2595" max="2595" width="4.625" customWidth="1"/>
    <col min="2596" max="2596" width="1.625" customWidth="1"/>
    <col min="2597" max="2597" width="5" customWidth="1"/>
    <col min="2817" max="2817" width="0.625" customWidth="1"/>
    <col min="2818" max="2818" width="10" customWidth="1"/>
    <col min="2819" max="2819" width="0.625" customWidth="1"/>
    <col min="2820" max="2820" width="7.75" customWidth="1"/>
    <col min="2821" max="2823" width="8.5" customWidth="1"/>
    <col min="2824" max="2824" width="0.625" customWidth="1"/>
    <col min="2825" max="2825" width="10" customWidth="1"/>
    <col min="2826" max="2826" width="0.625" customWidth="1"/>
    <col min="2827" max="2827" width="7.75" customWidth="1"/>
    <col min="2828" max="2830" width="8.5" customWidth="1"/>
    <col min="2831" max="2832" width="0.625" customWidth="1"/>
    <col min="2833" max="2833" width="10" customWidth="1"/>
    <col min="2834" max="2834" width="0.625" customWidth="1"/>
    <col min="2835" max="2835" width="7.75" customWidth="1"/>
    <col min="2836" max="2838" width="8.5" customWidth="1"/>
    <col min="2839" max="2839" width="0.625" customWidth="1"/>
    <col min="2840" max="2840" width="10" customWidth="1"/>
    <col min="2841" max="2841" width="0.625" customWidth="1"/>
    <col min="2842" max="2842" width="7.75" customWidth="1"/>
    <col min="2843" max="2845" width="8.5" customWidth="1"/>
    <col min="2846" max="2846" width="3.625" customWidth="1"/>
    <col min="2847" max="2847" width="4.625" customWidth="1"/>
    <col min="2848" max="2848" width="1.625" customWidth="1"/>
    <col min="2849" max="2849" width="6.875" customWidth="1"/>
    <col min="2850" max="2850" width="3.625" customWidth="1"/>
    <col min="2851" max="2851" width="4.625" customWidth="1"/>
    <col min="2852" max="2852" width="1.625" customWidth="1"/>
    <col min="2853" max="2853" width="5" customWidth="1"/>
    <col min="3073" max="3073" width="0.625" customWidth="1"/>
    <col min="3074" max="3074" width="10" customWidth="1"/>
    <col min="3075" max="3075" width="0.625" customWidth="1"/>
    <col min="3076" max="3076" width="7.75" customWidth="1"/>
    <col min="3077" max="3079" width="8.5" customWidth="1"/>
    <col min="3080" max="3080" width="0.625" customWidth="1"/>
    <col min="3081" max="3081" width="10" customWidth="1"/>
    <col min="3082" max="3082" width="0.625" customWidth="1"/>
    <col min="3083" max="3083" width="7.75" customWidth="1"/>
    <col min="3084" max="3086" width="8.5" customWidth="1"/>
    <col min="3087" max="3088" width="0.625" customWidth="1"/>
    <col min="3089" max="3089" width="10" customWidth="1"/>
    <col min="3090" max="3090" width="0.625" customWidth="1"/>
    <col min="3091" max="3091" width="7.75" customWidth="1"/>
    <col min="3092" max="3094" width="8.5" customWidth="1"/>
    <col min="3095" max="3095" width="0.625" customWidth="1"/>
    <col min="3096" max="3096" width="10" customWidth="1"/>
    <col min="3097" max="3097" width="0.625" customWidth="1"/>
    <col min="3098" max="3098" width="7.75" customWidth="1"/>
    <col min="3099" max="3101" width="8.5" customWidth="1"/>
    <col min="3102" max="3102" width="3.625" customWidth="1"/>
    <col min="3103" max="3103" width="4.625" customWidth="1"/>
    <col min="3104" max="3104" width="1.625" customWidth="1"/>
    <col min="3105" max="3105" width="6.875" customWidth="1"/>
    <col min="3106" max="3106" width="3.625" customWidth="1"/>
    <col min="3107" max="3107" width="4.625" customWidth="1"/>
    <col min="3108" max="3108" width="1.625" customWidth="1"/>
    <col min="3109" max="3109" width="5" customWidth="1"/>
    <col min="3329" max="3329" width="0.625" customWidth="1"/>
    <col min="3330" max="3330" width="10" customWidth="1"/>
    <col min="3331" max="3331" width="0.625" customWidth="1"/>
    <col min="3332" max="3332" width="7.75" customWidth="1"/>
    <col min="3333" max="3335" width="8.5" customWidth="1"/>
    <col min="3336" max="3336" width="0.625" customWidth="1"/>
    <col min="3337" max="3337" width="10" customWidth="1"/>
    <col min="3338" max="3338" width="0.625" customWidth="1"/>
    <col min="3339" max="3339" width="7.75" customWidth="1"/>
    <col min="3340" max="3342" width="8.5" customWidth="1"/>
    <col min="3343" max="3344" width="0.625" customWidth="1"/>
    <col min="3345" max="3345" width="10" customWidth="1"/>
    <col min="3346" max="3346" width="0.625" customWidth="1"/>
    <col min="3347" max="3347" width="7.75" customWidth="1"/>
    <col min="3348" max="3350" width="8.5" customWidth="1"/>
    <col min="3351" max="3351" width="0.625" customWidth="1"/>
    <col min="3352" max="3352" width="10" customWidth="1"/>
    <col min="3353" max="3353" width="0.625" customWidth="1"/>
    <col min="3354" max="3354" width="7.75" customWidth="1"/>
    <col min="3355" max="3357" width="8.5" customWidth="1"/>
    <col min="3358" max="3358" width="3.625" customWidth="1"/>
    <col min="3359" max="3359" width="4.625" customWidth="1"/>
    <col min="3360" max="3360" width="1.625" customWidth="1"/>
    <col min="3361" max="3361" width="6.875" customWidth="1"/>
    <col min="3362" max="3362" width="3.625" customWidth="1"/>
    <col min="3363" max="3363" width="4.625" customWidth="1"/>
    <col min="3364" max="3364" width="1.625" customWidth="1"/>
    <col min="3365" max="3365" width="5" customWidth="1"/>
    <col min="3585" max="3585" width="0.625" customWidth="1"/>
    <col min="3586" max="3586" width="10" customWidth="1"/>
    <col min="3587" max="3587" width="0.625" customWidth="1"/>
    <col min="3588" max="3588" width="7.75" customWidth="1"/>
    <col min="3589" max="3591" width="8.5" customWidth="1"/>
    <col min="3592" max="3592" width="0.625" customWidth="1"/>
    <col min="3593" max="3593" width="10" customWidth="1"/>
    <col min="3594" max="3594" width="0.625" customWidth="1"/>
    <col min="3595" max="3595" width="7.75" customWidth="1"/>
    <col min="3596" max="3598" width="8.5" customWidth="1"/>
    <col min="3599" max="3600" width="0.625" customWidth="1"/>
    <col min="3601" max="3601" width="10" customWidth="1"/>
    <col min="3602" max="3602" width="0.625" customWidth="1"/>
    <col min="3603" max="3603" width="7.75" customWidth="1"/>
    <col min="3604" max="3606" width="8.5" customWidth="1"/>
    <col min="3607" max="3607" width="0.625" customWidth="1"/>
    <col min="3608" max="3608" width="10" customWidth="1"/>
    <col min="3609" max="3609" width="0.625" customWidth="1"/>
    <col min="3610" max="3610" width="7.75" customWidth="1"/>
    <col min="3611" max="3613" width="8.5" customWidth="1"/>
    <col min="3614" max="3614" width="3.625" customWidth="1"/>
    <col min="3615" max="3615" width="4.625" customWidth="1"/>
    <col min="3616" max="3616" width="1.625" customWidth="1"/>
    <col min="3617" max="3617" width="6.875" customWidth="1"/>
    <col min="3618" max="3618" width="3.625" customWidth="1"/>
    <col min="3619" max="3619" width="4.625" customWidth="1"/>
    <col min="3620" max="3620" width="1.625" customWidth="1"/>
    <col min="3621" max="3621" width="5" customWidth="1"/>
    <col min="3841" max="3841" width="0.625" customWidth="1"/>
    <col min="3842" max="3842" width="10" customWidth="1"/>
    <col min="3843" max="3843" width="0.625" customWidth="1"/>
    <col min="3844" max="3844" width="7.75" customWidth="1"/>
    <col min="3845" max="3847" width="8.5" customWidth="1"/>
    <col min="3848" max="3848" width="0.625" customWidth="1"/>
    <col min="3849" max="3849" width="10" customWidth="1"/>
    <col min="3850" max="3850" width="0.625" customWidth="1"/>
    <col min="3851" max="3851" width="7.75" customWidth="1"/>
    <col min="3852" max="3854" width="8.5" customWidth="1"/>
    <col min="3855" max="3856" width="0.625" customWidth="1"/>
    <col min="3857" max="3857" width="10" customWidth="1"/>
    <col min="3858" max="3858" width="0.625" customWidth="1"/>
    <col min="3859" max="3859" width="7.75" customWidth="1"/>
    <col min="3860" max="3862" width="8.5" customWidth="1"/>
    <col min="3863" max="3863" width="0.625" customWidth="1"/>
    <col min="3864" max="3864" width="10" customWidth="1"/>
    <col min="3865" max="3865" width="0.625" customWidth="1"/>
    <col min="3866" max="3866" width="7.75" customWidth="1"/>
    <col min="3867" max="3869" width="8.5" customWidth="1"/>
    <col min="3870" max="3870" width="3.625" customWidth="1"/>
    <col min="3871" max="3871" width="4.625" customWidth="1"/>
    <col min="3872" max="3872" width="1.625" customWidth="1"/>
    <col min="3873" max="3873" width="6.875" customWidth="1"/>
    <col min="3874" max="3874" width="3.625" customWidth="1"/>
    <col min="3875" max="3875" width="4.625" customWidth="1"/>
    <col min="3876" max="3876" width="1.625" customWidth="1"/>
    <col min="3877" max="3877" width="5" customWidth="1"/>
    <col min="4097" max="4097" width="0.625" customWidth="1"/>
    <col min="4098" max="4098" width="10" customWidth="1"/>
    <col min="4099" max="4099" width="0.625" customWidth="1"/>
    <col min="4100" max="4100" width="7.75" customWidth="1"/>
    <col min="4101" max="4103" width="8.5" customWidth="1"/>
    <col min="4104" max="4104" width="0.625" customWidth="1"/>
    <col min="4105" max="4105" width="10" customWidth="1"/>
    <col min="4106" max="4106" width="0.625" customWidth="1"/>
    <col min="4107" max="4107" width="7.75" customWidth="1"/>
    <col min="4108" max="4110" width="8.5" customWidth="1"/>
    <col min="4111" max="4112" width="0.625" customWidth="1"/>
    <col min="4113" max="4113" width="10" customWidth="1"/>
    <col min="4114" max="4114" width="0.625" customWidth="1"/>
    <col min="4115" max="4115" width="7.75" customWidth="1"/>
    <col min="4116" max="4118" width="8.5" customWidth="1"/>
    <col min="4119" max="4119" width="0.625" customWidth="1"/>
    <col min="4120" max="4120" width="10" customWidth="1"/>
    <col min="4121" max="4121" width="0.625" customWidth="1"/>
    <col min="4122" max="4122" width="7.75" customWidth="1"/>
    <col min="4123" max="4125" width="8.5" customWidth="1"/>
    <col min="4126" max="4126" width="3.625" customWidth="1"/>
    <col min="4127" max="4127" width="4.625" customWidth="1"/>
    <col min="4128" max="4128" width="1.625" customWidth="1"/>
    <col min="4129" max="4129" width="6.875" customWidth="1"/>
    <col min="4130" max="4130" width="3.625" customWidth="1"/>
    <col min="4131" max="4131" width="4.625" customWidth="1"/>
    <col min="4132" max="4132" width="1.625" customWidth="1"/>
    <col min="4133" max="4133" width="5" customWidth="1"/>
    <col min="4353" max="4353" width="0.625" customWidth="1"/>
    <col min="4354" max="4354" width="10" customWidth="1"/>
    <col min="4355" max="4355" width="0.625" customWidth="1"/>
    <col min="4356" max="4356" width="7.75" customWidth="1"/>
    <col min="4357" max="4359" width="8.5" customWidth="1"/>
    <col min="4360" max="4360" width="0.625" customWidth="1"/>
    <col min="4361" max="4361" width="10" customWidth="1"/>
    <col min="4362" max="4362" width="0.625" customWidth="1"/>
    <col min="4363" max="4363" width="7.75" customWidth="1"/>
    <col min="4364" max="4366" width="8.5" customWidth="1"/>
    <col min="4367" max="4368" width="0.625" customWidth="1"/>
    <col min="4369" max="4369" width="10" customWidth="1"/>
    <col min="4370" max="4370" width="0.625" customWidth="1"/>
    <col min="4371" max="4371" width="7.75" customWidth="1"/>
    <col min="4372" max="4374" width="8.5" customWidth="1"/>
    <col min="4375" max="4375" width="0.625" customWidth="1"/>
    <col min="4376" max="4376" width="10" customWidth="1"/>
    <col min="4377" max="4377" width="0.625" customWidth="1"/>
    <col min="4378" max="4378" width="7.75" customWidth="1"/>
    <col min="4379" max="4381" width="8.5" customWidth="1"/>
    <col min="4382" max="4382" width="3.625" customWidth="1"/>
    <col min="4383" max="4383" width="4.625" customWidth="1"/>
    <col min="4384" max="4384" width="1.625" customWidth="1"/>
    <col min="4385" max="4385" width="6.875" customWidth="1"/>
    <col min="4386" max="4386" width="3.625" customWidth="1"/>
    <col min="4387" max="4387" width="4.625" customWidth="1"/>
    <col min="4388" max="4388" width="1.625" customWidth="1"/>
    <col min="4389" max="4389" width="5" customWidth="1"/>
    <col min="4609" max="4609" width="0.625" customWidth="1"/>
    <col min="4610" max="4610" width="10" customWidth="1"/>
    <col min="4611" max="4611" width="0.625" customWidth="1"/>
    <col min="4612" max="4612" width="7.75" customWidth="1"/>
    <col min="4613" max="4615" width="8.5" customWidth="1"/>
    <col min="4616" max="4616" width="0.625" customWidth="1"/>
    <col min="4617" max="4617" width="10" customWidth="1"/>
    <col min="4618" max="4618" width="0.625" customWidth="1"/>
    <col min="4619" max="4619" width="7.75" customWidth="1"/>
    <col min="4620" max="4622" width="8.5" customWidth="1"/>
    <col min="4623" max="4624" width="0.625" customWidth="1"/>
    <col min="4625" max="4625" width="10" customWidth="1"/>
    <col min="4626" max="4626" width="0.625" customWidth="1"/>
    <col min="4627" max="4627" width="7.75" customWidth="1"/>
    <col min="4628" max="4630" width="8.5" customWidth="1"/>
    <col min="4631" max="4631" width="0.625" customWidth="1"/>
    <col min="4632" max="4632" width="10" customWidth="1"/>
    <col min="4633" max="4633" width="0.625" customWidth="1"/>
    <col min="4634" max="4634" width="7.75" customWidth="1"/>
    <col min="4635" max="4637" width="8.5" customWidth="1"/>
    <col min="4638" max="4638" width="3.625" customWidth="1"/>
    <col min="4639" max="4639" width="4.625" customWidth="1"/>
    <col min="4640" max="4640" width="1.625" customWidth="1"/>
    <col min="4641" max="4641" width="6.875" customWidth="1"/>
    <col min="4642" max="4642" width="3.625" customWidth="1"/>
    <col min="4643" max="4643" width="4.625" customWidth="1"/>
    <col min="4644" max="4644" width="1.625" customWidth="1"/>
    <col min="4645" max="4645" width="5" customWidth="1"/>
    <col min="4865" max="4865" width="0.625" customWidth="1"/>
    <col min="4866" max="4866" width="10" customWidth="1"/>
    <col min="4867" max="4867" width="0.625" customWidth="1"/>
    <col min="4868" max="4868" width="7.75" customWidth="1"/>
    <col min="4869" max="4871" width="8.5" customWidth="1"/>
    <col min="4872" max="4872" width="0.625" customWidth="1"/>
    <col min="4873" max="4873" width="10" customWidth="1"/>
    <col min="4874" max="4874" width="0.625" customWidth="1"/>
    <col min="4875" max="4875" width="7.75" customWidth="1"/>
    <col min="4876" max="4878" width="8.5" customWidth="1"/>
    <col min="4879" max="4880" width="0.625" customWidth="1"/>
    <col min="4881" max="4881" width="10" customWidth="1"/>
    <col min="4882" max="4882" width="0.625" customWidth="1"/>
    <col min="4883" max="4883" width="7.75" customWidth="1"/>
    <col min="4884" max="4886" width="8.5" customWidth="1"/>
    <col min="4887" max="4887" width="0.625" customWidth="1"/>
    <col min="4888" max="4888" width="10" customWidth="1"/>
    <col min="4889" max="4889" width="0.625" customWidth="1"/>
    <col min="4890" max="4890" width="7.75" customWidth="1"/>
    <col min="4891" max="4893" width="8.5" customWidth="1"/>
    <col min="4894" max="4894" width="3.625" customWidth="1"/>
    <col min="4895" max="4895" width="4.625" customWidth="1"/>
    <col min="4896" max="4896" width="1.625" customWidth="1"/>
    <col min="4897" max="4897" width="6.875" customWidth="1"/>
    <col min="4898" max="4898" width="3.625" customWidth="1"/>
    <col min="4899" max="4899" width="4.625" customWidth="1"/>
    <col min="4900" max="4900" width="1.625" customWidth="1"/>
    <col min="4901" max="4901" width="5" customWidth="1"/>
    <col min="5121" max="5121" width="0.625" customWidth="1"/>
    <col min="5122" max="5122" width="10" customWidth="1"/>
    <col min="5123" max="5123" width="0.625" customWidth="1"/>
    <col min="5124" max="5124" width="7.75" customWidth="1"/>
    <col min="5125" max="5127" width="8.5" customWidth="1"/>
    <col min="5128" max="5128" width="0.625" customWidth="1"/>
    <col min="5129" max="5129" width="10" customWidth="1"/>
    <col min="5130" max="5130" width="0.625" customWidth="1"/>
    <col min="5131" max="5131" width="7.75" customWidth="1"/>
    <col min="5132" max="5134" width="8.5" customWidth="1"/>
    <col min="5135" max="5136" width="0.625" customWidth="1"/>
    <col min="5137" max="5137" width="10" customWidth="1"/>
    <col min="5138" max="5138" width="0.625" customWidth="1"/>
    <col min="5139" max="5139" width="7.75" customWidth="1"/>
    <col min="5140" max="5142" width="8.5" customWidth="1"/>
    <col min="5143" max="5143" width="0.625" customWidth="1"/>
    <col min="5144" max="5144" width="10" customWidth="1"/>
    <col min="5145" max="5145" width="0.625" customWidth="1"/>
    <col min="5146" max="5146" width="7.75" customWidth="1"/>
    <col min="5147" max="5149" width="8.5" customWidth="1"/>
    <col min="5150" max="5150" width="3.625" customWidth="1"/>
    <col min="5151" max="5151" width="4.625" customWidth="1"/>
    <col min="5152" max="5152" width="1.625" customWidth="1"/>
    <col min="5153" max="5153" width="6.875" customWidth="1"/>
    <col min="5154" max="5154" width="3.625" customWidth="1"/>
    <col min="5155" max="5155" width="4.625" customWidth="1"/>
    <col min="5156" max="5156" width="1.625" customWidth="1"/>
    <col min="5157" max="5157" width="5" customWidth="1"/>
    <col min="5377" max="5377" width="0.625" customWidth="1"/>
    <col min="5378" max="5378" width="10" customWidth="1"/>
    <col min="5379" max="5379" width="0.625" customWidth="1"/>
    <col min="5380" max="5380" width="7.75" customWidth="1"/>
    <col min="5381" max="5383" width="8.5" customWidth="1"/>
    <col min="5384" max="5384" width="0.625" customWidth="1"/>
    <col min="5385" max="5385" width="10" customWidth="1"/>
    <col min="5386" max="5386" width="0.625" customWidth="1"/>
    <col min="5387" max="5387" width="7.75" customWidth="1"/>
    <col min="5388" max="5390" width="8.5" customWidth="1"/>
    <col min="5391" max="5392" width="0.625" customWidth="1"/>
    <col min="5393" max="5393" width="10" customWidth="1"/>
    <col min="5394" max="5394" width="0.625" customWidth="1"/>
    <col min="5395" max="5395" width="7.75" customWidth="1"/>
    <col min="5396" max="5398" width="8.5" customWidth="1"/>
    <col min="5399" max="5399" width="0.625" customWidth="1"/>
    <col min="5400" max="5400" width="10" customWidth="1"/>
    <col min="5401" max="5401" width="0.625" customWidth="1"/>
    <col min="5402" max="5402" width="7.75" customWidth="1"/>
    <col min="5403" max="5405" width="8.5" customWidth="1"/>
    <col min="5406" max="5406" width="3.625" customWidth="1"/>
    <col min="5407" max="5407" width="4.625" customWidth="1"/>
    <col min="5408" max="5408" width="1.625" customWidth="1"/>
    <col min="5409" max="5409" width="6.875" customWidth="1"/>
    <col min="5410" max="5410" width="3.625" customWidth="1"/>
    <col min="5411" max="5411" width="4.625" customWidth="1"/>
    <col min="5412" max="5412" width="1.625" customWidth="1"/>
    <col min="5413" max="5413" width="5" customWidth="1"/>
    <col min="5633" max="5633" width="0.625" customWidth="1"/>
    <col min="5634" max="5634" width="10" customWidth="1"/>
    <col min="5635" max="5635" width="0.625" customWidth="1"/>
    <col min="5636" max="5636" width="7.75" customWidth="1"/>
    <col min="5637" max="5639" width="8.5" customWidth="1"/>
    <col min="5640" max="5640" width="0.625" customWidth="1"/>
    <col min="5641" max="5641" width="10" customWidth="1"/>
    <col min="5642" max="5642" width="0.625" customWidth="1"/>
    <col min="5643" max="5643" width="7.75" customWidth="1"/>
    <col min="5644" max="5646" width="8.5" customWidth="1"/>
    <col min="5647" max="5648" width="0.625" customWidth="1"/>
    <col min="5649" max="5649" width="10" customWidth="1"/>
    <col min="5650" max="5650" width="0.625" customWidth="1"/>
    <col min="5651" max="5651" width="7.75" customWidth="1"/>
    <col min="5652" max="5654" width="8.5" customWidth="1"/>
    <col min="5655" max="5655" width="0.625" customWidth="1"/>
    <col min="5656" max="5656" width="10" customWidth="1"/>
    <col min="5657" max="5657" width="0.625" customWidth="1"/>
    <col min="5658" max="5658" width="7.75" customWidth="1"/>
    <col min="5659" max="5661" width="8.5" customWidth="1"/>
    <col min="5662" max="5662" width="3.625" customWidth="1"/>
    <col min="5663" max="5663" width="4.625" customWidth="1"/>
    <col min="5664" max="5664" width="1.625" customWidth="1"/>
    <col min="5665" max="5665" width="6.875" customWidth="1"/>
    <col min="5666" max="5666" width="3.625" customWidth="1"/>
    <col min="5667" max="5667" width="4.625" customWidth="1"/>
    <col min="5668" max="5668" width="1.625" customWidth="1"/>
    <col min="5669" max="5669" width="5" customWidth="1"/>
    <col min="5889" max="5889" width="0.625" customWidth="1"/>
    <col min="5890" max="5890" width="10" customWidth="1"/>
    <col min="5891" max="5891" width="0.625" customWidth="1"/>
    <col min="5892" max="5892" width="7.75" customWidth="1"/>
    <col min="5893" max="5895" width="8.5" customWidth="1"/>
    <col min="5896" max="5896" width="0.625" customWidth="1"/>
    <col min="5897" max="5897" width="10" customWidth="1"/>
    <col min="5898" max="5898" width="0.625" customWidth="1"/>
    <col min="5899" max="5899" width="7.75" customWidth="1"/>
    <col min="5900" max="5902" width="8.5" customWidth="1"/>
    <col min="5903" max="5904" width="0.625" customWidth="1"/>
    <col min="5905" max="5905" width="10" customWidth="1"/>
    <col min="5906" max="5906" width="0.625" customWidth="1"/>
    <col min="5907" max="5907" width="7.75" customWidth="1"/>
    <col min="5908" max="5910" width="8.5" customWidth="1"/>
    <col min="5911" max="5911" width="0.625" customWidth="1"/>
    <col min="5912" max="5912" width="10" customWidth="1"/>
    <col min="5913" max="5913" width="0.625" customWidth="1"/>
    <col min="5914" max="5914" width="7.75" customWidth="1"/>
    <col min="5915" max="5917" width="8.5" customWidth="1"/>
    <col min="5918" max="5918" width="3.625" customWidth="1"/>
    <col min="5919" max="5919" width="4.625" customWidth="1"/>
    <col min="5920" max="5920" width="1.625" customWidth="1"/>
    <col min="5921" max="5921" width="6.875" customWidth="1"/>
    <col min="5922" max="5922" width="3.625" customWidth="1"/>
    <col min="5923" max="5923" width="4.625" customWidth="1"/>
    <col min="5924" max="5924" width="1.625" customWidth="1"/>
    <col min="5925" max="5925" width="5" customWidth="1"/>
    <col min="6145" max="6145" width="0.625" customWidth="1"/>
    <col min="6146" max="6146" width="10" customWidth="1"/>
    <col min="6147" max="6147" width="0.625" customWidth="1"/>
    <col min="6148" max="6148" width="7.75" customWidth="1"/>
    <col min="6149" max="6151" width="8.5" customWidth="1"/>
    <col min="6152" max="6152" width="0.625" customWidth="1"/>
    <col min="6153" max="6153" width="10" customWidth="1"/>
    <col min="6154" max="6154" width="0.625" customWidth="1"/>
    <col min="6155" max="6155" width="7.75" customWidth="1"/>
    <col min="6156" max="6158" width="8.5" customWidth="1"/>
    <col min="6159" max="6160" width="0.625" customWidth="1"/>
    <col min="6161" max="6161" width="10" customWidth="1"/>
    <col min="6162" max="6162" width="0.625" customWidth="1"/>
    <col min="6163" max="6163" width="7.75" customWidth="1"/>
    <col min="6164" max="6166" width="8.5" customWidth="1"/>
    <col min="6167" max="6167" width="0.625" customWidth="1"/>
    <col min="6168" max="6168" width="10" customWidth="1"/>
    <col min="6169" max="6169" width="0.625" customWidth="1"/>
    <col min="6170" max="6170" width="7.75" customWidth="1"/>
    <col min="6171" max="6173" width="8.5" customWidth="1"/>
    <col min="6174" max="6174" width="3.625" customWidth="1"/>
    <col min="6175" max="6175" width="4.625" customWidth="1"/>
    <col min="6176" max="6176" width="1.625" customWidth="1"/>
    <col min="6177" max="6177" width="6.875" customWidth="1"/>
    <col min="6178" max="6178" width="3.625" customWidth="1"/>
    <col min="6179" max="6179" width="4.625" customWidth="1"/>
    <col min="6180" max="6180" width="1.625" customWidth="1"/>
    <col min="6181" max="6181" width="5" customWidth="1"/>
    <col min="6401" max="6401" width="0.625" customWidth="1"/>
    <col min="6402" max="6402" width="10" customWidth="1"/>
    <col min="6403" max="6403" width="0.625" customWidth="1"/>
    <col min="6404" max="6404" width="7.75" customWidth="1"/>
    <col min="6405" max="6407" width="8.5" customWidth="1"/>
    <col min="6408" max="6408" width="0.625" customWidth="1"/>
    <col min="6409" max="6409" width="10" customWidth="1"/>
    <col min="6410" max="6410" width="0.625" customWidth="1"/>
    <col min="6411" max="6411" width="7.75" customWidth="1"/>
    <col min="6412" max="6414" width="8.5" customWidth="1"/>
    <col min="6415" max="6416" width="0.625" customWidth="1"/>
    <col min="6417" max="6417" width="10" customWidth="1"/>
    <col min="6418" max="6418" width="0.625" customWidth="1"/>
    <col min="6419" max="6419" width="7.75" customWidth="1"/>
    <col min="6420" max="6422" width="8.5" customWidth="1"/>
    <col min="6423" max="6423" width="0.625" customWidth="1"/>
    <col min="6424" max="6424" width="10" customWidth="1"/>
    <col min="6425" max="6425" width="0.625" customWidth="1"/>
    <col min="6426" max="6426" width="7.75" customWidth="1"/>
    <col min="6427" max="6429" width="8.5" customWidth="1"/>
    <col min="6430" max="6430" width="3.625" customWidth="1"/>
    <col min="6431" max="6431" width="4.625" customWidth="1"/>
    <col min="6432" max="6432" width="1.625" customWidth="1"/>
    <col min="6433" max="6433" width="6.875" customWidth="1"/>
    <col min="6434" max="6434" width="3.625" customWidth="1"/>
    <col min="6435" max="6435" width="4.625" customWidth="1"/>
    <col min="6436" max="6436" width="1.625" customWidth="1"/>
    <col min="6437" max="6437" width="5" customWidth="1"/>
    <col min="6657" max="6657" width="0.625" customWidth="1"/>
    <col min="6658" max="6658" width="10" customWidth="1"/>
    <col min="6659" max="6659" width="0.625" customWidth="1"/>
    <col min="6660" max="6660" width="7.75" customWidth="1"/>
    <col min="6661" max="6663" width="8.5" customWidth="1"/>
    <col min="6664" max="6664" width="0.625" customWidth="1"/>
    <col min="6665" max="6665" width="10" customWidth="1"/>
    <col min="6666" max="6666" width="0.625" customWidth="1"/>
    <col min="6667" max="6667" width="7.75" customWidth="1"/>
    <col min="6668" max="6670" width="8.5" customWidth="1"/>
    <col min="6671" max="6672" width="0.625" customWidth="1"/>
    <col min="6673" max="6673" width="10" customWidth="1"/>
    <col min="6674" max="6674" width="0.625" customWidth="1"/>
    <col min="6675" max="6675" width="7.75" customWidth="1"/>
    <col min="6676" max="6678" width="8.5" customWidth="1"/>
    <col min="6679" max="6679" width="0.625" customWidth="1"/>
    <col min="6680" max="6680" width="10" customWidth="1"/>
    <col min="6681" max="6681" width="0.625" customWidth="1"/>
    <col min="6682" max="6682" width="7.75" customWidth="1"/>
    <col min="6683" max="6685" width="8.5" customWidth="1"/>
    <col min="6686" max="6686" width="3.625" customWidth="1"/>
    <col min="6687" max="6687" width="4.625" customWidth="1"/>
    <col min="6688" max="6688" width="1.625" customWidth="1"/>
    <col min="6689" max="6689" width="6.875" customWidth="1"/>
    <col min="6690" max="6690" width="3.625" customWidth="1"/>
    <col min="6691" max="6691" width="4.625" customWidth="1"/>
    <col min="6692" max="6692" width="1.625" customWidth="1"/>
    <col min="6693" max="6693" width="5" customWidth="1"/>
    <col min="6913" max="6913" width="0.625" customWidth="1"/>
    <col min="6914" max="6914" width="10" customWidth="1"/>
    <col min="6915" max="6915" width="0.625" customWidth="1"/>
    <col min="6916" max="6916" width="7.75" customWidth="1"/>
    <col min="6917" max="6919" width="8.5" customWidth="1"/>
    <col min="6920" max="6920" width="0.625" customWidth="1"/>
    <col min="6921" max="6921" width="10" customWidth="1"/>
    <col min="6922" max="6922" width="0.625" customWidth="1"/>
    <col min="6923" max="6923" width="7.75" customWidth="1"/>
    <col min="6924" max="6926" width="8.5" customWidth="1"/>
    <col min="6927" max="6928" width="0.625" customWidth="1"/>
    <col min="6929" max="6929" width="10" customWidth="1"/>
    <col min="6930" max="6930" width="0.625" customWidth="1"/>
    <col min="6931" max="6931" width="7.75" customWidth="1"/>
    <col min="6932" max="6934" width="8.5" customWidth="1"/>
    <col min="6935" max="6935" width="0.625" customWidth="1"/>
    <col min="6936" max="6936" width="10" customWidth="1"/>
    <col min="6937" max="6937" width="0.625" customWidth="1"/>
    <col min="6938" max="6938" width="7.75" customWidth="1"/>
    <col min="6939" max="6941" width="8.5" customWidth="1"/>
    <col min="6942" max="6942" width="3.625" customWidth="1"/>
    <col min="6943" max="6943" width="4.625" customWidth="1"/>
    <col min="6944" max="6944" width="1.625" customWidth="1"/>
    <col min="6945" max="6945" width="6.875" customWidth="1"/>
    <col min="6946" max="6946" width="3.625" customWidth="1"/>
    <col min="6947" max="6947" width="4.625" customWidth="1"/>
    <col min="6948" max="6948" width="1.625" customWidth="1"/>
    <col min="6949" max="6949" width="5" customWidth="1"/>
    <col min="7169" max="7169" width="0.625" customWidth="1"/>
    <col min="7170" max="7170" width="10" customWidth="1"/>
    <col min="7171" max="7171" width="0.625" customWidth="1"/>
    <col min="7172" max="7172" width="7.75" customWidth="1"/>
    <col min="7173" max="7175" width="8.5" customWidth="1"/>
    <col min="7176" max="7176" width="0.625" customWidth="1"/>
    <col min="7177" max="7177" width="10" customWidth="1"/>
    <col min="7178" max="7178" width="0.625" customWidth="1"/>
    <col min="7179" max="7179" width="7.75" customWidth="1"/>
    <col min="7180" max="7182" width="8.5" customWidth="1"/>
    <col min="7183" max="7184" width="0.625" customWidth="1"/>
    <col min="7185" max="7185" width="10" customWidth="1"/>
    <col min="7186" max="7186" width="0.625" customWidth="1"/>
    <col min="7187" max="7187" width="7.75" customWidth="1"/>
    <col min="7188" max="7190" width="8.5" customWidth="1"/>
    <col min="7191" max="7191" width="0.625" customWidth="1"/>
    <col min="7192" max="7192" width="10" customWidth="1"/>
    <col min="7193" max="7193" width="0.625" customWidth="1"/>
    <col min="7194" max="7194" width="7.75" customWidth="1"/>
    <col min="7195" max="7197" width="8.5" customWidth="1"/>
    <col min="7198" max="7198" width="3.625" customWidth="1"/>
    <col min="7199" max="7199" width="4.625" customWidth="1"/>
    <col min="7200" max="7200" width="1.625" customWidth="1"/>
    <col min="7201" max="7201" width="6.875" customWidth="1"/>
    <col min="7202" max="7202" width="3.625" customWidth="1"/>
    <col min="7203" max="7203" width="4.625" customWidth="1"/>
    <col min="7204" max="7204" width="1.625" customWidth="1"/>
    <col min="7205" max="7205" width="5" customWidth="1"/>
    <col min="7425" max="7425" width="0.625" customWidth="1"/>
    <col min="7426" max="7426" width="10" customWidth="1"/>
    <col min="7427" max="7427" width="0.625" customWidth="1"/>
    <col min="7428" max="7428" width="7.75" customWidth="1"/>
    <col min="7429" max="7431" width="8.5" customWidth="1"/>
    <col min="7432" max="7432" width="0.625" customWidth="1"/>
    <col min="7433" max="7433" width="10" customWidth="1"/>
    <col min="7434" max="7434" width="0.625" customWidth="1"/>
    <col min="7435" max="7435" width="7.75" customWidth="1"/>
    <col min="7436" max="7438" width="8.5" customWidth="1"/>
    <col min="7439" max="7440" width="0.625" customWidth="1"/>
    <col min="7441" max="7441" width="10" customWidth="1"/>
    <col min="7442" max="7442" width="0.625" customWidth="1"/>
    <col min="7443" max="7443" width="7.75" customWidth="1"/>
    <col min="7444" max="7446" width="8.5" customWidth="1"/>
    <col min="7447" max="7447" width="0.625" customWidth="1"/>
    <col min="7448" max="7448" width="10" customWidth="1"/>
    <col min="7449" max="7449" width="0.625" customWidth="1"/>
    <col min="7450" max="7450" width="7.75" customWidth="1"/>
    <col min="7451" max="7453" width="8.5" customWidth="1"/>
    <col min="7454" max="7454" width="3.625" customWidth="1"/>
    <col min="7455" max="7455" width="4.625" customWidth="1"/>
    <col min="7456" max="7456" width="1.625" customWidth="1"/>
    <col min="7457" max="7457" width="6.875" customWidth="1"/>
    <col min="7458" max="7458" width="3.625" customWidth="1"/>
    <col min="7459" max="7459" width="4.625" customWidth="1"/>
    <col min="7460" max="7460" width="1.625" customWidth="1"/>
    <col min="7461" max="7461" width="5" customWidth="1"/>
    <col min="7681" max="7681" width="0.625" customWidth="1"/>
    <col min="7682" max="7682" width="10" customWidth="1"/>
    <col min="7683" max="7683" width="0.625" customWidth="1"/>
    <col min="7684" max="7684" width="7.75" customWidth="1"/>
    <col min="7685" max="7687" width="8.5" customWidth="1"/>
    <col min="7688" max="7688" width="0.625" customWidth="1"/>
    <col min="7689" max="7689" width="10" customWidth="1"/>
    <col min="7690" max="7690" width="0.625" customWidth="1"/>
    <col min="7691" max="7691" width="7.75" customWidth="1"/>
    <col min="7692" max="7694" width="8.5" customWidth="1"/>
    <col min="7695" max="7696" width="0.625" customWidth="1"/>
    <col min="7697" max="7697" width="10" customWidth="1"/>
    <col min="7698" max="7698" width="0.625" customWidth="1"/>
    <col min="7699" max="7699" width="7.75" customWidth="1"/>
    <col min="7700" max="7702" width="8.5" customWidth="1"/>
    <col min="7703" max="7703" width="0.625" customWidth="1"/>
    <col min="7704" max="7704" width="10" customWidth="1"/>
    <col min="7705" max="7705" width="0.625" customWidth="1"/>
    <col min="7706" max="7706" width="7.75" customWidth="1"/>
    <col min="7707" max="7709" width="8.5" customWidth="1"/>
    <col min="7710" max="7710" width="3.625" customWidth="1"/>
    <col min="7711" max="7711" width="4.625" customWidth="1"/>
    <col min="7712" max="7712" width="1.625" customWidth="1"/>
    <col min="7713" max="7713" width="6.875" customWidth="1"/>
    <col min="7714" max="7714" width="3.625" customWidth="1"/>
    <col min="7715" max="7715" width="4.625" customWidth="1"/>
    <col min="7716" max="7716" width="1.625" customWidth="1"/>
    <col min="7717" max="7717" width="5" customWidth="1"/>
    <col min="7937" max="7937" width="0.625" customWidth="1"/>
    <col min="7938" max="7938" width="10" customWidth="1"/>
    <col min="7939" max="7939" width="0.625" customWidth="1"/>
    <col min="7940" max="7940" width="7.75" customWidth="1"/>
    <col min="7941" max="7943" width="8.5" customWidth="1"/>
    <col min="7944" max="7944" width="0.625" customWidth="1"/>
    <col min="7945" max="7945" width="10" customWidth="1"/>
    <col min="7946" max="7946" width="0.625" customWidth="1"/>
    <col min="7947" max="7947" width="7.75" customWidth="1"/>
    <col min="7948" max="7950" width="8.5" customWidth="1"/>
    <col min="7951" max="7952" width="0.625" customWidth="1"/>
    <col min="7953" max="7953" width="10" customWidth="1"/>
    <col min="7954" max="7954" width="0.625" customWidth="1"/>
    <col min="7955" max="7955" width="7.75" customWidth="1"/>
    <col min="7956" max="7958" width="8.5" customWidth="1"/>
    <col min="7959" max="7959" width="0.625" customWidth="1"/>
    <col min="7960" max="7960" width="10" customWidth="1"/>
    <col min="7961" max="7961" width="0.625" customWidth="1"/>
    <col min="7962" max="7962" width="7.75" customWidth="1"/>
    <col min="7963" max="7965" width="8.5" customWidth="1"/>
    <col min="7966" max="7966" width="3.625" customWidth="1"/>
    <col min="7967" max="7967" width="4.625" customWidth="1"/>
    <col min="7968" max="7968" width="1.625" customWidth="1"/>
    <col min="7969" max="7969" width="6.875" customWidth="1"/>
    <col min="7970" max="7970" width="3.625" customWidth="1"/>
    <col min="7971" max="7971" width="4.625" customWidth="1"/>
    <col min="7972" max="7972" width="1.625" customWidth="1"/>
    <col min="7973" max="7973" width="5" customWidth="1"/>
    <col min="8193" max="8193" width="0.625" customWidth="1"/>
    <col min="8194" max="8194" width="10" customWidth="1"/>
    <col min="8195" max="8195" width="0.625" customWidth="1"/>
    <col min="8196" max="8196" width="7.75" customWidth="1"/>
    <col min="8197" max="8199" width="8.5" customWidth="1"/>
    <col min="8200" max="8200" width="0.625" customWidth="1"/>
    <col min="8201" max="8201" width="10" customWidth="1"/>
    <col min="8202" max="8202" width="0.625" customWidth="1"/>
    <col min="8203" max="8203" width="7.75" customWidth="1"/>
    <col min="8204" max="8206" width="8.5" customWidth="1"/>
    <col min="8207" max="8208" width="0.625" customWidth="1"/>
    <col min="8209" max="8209" width="10" customWidth="1"/>
    <col min="8210" max="8210" width="0.625" customWidth="1"/>
    <col min="8211" max="8211" width="7.75" customWidth="1"/>
    <col min="8212" max="8214" width="8.5" customWidth="1"/>
    <col min="8215" max="8215" width="0.625" customWidth="1"/>
    <col min="8216" max="8216" width="10" customWidth="1"/>
    <col min="8217" max="8217" width="0.625" customWidth="1"/>
    <col min="8218" max="8218" width="7.75" customWidth="1"/>
    <col min="8219" max="8221" width="8.5" customWidth="1"/>
    <col min="8222" max="8222" width="3.625" customWidth="1"/>
    <col min="8223" max="8223" width="4.625" customWidth="1"/>
    <col min="8224" max="8224" width="1.625" customWidth="1"/>
    <col min="8225" max="8225" width="6.875" customWidth="1"/>
    <col min="8226" max="8226" width="3.625" customWidth="1"/>
    <col min="8227" max="8227" width="4.625" customWidth="1"/>
    <col min="8228" max="8228" width="1.625" customWidth="1"/>
    <col min="8229" max="8229" width="5" customWidth="1"/>
    <col min="8449" max="8449" width="0.625" customWidth="1"/>
    <col min="8450" max="8450" width="10" customWidth="1"/>
    <col min="8451" max="8451" width="0.625" customWidth="1"/>
    <col min="8452" max="8452" width="7.75" customWidth="1"/>
    <col min="8453" max="8455" width="8.5" customWidth="1"/>
    <col min="8456" max="8456" width="0.625" customWidth="1"/>
    <col min="8457" max="8457" width="10" customWidth="1"/>
    <col min="8458" max="8458" width="0.625" customWidth="1"/>
    <col min="8459" max="8459" width="7.75" customWidth="1"/>
    <col min="8460" max="8462" width="8.5" customWidth="1"/>
    <col min="8463" max="8464" width="0.625" customWidth="1"/>
    <col min="8465" max="8465" width="10" customWidth="1"/>
    <col min="8466" max="8466" width="0.625" customWidth="1"/>
    <col min="8467" max="8467" width="7.75" customWidth="1"/>
    <col min="8468" max="8470" width="8.5" customWidth="1"/>
    <col min="8471" max="8471" width="0.625" customWidth="1"/>
    <col min="8472" max="8472" width="10" customWidth="1"/>
    <col min="8473" max="8473" width="0.625" customWidth="1"/>
    <col min="8474" max="8474" width="7.75" customWidth="1"/>
    <col min="8475" max="8477" width="8.5" customWidth="1"/>
    <col min="8478" max="8478" width="3.625" customWidth="1"/>
    <col min="8479" max="8479" width="4.625" customWidth="1"/>
    <col min="8480" max="8480" width="1.625" customWidth="1"/>
    <col min="8481" max="8481" width="6.875" customWidth="1"/>
    <col min="8482" max="8482" width="3.625" customWidth="1"/>
    <col min="8483" max="8483" width="4.625" customWidth="1"/>
    <col min="8484" max="8484" width="1.625" customWidth="1"/>
    <col min="8485" max="8485" width="5" customWidth="1"/>
    <col min="8705" max="8705" width="0.625" customWidth="1"/>
    <col min="8706" max="8706" width="10" customWidth="1"/>
    <col min="8707" max="8707" width="0.625" customWidth="1"/>
    <col min="8708" max="8708" width="7.75" customWidth="1"/>
    <col min="8709" max="8711" width="8.5" customWidth="1"/>
    <col min="8712" max="8712" width="0.625" customWidth="1"/>
    <col min="8713" max="8713" width="10" customWidth="1"/>
    <col min="8714" max="8714" width="0.625" customWidth="1"/>
    <col min="8715" max="8715" width="7.75" customWidth="1"/>
    <col min="8716" max="8718" width="8.5" customWidth="1"/>
    <col min="8719" max="8720" width="0.625" customWidth="1"/>
    <col min="8721" max="8721" width="10" customWidth="1"/>
    <col min="8722" max="8722" width="0.625" customWidth="1"/>
    <col min="8723" max="8723" width="7.75" customWidth="1"/>
    <col min="8724" max="8726" width="8.5" customWidth="1"/>
    <col min="8727" max="8727" width="0.625" customWidth="1"/>
    <col min="8728" max="8728" width="10" customWidth="1"/>
    <col min="8729" max="8729" width="0.625" customWidth="1"/>
    <col min="8730" max="8730" width="7.75" customWidth="1"/>
    <col min="8731" max="8733" width="8.5" customWidth="1"/>
    <col min="8734" max="8734" width="3.625" customWidth="1"/>
    <col min="8735" max="8735" width="4.625" customWidth="1"/>
    <col min="8736" max="8736" width="1.625" customWidth="1"/>
    <col min="8737" max="8737" width="6.875" customWidth="1"/>
    <col min="8738" max="8738" width="3.625" customWidth="1"/>
    <col min="8739" max="8739" width="4.625" customWidth="1"/>
    <col min="8740" max="8740" width="1.625" customWidth="1"/>
    <col min="8741" max="8741" width="5" customWidth="1"/>
    <col min="8961" max="8961" width="0.625" customWidth="1"/>
    <col min="8962" max="8962" width="10" customWidth="1"/>
    <col min="8963" max="8963" width="0.625" customWidth="1"/>
    <col min="8964" max="8964" width="7.75" customWidth="1"/>
    <col min="8965" max="8967" width="8.5" customWidth="1"/>
    <col min="8968" max="8968" width="0.625" customWidth="1"/>
    <col min="8969" max="8969" width="10" customWidth="1"/>
    <col min="8970" max="8970" width="0.625" customWidth="1"/>
    <col min="8971" max="8971" width="7.75" customWidth="1"/>
    <col min="8972" max="8974" width="8.5" customWidth="1"/>
    <col min="8975" max="8976" width="0.625" customWidth="1"/>
    <col min="8977" max="8977" width="10" customWidth="1"/>
    <col min="8978" max="8978" width="0.625" customWidth="1"/>
    <col min="8979" max="8979" width="7.75" customWidth="1"/>
    <col min="8980" max="8982" width="8.5" customWidth="1"/>
    <col min="8983" max="8983" width="0.625" customWidth="1"/>
    <col min="8984" max="8984" width="10" customWidth="1"/>
    <col min="8985" max="8985" width="0.625" customWidth="1"/>
    <col min="8986" max="8986" width="7.75" customWidth="1"/>
    <col min="8987" max="8989" width="8.5" customWidth="1"/>
    <col min="8990" max="8990" width="3.625" customWidth="1"/>
    <col min="8991" max="8991" width="4.625" customWidth="1"/>
    <col min="8992" max="8992" width="1.625" customWidth="1"/>
    <col min="8993" max="8993" width="6.875" customWidth="1"/>
    <col min="8994" max="8994" width="3.625" customWidth="1"/>
    <col min="8995" max="8995" width="4.625" customWidth="1"/>
    <col min="8996" max="8996" width="1.625" customWidth="1"/>
    <col min="8997" max="8997" width="5" customWidth="1"/>
    <col min="9217" max="9217" width="0.625" customWidth="1"/>
    <col min="9218" max="9218" width="10" customWidth="1"/>
    <col min="9219" max="9219" width="0.625" customWidth="1"/>
    <col min="9220" max="9220" width="7.75" customWidth="1"/>
    <col min="9221" max="9223" width="8.5" customWidth="1"/>
    <col min="9224" max="9224" width="0.625" customWidth="1"/>
    <col min="9225" max="9225" width="10" customWidth="1"/>
    <col min="9226" max="9226" width="0.625" customWidth="1"/>
    <col min="9227" max="9227" width="7.75" customWidth="1"/>
    <col min="9228" max="9230" width="8.5" customWidth="1"/>
    <col min="9231" max="9232" width="0.625" customWidth="1"/>
    <col min="9233" max="9233" width="10" customWidth="1"/>
    <col min="9234" max="9234" width="0.625" customWidth="1"/>
    <col min="9235" max="9235" width="7.75" customWidth="1"/>
    <col min="9236" max="9238" width="8.5" customWidth="1"/>
    <col min="9239" max="9239" width="0.625" customWidth="1"/>
    <col min="9240" max="9240" width="10" customWidth="1"/>
    <col min="9241" max="9241" width="0.625" customWidth="1"/>
    <col min="9242" max="9242" width="7.75" customWidth="1"/>
    <col min="9243" max="9245" width="8.5" customWidth="1"/>
    <col min="9246" max="9246" width="3.625" customWidth="1"/>
    <col min="9247" max="9247" width="4.625" customWidth="1"/>
    <col min="9248" max="9248" width="1.625" customWidth="1"/>
    <col min="9249" max="9249" width="6.875" customWidth="1"/>
    <col min="9250" max="9250" width="3.625" customWidth="1"/>
    <col min="9251" max="9251" width="4.625" customWidth="1"/>
    <col min="9252" max="9252" width="1.625" customWidth="1"/>
    <col min="9253" max="9253" width="5" customWidth="1"/>
    <col min="9473" max="9473" width="0.625" customWidth="1"/>
    <col min="9474" max="9474" width="10" customWidth="1"/>
    <col min="9475" max="9475" width="0.625" customWidth="1"/>
    <col min="9476" max="9476" width="7.75" customWidth="1"/>
    <col min="9477" max="9479" width="8.5" customWidth="1"/>
    <col min="9480" max="9480" width="0.625" customWidth="1"/>
    <col min="9481" max="9481" width="10" customWidth="1"/>
    <col min="9482" max="9482" width="0.625" customWidth="1"/>
    <col min="9483" max="9483" width="7.75" customWidth="1"/>
    <col min="9484" max="9486" width="8.5" customWidth="1"/>
    <col min="9487" max="9488" width="0.625" customWidth="1"/>
    <col min="9489" max="9489" width="10" customWidth="1"/>
    <col min="9490" max="9490" width="0.625" customWidth="1"/>
    <col min="9491" max="9491" width="7.75" customWidth="1"/>
    <col min="9492" max="9494" width="8.5" customWidth="1"/>
    <col min="9495" max="9495" width="0.625" customWidth="1"/>
    <col min="9496" max="9496" width="10" customWidth="1"/>
    <col min="9497" max="9497" width="0.625" customWidth="1"/>
    <col min="9498" max="9498" width="7.75" customWidth="1"/>
    <col min="9499" max="9501" width="8.5" customWidth="1"/>
    <col min="9502" max="9502" width="3.625" customWidth="1"/>
    <col min="9503" max="9503" width="4.625" customWidth="1"/>
    <col min="9504" max="9504" width="1.625" customWidth="1"/>
    <col min="9505" max="9505" width="6.875" customWidth="1"/>
    <col min="9506" max="9506" width="3.625" customWidth="1"/>
    <col min="9507" max="9507" width="4.625" customWidth="1"/>
    <col min="9508" max="9508" width="1.625" customWidth="1"/>
    <col min="9509" max="9509" width="5" customWidth="1"/>
    <col min="9729" max="9729" width="0.625" customWidth="1"/>
    <col min="9730" max="9730" width="10" customWidth="1"/>
    <col min="9731" max="9731" width="0.625" customWidth="1"/>
    <col min="9732" max="9732" width="7.75" customWidth="1"/>
    <col min="9733" max="9735" width="8.5" customWidth="1"/>
    <col min="9736" max="9736" width="0.625" customWidth="1"/>
    <col min="9737" max="9737" width="10" customWidth="1"/>
    <col min="9738" max="9738" width="0.625" customWidth="1"/>
    <col min="9739" max="9739" width="7.75" customWidth="1"/>
    <col min="9740" max="9742" width="8.5" customWidth="1"/>
    <col min="9743" max="9744" width="0.625" customWidth="1"/>
    <col min="9745" max="9745" width="10" customWidth="1"/>
    <col min="9746" max="9746" width="0.625" customWidth="1"/>
    <col min="9747" max="9747" width="7.75" customWidth="1"/>
    <col min="9748" max="9750" width="8.5" customWidth="1"/>
    <col min="9751" max="9751" width="0.625" customWidth="1"/>
    <col min="9752" max="9752" width="10" customWidth="1"/>
    <col min="9753" max="9753" width="0.625" customWidth="1"/>
    <col min="9754" max="9754" width="7.75" customWidth="1"/>
    <col min="9755" max="9757" width="8.5" customWidth="1"/>
    <col min="9758" max="9758" width="3.625" customWidth="1"/>
    <col min="9759" max="9759" width="4.625" customWidth="1"/>
    <col min="9760" max="9760" width="1.625" customWidth="1"/>
    <col min="9761" max="9761" width="6.875" customWidth="1"/>
    <col min="9762" max="9762" width="3.625" customWidth="1"/>
    <col min="9763" max="9763" width="4.625" customWidth="1"/>
    <col min="9764" max="9764" width="1.625" customWidth="1"/>
    <col min="9765" max="9765" width="5" customWidth="1"/>
    <col min="9985" max="9985" width="0.625" customWidth="1"/>
    <col min="9986" max="9986" width="10" customWidth="1"/>
    <col min="9987" max="9987" width="0.625" customWidth="1"/>
    <col min="9988" max="9988" width="7.75" customWidth="1"/>
    <col min="9989" max="9991" width="8.5" customWidth="1"/>
    <col min="9992" max="9992" width="0.625" customWidth="1"/>
    <col min="9993" max="9993" width="10" customWidth="1"/>
    <col min="9994" max="9994" width="0.625" customWidth="1"/>
    <col min="9995" max="9995" width="7.75" customWidth="1"/>
    <col min="9996" max="9998" width="8.5" customWidth="1"/>
    <col min="9999" max="10000" width="0.625" customWidth="1"/>
    <col min="10001" max="10001" width="10" customWidth="1"/>
    <col min="10002" max="10002" width="0.625" customWidth="1"/>
    <col min="10003" max="10003" width="7.75" customWidth="1"/>
    <col min="10004" max="10006" width="8.5" customWidth="1"/>
    <col min="10007" max="10007" width="0.625" customWidth="1"/>
    <col min="10008" max="10008" width="10" customWidth="1"/>
    <col min="10009" max="10009" width="0.625" customWidth="1"/>
    <col min="10010" max="10010" width="7.75" customWidth="1"/>
    <col min="10011" max="10013" width="8.5" customWidth="1"/>
    <col min="10014" max="10014" width="3.625" customWidth="1"/>
    <col min="10015" max="10015" width="4.625" customWidth="1"/>
    <col min="10016" max="10016" width="1.625" customWidth="1"/>
    <col min="10017" max="10017" width="6.875" customWidth="1"/>
    <col min="10018" max="10018" width="3.625" customWidth="1"/>
    <col min="10019" max="10019" width="4.625" customWidth="1"/>
    <col min="10020" max="10020" width="1.625" customWidth="1"/>
    <col min="10021" max="10021" width="5" customWidth="1"/>
    <col min="10241" max="10241" width="0.625" customWidth="1"/>
    <col min="10242" max="10242" width="10" customWidth="1"/>
    <col min="10243" max="10243" width="0.625" customWidth="1"/>
    <col min="10244" max="10244" width="7.75" customWidth="1"/>
    <col min="10245" max="10247" width="8.5" customWidth="1"/>
    <col min="10248" max="10248" width="0.625" customWidth="1"/>
    <col min="10249" max="10249" width="10" customWidth="1"/>
    <col min="10250" max="10250" width="0.625" customWidth="1"/>
    <col min="10251" max="10251" width="7.75" customWidth="1"/>
    <col min="10252" max="10254" width="8.5" customWidth="1"/>
    <col min="10255" max="10256" width="0.625" customWidth="1"/>
    <col min="10257" max="10257" width="10" customWidth="1"/>
    <col min="10258" max="10258" width="0.625" customWidth="1"/>
    <col min="10259" max="10259" width="7.75" customWidth="1"/>
    <col min="10260" max="10262" width="8.5" customWidth="1"/>
    <col min="10263" max="10263" width="0.625" customWidth="1"/>
    <col min="10264" max="10264" width="10" customWidth="1"/>
    <col min="10265" max="10265" width="0.625" customWidth="1"/>
    <col min="10266" max="10266" width="7.75" customWidth="1"/>
    <col min="10267" max="10269" width="8.5" customWidth="1"/>
    <col min="10270" max="10270" width="3.625" customWidth="1"/>
    <col min="10271" max="10271" width="4.625" customWidth="1"/>
    <col min="10272" max="10272" width="1.625" customWidth="1"/>
    <col min="10273" max="10273" width="6.875" customWidth="1"/>
    <col min="10274" max="10274" width="3.625" customWidth="1"/>
    <col min="10275" max="10275" width="4.625" customWidth="1"/>
    <col min="10276" max="10276" width="1.625" customWidth="1"/>
    <col min="10277" max="10277" width="5" customWidth="1"/>
    <col min="10497" max="10497" width="0.625" customWidth="1"/>
    <col min="10498" max="10498" width="10" customWidth="1"/>
    <col min="10499" max="10499" width="0.625" customWidth="1"/>
    <col min="10500" max="10500" width="7.75" customWidth="1"/>
    <col min="10501" max="10503" width="8.5" customWidth="1"/>
    <col min="10504" max="10504" width="0.625" customWidth="1"/>
    <col min="10505" max="10505" width="10" customWidth="1"/>
    <col min="10506" max="10506" width="0.625" customWidth="1"/>
    <col min="10507" max="10507" width="7.75" customWidth="1"/>
    <col min="10508" max="10510" width="8.5" customWidth="1"/>
    <col min="10511" max="10512" width="0.625" customWidth="1"/>
    <col min="10513" max="10513" width="10" customWidth="1"/>
    <col min="10514" max="10514" width="0.625" customWidth="1"/>
    <col min="10515" max="10515" width="7.75" customWidth="1"/>
    <col min="10516" max="10518" width="8.5" customWidth="1"/>
    <col min="10519" max="10519" width="0.625" customWidth="1"/>
    <col min="10520" max="10520" width="10" customWidth="1"/>
    <col min="10521" max="10521" width="0.625" customWidth="1"/>
    <col min="10522" max="10522" width="7.75" customWidth="1"/>
    <col min="10523" max="10525" width="8.5" customWidth="1"/>
    <col min="10526" max="10526" width="3.625" customWidth="1"/>
    <col min="10527" max="10527" width="4.625" customWidth="1"/>
    <col min="10528" max="10528" width="1.625" customWidth="1"/>
    <col min="10529" max="10529" width="6.875" customWidth="1"/>
    <col min="10530" max="10530" width="3.625" customWidth="1"/>
    <col min="10531" max="10531" width="4.625" customWidth="1"/>
    <col min="10532" max="10532" width="1.625" customWidth="1"/>
    <col min="10533" max="10533" width="5" customWidth="1"/>
    <col min="10753" max="10753" width="0.625" customWidth="1"/>
    <col min="10754" max="10754" width="10" customWidth="1"/>
    <col min="10755" max="10755" width="0.625" customWidth="1"/>
    <col min="10756" max="10756" width="7.75" customWidth="1"/>
    <col min="10757" max="10759" width="8.5" customWidth="1"/>
    <col min="10760" max="10760" width="0.625" customWidth="1"/>
    <col min="10761" max="10761" width="10" customWidth="1"/>
    <col min="10762" max="10762" width="0.625" customWidth="1"/>
    <col min="10763" max="10763" width="7.75" customWidth="1"/>
    <col min="10764" max="10766" width="8.5" customWidth="1"/>
    <col min="10767" max="10768" width="0.625" customWidth="1"/>
    <col min="10769" max="10769" width="10" customWidth="1"/>
    <col min="10770" max="10770" width="0.625" customWidth="1"/>
    <col min="10771" max="10771" width="7.75" customWidth="1"/>
    <col min="10772" max="10774" width="8.5" customWidth="1"/>
    <col min="10775" max="10775" width="0.625" customWidth="1"/>
    <col min="10776" max="10776" width="10" customWidth="1"/>
    <col min="10777" max="10777" width="0.625" customWidth="1"/>
    <col min="10778" max="10778" width="7.75" customWidth="1"/>
    <col min="10779" max="10781" width="8.5" customWidth="1"/>
    <col min="10782" max="10782" width="3.625" customWidth="1"/>
    <col min="10783" max="10783" width="4.625" customWidth="1"/>
    <col min="10784" max="10784" width="1.625" customWidth="1"/>
    <col min="10785" max="10785" width="6.875" customWidth="1"/>
    <col min="10786" max="10786" width="3.625" customWidth="1"/>
    <col min="10787" max="10787" width="4.625" customWidth="1"/>
    <col min="10788" max="10788" width="1.625" customWidth="1"/>
    <col min="10789" max="10789" width="5" customWidth="1"/>
    <col min="11009" max="11009" width="0.625" customWidth="1"/>
    <col min="11010" max="11010" width="10" customWidth="1"/>
    <col min="11011" max="11011" width="0.625" customWidth="1"/>
    <col min="11012" max="11012" width="7.75" customWidth="1"/>
    <col min="11013" max="11015" width="8.5" customWidth="1"/>
    <col min="11016" max="11016" width="0.625" customWidth="1"/>
    <col min="11017" max="11017" width="10" customWidth="1"/>
    <col min="11018" max="11018" width="0.625" customWidth="1"/>
    <col min="11019" max="11019" width="7.75" customWidth="1"/>
    <col min="11020" max="11022" width="8.5" customWidth="1"/>
    <col min="11023" max="11024" width="0.625" customWidth="1"/>
    <col min="11025" max="11025" width="10" customWidth="1"/>
    <col min="11026" max="11026" width="0.625" customWidth="1"/>
    <col min="11027" max="11027" width="7.75" customWidth="1"/>
    <col min="11028" max="11030" width="8.5" customWidth="1"/>
    <col min="11031" max="11031" width="0.625" customWidth="1"/>
    <col min="11032" max="11032" width="10" customWidth="1"/>
    <col min="11033" max="11033" width="0.625" customWidth="1"/>
    <col min="11034" max="11034" width="7.75" customWidth="1"/>
    <col min="11035" max="11037" width="8.5" customWidth="1"/>
    <col min="11038" max="11038" width="3.625" customWidth="1"/>
    <col min="11039" max="11039" width="4.625" customWidth="1"/>
    <col min="11040" max="11040" width="1.625" customWidth="1"/>
    <col min="11041" max="11041" width="6.875" customWidth="1"/>
    <col min="11042" max="11042" width="3.625" customWidth="1"/>
    <col min="11043" max="11043" width="4.625" customWidth="1"/>
    <col min="11044" max="11044" width="1.625" customWidth="1"/>
    <col min="11045" max="11045" width="5" customWidth="1"/>
    <col min="11265" max="11265" width="0.625" customWidth="1"/>
    <col min="11266" max="11266" width="10" customWidth="1"/>
    <col min="11267" max="11267" width="0.625" customWidth="1"/>
    <col min="11268" max="11268" width="7.75" customWidth="1"/>
    <col min="11269" max="11271" width="8.5" customWidth="1"/>
    <col min="11272" max="11272" width="0.625" customWidth="1"/>
    <col min="11273" max="11273" width="10" customWidth="1"/>
    <col min="11274" max="11274" width="0.625" customWidth="1"/>
    <col min="11275" max="11275" width="7.75" customWidth="1"/>
    <col min="11276" max="11278" width="8.5" customWidth="1"/>
    <col min="11279" max="11280" width="0.625" customWidth="1"/>
    <col min="11281" max="11281" width="10" customWidth="1"/>
    <col min="11282" max="11282" width="0.625" customWidth="1"/>
    <col min="11283" max="11283" width="7.75" customWidth="1"/>
    <col min="11284" max="11286" width="8.5" customWidth="1"/>
    <col min="11287" max="11287" width="0.625" customWidth="1"/>
    <col min="11288" max="11288" width="10" customWidth="1"/>
    <col min="11289" max="11289" width="0.625" customWidth="1"/>
    <col min="11290" max="11290" width="7.75" customWidth="1"/>
    <col min="11291" max="11293" width="8.5" customWidth="1"/>
    <col min="11294" max="11294" width="3.625" customWidth="1"/>
    <col min="11295" max="11295" width="4.625" customWidth="1"/>
    <col min="11296" max="11296" width="1.625" customWidth="1"/>
    <col min="11297" max="11297" width="6.875" customWidth="1"/>
    <col min="11298" max="11298" width="3.625" customWidth="1"/>
    <col min="11299" max="11299" width="4.625" customWidth="1"/>
    <col min="11300" max="11300" width="1.625" customWidth="1"/>
    <col min="11301" max="11301" width="5" customWidth="1"/>
    <col min="11521" max="11521" width="0.625" customWidth="1"/>
    <col min="11522" max="11522" width="10" customWidth="1"/>
    <col min="11523" max="11523" width="0.625" customWidth="1"/>
    <col min="11524" max="11524" width="7.75" customWidth="1"/>
    <col min="11525" max="11527" width="8.5" customWidth="1"/>
    <col min="11528" max="11528" width="0.625" customWidth="1"/>
    <col min="11529" max="11529" width="10" customWidth="1"/>
    <col min="11530" max="11530" width="0.625" customWidth="1"/>
    <col min="11531" max="11531" width="7.75" customWidth="1"/>
    <col min="11532" max="11534" width="8.5" customWidth="1"/>
    <col min="11535" max="11536" width="0.625" customWidth="1"/>
    <col min="11537" max="11537" width="10" customWidth="1"/>
    <col min="11538" max="11538" width="0.625" customWidth="1"/>
    <col min="11539" max="11539" width="7.75" customWidth="1"/>
    <col min="11540" max="11542" width="8.5" customWidth="1"/>
    <col min="11543" max="11543" width="0.625" customWidth="1"/>
    <col min="11544" max="11544" width="10" customWidth="1"/>
    <col min="11545" max="11545" width="0.625" customWidth="1"/>
    <col min="11546" max="11546" width="7.75" customWidth="1"/>
    <col min="11547" max="11549" width="8.5" customWidth="1"/>
    <col min="11550" max="11550" width="3.625" customWidth="1"/>
    <col min="11551" max="11551" width="4.625" customWidth="1"/>
    <col min="11552" max="11552" width="1.625" customWidth="1"/>
    <col min="11553" max="11553" width="6.875" customWidth="1"/>
    <col min="11554" max="11554" width="3.625" customWidth="1"/>
    <col min="11555" max="11555" width="4.625" customWidth="1"/>
    <col min="11556" max="11556" width="1.625" customWidth="1"/>
    <col min="11557" max="11557" width="5" customWidth="1"/>
    <col min="11777" max="11777" width="0.625" customWidth="1"/>
    <col min="11778" max="11778" width="10" customWidth="1"/>
    <col min="11779" max="11779" width="0.625" customWidth="1"/>
    <col min="11780" max="11780" width="7.75" customWidth="1"/>
    <col min="11781" max="11783" width="8.5" customWidth="1"/>
    <col min="11784" max="11784" width="0.625" customWidth="1"/>
    <col min="11785" max="11785" width="10" customWidth="1"/>
    <col min="11786" max="11786" width="0.625" customWidth="1"/>
    <col min="11787" max="11787" width="7.75" customWidth="1"/>
    <col min="11788" max="11790" width="8.5" customWidth="1"/>
    <col min="11791" max="11792" width="0.625" customWidth="1"/>
    <col min="11793" max="11793" width="10" customWidth="1"/>
    <col min="11794" max="11794" width="0.625" customWidth="1"/>
    <col min="11795" max="11795" width="7.75" customWidth="1"/>
    <col min="11796" max="11798" width="8.5" customWidth="1"/>
    <col min="11799" max="11799" width="0.625" customWidth="1"/>
    <col min="11800" max="11800" width="10" customWidth="1"/>
    <col min="11801" max="11801" width="0.625" customWidth="1"/>
    <col min="11802" max="11802" width="7.75" customWidth="1"/>
    <col min="11803" max="11805" width="8.5" customWidth="1"/>
    <col min="11806" max="11806" width="3.625" customWidth="1"/>
    <col min="11807" max="11807" width="4.625" customWidth="1"/>
    <col min="11808" max="11808" width="1.625" customWidth="1"/>
    <col min="11809" max="11809" width="6.875" customWidth="1"/>
    <col min="11810" max="11810" width="3.625" customWidth="1"/>
    <col min="11811" max="11811" width="4.625" customWidth="1"/>
    <col min="11812" max="11812" width="1.625" customWidth="1"/>
    <col min="11813" max="11813" width="5" customWidth="1"/>
    <col min="12033" max="12033" width="0.625" customWidth="1"/>
    <col min="12034" max="12034" width="10" customWidth="1"/>
    <col min="12035" max="12035" width="0.625" customWidth="1"/>
    <col min="12036" max="12036" width="7.75" customWidth="1"/>
    <col min="12037" max="12039" width="8.5" customWidth="1"/>
    <col min="12040" max="12040" width="0.625" customWidth="1"/>
    <col min="12041" max="12041" width="10" customWidth="1"/>
    <col min="12042" max="12042" width="0.625" customWidth="1"/>
    <col min="12043" max="12043" width="7.75" customWidth="1"/>
    <col min="12044" max="12046" width="8.5" customWidth="1"/>
    <col min="12047" max="12048" width="0.625" customWidth="1"/>
    <col min="12049" max="12049" width="10" customWidth="1"/>
    <col min="12050" max="12050" width="0.625" customWidth="1"/>
    <col min="12051" max="12051" width="7.75" customWidth="1"/>
    <col min="12052" max="12054" width="8.5" customWidth="1"/>
    <col min="12055" max="12055" width="0.625" customWidth="1"/>
    <col min="12056" max="12056" width="10" customWidth="1"/>
    <col min="12057" max="12057" width="0.625" customWidth="1"/>
    <col min="12058" max="12058" width="7.75" customWidth="1"/>
    <col min="12059" max="12061" width="8.5" customWidth="1"/>
    <col min="12062" max="12062" width="3.625" customWidth="1"/>
    <col min="12063" max="12063" width="4.625" customWidth="1"/>
    <col min="12064" max="12064" width="1.625" customWidth="1"/>
    <col min="12065" max="12065" width="6.875" customWidth="1"/>
    <col min="12066" max="12066" width="3.625" customWidth="1"/>
    <col min="12067" max="12067" width="4.625" customWidth="1"/>
    <col min="12068" max="12068" width="1.625" customWidth="1"/>
    <col min="12069" max="12069" width="5" customWidth="1"/>
    <col min="12289" max="12289" width="0.625" customWidth="1"/>
    <col min="12290" max="12290" width="10" customWidth="1"/>
    <col min="12291" max="12291" width="0.625" customWidth="1"/>
    <col min="12292" max="12292" width="7.75" customWidth="1"/>
    <col min="12293" max="12295" width="8.5" customWidth="1"/>
    <col min="12296" max="12296" width="0.625" customWidth="1"/>
    <col min="12297" max="12297" width="10" customWidth="1"/>
    <col min="12298" max="12298" width="0.625" customWidth="1"/>
    <col min="12299" max="12299" width="7.75" customWidth="1"/>
    <col min="12300" max="12302" width="8.5" customWidth="1"/>
    <col min="12303" max="12304" width="0.625" customWidth="1"/>
    <col min="12305" max="12305" width="10" customWidth="1"/>
    <col min="12306" max="12306" width="0.625" customWidth="1"/>
    <col min="12307" max="12307" width="7.75" customWidth="1"/>
    <col min="12308" max="12310" width="8.5" customWidth="1"/>
    <col min="12311" max="12311" width="0.625" customWidth="1"/>
    <col min="12312" max="12312" width="10" customWidth="1"/>
    <col min="12313" max="12313" width="0.625" customWidth="1"/>
    <col min="12314" max="12314" width="7.75" customWidth="1"/>
    <col min="12315" max="12317" width="8.5" customWidth="1"/>
    <col min="12318" max="12318" width="3.625" customWidth="1"/>
    <col min="12319" max="12319" width="4.625" customWidth="1"/>
    <col min="12320" max="12320" width="1.625" customWidth="1"/>
    <col min="12321" max="12321" width="6.875" customWidth="1"/>
    <col min="12322" max="12322" width="3.625" customWidth="1"/>
    <col min="12323" max="12323" width="4.625" customWidth="1"/>
    <col min="12324" max="12324" width="1.625" customWidth="1"/>
    <col min="12325" max="12325" width="5" customWidth="1"/>
    <col min="12545" max="12545" width="0.625" customWidth="1"/>
    <col min="12546" max="12546" width="10" customWidth="1"/>
    <col min="12547" max="12547" width="0.625" customWidth="1"/>
    <col min="12548" max="12548" width="7.75" customWidth="1"/>
    <col min="12549" max="12551" width="8.5" customWidth="1"/>
    <col min="12552" max="12552" width="0.625" customWidth="1"/>
    <col min="12553" max="12553" width="10" customWidth="1"/>
    <col min="12554" max="12554" width="0.625" customWidth="1"/>
    <col min="12555" max="12555" width="7.75" customWidth="1"/>
    <col min="12556" max="12558" width="8.5" customWidth="1"/>
    <col min="12559" max="12560" width="0.625" customWidth="1"/>
    <col min="12561" max="12561" width="10" customWidth="1"/>
    <col min="12562" max="12562" width="0.625" customWidth="1"/>
    <col min="12563" max="12563" width="7.75" customWidth="1"/>
    <col min="12564" max="12566" width="8.5" customWidth="1"/>
    <col min="12567" max="12567" width="0.625" customWidth="1"/>
    <col min="12568" max="12568" width="10" customWidth="1"/>
    <col min="12569" max="12569" width="0.625" customWidth="1"/>
    <col min="12570" max="12570" width="7.75" customWidth="1"/>
    <col min="12571" max="12573" width="8.5" customWidth="1"/>
    <col min="12574" max="12574" width="3.625" customWidth="1"/>
    <col min="12575" max="12575" width="4.625" customWidth="1"/>
    <col min="12576" max="12576" width="1.625" customWidth="1"/>
    <col min="12577" max="12577" width="6.875" customWidth="1"/>
    <col min="12578" max="12578" width="3.625" customWidth="1"/>
    <col min="12579" max="12579" width="4.625" customWidth="1"/>
    <col min="12580" max="12580" width="1.625" customWidth="1"/>
    <col min="12581" max="12581" width="5" customWidth="1"/>
    <col min="12801" max="12801" width="0.625" customWidth="1"/>
    <col min="12802" max="12802" width="10" customWidth="1"/>
    <col min="12803" max="12803" width="0.625" customWidth="1"/>
    <col min="12804" max="12804" width="7.75" customWidth="1"/>
    <col min="12805" max="12807" width="8.5" customWidth="1"/>
    <col min="12808" max="12808" width="0.625" customWidth="1"/>
    <col min="12809" max="12809" width="10" customWidth="1"/>
    <col min="12810" max="12810" width="0.625" customWidth="1"/>
    <col min="12811" max="12811" width="7.75" customWidth="1"/>
    <col min="12812" max="12814" width="8.5" customWidth="1"/>
    <col min="12815" max="12816" width="0.625" customWidth="1"/>
    <col min="12817" max="12817" width="10" customWidth="1"/>
    <col min="12818" max="12818" width="0.625" customWidth="1"/>
    <col min="12819" max="12819" width="7.75" customWidth="1"/>
    <col min="12820" max="12822" width="8.5" customWidth="1"/>
    <col min="12823" max="12823" width="0.625" customWidth="1"/>
    <col min="12824" max="12824" width="10" customWidth="1"/>
    <col min="12825" max="12825" width="0.625" customWidth="1"/>
    <col min="12826" max="12826" width="7.75" customWidth="1"/>
    <col min="12827" max="12829" width="8.5" customWidth="1"/>
    <col min="12830" max="12830" width="3.625" customWidth="1"/>
    <col min="12831" max="12831" width="4.625" customWidth="1"/>
    <col min="12832" max="12832" width="1.625" customWidth="1"/>
    <col min="12833" max="12833" width="6.875" customWidth="1"/>
    <col min="12834" max="12834" width="3.625" customWidth="1"/>
    <col min="12835" max="12835" width="4.625" customWidth="1"/>
    <col min="12836" max="12836" width="1.625" customWidth="1"/>
    <col min="12837" max="12837" width="5" customWidth="1"/>
    <col min="13057" max="13057" width="0.625" customWidth="1"/>
    <col min="13058" max="13058" width="10" customWidth="1"/>
    <col min="13059" max="13059" width="0.625" customWidth="1"/>
    <col min="13060" max="13060" width="7.75" customWidth="1"/>
    <col min="13061" max="13063" width="8.5" customWidth="1"/>
    <col min="13064" max="13064" width="0.625" customWidth="1"/>
    <col min="13065" max="13065" width="10" customWidth="1"/>
    <col min="13066" max="13066" width="0.625" customWidth="1"/>
    <col min="13067" max="13067" width="7.75" customWidth="1"/>
    <col min="13068" max="13070" width="8.5" customWidth="1"/>
    <col min="13071" max="13072" width="0.625" customWidth="1"/>
    <col min="13073" max="13073" width="10" customWidth="1"/>
    <col min="13074" max="13074" width="0.625" customWidth="1"/>
    <col min="13075" max="13075" width="7.75" customWidth="1"/>
    <col min="13076" max="13078" width="8.5" customWidth="1"/>
    <col min="13079" max="13079" width="0.625" customWidth="1"/>
    <col min="13080" max="13080" width="10" customWidth="1"/>
    <col min="13081" max="13081" width="0.625" customWidth="1"/>
    <col min="13082" max="13082" width="7.75" customWidth="1"/>
    <col min="13083" max="13085" width="8.5" customWidth="1"/>
    <col min="13086" max="13086" width="3.625" customWidth="1"/>
    <col min="13087" max="13087" width="4.625" customWidth="1"/>
    <col min="13088" max="13088" width="1.625" customWidth="1"/>
    <col min="13089" max="13089" width="6.875" customWidth="1"/>
    <col min="13090" max="13090" width="3.625" customWidth="1"/>
    <col min="13091" max="13091" width="4.625" customWidth="1"/>
    <col min="13092" max="13092" width="1.625" customWidth="1"/>
    <col min="13093" max="13093" width="5" customWidth="1"/>
    <col min="13313" max="13313" width="0.625" customWidth="1"/>
    <col min="13314" max="13314" width="10" customWidth="1"/>
    <col min="13315" max="13315" width="0.625" customWidth="1"/>
    <col min="13316" max="13316" width="7.75" customWidth="1"/>
    <col min="13317" max="13319" width="8.5" customWidth="1"/>
    <col min="13320" max="13320" width="0.625" customWidth="1"/>
    <col min="13321" max="13321" width="10" customWidth="1"/>
    <col min="13322" max="13322" width="0.625" customWidth="1"/>
    <col min="13323" max="13323" width="7.75" customWidth="1"/>
    <col min="13324" max="13326" width="8.5" customWidth="1"/>
    <col min="13327" max="13328" width="0.625" customWidth="1"/>
    <col min="13329" max="13329" width="10" customWidth="1"/>
    <col min="13330" max="13330" width="0.625" customWidth="1"/>
    <col min="13331" max="13331" width="7.75" customWidth="1"/>
    <col min="13332" max="13334" width="8.5" customWidth="1"/>
    <col min="13335" max="13335" width="0.625" customWidth="1"/>
    <col min="13336" max="13336" width="10" customWidth="1"/>
    <col min="13337" max="13337" width="0.625" customWidth="1"/>
    <col min="13338" max="13338" width="7.75" customWidth="1"/>
    <col min="13339" max="13341" width="8.5" customWidth="1"/>
    <col min="13342" max="13342" width="3.625" customWidth="1"/>
    <col min="13343" max="13343" width="4.625" customWidth="1"/>
    <col min="13344" max="13344" width="1.625" customWidth="1"/>
    <col min="13345" max="13345" width="6.875" customWidth="1"/>
    <col min="13346" max="13346" width="3.625" customWidth="1"/>
    <col min="13347" max="13347" width="4.625" customWidth="1"/>
    <col min="13348" max="13348" width="1.625" customWidth="1"/>
    <col min="13349" max="13349" width="5" customWidth="1"/>
    <col min="13569" max="13569" width="0.625" customWidth="1"/>
    <col min="13570" max="13570" width="10" customWidth="1"/>
    <col min="13571" max="13571" width="0.625" customWidth="1"/>
    <col min="13572" max="13572" width="7.75" customWidth="1"/>
    <col min="13573" max="13575" width="8.5" customWidth="1"/>
    <col min="13576" max="13576" width="0.625" customWidth="1"/>
    <col min="13577" max="13577" width="10" customWidth="1"/>
    <col min="13578" max="13578" width="0.625" customWidth="1"/>
    <col min="13579" max="13579" width="7.75" customWidth="1"/>
    <col min="13580" max="13582" width="8.5" customWidth="1"/>
    <col min="13583" max="13584" width="0.625" customWidth="1"/>
    <col min="13585" max="13585" width="10" customWidth="1"/>
    <col min="13586" max="13586" width="0.625" customWidth="1"/>
    <col min="13587" max="13587" width="7.75" customWidth="1"/>
    <col min="13588" max="13590" width="8.5" customWidth="1"/>
    <col min="13591" max="13591" width="0.625" customWidth="1"/>
    <col min="13592" max="13592" width="10" customWidth="1"/>
    <col min="13593" max="13593" width="0.625" customWidth="1"/>
    <col min="13594" max="13594" width="7.75" customWidth="1"/>
    <col min="13595" max="13597" width="8.5" customWidth="1"/>
    <col min="13598" max="13598" width="3.625" customWidth="1"/>
    <col min="13599" max="13599" width="4.625" customWidth="1"/>
    <col min="13600" max="13600" width="1.625" customWidth="1"/>
    <col min="13601" max="13601" width="6.875" customWidth="1"/>
    <col min="13602" max="13602" width="3.625" customWidth="1"/>
    <col min="13603" max="13603" width="4.625" customWidth="1"/>
    <col min="13604" max="13604" width="1.625" customWidth="1"/>
    <col min="13605" max="13605" width="5" customWidth="1"/>
    <col min="13825" max="13825" width="0.625" customWidth="1"/>
    <col min="13826" max="13826" width="10" customWidth="1"/>
    <col min="13827" max="13827" width="0.625" customWidth="1"/>
    <col min="13828" max="13828" width="7.75" customWidth="1"/>
    <col min="13829" max="13831" width="8.5" customWidth="1"/>
    <col min="13832" max="13832" width="0.625" customWidth="1"/>
    <col min="13833" max="13833" width="10" customWidth="1"/>
    <col min="13834" max="13834" width="0.625" customWidth="1"/>
    <col min="13835" max="13835" width="7.75" customWidth="1"/>
    <col min="13836" max="13838" width="8.5" customWidth="1"/>
    <col min="13839" max="13840" width="0.625" customWidth="1"/>
    <col min="13841" max="13841" width="10" customWidth="1"/>
    <col min="13842" max="13842" width="0.625" customWidth="1"/>
    <col min="13843" max="13843" width="7.75" customWidth="1"/>
    <col min="13844" max="13846" width="8.5" customWidth="1"/>
    <col min="13847" max="13847" width="0.625" customWidth="1"/>
    <col min="13848" max="13848" width="10" customWidth="1"/>
    <col min="13849" max="13849" width="0.625" customWidth="1"/>
    <col min="13850" max="13850" width="7.75" customWidth="1"/>
    <col min="13851" max="13853" width="8.5" customWidth="1"/>
    <col min="13854" max="13854" width="3.625" customWidth="1"/>
    <col min="13855" max="13855" width="4.625" customWidth="1"/>
    <col min="13856" max="13856" width="1.625" customWidth="1"/>
    <col min="13857" max="13857" width="6.875" customWidth="1"/>
    <col min="13858" max="13858" width="3.625" customWidth="1"/>
    <col min="13859" max="13859" width="4.625" customWidth="1"/>
    <col min="13860" max="13860" width="1.625" customWidth="1"/>
    <col min="13861" max="13861" width="5" customWidth="1"/>
    <col min="14081" max="14081" width="0.625" customWidth="1"/>
    <col min="14082" max="14082" width="10" customWidth="1"/>
    <col min="14083" max="14083" width="0.625" customWidth="1"/>
    <col min="14084" max="14084" width="7.75" customWidth="1"/>
    <col min="14085" max="14087" width="8.5" customWidth="1"/>
    <col min="14088" max="14088" width="0.625" customWidth="1"/>
    <col min="14089" max="14089" width="10" customWidth="1"/>
    <col min="14090" max="14090" width="0.625" customWidth="1"/>
    <col min="14091" max="14091" width="7.75" customWidth="1"/>
    <col min="14092" max="14094" width="8.5" customWidth="1"/>
    <col min="14095" max="14096" width="0.625" customWidth="1"/>
    <col min="14097" max="14097" width="10" customWidth="1"/>
    <col min="14098" max="14098" width="0.625" customWidth="1"/>
    <col min="14099" max="14099" width="7.75" customWidth="1"/>
    <col min="14100" max="14102" width="8.5" customWidth="1"/>
    <col min="14103" max="14103" width="0.625" customWidth="1"/>
    <col min="14104" max="14104" width="10" customWidth="1"/>
    <col min="14105" max="14105" width="0.625" customWidth="1"/>
    <col min="14106" max="14106" width="7.75" customWidth="1"/>
    <col min="14107" max="14109" width="8.5" customWidth="1"/>
    <col min="14110" max="14110" width="3.625" customWidth="1"/>
    <col min="14111" max="14111" width="4.625" customWidth="1"/>
    <col min="14112" max="14112" width="1.625" customWidth="1"/>
    <col min="14113" max="14113" width="6.875" customWidth="1"/>
    <col min="14114" max="14114" width="3.625" customWidth="1"/>
    <col min="14115" max="14115" width="4.625" customWidth="1"/>
    <col min="14116" max="14116" width="1.625" customWidth="1"/>
    <col min="14117" max="14117" width="5" customWidth="1"/>
    <col min="14337" max="14337" width="0.625" customWidth="1"/>
    <col min="14338" max="14338" width="10" customWidth="1"/>
    <col min="14339" max="14339" width="0.625" customWidth="1"/>
    <col min="14340" max="14340" width="7.75" customWidth="1"/>
    <col min="14341" max="14343" width="8.5" customWidth="1"/>
    <col min="14344" max="14344" width="0.625" customWidth="1"/>
    <col min="14345" max="14345" width="10" customWidth="1"/>
    <col min="14346" max="14346" width="0.625" customWidth="1"/>
    <col min="14347" max="14347" width="7.75" customWidth="1"/>
    <col min="14348" max="14350" width="8.5" customWidth="1"/>
    <col min="14351" max="14352" width="0.625" customWidth="1"/>
    <col min="14353" max="14353" width="10" customWidth="1"/>
    <col min="14354" max="14354" width="0.625" customWidth="1"/>
    <col min="14355" max="14355" width="7.75" customWidth="1"/>
    <col min="14356" max="14358" width="8.5" customWidth="1"/>
    <col min="14359" max="14359" width="0.625" customWidth="1"/>
    <col min="14360" max="14360" width="10" customWidth="1"/>
    <col min="14361" max="14361" width="0.625" customWidth="1"/>
    <col min="14362" max="14362" width="7.75" customWidth="1"/>
    <col min="14363" max="14365" width="8.5" customWidth="1"/>
    <col min="14366" max="14366" width="3.625" customWidth="1"/>
    <col min="14367" max="14367" width="4.625" customWidth="1"/>
    <col min="14368" max="14368" width="1.625" customWidth="1"/>
    <col min="14369" max="14369" width="6.875" customWidth="1"/>
    <col min="14370" max="14370" width="3.625" customWidth="1"/>
    <col min="14371" max="14371" width="4.625" customWidth="1"/>
    <col min="14372" max="14372" width="1.625" customWidth="1"/>
    <col min="14373" max="14373" width="5" customWidth="1"/>
    <col min="14593" max="14593" width="0.625" customWidth="1"/>
    <col min="14594" max="14594" width="10" customWidth="1"/>
    <col min="14595" max="14595" width="0.625" customWidth="1"/>
    <col min="14596" max="14596" width="7.75" customWidth="1"/>
    <col min="14597" max="14599" width="8.5" customWidth="1"/>
    <col min="14600" max="14600" width="0.625" customWidth="1"/>
    <col min="14601" max="14601" width="10" customWidth="1"/>
    <col min="14602" max="14602" width="0.625" customWidth="1"/>
    <col min="14603" max="14603" width="7.75" customWidth="1"/>
    <col min="14604" max="14606" width="8.5" customWidth="1"/>
    <col min="14607" max="14608" width="0.625" customWidth="1"/>
    <col min="14609" max="14609" width="10" customWidth="1"/>
    <col min="14610" max="14610" width="0.625" customWidth="1"/>
    <col min="14611" max="14611" width="7.75" customWidth="1"/>
    <col min="14612" max="14614" width="8.5" customWidth="1"/>
    <col min="14615" max="14615" width="0.625" customWidth="1"/>
    <col min="14616" max="14616" width="10" customWidth="1"/>
    <col min="14617" max="14617" width="0.625" customWidth="1"/>
    <col min="14618" max="14618" width="7.75" customWidth="1"/>
    <col min="14619" max="14621" width="8.5" customWidth="1"/>
    <col min="14622" max="14622" width="3.625" customWidth="1"/>
    <col min="14623" max="14623" width="4.625" customWidth="1"/>
    <col min="14624" max="14624" width="1.625" customWidth="1"/>
    <col min="14625" max="14625" width="6.875" customWidth="1"/>
    <col min="14626" max="14626" width="3.625" customWidth="1"/>
    <col min="14627" max="14627" width="4.625" customWidth="1"/>
    <col min="14628" max="14628" width="1.625" customWidth="1"/>
    <col min="14629" max="14629" width="5" customWidth="1"/>
    <col min="14849" max="14849" width="0.625" customWidth="1"/>
    <col min="14850" max="14850" width="10" customWidth="1"/>
    <col min="14851" max="14851" width="0.625" customWidth="1"/>
    <col min="14852" max="14852" width="7.75" customWidth="1"/>
    <col min="14853" max="14855" width="8.5" customWidth="1"/>
    <col min="14856" max="14856" width="0.625" customWidth="1"/>
    <col min="14857" max="14857" width="10" customWidth="1"/>
    <col min="14858" max="14858" width="0.625" customWidth="1"/>
    <col min="14859" max="14859" width="7.75" customWidth="1"/>
    <col min="14860" max="14862" width="8.5" customWidth="1"/>
    <col min="14863" max="14864" width="0.625" customWidth="1"/>
    <col min="14865" max="14865" width="10" customWidth="1"/>
    <col min="14866" max="14866" width="0.625" customWidth="1"/>
    <col min="14867" max="14867" width="7.75" customWidth="1"/>
    <col min="14868" max="14870" width="8.5" customWidth="1"/>
    <col min="14871" max="14871" width="0.625" customWidth="1"/>
    <col min="14872" max="14872" width="10" customWidth="1"/>
    <col min="14873" max="14873" width="0.625" customWidth="1"/>
    <col min="14874" max="14874" width="7.75" customWidth="1"/>
    <col min="14875" max="14877" width="8.5" customWidth="1"/>
    <col min="14878" max="14878" width="3.625" customWidth="1"/>
    <col min="14879" max="14879" width="4.625" customWidth="1"/>
    <col min="14880" max="14880" width="1.625" customWidth="1"/>
    <col min="14881" max="14881" width="6.875" customWidth="1"/>
    <col min="14882" max="14882" width="3.625" customWidth="1"/>
    <col min="14883" max="14883" width="4.625" customWidth="1"/>
    <col min="14884" max="14884" width="1.625" customWidth="1"/>
    <col min="14885" max="14885" width="5" customWidth="1"/>
    <col min="15105" max="15105" width="0.625" customWidth="1"/>
    <col min="15106" max="15106" width="10" customWidth="1"/>
    <col min="15107" max="15107" width="0.625" customWidth="1"/>
    <col min="15108" max="15108" width="7.75" customWidth="1"/>
    <col min="15109" max="15111" width="8.5" customWidth="1"/>
    <col min="15112" max="15112" width="0.625" customWidth="1"/>
    <col min="15113" max="15113" width="10" customWidth="1"/>
    <col min="15114" max="15114" width="0.625" customWidth="1"/>
    <col min="15115" max="15115" width="7.75" customWidth="1"/>
    <col min="15116" max="15118" width="8.5" customWidth="1"/>
    <col min="15119" max="15120" width="0.625" customWidth="1"/>
    <col min="15121" max="15121" width="10" customWidth="1"/>
    <col min="15122" max="15122" width="0.625" customWidth="1"/>
    <col min="15123" max="15123" width="7.75" customWidth="1"/>
    <col min="15124" max="15126" width="8.5" customWidth="1"/>
    <col min="15127" max="15127" width="0.625" customWidth="1"/>
    <col min="15128" max="15128" width="10" customWidth="1"/>
    <col min="15129" max="15129" width="0.625" customWidth="1"/>
    <col min="15130" max="15130" width="7.75" customWidth="1"/>
    <col min="15131" max="15133" width="8.5" customWidth="1"/>
    <col min="15134" max="15134" width="3.625" customWidth="1"/>
    <col min="15135" max="15135" width="4.625" customWidth="1"/>
    <col min="15136" max="15136" width="1.625" customWidth="1"/>
    <col min="15137" max="15137" width="6.875" customWidth="1"/>
    <col min="15138" max="15138" width="3.625" customWidth="1"/>
    <col min="15139" max="15139" width="4.625" customWidth="1"/>
    <col min="15140" max="15140" width="1.625" customWidth="1"/>
    <col min="15141" max="15141" width="5" customWidth="1"/>
    <col min="15361" max="15361" width="0.625" customWidth="1"/>
    <col min="15362" max="15362" width="10" customWidth="1"/>
    <col min="15363" max="15363" width="0.625" customWidth="1"/>
    <col min="15364" max="15364" width="7.75" customWidth="1"/>
    <col min="15365" max="15367" width="8.5" customWidth="1"/>
    <col min="15368" max="15368" width="0.625" customWidth="1"/>
    <col min="15369" max="15369" width="10" customWidth="1"/>
    <col min="15370" max="15370" width="0.625" customWidth="1"/>
    <col min="15371" max="15371" width="7.75" customWidth="1"/>
    <col min="15372" max="15374" width="8.5" customWidth="1"/>
    <col min="15375" max="15376" width="0.625" customWidth="1"/>
    <col min="15377" max="15377" width="10" customWidth="1"/>
    <col min="15378" max="15378" width="0.625" customWidth="1"/>
    <col min="15379" max="15379" width="7.75" customWidth="1"/>
    <col min="15380" max="15382" width="8.5" customWidth="1"/>
    <col min="15383" max="15383" width="0.625" customWidth="1"/>
    <col min="15384" max="15384" width="10" customWidth="1"/>
    <col min="15385" max="15385" width="0.625" customWidth="1"/>
    <col min="15386" max="15386" width="7.75" customWidth="1"/>
    <col min="15387" max="15389" width="8.5" customWidth="1"/>
    <col min="15390" max="15390" width="3.625" customWidth="1"/>
    <col min="15391" max="15391" width="4.625" customWidth="1"/>
    <col min="15392" max="15392" width="1.625" customWidth="1"/>
    <col min="15393" max="15393" width="6.875" customWidth="1"/>
    <col min="15394" max="15394" width="3.625" customWidth="1"/>
    <col min="15395" max="15395" width="4.625" customWidth="1"/>
    <col min="15396" max="15396" width="1.625" customWidth="1"/>
    <col min="15397" max="15397" width="5" customWidth="1"/>
    <col min="15617" max="15617" width="0.625" customWidth="1"/>
    <col min="15618" max="15618" width="10" customWidth="1"/>
    <col min="15619" max="15619" width="0.625" customWidth="1"/>
    <col min="15620" max="15620" width="7.75" customWidth="1"/>
    <col min="15621" max="15623" width="8.5" customWidth="1"/>
    <col min="15624" max="15624" width="0.625" customWidth="1"/>
    <col min="15625" max="15625" width="10" customWidth="1"/>
    <col min="15626" max="15626" width="0.625" customWidth="1"/>
    <col min="15627" max="15627" width="7.75" customWidth="1"/>
    <col min="15628" max="15630" width="8.5" customWidth="1"/>
    <col min="15631" max="15632" width="0.625" customWidth="1"/>
    <col min="15633" max="15633" width="10" customWidth="1"/>
    <col min="15634" max="15634" width="0.625" customWidth="1"/>
    <col min="15635" max="15635" width="7.75" customWidth="1"/>
    <col min="15636" max="15638" width="8.5" customWidth="1"/>
    <col min="15639" max="15639" width="0.625" customWidth="1"/>
    <col min="15640" max="15640" width="10" customWidth="1"/>
    <col min="15641" max="15641" width="0.625" customWidth="1"/>
    <col min="15642" max="15642" width="7.75" customWidth="1"/>
    <col min="15643" max="15645" width="8.5" customWidth="1"/>
    <col min="15646" max="15646" width="3.625" customWidth="1"/>
    <col min="15647" max="15647" width="4.625" customWidth="1"/>
    <col min="15648" max="15648" width="1.625" customWidth="1"/>
    <col min="15649" max="15649" width="6.875" customWidth="1"/>
    <col min="15650" max="15650" width="3.625" customWidth="1"/>
    <col min="15651" max="15651" width="4.625" customWidth="1"/>
    <col min="15652" max="15652" width="1.625" customWidth="1"/>
    <col min="15653" max="15653" width="5" customWidth="1"/>
    <col min="15873" max="15873" width="0.625" customWidth="1"/>
    <col min="15874" max="15874" width="10" customWidth="1"/>
    <col min="15875" max="15875" width="0.625" customWidth="1"/>
    <col min="15876" max="15876" width="7.75" customWidth="1"/>
    <col min="15877" max="15879" width="8.5" customWidth="1"/>
    <col min="15880" max="15880" width="0.625" customWidth="1"/>
    <col min="15881" max="15881" width="10" customWidth="1"/>
    <col min="15882" max="15882" width="0.625" customWidth="1"/>
    <col min="15883" max="15883" width="7.75" customWidth="1"/>
    <col min="15884" max="15886" width="8.5" customWidth="1"/>
    <col min="15887" max="15888" width="0.625" customWidth="1"/>
    <col min="15889" max="15889" width="10" customWidth="1"/>
    <col min="15890" max="15890" width="0.625" customWidth="1"/>
    <col min="15891" max="15891" width="7.75" customWidth="1"/>
    <col min="15892" max="15894" width="8.5" customWidth="1"/>
    <col min="15895" max="15895" width="0.625" customWidth="1"/>
    <col min="15896" max="15896" width="10" customWidth="1"/>
    <col min="15897" max="15897" width="0.625" customWidth="1"/>
    <col min="15898" max="15898" width="7.75" customWidth="1"/>
    <col min="15899" max="15901" width="8.5" customWidth="1"/>
    <col min="15902" max="15902" width="3.625" customWidth="1"/>
    <col min="15903" max="15903" width="4.625" customWidth="1"/>
    <col min="15904" max="15904" width="1.625" customWidth="1"/>
    <col min="15905" max="15905" width="6.875" customWidth="1"/>
    <col min="15906" max="15906" width="3.625" customWidth="1"/>
    <col min="15907" max="15907" width="4.625" customWidth="1"/>
    <col min="15908" max="15908" width="1.625" customWidth="1"/>
    <col min="15909" max="15909" width="5" customWidth="1"/>
    <col min="16129" max="16129" width="0.625" customWidth="1"/>
    <col min="16130" max="16130" width="10" customWidth="1"/>
    <col min="16131" max="16131" width="0.625" customWidth="1"/>
    <col min="16132" max="16132" width="7.75" customWidth="1"/>
    <col min="16133" max="16135" width="8.5" customWidth="1"/>
    <col min="16136" max="16136" width="0.625" customWidth="1"/>
    <col min="16137" max="16137" width="10" customWidth="1"/>
    <col min="16138" max="16138" width="0.625" customWidth="1"/>
    <col min="16139" max="16139" width="7.75" customWidth="1"/>
    <col min="16140" max="16142" width="8.5" customWidth="1"/>
    <col min="16143" max="16144" width="0.625" customWidth="1"/>
    <col min="16145" max="16145" width="10" customWidth="1"/>
    <col min="16146" max="16146" width="0.625" customWidth="1"/>
    <col min="16147" max="16147" width="7.75" customWidth="1"/>
    <col min="16148" max="16150" width="8.5" customWidth="1"/>
    <col min="16151" max="16151" width="0.625" customWidth="1"/>
    <col min="16152" max="16152" width="10" customWidth="1"/>
    <col min="16153" max="16153" width="0.625" customWidth="1"/>
    <col min="16154" max="16154" width="7.75" customWidth="1"/>
    <col min="16155" max="16157" width="8.5" customWidth="1"/>
    <col min="16158" max="16158" width="3.625" customWidth="1"/>
    <col min="16159" max="16159" width="4.625" customWidth="1"/>
    <col min="16160" max="16160" width="1.625" customWidth="1"/>
    <col min="16161" max="16161" width="6.875" customWidth="1"/>
    <col min="16162" max="16162" width="3.625" customWidth="1"/>
    <col min="16163" max="16163" width="4.625" customWidth="1"/>
    <col min="16164" max="16164" width="1.625" customWidth="1"/>
    <col min="16165" max="16165" width="5" customWidth="1"/>
  </cols>
  <sheetData>
    <row r="1" spans="1:38" ht="17.25">
      <c r="A1" s="73" t="s">
        <v>1963</v>
      </c>
      <c r="B1" s="9"/>
      <c r="C1" s="9"/>
      <c r="D1" s="9"/>
      <c r="E1" s="9"/>
      <c r="F1" s="9"/>
      <c r="G1" s="9"/>
      <c r="H1" s="2"/>
      <c r="I1" s="2"/>
      <c r="J1" s="2"/>
      <c r="K1" s="10"/>
      <c r="L1" s="10"/>
      <c r="M1" s="10"/>
      <c r="N1" s="10"/>
      <c r="O1" s="44"/>
      <c r="P1" s="44"/>
      <c r="Q1" s="2" t="s">
        <v>1964</v>
      </c>
      <c r="R1" s="2"/>
      <c r="S1" s="10"/>
      <c r="T1" s="10"/>
      <c r="U1" s="10"/>
      <c r="V1" s="10"/>
      <c r="W1" s="10"/>
      <c r="X1" s="10"/>
      <c r="Y1" s="793"/>
      <c r="Z1" s="793"/>
      <c r="AA1" s="793"/>
      <c r="AB1" s="793"/>
      <c r="AC1" s="793"/>
      <c r="AD1" s="9"/>
      <c r="AE1" s="9"/>
      <c r="AF1" s="9"/>
      <c r="AG1" s="9"/>
      <c r="AH1" s="9"/>
      <c r="AI1" s="9"/>
      <c r="AJ1" s="9"/>
      <c r="AK1" s="9"/>
      <c r="AL1" s="10"/>
    </row>
    <row r="2" spans="1:38" ht="3.75" customHeight="1">
      <c r="A2" s="9"/>
      <c r="B2" s="9"/>
      <c r="C2" s="9"/>
      <c r="D2" s="9"/>
      <c r="E2" s="9"/>
      <c r="F2" s="9"/>
      <c r="G2" s="9"/>
      <c r="H2" s="9"/>
      <c r="I2" s="10"/>
      <c r="J2" s="10"/>
      <c r="K2" s="10"/>
      <c r="L2" s="10"/>
      <c r="M2" s="10"/>
      <c r="N2" s="10"/>
      <c r="O2" s="44"/>
      <c r="P2" s="44"/>
      <c r="Q2" s="10"/>
      <c r="R2" s="10"/>
      <c r="S2" s="10"/>
      <c r="T2" s="10"/>
      <c r="U2" s="10"/>
      <c r="V2" s="10"/>
      <c r="W2" s="10"/>
      <c r="X2" s="10"/>
      <c r="Y2" s="9"/>
      <c r="Z2" s="9"/>
      <c r="AA2" s="9"/>
      <c r="AB2" s="9"/>
      <c r="AC2" s="9"/>
      <c r="AD2" s="9"/>
      <c r="AE2" s="9"/>
      <c r="AF2" s="9"/>
      <c r="AG2" s="9"/>
      <c r="AH2" s="9"/>
      <c r="AI2" s="9"/>
      <c r="AJ2" s="9"/>
      <c r="AK2" s="9"/>
      <c r="AL2" s="10"/>
    </row>
    <row r="3" spans="1:38" s="71" customFormat="1" ht="9" customHeight="1">
      <c r="A3" s="1919"/>
      <c r="B3" s="1919"/>
      <c r="C3" s="1919"/>
      <c r="D3" s="1919"/>
      <c r="E3" s="1919"/>
      <c r="F3" s="1919"/>
      <c r="G3" s="1919"/>
      <c r="H3" s="1919"/>
      <c r="I3" s="1919"/>
      <c r="J3" s="1919"/>
      <c r="K3" s="1919"/>
      <c r="L3" s="1919"/>
      <c r="M3" s="1919"/>
      <c r="N3" s="1919"/>
      <c r="O3" s="10"/>
      <c r="P3" s="10"/>
      <c r="Q3" s="10"/>
      <c r="R3" s="10"/>
      <c r="S3" s="10"/>
      <c r="T3" s="10"/>
      <c r="U3" s="10"/>
      <c r="V3" s="10"/>
      <c r="W3" s="10"/>
      <c r="X3" s="10"/>
      <c r="Y3" s="10"/>
      <c r="Z3" s="10"/>
      <c r="AA3" s="10"/>
      <c r="AB3" s="10"/>
      <c r="AC3" s="10"/>
      <c r="AD3" s="10"/>
      <c r="AE3" s="10"/>
      <c r="AF3" s="10"/>
      <c r="AG3" s="10"/>
      <c r="AH3" s="10"/>
      <c r="AI3" s="10"/>
      <c r="AJ3" s="10"/>
      <c r="AK3" s="10"/>
      <c r="AL3" s="10"/>
    </row>
    <row r="4" spans="1:38" s="71" customFormat="1" ht="9" customHeight="1">
      <c r="A4" s="1919"/>
      <c r="B4" s="1919"/>
      <c r="C4" s="1919"/>
      <c r="D4" s="1919"/>
      <c r="E4" s="1919"/>
      <c r="F4" s="1919"/>
      <c r="G4" s="1919"/>
      <c r="H4" s="1919"/>
      <c r="I4" s="1919"/>
      <c r="J4" s="1919"/>
      <c r="K4" s="1919"/>
      <c r="L4" s="1919"/>
      <c r="M4" s="1919"/>
      <c r="N4" s="1919"/>
      <c r="O4" s="10"/>
      <c r="P4" s="10"/>
      <c r="Q4" s="10"/>
      <c r="R4" s="10"/>
      <c r="S4" s="10"/>
      <c r="T4" s="10"/>
      <c r="U4" s="10"/>
      <c r="V4" s="10"/>
      <c r="W4" s="10"/>
      <c r="X4" s="10"/>
      <c r="Y4" s="10"/>
      <c r="Z4" s="10"/>
      <c r="AA4" s="10"/>
      <c r="AB4" s="10"/>
      <c r="AC4" s="10"/>
      <c r="AD4" s="10"/>
      <c r="AE4" s="10"/>
      <c r="AF4" s="10"/>
      <c r="AG4" s="10"/>
      <c r="AH4" s="10"/>
      <c r="AI4" s="10"/>
      <c r="AJ4" s="10"/>
      <c r="AK4" s="10"/>
      <c r="AL4" s="10"/>
    </row>
    <row r="5" spans="1:38" s="71" customFormat="1" ht="6" customHeight="1">
      <c r="A5" s="1919"/>
      <c r="B5" s="1919"/>
      <c r="C5" s="1919"/>
      <c r="D5" s="1919"/>
      <c r="E5" s="1919"/>
      <c r="F5" s="1919"/>
      <c r="G5" s="1919"/>
      <c r="H5" s="1919"/>
      <c r="I5" s="1919"/>
      <c r="J5" s="1919"/>
      <c r="K5" s="1919"/>
      <c r="L5" s="1919"/>
      <c r="M5" s="1919"/>
      <c r="N5" s="1919"/>
      <c r="O5" s="10"/>
      <c r="P5" s="10"/>
      <c r="Q5" s="10"/>
      <c r="R5" s="10"/>
      <c r="S5" s="10"/>
      <c r="T5" s="10"/>
      <c r="U5" s="10"/>
      <c r="V5" s="10"/>
      <c r="W5" s="10"/>
      <c r="X5" s="10"/>
      <c r="Y5" s="10"/>
      <c r="Z5" s="10"/>
      <c r="AA5" s="10"/>
      <c r="AB5" s="10"/>
      <c r="AC5" s="10"/>
      <c r="AD5" s="10"/>
      <c r="AE5" s="10"/>
      <c r="AF5" s="10"/>
      <c r="AG5" s="10"/>
      <c r="AH5" s="10"/>
      <c r="AI5" s="10"/>
      <c r="AJ5" s="10"/>
      <c r="AK5" s="10"/>
      <c r="AL5" s="10"/>
    </row>
    <row r="6" spans="1:38" s="500" customFormat="1" ht="14.25">
      <c r="A6" s="641" t="s">
        <v>1965</v>
      </c>
      <c r="B6" s="450"/>
      <c r="C6" s="450"/>
      <c r="D6" s="450"/>
      <c r="E6" s="450"/>
      <c r="F6" s="450"/>
      <c r="G6" s="450"/>
      <c r="H6" s="450"/>
      <c r="I6" s="450"/>
      <c r="J6" s="986"/>
      <c r="K6" s="641"/>
      <c r="L6" s="641"/>
      <c r="M6" s="641"/>
      <c r="N6" s="641"/>
      <c r="O6" s="987"/>
      <c r="P6" s="987"/>
      <c r="Q6" s="641"/>
      <c r="R6" s="641"/>
      <c r="S6" s="641"/>
      <c r="T6" s="641"/>
      <c r="U6" s="641"/>
      <c r="V6" s="641"/>
      <c r="W6" s="641"/>
      <c r="X6" s="450"/>
      <c r="Y6" s="450"/>
      <c r="Z6" s="450"/>
      <c r="AA6" s="450"/>
      <c r="AB6" s="450"/>
      <c r="AC6" s="450"/>
      <c r="AD6" s="450"/>
      <c r="AE6" s="450"/>
      <c r="AF6" s="450"/>
      <c r="AG6" s="450"/>
      <c r="AH6" s="450"/>
      <c r="AI6" s="450"/>
      <c r="AJ6" s="450"/>
      <c r="AK6" s="450"/>
      <c r="AL6" s="450"/>
    </row>
    <row r="7" spans="1:38" s="500" customFormat="1" ht="11.1" customHeight="1">
      <c r="A7" s="1920" t="s">
        <v>1966</v>
      </c>
      <c r="B7" s="1921"/>
      <c r="C7" s="1921"/>
      <c r="D7" s="1921"/>
      <c r="E7" s="1921"/>
      <c r="F7" s="1921"/>
      <c r="G7" s="1921"/>
      <c r="H7" s="1921"/>
      <c r="I7" s="1921"/>
      <c r="J7" s="1921"/>
      <c r="K7" s="1921"/>
      <c r="L7" s="1921"/>
      <c r="M7" s="1921"/>
      <c r="N7" s="1921"/>
      <c r="O7" s="988"/>
      <c r="P7" s="1922" t="s">
        <v>1967</v>
      </c>
      <c r="Q7" s="1921"/>
      <c r="R7" s="1921"/>
      <c r="S7" s="1921"/>
      <c r="T7" s="1921"/>
      <c r="U7" s="1921"/>
      <c r="V7" s="1921"/>
      <c r="W7" s="1921"/>
      <c r="X7" s="1921"/>
      <c r="Y7" s="1921"/>
      <c r="Z7" s="1921"/>
      <c r="AA7" s="1921"/>
      <c r="AB7" s="1921"/>
      <c r="AC7" s="1921"/>
      <c r="AD7" s="450"/>
      <c r="AE7" s="450"/>
      <c r="AF7" s="450"/>
      <c r="AG7" s="450"/>
      <c r="AH7" s="450"/>
      <c r="AI7" s="450"/>
      <c r="AJ7" s="450"/>
      <c r="AK7" s="450"/>
      <c r="AL7" s="450"/>
    </row>
    <row r="8" spans="1:38" s="500" customFormat="1" ht="11.1" customHeight="1">
      <c r="A8" s="1921"/>
      <c r="B8" s="1921"/>
      <c r="C8" s="1921"/>
      <c r="D8" s="1921"/>
      <c r="E8" s="1921"/>
      <c r="F8" s="1921"/>
      <c r="G8" s="1921"/>
      <c r="H8" s="1921"/>
      <c r="I8" s="1921"/>
      <c r="J8" s="1921"/>
      <c r="K8" s="1921"/>
      <c r="L8" s="1921"/>
      <c r="M8" s="1921"/>
      <c r="N8" s="1921"/>
      <c r="O8" s="988"/>
      <c r="P8" s="1921"/>
      <c r="Q8" s="1921"/>
      <c r="R8" s="1921"/>
      <c r="S8" s="1921"/>
      <c r="T8" s="1921"/>
      <c r="U8" s="1921"/>
      <c r="V8" s="1921"/>
      <c r="W8" s="1921"/>
      <c r="X8" s="1921"/>
      <c r="Y8" s="1921"/>
      <c r="Z8" s="1921"/>
      <c r="AA8" s="1921"/>
      <c r="AB8" s="1921"/>
      <c r="AC8" s="1921"/>
      <c r="AD8" s="450"/>
      <c r="AE8" s="450"/>
      <c r="AF8" s="450"/>
      <c r="AG8" s="450"/>
      <c r="AH8" s="450"/>
      <c r="AI8" s="450"/>
      <c r="AJ8" s="450"/>
      <c r="AK8" s="450"/>
      <c r="AL8" s="450"/>
    </row>
    <row r="9" spans="1:38" s="500" customFormat="1" ht="11.1" customHeight="1">
      <c r="A9" s="1921"/>
      <c r="B9" s="1921"/>
      <c r="C9" s="1921"/>
      <c r="D9" s="1921"/>
      <c r="E9" s="1921"/>
      <c r="F9" s="1921"/>
      <c r="G9" s="1921"/>
      <c r="H9" s="1921"/>
      <c r="I9" s="1921"/>
      <c r="J9" s="1921"/>
      <c r="K9" s="1921"/>
      <c r="L9" s="1921"/>
      <c r="M9" s="1921"/>
      <c r="N9" s="1921"/>
      <c r="O9" s="988"/>
      <c r="P9" s="1921"/>
      <c r="Q9" s="1921"/>
      <c r="R9" s="1921"/>
      <c r="S9" s="1921"/>
      <c r="T9" s="1921"/>
      <c r="U9" s="1921"/>
      <c r="V9" s="1921"/>
      <c r="W9" s="1921"/>
      <c r="X9" s="1921"/>
      <c r="Y9" s="1921"/>
      <c r="Z9" s="1921"/>
      <c r="AA9" s="1921"/>
      <c r="AB9" s="1921"/>
      <c r="AC9" s="1921"/>
      <c r="AD9" s="450"/>
      <c r="AE9" s="450"/>
      <c r="AF9" s="450"/>
      <c r="AG9" s="450"/>
      <c r="AH9" s="450"/>
      <c r="AI9" s="450"/>
      <c r="AJ9" s="450"/>
      <c r="AK9" s="450"/>
      <c r="AL9" s="450"/>
    </row>
    <row r="10" spans="1:38" s="500" customFormat="1" ht="11.1" customHeight="1" thickBot="1">
      <c r="A10" s="1923" t="s">
        <v>1968</v>
      </c>
      <c r="B10" s="1923"/>
      <c r="C10" s="1923"/>
      <c r="D10" s="1923"/>
      <c r="E10" s="1923"/>
      <c r="F10" s="1923"/>
      <c r="G10" s="1923"/>
      <c r="H10" s="1923"/>
      <c r="I10" s="1923"/>
      <c r="J10" s="1923"/>
      <c r="K10" s="1923"/>
      <c r="L10" s="1923"/>
      <c r="M10" s="1923"/>
      <c r="N10" s="1923"/>
      <c r="O10" s="988"/>
      <c r="P10" s="10"/>
      <c r="Q10" s="10"/>
      <c r="R10" s="10"/>
      <c r="S10" s="10"/>
      <c r="T10" s="10"/>
      <c r="U10" s="10"/>
      <c r="V10" s="10"/>
      <c r="W10" s="10"/>
      <c r="X10" s="10"/>
      <c r="Y10" s="10"/>
      <c r="Z10" s="10"/>
      <c r="AA10" s="10"/>
      <c r="AB10" s="10"/>
      <c r="AC10" s="10"/>
      <c r="AD10" s="450"/>
      <c r="AE10" s="450"/>
      <c r="AF10" s="450"/>
      <c r="AG10" s="450"/>
      <c r="AH10" s="450"/>
      <c r="AI10" s="450"/>
      <c r="AJ10" s="450"/>
      <c r="AK10" s="450"/>
      <c r="AL10" s="450"/>
    </row>
    <row r="11" spans="1:38" s="36" customFormat="1" ht="10.5">
      <c r="A11" s="989"/>
      <c r="B11" s="1924" t="s">
        <v>1969</v>
      </c>
      <c r="C11" s="990"/>
      <c r="D11" s="1926" t="s">
        <v>76</v>
      </c>
      <c r="E11" s="1917" t="s">
        <v>308</v>
      </c>
      <c r="F11" s="1918"/>
      <c r="G11" s="1918"/>
      <c r="H11" s="991"/>
      <c r="I11" s="1924" t="s">
        <v>1969</v>
      </c>
      <c r="J11" s="990"/>
      <c r="K11" s="1928" t="s">
        <v>76</v>
      </c>
      <c r="L11" s="1917" t="s">
        <v>308</v>
      </c>
      <c r="M11" s="1918"/>
      <c r="N11" s="1918"/>
      <c r="O11" s="992"/>
      <c r="P11" s="993"/>
      <c r="Q11" s="1924" t="s">
        <v>1969</v>
      </c>
      <c r="R11" s="990"/>
      <c r="S11" s="1924" t="s">
        <v>76</v>
      </c>
      <c r="T11" s="1917" t="s">
        <v>308</v>
      </c>
      <c r="U11" s="1918"/>
      <c r="V11" s="1918"/>
      <c r="W11" s="991"/>
      <c r="X11" s="1924" t="s">
        <v>1969</v>
      </c>
      <c r="Y11" s="990"/>
      <c r="Z11" s="1930" t="s">
        <v>76</v>
      </c>
      <c r="AA11" s="1917" t="s">
        <v>308</v>
      </c>
      <c r="AB11" s="1918"/>
      <c r="AC11" s="1918"/>
      <c r="AL11" s="70"/>
    </row>
    <row r="12" spans="1:38" s="36" customFormat="1" ht="10.5">
      <c r="A12" s="994"/>
      <c r="B12" s="1925"/>
      <c r="C12" s="995"/>
      <c r="D12" s="1927"/>
      <c r="E12" s="996" t="s">
        <v>309</v>
      </c>
      <c r="F12" s="997" t="s">
        <v>310</v>
      </c>
      <c r="G12" s="998" t="s">
        <v>311</v>
      </c>
      <c r="H12" s="999"/>
      <c r="I12" s="1925"/>
      <c r="J12" s="995"/>
      <c r="K12" s="1929"/>
      <c r="L12" s="996" t="s">
        <v>309</v>
      </c>
      <c r="M12" s="997" t="s">
        <v>310</v>
      </c>
      <c r="N12" s="1000" t="s">
        <v>311</v>
      </c>
      <c r="O12" s="1001"/>
      <c r="P12" s="67"/>
      <c r="Q12" s="1925"/>
      <c r="R12" s="995"/>
      <c r="S12" s="1925"/>
      <c r="T12" s="996" t="s">
        <v>309</v>
      </c>
      <c r="U12" s="997" t="s">
        <v>310</v>
      </c>
      <c r="V12" s="998" t="s">
        <v>311</v>
      </c>
      <c r="W12" s="999"/>
      <c r="X12" s="1925"/>
      <c r="Y12" s="995"/>
      <c r="Z12" s="1931"/>
      <c r="AA12" s="996" t="s">
        <v>309</v>
      </c>
      <c r="AB12" s="997" t="s">
        <v>310</v>
      </c>
      <c r="AC12" s="1000" t="s">
        <v>311</v>
      </c>
      <c r="AL12" s="70"/>
    </row>
    <row r="13" spans="1:38" s="8" customFormat="1" ht="2.4500000000000002" customHeight="1">
      <c r="A13" s="7"/>
      <c r="B13" s="1002"/>
      <c r="C13" s="1002"/>
      <c r="D13" s="1003"/>
      <c r="E13" s="1915" t="s">
        <v>1970</v>
      </c>
      <c r="F13" s="1916"/>
      <c r="G13" s="1002"/>
      <c r="H13" s="1004"/>
      <c r="I13" s="1005"/>
      <c r="J13" s="1006"/>
      <c r="K13" s="1002"/>
      <c r="L13" s="1002"/>
      <c r="M13" s="1002"/>
      <c r="N13" s="1007"/>
      <c r="O13" s="1007"/>
      <c r="P13" s="1007"/>
      <c r="Q13" s="1002"/>
      <c r="R13" s="1008"/>
      <c r="S13" s="1002"/>
      <c r="T13" s="1002"/>
      <c r="U13" s="1002"/>
      <c r="V13" s="1002"/>
      <c r="W13" s="1004"/>
      <c r="X13" s="1005"/>
      <c r="Y13" s="1008"/>
      <c r="Z13" s="1002"/>
      <c r="AA13" s="1002"/>
      <c r="AB13" s="1002"/>
      <c r="AC13" s="1007"/>
      <c r="AL13" s="7"/>
    </row>
    <row r="14" spans="1:38" s="562" customFormat="1" ht="9" customHeight="1">
      <c r="B14" s="1009"/>
      <c r="C14" s="1009"/>
      <c r="D14" s="1010"/>
      <c r="E14" s="1677"/>
      <c r="F14" s="1677"/>
      <c r="G14" s="1011"/>
      <c r="H14" s="1012"/>
      <c r="I14" s="1013" t="s">
        <v>1971</v>
      </c>
      <c r="J14" s="1013"/>
      <c r="K14" s="1014">
        <v>556</v>
      </c>
      <c r="L14" s="1015">
        <v>2753</v>
      </c>
      <c r="M14" s="1015">
        <v>1404</v>
      </c>
      <c r="N14" s="1015">
        <v>1349</v>
      </c>
      <c r="O14" s="1016"/>
      <c r="Q14" s="1013" t="s">
        <v>1972</v>
      </c>
      <c r="R14" s="1017"/>
      <c r="S14" s="1015">
        <v>920</v>
      </c>
      <c r="T14" s="1015">
        <v>4530</v>
      </c>
      <c r="U14" s="1015">
        <v>2215</v>
      </c>
      <c r="V14" s="1018">
        <v>2315</v>
      </c>
      <c r="W14" s="1012"/>
      <c r="X14" s="1013" t="s">
        <v>1973</v>
      </c>
      <c r="Y14" s="1019"/>
      <c r="Z14" s="1014">
        <v>459</v>
      </c>
      <c r="AA14" s="1015">
        <v>2379</v>
      </c>
      <c r="AB14" s="1015">
        <v>1194</v>
      </c>
      <c r="AC14" s="1015">
        <v>1185</v>
      </c>
    </row>
    <row r="15" spans="1:38" s="562" customFormat="1" ht="9" customHeight="1">
      <c r="B15" s="1020" t="s">
        <v>309</v>
      </c>
      <c r="C15" s="1020"/>
      <c r="D15" s="1021">
        <v>34417</v>
      </c>
      <c r="E15" s="1022">
        <v>163760</v>
      </c>
      <c r="F15" s="1022">
        <v>82564</v>
      </c>
      <c r="G15" s="1022">
        <v>81196</v>
      </c>
      <c r="H15" s="1012"/>
      <c r="I15" s="1013" t="s">
        <v>1974</v>
      </c>
      <c r="J15" s="1013"/>
      <c r="K15" s="1014">
        <v>1026</v>
      </c>
      <c r="L15" s="1015">
        <v>5072</v>
      </c>
      <c r="M15" s="1015">
        <v>2479</v>
      </c>
      <c r="N15" s="1015">
        <v>2593</v>
      </c>
      <c r="O15" s="1016"/>
      <c r="Q15" s="1013" t="s">
        <v>1975</v>
      </c>
      <c r="R15" s="1017"/>
      <c r="S15" s="1015">
        <v>1003</v>
      </c>
      <c r="T15" s="1015">
        <v>5142</v>
      </c>
      <c r="U15" s="1015">
        <v>2597</v>
      </c>
      <c r="V15" s="1018">
        <v>2545</v>
      </c>
      <c r="W15" s="1012"/>
      <c r="X15" s="1019" t="s">
        <v>1976</v>
      </c>
      <c r="Z15" s="1014">
        <v>596</v>
      </c>
      <c r="AA15" s="1016">
        <v>3084</v>
      </c>
      <c r="AB15" s="1016">
        <v>1560</v>
      </c>
      <c r="AC15" s="1016">
        <v>1524</v>
      </c>
    </row>
    <row r="16" spans="1:38" s="562" customFormat="1" ht="9" customHeight="1">
      <c r="B16" s="1020" t="s">
        <v>1977</v>
      </c>
      <c r="C16" s="1020"/>
      <c r="D16" s="1021">
        <v>18325</v>
      </c>
      <c r="E16" s="1023">
        <v>84999</v>
      </c>
      <c r="F16" s="1023">
        <v>43258</v>
      </c>
      <c r="G16" s="1023">
        <v>41741</v>
      </c>
      <c r="H16" s="1012"/>
      <c r="I16" s="1013" t="s">
        <v>1978</v>
      </c>
      <c r="J16" s="1013"/>
      <c r="K16" s="1014">
        <v>886</v>
      </c>
      <c r="L16" s="1015">
        <v>4279</v>
      </c>
      <c r="M16" s="1015">
        <v>2146</v>
      </c>
      <c r="N16" s="1015">
        <v>2133</v>
      </c>
      <c r="O16" s="1016"/>
      <c r="Q16" s="1013" t="s">
        <v>1979</v>
      </c>
      <c r="R16" s="1017"/>
      <c r="S16" s="1015">
        <v>396</v>
      </c>
      <c r="T16" s="1015">
        <v>2090</v>
      </c>
      <c r="U16" s="1015">
        <v>1060</v>
      </c>
      <c r="V16" s="1018">
        <v>1030</v>
      </c>
      <c r="W16" s="1012"/>
      <c r="X16" s="1011"/>
      <c r="Y16" s="1024"/>
      <c r="Z16" s="1025"/>
      <c r="AA16" s="1912" t="s">
        <v>1980</v>
      </c>
      <c r="AB16" s="1913"/>
      <c r="AC16" s="1025"/>
    </row>
    <row r="17" spans="2:29" s="562" customFormat="1" ht="9" customHeight="1">
      <c r="B17" s="1019" t="s">
        <v>1981</v>
      </c>
      <c r="C17" s="1019"/>
      <c r="D17" s="1014">
        <v>1029</v>
      </c>
      <c r="E17" s="1026">
        <v>4676</v>
      </c>
      <c r="F17" s="1026">
        <v>2353</v>
      </c>
      <c r="G17" s="1026">
        <v>2323</v>
      </c>
      <c r="H17" s="1012"/>
      <c r="I17" s="1013" t="s">
        <v>1982</v>
      </c>
      <c r="J17" s="1013"/>
      <c r="K17" s="1014">
        <v>625</v>
      </c>
      <c r="L17" s="1015">
        <v>2887</v>
      </c>
      <c r="M17" s="1015">
        <v>1420</v>
      </c>
      <c r="N17" s="1015">
        <v>1467</v>
      </c>
      <c r="O17" s="1016"/>
      <c r="Q17" s="1013" t="s">
        <v>1983</v>
      </c>
      <c r="R17" s="1017"/>
      <c r="S17" s="1015">
        <v>804</v>
      </c>
      <c r="T17" s="1015">
        <v>4052</v>
      </c>
      <c r="U17" s="1015">
        <v>2014</v>
      </c>
      <c r="V17" s="1018">
        <v>2038</v>
      </c>
      <c r="W17" s="1012"/>
      <c r="X17" s="1011" t="s">
        <v>309</v>
      </c>
      <c r="Y17" s="1024"/>
      <c r="Z17" s="1025">
        <v>70715</v>
      </c>
      <c r="AA17" s="1025">
        <v>328808</v>
      </c>
      <c r="AB17" s="1025">
        <v>163201</v>
      </c>
      <c r="AC17" s="1025">
        <v>165607</v>
      </c>
    </row>
    <row r="18" spans="2:29" s="562" customFormat="1" ht="9" customHeight="1">
      <c r="B18" s="1019" t="s">
        <v>1984</v>
      </c>
      <c r="C18" s="1019"/>
      <c r="D18" s="1014">
        <v>376</v>
      </c>
      <c r="E18" s="1026">
        <v>1718</v>
      </c>
      <c r="F18" s="1026">
        <v>942</v>
      </c>
      <c r="G18" s="1026">
        <v>776</v>
      </c>
      <c r="H18" s="1012"/>
      <c r="I18" s="1013" t="s">
        <v>1985</v>
      </c>
      <c r="J18" s="1013"/>
      <c r="K18" s="1014">
        <v>3139</v>
      </c>
      <c r="L18" s="1015">
        <v>14535</v>
      </c>
      <c r="M18" s="1015">
        <v>6827</v>
      </c>
      <c r="N18" s="1015">
        <v>7708</v>
      </c>
      <c r="O18" s="1016"/>
      <c r="Q18" s="1013" t="s">
        <v>1986</v>
      </c>
      <c r="R18" s="1017"/>
      <c r="S18" s="1015">
        <v>691</v>
      </c>
      <c r="T18" s="1015">
        <v>3664</v>
      </c>
      <c r="U18" s="1015">
        <v>1874</v>
      </c>
      <c r="V18" s="1015">
        <v>1790</v>
      </c>
      <c r="W18" s="1012"/>
      <c r="X18" s="1011" t="s">
        <v>1977</v>
      </c>
      <c r="Y18" s="1024"/>
      <c r="Z18" s="1025">
        <v>55237</v>
      </c>
      <c r="AA18" s="1025">
        <v>251793</v>
      </c>
      <c r="AB18" s="1025">
        <v>125603</v>
      </c>
      <c r="AC18" s="1025">
        <v>126190</v>
      </c>
    </row>
    <row r="19" spans="2:29" s="562" customFormat="1" ht="9" customHeight="1">
      <c r="B19" s="1019" t="s">
        <v>1987</v>
      </c>
      <c r="C19" s="1019"/>
      <c r="D19" s="1014">
        <v>545</v>
      </c>
      <c r="E19" s="1026">
        <v>2460</v>
      </c>
      <c r="F19" s="1026">
        <v>1185</v>
      </c>
      <c r="G19" s="1026">
        <v>1275</v>
      </c>
      <c r="H19" s="1012"/>
      <c r="I19" s="1013" t="s">
        <v>1988</v>
      </c>
      <c r="J19" s="1013"/>
      <c r="K19" s="1014">
        <v>1048</v>
      </c>
      <c r="L19" s="1015">
        <v>4743</v>
      </c>
      <c r="M19" s="1015">
        <v>2359</v>
      </c>
      <c r="N19" s="1015">
        <v>2384</v>
      </c>
      <c r="O19" s="1027"/>
      <c r="Q19" s="1013" t="s">
        <v>1989</v>
      </c>
      <c r="R19" s="1017"/>
      <c r="S19" s="1015">
        <v>1470</v>
      </c>
      <c r="T19" s="1015">
        <v>8239</v>
      </c>
      <c r="U19" s="1015">
        <v>4428</v>
      </c>
      <c r="V19" s="1015">
        <v>3811</v>
      </c>
      <c r="W19" s="1012"/>
      <c r="X19" s="1013" t="s">
        <v>1990</v>
      </c>
      <c r="Y19" s="1017"/>
      <c r="Z19" s="1015">
        <v>910</v>
      </c>
      <c r="AA19" s="1015">
        <v>4573</v>
      </c>
      <c r="AB19" s="1015">
        <v>2217</v>
      </c>
      <c r="AC19" s="1015">
        <v>2356</v>
      </c>
    </row>
    <row r="20" spans="2:29" s="562" customFormat="1" ht="9" customHeight="1">
      <c r="B20" s="1019" t="s">
        <v>1971</v>
      </c>
      <c r="C20" s="1019"/>
      <c r="D20" s="1014">
        <v>472</v>
      </c>
      <c r="E20" s="1026">
        <v>2341</v>
      </c>
      <c r="F20" s="1026">
        <v>1172</v>
      </c>
      <c r="G20" s="1026">
        <v>1169</v>
      </c>
      <c r="H20" s="1012"/>
      <c r="I20" s="1013" t="s">
        <v>1991</v>
      </c>
      <c r="J20" s="1013"/>
      <c r="K20" s="1014">
        <v>532</v>
      </c>
      <c r="L20" s="1015">
        <v>2520</v>
      </c>
      <c r="M20" s="1015">
        <v>1288</v>
      </c>
      <c r="N20" s="1015">
        <v>1232</v>
      </c>
      <c r="O20" s="1027"/>
      <c r="Q20" s="1013" t="s">
        <v>1992</v>
      </c>
      <c r="R20" s="1017"/>
      <c r="S20" s="1015">
        <v>499</v>
      </c>
      <c r="T20" s="1015">
        <v>2433</v>
      </c>
      <c r="U20" s="1015">
        <v>1292</v>
      </c>
      <c r="V20" s="1015">
        <v>1141</v>
      </c>
      <c r="W20" s="1012"/>
      <c r="X20" s="1028"/>
      <c r="Y20" s="1029"/>
      <c r="Z20" s="1015">
        <v>-1065</v>
      </c>
      <c r="AA20" s="1015">
        <v>-5352</v>
      </c>
      <c r="AB20" s="1015">
        <v>-2595</v>
      </c>
      <c r="AC20" s="1015">
        <v>-2757</v>
      </c>
    </row>
    <row r="21" spans="2:29" s="562" customFormat="1" ht="9" customHeight="1">
      <c r="B21" s="1019" t="s">
        <v>1974</v>
      </c>
      <c r="C21" s="1019"/>
      <c r="D21" s="1014">
        <v>818</v>
      </c>
      <c r="E21" s="1026">
        <v>4181</v>
      </c>
      <c r="F21" s="1026">
        <v>2104</v>
      </c>
      <c r="G21" s="1026">
        <v>2077</v>
      </c>
      <c r="H21" s="1012"/>
      <c r="I21" s="1013" t="s">
        <v>1993</v>
      </c>
      <c r="J21" s="1013"/>
      <c r="K21" s="1014">
        <v>651</v>
      </c>
      <c r="L21" s="1015">
        <v>3359</v>
      </c>
      <c r="M21" s="1015">
        <v>1676</v>
      </c>
      <c r="N21" s="1015">
        <v>1683</v>
      </c>
      <c r="O21" s="1016"/>
      <c r="Q21" s="1013" t="s">
        <v>1994</v>
      </c>
      <c r="R21" s="1017"/>
      <c r="S21" s="1015">
        <v>848</v>
      </c>
      <c r="T21" s="1015">
        <v>4178</v>
      </c>
      <c r="U21" s="1015">
        <v>1948</v>
      </c>
      <c r="V21" s="1015">
        <v>2230</v>
      </c>
      <c r="W21" s="1012"/>
      <c r="X21" s="1013" t="s">
        <v>1995</v>
      </c>
      <c r="Y21" s="1017"/>
      <c r="Z21" s="1015">
        <v>800</v>
      </c>
      <c r="AA21" s="1015">
        <v>4008</v>
      </c>
      <c r="AB21" s="1015">
        <v>1945</v>
      </c>
      <c r="AC21" s="1015">
        <v>2063</v>
      </c>
    </row>
    <row r="22" spans="2:29" s="562" customFormat="1" ht="9" customHeight="1">
      <c r="B22" s="1019" t="s">
        <v>1978</v>
      </c>
      <c r="C22" s="1019"/>
      <c r="D22" s="1014">
        <v>797</v>
      </c>
      <c r="E22" s="1026">
        <v>3747</v>
      </c>
      <c r="F22" s="1026">
        <v>1927</v>
      </c>
      <c r="G22" s="1026">
        <v>1820</v>
      </c>
      <c r="H22" s="1012"/>
      <c r="I22" s="1013" t="s">
        <v>1996</v>
      </c>
      <c r="J22" s="1013"/>
      <c r="K22" s="1014">
        <v>543</v>
      </c>
      <c r="L22" s="1015">
        <v>2782</v>
      </c>
      <c r="M22" s="1015">
        <v>1391</v>
      </c>
      <c r="N22" s="1015">
        <v>1391</v>
      </c>
      <c r="O22" s="1016"/>
      <c r="Q22" s="1013" t="s">
        <v>1997</v>
      </c>
      <c r="R22" s="1017"/>
      <c r="S22" s="1015">
        <v>1020</v>
      </c>
      <c r="T22" s="1015">
        <v>4936</v>
      </c>
      <c r="U22" s="1015">
        <v>2446</v>
      </c>
      <c r="V22" s="1015">
        <v>2490</v>
      </c>
      <c r="W22" s="1012"/>
      <c r="X22" s="1013" t="s">
        <v>1972</v>
      </c>
      <c r="Y22" s="1017"/>
      <c r="Z22" s="1015">
        <v>1772</v>
      </c>
      <c r="AA22" s="1015">
        <v>8456</v>
      </c>
      <c r="AB22" s="1015">
        <v>4074</v>
      </c>
      <c r="AC22" s="1015">
        <v>4382</v>
      </c>
    </row>
    <row r="23" spans="2:29" s="562" customFormat="1" ht="9" customHeight="1">
      <c r="B23" s="1019" t="s">
        <v>1982</v>
      </c>
      <c r="C23" s="1019"/>
      <c r="D23" s="1014">
        <v>517</v>
      </c>
      <c r="E23" s="1026">
        <v>2330</v>
      </c>
      <c r="F23" s="1026">
        <v>1159</v>
      </c>
      <c r="G23" s="1026">
        <v>1171</v>
      </c>
      <c r="H23" s="1012"/>
      <c r="I23" s="1013" t="s">
        <v>1990</v>
      </c>
      <c r="J23" s="1013"/>
      <c r="K23" s="1014">
        <v>524</v>
      </c>
      <c r="L23" s="1015">
        <v>2639</v>
      </c>
      <c r="M23" s="1015">
        <v>1342</v>
      </c>
      <c r="N23" s="1015">
        <v>1297</v>
      </c>
      <c r="O23" s="1016"/>
      <c r="P23" s="1027"/>
      <c r="Q23" s="1019" t="s">
        <v>1998</v>
      </c>
      <c r="R23" s="1019"/>
      <c r="S23" s="1014">
        <v>477</v>
      </c>
      <c r="T23" s="1015">
        <v>2401</v>
      </c>
      <c r="U23" s="1015">
        <v>1237</v>
      </c>
      <c r="V23" s="1015">
        <v>1164</v>
      </c>
      <c r="W23" s="1012"/>
      <c r="X23" s="1013" t="s">
        <v>1999</v>
      </c>
      <c r="Y23" s="1017"/>
      <c r="Z23" s="1015">
        <v>3729</v>
      </c>
      <c r="AA23" s="1015">
        <v>19210</v>
      </c>
      <c r="AB23" s="1015">
        <v>9369</v>
      </c>
      <c r="AC23" s="1015">
        <v>9841</v>
      </c>
    </row>
    <row r="24" spans="2:29" s="562" customFormat="1" ht="9" customHeight="1">
      <c r="B24" s="1019" t="s">
        <v>1985</v>
      </c>
      <c r="C24" s="1019"/>
      <c r="D24" s="1014">
        <v>1854</v>
      </c>
      <c r="E24" s="1026">
        <v>8511</v>
      </c>
      <c r="F24" s="1026">
        <v>4057</v>
      </c>
      <c r="G24" s="1026">
        <v>4454</v>
      </c>
      <c r="H24" s="1012"/>
      <c r="I24" s="572"/>
      <c r="J24" s="572"/>
      <c r="K24" s="1014">
        <v>-613</v>
      </c>
      <c r="L24" s="1015">
        <v>-3088</v>
      </c>
      <c r="M24" s="1015">
        <v>-1570</v>
      </c>
      <c r="N24" s="1015">
        <v>-1518</v>
      </c>
      <c r="O24" s="1016"/>
      <c r="P24" s="1016"/>
      <c r="Q24" s="1019" t="s">
        <v>2000</v>
      </c>
      <c r="R24" s="1019"/>
      <c r="S24" s="1014">
        <v>570</v>
      </c>
      <c r="T24" s="1015">
        <v>2857</v>
      </c>
      <c r="U24" s="1015">
        <v>1454</v>
      </c>
      <c r="V24" s="1015">
        <v>1403</v>
      </c>
      <c r="W24" s="1030"/>
      <c r="X24" s="1013" t="s">
        <v>1989</v>
      </c>
      <c r="Y24" s="1017"/>
      <c r="Z24" s="1015">
        <v>2230</v>
      </c>
      <c r="AA24" s="1015">
        <v>11580</v>
      </c>
      <c r="AB24" s="1015">
        <v>5577</v>
      </c>
      <c r="AC24" s="1015">
        <v>6003</v>
      </c>
    </row>
    <row r="25" spans="2:29" s="562" customFormat="1" ht="9" customHeight="1">
      <c r="B25" s="1019" t="s">
        <v>1988</v>
      </c>
      <c r="C25" s="1019"/>
      <c r="D25" s="1014">
        <v>715</v>
      </c>
      <c r="E25" s="1026">
        <v>3254</v>
      </c>
      <c r="F25" s="1026">
        <v>1657</v>
      </c>
      <c r="G25" s="1026">
        <v>1597</v>
      </c>
      <c r="H25" s="1012"/>
      <c r="I25" s="1013" t="s">
        <v>1995</v>
      </c>
      <c r="J25" s="1013"/>
      <c r="K25" s="1014">
        <v>521</v>
      </c>
      <c r="L25" s="1015">
        <v>2775</v>
      </c>
      <c r="M25" s="1015">
        <v>1418</v>
      </c>
      <c r="N25" s="1015">
        <v>1357</v>
      </c>
      <c r="O25" s="1016"/>
      <c r="P25" s="1016"/>
      <c r="Q25" s="1019" t="s">
        <v>1973</v>
      </c>
      <c r="R25" s="1019"/>
      <c r="S25" s="1014">
        <v>341</v>
      </c>
      <c r="T25" s="1015">
        <v>1814</v>
      </c>
      <c r="U25" s="1015">
        <v>947</v>
      </c>
      <c r="V25" s="1015">
        <v>867</v>
      </c>
      <c r="W25" s="1030"/>
      <c r="X25" s="1013" t="s">
        <v>1992</v>
      </c>
      <c r="Y25" s="1017"/>
      <c r="Z25" s="1015">
        <v>657</v>
      </c>
      <c r="AA25" s="1015">
        <v>3311</v>
      </c>
      <c r="AB25" s="1015">
        <v>1643</v>
      </c>
      <c r="AC25" s="1015">
        <v>1668</v>
      </c>
    </row>
    <row r="26" spans="2:29" s="562" customFormat="1" ht="9" customHeight="1">
      <c r="B26" s="1019" t="s">
        <v>1991</v>
      </c>
      <c r="C26" s="1019"/>
      <c r="D26" s="1014">
        <v>467</v>
      </c>
      <c r="E26" s="1026">
        <v>2213</v>
      </c>
      <c r="F26" s="1026">
        <v>1134</v>
      </c>
      <c r="G26" s="1026">
        <v>1079</v>
      </c>
      <c r="H26" s="1012"/>
      <c r="I26" s="1013" t="s">
        <v>1972</v>
      </c>
      <c r="J26" s="1013"/>
      <c r="K26" s="1014">
        <v>538</v>
      </c>
      <c r="L26" s="1015">
        <v>2649</v>
      </c>
      <c r="M26" s="1015">
        <v>1306</v>
      </c>
      <c r="N26" s="1015">
        <v>1343</v>
      </c>
      <c r="O26" s="1016"/>
      <c r="P26" s="1016"/>
      <c r="Q26" s="1019" t="s">
        <v>1976</v>
      </c>
      <c r="R26" s="1019"/>
      <c r="S26" s="1014">
        <v>455</v>
      </c>
      <c r="T26" s="1015">
        <v>2417</v>
      </c>
      <c r="U26" s="1015">
        <v>1259</v>
      </c>
      <c r="V26" s="1015">
        <v>1158</v>
      </c>
      <c r="W26" s="1030"/>
      <c r="X26" s="1013" t="s">
        <v>2001</v>
      </c>
      <c r="Y26" s="1017"/>
      <c r="Z26" s="1015">
        <v>2878</v>
      </c>
      <c r="AA26" s="1015">
        <v>13440</v>
      </c>
      <c r="AB26" s="1015">
        <v>6557</v>
      </c>
      <c r="AC26" s="1015">
        <v>6883</v>
      </c>
    </row>
    <row r="27" spans="2:29" s="562" customFormat="1" ht="9" customHeight="1">
      <c r="B27" s="1019" t="s">
        <v>1993</v>
      </c>
      <c r="C27" s="1019"/>
      <c r="D27" s="1014">
        <v>547</v>
      </c>
      <c r="E27" s="1026">
        <v>2822</v>
      </c>
      <c r="F27" s="1026">
        <v>1391</v>
      </c>
      <c r="G27" s="1026">
        <v>1431</v>
      </c>
      <c r="H27" s="1012"/>
      <c r="I27" s="1013" t="s">
        <v>1975</v>
      </c>
      <c r="J27" s="1013"/>
      <c r="K27" s="1014">
        <v>835</v>
      </c>
      <c r="L27" s="1015">
        <v>4425</v>
      </c>
      <c r="M27" s="1015">
        <v>2269</v>
      </c>
      <c r="N27" s="1015">
        <v>2156</v>
      </c>
      <c r="O27" s="1016"/>
      <c r="P27" s="1016"/>
      <c r="Q27" s="1031"/>
      <c r="R27" s="1032"/>
      <c r="S27" s="1025"/>
      <c r="T27" s="1912" t="s">
        <v>2002</v>
      </c>
      <c r="U27" s="1913"/>
      <c r="V27" s="1025"/>
      <c r="W27" s="1012"/>
      <c r="X27" s="1019" t="s">
        <v>1998</v>
      </c>
      <c r="Y27" s="1019"/>
      <c r="Z27" s="1014">
        <v>643</v>
      </c>
      <c r="AA27" s="1015">
        <v>3170</v>
      </c>
      <c r="AB27" s="1015">
        <v>1566</v>
      </c>
      <c r="AC27" s="1015">
        <v>1604</v>
      </c>
    </row>
    <row r="28" spans="2:29" s="562" customFormat="1" ht="9" customHeight="1">
      <c r="B28" s="1019" t="s">
        <v>1996</v>
      </c>
      <c r="C28" s="1019"/>
      <c r="D28" s="1014">
        <v>473</v>
      </c>
      <c r="E28" s="1015">
        <v>2446</v>
      </c>
      <c r="F28" s="1015">
        <v>1185</v>
      </c>
      <c r="G28" s="1015">
        <v>1261</v>
      </c>
      <c r="H28" s="1012"/>
      <c r="I28" s="1013" t="s">
        <v>1979</v>
      </c>
      <c r="J28" s="1013"/>
      <c r="K28" s="1014">
        <v>377</v>
      </c>
      <c r="L28" s="1015">
        <v>1981</v>
      </c>
      <c r="M28" s="1015">
        <v>1045</v>
      </c>
      <c r="N28" s="1015">
        <v>936</v>
      </c>
      <c r="O28" s="1016"/>
      <c r="P28" s="1016"/>
      <c r="Q28" s="1011" t="s">
        <v>309</v>
      </c>
      <c r="R28" s="1024"/>
      <c r="S28" s="1025">
        <v>56719</v>
      </c>
      <c r="T28" s="1025">
        <v>242147</v>
      </c>
      <c r="U28" s="1025">
        <v>115460</v>
      </c>
      <c r="V28" s="1025">
        <v>126687</v>
      </c>
      <c r="W28" s="1012"/>
      <c r="X28" s="1019" t="s">
        <v>2000</v>
      </c>
      <c r="Y28" s="1019"/>
      <c r="Z28" s="1014">
        <v>759</v>
      </c>
      <c r="AA28" s="1015">
        <v>3673</v>
      </c>
      <c r="AB28" s="1015">
        <v>1805</v>
      </c>
      <c r="AC28" s="1015">
        <v>1868</v>
      </c>
    </row>
    <row r="29" spans="2:29" s="562" customFormat="1" ht="9" customHeight="1">
      <c r="B29" s="1019" t="s">
        <v>1990</v>
      </c>
      <c r="C29" s="1019"/>
      <c r="D29" s="1014">
        <v>449</v>
      </c>
      <c r="E29" s="1015">
        <v>2267</v>
      </c>
      <c r="F29" s="1015">
        <v>1150</v>
      </c>
      <c r="G29" s="1015">
        <v>1117</v>
      </c>
      <c r="H29" s="1012"/>
      <c r="I29" s="1013" t="s">
        <v>1983</v>
      </c>
      <c r="J29" s="1013"/>
      <c r="K29" s="1014">
        <v>702</v>
      </c>
      <c r="L29" s="1015">
        <v>3543</v>
      </c>
      <c r="M29" s="1015">
        <v>1768</v>
      </c>
      <c r="N29" s="1015">
        <v>1775</v>
      </c>
      <c r="O29" s="1016"/>
      <c r="P29" s="1016"/>
      <c r="Q29" s="1011" t="s">
        <v>1977</v>
      </c>
      <c r="R29" s="1024"/>
      <c r="S29" s="1025">
        <v>40971</v>
      </c>
      <c r="T29" s="1025">
        <v>168348</v>
      </c>
      <c r="U29" s="1025">
        <v>81271</v>
      </c>
      <c r="V29" s="1025">
        <v>87077</v>
      </c>
      <c r="W29" s="1012"/>
      <c r="X29" s="1019" t="s">
        <v>1973</v>
      </c>
      <c r="Y29" s="1019"/>
      <c r="Z29" s="1014">
        <v>506</v>
      </c>
      <c r="AA29" s="1015">
        <v>2548</v>
      </c>
      <c r="AB29" s="1015">
        <v>1291</v>
      </c>
      <c r="AC29" s="1015">
        <v>1257</v>
      </c>
    </row>
    <row r="30" spans="2:29" s="562" customFormat="1" ht="9" customHeight="1">
      <c r="B30" s="1019"/>
      <c r="C30" s="1019"/>
      <c r="D30" s="1014">
        <v>-526</v>
      </c>
      <c r="E30" s="1015">
        <v>-2653</v>
      </c>
      <c r="F30" s="1015">
        <v>-1346</v>
      </c>
      <c r="G30" s="1015">
        <v>-1307</v>
      </c>
      <c r="H30" s="1012"/>
      <c r="I30" s="1013" t="s">
        <v>1986</v>
      </c>
      <c r="J30" s="1013"/>
      <c r="K30" s="1014">
        <v>691</v>
      </c>
      <c r="L30" s="1015">
        <v>3492</v>
      </c>
      <c r="M30" s="1015">
        <v>1827</v>
      </c>
      <c r="N30" s="1015">
        <v>1665</v>
      </c>
      <c r="O30" s="1016"/>
      <c r="P30" s="1016"/>
      <c r="Q30" s="1013" t="s">
        <v>1990</v>
      </c>
      <c r="R30" s="1017"/>
      <c r="S30" s="1015">
        <v>855</v>
      </c>
      <c r="T30" s="1015">
        <v>4188</v>
      </c>
      <c r="U30" s="1015">
        <v>1882</v>
      </c>
      <c r="V30" s="1015">
        <v>2306</v>
      </c>
      <c r="W30" s="1012"/>
      <c r="X30" s="1019" t="s">
        <v>1976</v>
      </c>
      <c r="Y30" s="1019"/>
      <c r="Z30" s="1014">
        <v>594</v>
      </c>
      <c r="AA30" s="1015">
        <v>3046</v>
      </c>
      <c r="AB30" s="1015">
        <v>1554</v>
      </c>
      <c r="AC30" s="1015">
        <v>1492</v>
      </c>
    </row>
    <row r="31" spans="2:29" s="562" customFormat="1" ht="9" customHeight="1">
      <c r="B31" s="1019" t="s">
        <v>1995</v>
      </c>
      <c r="C31" s="1019"/>
      <c r="D31" s="1014">
        <v>474</v>
      </c>
      <c r="E31" s="1015">
        <v>2410</v>
      </c>
      <c r="F31" s="1015">
        <v>1212</v>
      </c>
      <c r="G31" s="1015">
        <v>1198</v>
      </c>
      <c r="H31" s="1012"/>
      <c r="I31" s="1013" t="s">
        <v>2003</v>
      </c>
      <c r="J31" s="1013"/>
      <c r="K31" s="1014">
        <v>886</v>
      </c>
      <c r="L31" s="1015">
        <v>4126</v>
      </c>
      <c r="M31" s="1015">
        <v>1988</v>
      </c>
      <c r="N31" s="1015">
        <v>2138</v>
      </c>
      <c r="O31" s="1016"/>
      <c r="P31" s="1016"/>
      <c r="Q31" s="572"/>
      <c r="R31" s="1033"/>
      <c r="S31" s="1015">
        <v>-1000</v>
      </c>
      <c r="T31" s="1015">
        <v>-4901</v>
      </c>
      <c r="U31" s="1015">
        <v>-2202</v>
      </c>
      <c r="V31" s="1015">
        <v>-2699</v>
      </c>
      <c r="W31" s="1012"/>
      <c r="X31" s="1031"/>
      <c r="Y31" s="1032"/>
      <c r="Z31" s="1025"/>
      <c r="AA31" s="1912" t="s">
        <v>2004</v>
      </c>
      <c r="AB31" s="1913"/>
      <c r="AC31" s="1025"/>
    </row>
    <row r="32" spans="2:29" s="562" customFormat="1" ht="9" customHeight="1">
      <c r="B32" s="1019" t="s">
        <v>2005</v>
      </c>
      <c r="C32" s="1019"/>
      <c r="D32" s="1014">
        <v>396</v>
      </c>
      <c r="E32" s="1015">
        <v>2084</v>
      </c>
      <c r="F32" s="1015">
        <v>988</v>
      </c>
      <c r="G32" s="1015">
        <v>1096</v>
      </c>
      <c r="H32" s="1012"/>
      <c r="I32" s="1013" t="s">
        <v>2006</v>
      </c>
      <c r="J32" s="1013"/>
      <c r="K32" s="1014">
        <v>299</v>
      </c>
      <c r="L32" s="1015">
        <v>1633</v>
      </c>
      <c r="M32" s="1015">
        <v>846</v>
      </c>
      <c r="N32" s="1015">
        <v>787</v>
      </c>
      <c r="O32" s="1016"/>
      <c r="P32" s="1016"/>
      <c r="Q32" s="1013" t="s">
        <v>1995</v>
      </c>
      <c r="R32" s="1017"/>
      <c r="S32" s="1015">
        <v>857</v>
      </c>
      <c r="T32" s="1015">
        <v>4156</v>
      </c>
      <c r="U32" s="1015">
        <v>1948</v>
      </c>
      <c r="V32" s="1015">
        <v>2208</v>
      </c>
      <c r="W32" s="1012"/>
      <c r="X32" s="1011" t="s">
        <v>309</v>
      </c>
      <c r="Y32" s="1024"/>
      <c r="Z32" s="1025">
        <v>86893</v>
      </c>
      <c r="AA32" s="1025">
        <v>383559</v>
      </c>
      <c r="AB32" s="1025">
        <v>192532</v>
      </c>
      <c r="AC32" s="1025">
        <v>191027</v>
      </c>
    </row>
    <row r="33" spans="2:29" s="562" customFormat="1" ht="9" customHeight="1">
      <c r="B33" s="1019" t="s">
        <v>1975</v>
      </c>
      <c r="C33" s="1019"/>
      <c r="D33" s="1014">
        <v>755</v>
      </c>
      <c r="E33" s="1015">
        <v>4051</v>
      </c>
      <c r="F33" s="1015">
        <v>2039</v>
      </c>
      <c r="G33" s="1015">
        <v>2012</v>
      </c>
      <c r="H33" s="1012"/>
      <c r="I33" s="1013" t="s">
        <v>1992</v>
      </c>
      <c r="J33" s="1013"/>
      <c r="K33" s="1014">
        <v>466</v>
      </c>
      <c r="L33" s="1015">
        <v>2357</v>
      </c>
      <c r="M33" s="1015">
        <v>1202</v>
      </c>
      <c r="N33" s="1015">
        <v>1155</v>
      </c>
      <c r="O33" s="1016"/>
      <c r="P33" s="1016"/>
      <c r="Q33" s="1013" t="s">
        <v>1972</v>
      </c>
      <c r="R33" s="1017"/>
      <c r="S33" s="1015">
        <v>1806</v>
      </c>
      <c r="T33" s="1015">
        <v>8038</v>
      </c>
      <c r="U33" s="1015">
        <v>3732</v>
      </c>
      <c r="V33" s="1015">
        <v>4306</v>
      </c>
      <c r="W33" s="1012"/>
      <c r="X33" s="1011" t="s">
        <v>1977</v>
      </c>
      <c r="Y33" s="1024"/>
      <c r="Z33" s="1025">
        <v>77583</v>
      </c>
      <c r="AA33" s="1025">
        <v>339863</v>
      </c>
      <c r="AB33" s="1025">
        <v>171065</v>
      </c>
      <c r="AC33" s="1025">
        <v>168798</v>
      </c>
    </row>
    <row r="34" spans="2:29" s="562" customFormat="1" ht="9" customHeight="1">
      <c r="B34" s="1019" t="s">
        <v>1979</v>
      </c>
      <c r="C34" s="1019"/>
      <c r="D34" s="1014">
        <v>356</v>
      </c>
      <c r="E34" s="1015">
        <v>1885</v>
      </c>
      <c r="F34" s="1015">
        <v>1006</v>
      </c>
      <c r="G34" s="1015">
        <v>879</v>
      </c>
      <c r="H34" s="1012"/>
      <c r="I34" s="1013" t="s">
        <v>1994</v>
      </c>
      <c r="J34" s="1013"/>
      <c r="K34" s="1014">
        <v>397</v>
      </c>
      <c r="L34" s="1015">
        <v>1962</v>
      </c>
      <c r="M34" s="1015">
        <v>985</v>
      </c>
      <c r="N34" s="1015">
        <v>977</v>
      </c>
      <c r="O34" s="1016"/>
      <c r="P34" s="1016"/>
      <c r="Q34" s="1013" t="s">
        <v>1975</v>
      </c>
      <c r="R34" s="1017"/>
      <c r="S34" s="1015">
        <v>1387</v>
      </c>
      <c r="T34" s="1015">
        <v>6519</v>
      </c>
      <c r="U34" s="1015">
        <v>3042</v>
      </c>
      <c r="V34" s="1015">
        <v>3477</v>
      </c>
      <c r="W34" s="1012"/>
      <c r="X34" s="1013" t="s">
        <v>1989</v>
      </c>
      <c r="Y34" s="1017"/>
      <c r="Z34" s="1015">
        <v>3151</v>
      </c>
      <c r="AA34" s="1015">
        <v>15819</v>
      </c>
      <c r="AB34" s="1015">
        <v>7661</v>
      </c>
      <c r="AC34" s="1015">
        <v>8158</v>
      </c>
    </row>
    <row r="35" spans="2:29" s="562" customFormat="1" ht="9" customHeight="1">
      <c r="B35" s="1019" t="s">
        <v>1983</v>
      </c>
      <c r="C35" s="1019"/>
      <c r="D35" s="1014">
        <v>626</v>
      </c>
      <c r="E35" s="1015">
        <v>3066</v>
      </c>
      <c r="F35" s="1015">
        <v>1532</v>
      </c>
      <c r="G35" s="1015">
        <v>1534</v>
      </c>
      <c r="H35" s="1012"/>
      <c r="I35" s="1013" t="s">
        <v>1997</v>
      </c>
      <c r="J35" s="1013"/>
      <c r="K35" s="1014">
        <v>658</v>
      </c>
      <c r="L35" s="1015">
        <v>3359</v>
      </c>
      <c r="M35" s="1015">
        <v>1681</v>
      </c>
      <c r="N35" s="1015">
        <v>1678</v>
      </c>
      <c r="O35" s="1016"/>
      <c r="P35" s="1016"/>
      <c r="Q35" s="1013" t="s">
        <v>1979</v>
      </c>
      <c r="R35" s="1017"/>
      <c r="S35" s="1015">
        <v>567</v>
      </c>
      <c r="T35" s="1015">
        <v>2748</v>
      </c>
      <c r="U35" s="1015">
        <v>1245</v>
      </c>
      <c r="V35" s="1015">
        <v>1503</v>
      </c>
      <c r="W35" s="1012"/>
      <c r="X35" s="1013" t="s">
        <v>2001</v>
      </c>
      <c r="Y35" s="1017"/>
      <c r="Z35" s="1015">
        <v>3536</v>
      </c>
      <c r="AA35" s="1015">
        <v>15820</v>
      </c>
      <c r="AB35" s="1015">
        <v>7820</v>
      </c>
      <c r="AC35" s="1015">
        <v>8000</v>
      </c>
    </row>
    <row r="36" spans="2:29" s="562" customFormat="1" ht="9" customHeight="1">
      <c r="B36" s="1019" t="s">
        <v>1986</v>
      </c>
      <c r="C36" s="1019"/>
      <c r="D36" s="1014">
        <v>700</v>
      </c>
      <c r="E36" s="1015">
        <v>3512</v>
      </c>
      <c r="F36" s="1015">
        <v>1777</v>
      </c>
      <c r="G36" s="1015">
        <v>1735</v>
      </c>
      <c r="H36" s="1012"/>
      <c r="I36" s="1019" t="s">
        <v>1998</v>
      </c>
      <c r="J36" s="1019"/>
      <c r="K36" s="1034" t="s">
        <v>2007</v>
      </c>
      <c r="L36" s="1026">
        <v>2055</v>
      </c>
      <c r="M36" s="1026">
        <v>1066</v>
      </c>
      <c r="N36" s="1026">
        <v>989</v>
      </c>
      <c r="O36" s="1016"/>
      <c r="P36" s="1016"/>
      <c r="Q36" s="1013" t="s">
        <v>1983</v>
      </c>
      <c r="R36" s="1017"/>
      <c r="S36" s="1015">
        <v>1107</v>
      </c>
      <c r="T36" s="1015">
        <v>5167</v>
      </c>
      <c r="U36" s="1015">
        <v>2367</v>
      </c>
      <c r="V36" s="1015">
        <v>2800</v>
      </c>
      <c r="W36" s="1012"/>
      <c r="X36" s="1019" t="s">
        <v>2008</v>
      </c>
      <c r="Y36" s="1019"/>
      <c r="Z36" s="1014">
        <v>2623</v>
      </c>
      <c r="AA36" s="1015">
        <v>12057</v>
      </c>
      <c r="AB36" s="1015">
        <v>5986</v>
      </c>
      <c r="AC36" s="1015">
        <v>6071</v>
      </c>
    </row>
    <row r="37" spans="2:29" s="562" customFormat="1" ht="9" customHeight="1">
      <c r="B37" s="1019" t="s">
        <v>2003</v>
      </c>
      <c r="C37" s="1019"/>
      <c r="D37" s="1014">
        <v>747</v>
      </c>
      <c r="E37" s="1015">
        <v>3520</v>
      </c>
      <c r="F37" s="1015">
        <v>1704</v>
      </c>
      <c r="G37" s="1015">
        <v>1816</v>
      </c>
      <c r="H37" s="1030"/>
      <c r="I37" s="1019" t="s">
        <v>2000</v>
      </c>
      <c r="J37" s="1019"/>
      <c r="K37" s="1034" t="s">
        <v>2009</v>
      </c>
      <c r="L37" s="1026">
        <v>2370</v>
      </c>
      <c r="M37" s="1026">
        <v>1234</v>
      </c>
      <c r="N37" s="1026">
        <v>1136</v>
      </c>
      <c r="O37" s="1016"/>
      <c r="P37" s="1016"/>
      <c r="Q37" s="1013" t="s">
        <v>1986</v>
      </c>
      <c r="R37" s="1017"/>
      <c r="S37" s="1015">
        <v>1041</v>
      </c>
      <c r="T37" s="1015">
        <v>5044</v>
      </c>
      <c r="U37" s="1015">
        <v>2292</v>
      </c>
      <c r="V37" s="1015">
        <v>2752</v>
      </c>
      <c r="W37" s="1035"/>
      <c r="X37" s="1036"/>
      <c r="Y37" s="1037"/>
      <c r="Z37" s="1025"/>
      <c r="AA37" s="1912" t="s">
        <v>2010</v>
      </c>
      <c r="AB37" s="1913"/>
      <c r="AC37" s="1025"/>
    </row>
    <row r="38" spans="2:29" s="562" customFormat="1" ht="9" customHeight="1">
      <c r="B38" s="1019" t="s">
        <v>2006</v>
      </c>
      <c r="C38" s="1019"/>
      <c r="D38" s="1014">
        <v>298</v>
      </c>
      <c r="E38" s="1015">
        <v>1558</v>
      </c>
      <c r="F38" s="1015">
        <v>765</v>
      </c>
      <c r="G38" s="1015">
        <v>793</v>
      </c>
      <c r="H38" s="1030"/>
      <c r="I38" s="1019" t="s">
        <v>1973</v>
      </c>
      <c r="J38" s="1019"/>
      <c r="K38" s="1034" t="s">
        <v>2011</v>
      </c>
      <c r="L38" s="1026">
        <v>1586</v>
      </c>
      <c r="M38" s="1026">
        <v>831</v>
      </c>
      <c r="N38" s="1026">
        <v>755</v>
      </c>
      <c r="O38" s="1016"/>
      <c r="P38" s="1016"/>
      <c r="Q38" s="1013" t="s">
        <v>1989</v>
      </c>
      <c r="R38" s="1017"/>
      <c r="S38" s="1015">
        <v>2084</v>
      </c>
      <c r="T38" s="1015">
        <v>9671</v>
      </c>
      <c r="U38" s="1015">
        <v>4466</v>
      </c>
      <c r="V38" s="1015">
        <v>5205</v>
      </c>
      <c r="W38" s="1035"/>
      <c r="X38" s="1011" t="s">
        <v>309</v>
      </c>
      <c r="Y38" s="1024"/>
      <c r="Z38" s="1025">
        <v>121271</v>
      </c>
      <c r="AA38" s="1025">
        <v>483841</v>
      </c>
      <c r="AB38" s="1025">
        <v>245937</v>
      </c>
      <c r="AC38" s="1025">
        <v>237904</v>
      </c>
    </row>
    <row r="39" spans="2:29" s="562" customFormat="1" ht="9" customHeight="1">
      <c r="B39" s="1019" t="s">
        <v>1992</v>
      </c>
      <c r="C39" s="1019"/>
      <c r="D39" s="1014">
        <v>437</v>
      </c>
      <c r="E39" s="1015">
        <v>2251</v>
      </c>
      <c r="F39" s="1015">
        <v>1121</v>
      </c>
      <c r="G39" s="1015">
        <v>1130</v>
      </c>
      <c r="H39" s="1030"/>
      <c r="I39" s="1019" t="s">
        <v>1976</v>
      </c>
      <c r="J39" s="1019"/>
      <c r="K39" s="1034" t="s">
        <v>2012</v>
      </c>
      <c r="L39" s="1026">
        <v>2096</v>
      </c>
      <c r="M39" s="1026">
        <v>1092</v>
      </c>
      <c r="N39" s="1026">
        <v>1004</v>
      </c>
      <c r="O39" s="1016"/>
      <c r="P39" s="1016"/>
      <c r="Q39" s="1013" t="s">
        <v>1992</v>
      </c>
      <c r="R39" s="1017"/>
      <c r="S39" s="1015">
        <v>651</v>
      </c>
      <c r="T39" s="1015">
        <v>3096</v>
      </c>
      <c r="U39" s="1015">
        <v>1466</v>
      </c>
      <c r="V39" s="1015">
        <v>1630</v>
      </c>
      <c r="W39" s="1012"/>
      <c r="X39" s="1011" t="s">
        <v>1977</v>
      </c>
      <c r="Y39" s="1024"/>
      <c r="Z39" s="1025">
        <v>117293</v>
      </c>
      <c r="AA39" s="1025">
        <v>466412</v>
      </c>
      <c r="AB39" s="1025">
        <v>237020</v>
      </c>
      <c r="AC39" s="1025">
        <v>229392</v>
      </c>
    </row>
    <row r="40" spans="2:29" s="562" customFormat="1" ht="9" customHeight="1">
      <c r="B40" s="1019" t="s">
        <v>1994</v>
      </c>
      <c r="C40" s="1019"/>
      <c r="D40" s="1014">
        <v>306</v>
      </c>
      <c r="E40" s="1015">
        <v>1666</v>
      </c>
      <c r="F40" s="1015">
        <v>796</v>
      </c>
      <c r="G40" s="1015">
        <v>870</v>
      </c>
      <c r="H40" s="1030"/>
      <c r="I40" s="1038"/>
      <c r="J40" s="1038"/>
      <c r="K40" s="1021"/>
      <c r="L40" s="1912" t="s">
        <v>2013</v>
      </c>
      <c r="M40" s="1913"/>
      <c r="N40" s="1025"/>
      <c r="O40" s="1016"/>
      <c r="P40" s="1016"/>
      <c r="Q40" s="1013" t="s">
        <v>1994</v>
      </c>
      <c r="R40" s="1017"/>
      <c r="S40" s="1015">
        <v>1263</v>
      </c>
      <c r="T40" s="1015">
        <v>5857</v>
      </c>
      <c r="U40" s="1015">
        <v>2676</v>
      </c>
      <c r="V40" s="1015">
        <v>3181</v>
      </c>
      <c r="W40" s="1012"/>
      <c r="X40" s="1019" t="s">
        <v>2008</v>
      </c>
      <c r="Y40" s="1019"/>
      <c r="Z40" s="1014">
        <v>3978</v>
      </c>
      <c r="AA40" s="1015">
        <v>17429</v>
      </c>
      <c r="AB40" s="1015">
        <v>8917</v>
      </c>
      <c r="AC40" s="1015">
        <v>8512</v>
      </c>
    </row>
    <row r="41" spans="2:29" s="562" customFormat="1" ht="9" customHeight="1">
      <c r="B41" s="1019" t="s">
        <v>1997</v>
      </c>
      <c r="C41" s="1019"/>
      <c r="D41" s="1014">
        <v>451</v>
      </c>
      <c r="E41" s="1015">
        <v>2378</v>
      </c>
      <c r="F41" s="1015">
        <v>1188</v>
      </c>
      <c r="G41" s="1015">
        <v>1190</v>
      </c>
      <c r="H41" s="1035"/>
      <c r="I41" s="1011" t="s">
        <v>309</v>
      </c>
      <c r="J41" s="1011"/>
      <c r="K41" s="1021">
        <v>50699</v>
      </c>
      <c r="L41" s="1022">
        <v>247515</v>
      </c>
      <c r="M41" s="1022">
        <v>124970</v>
      </c>
      <c r="N41" s="1022">
        <v>122545</v>
      </c>
      <c r="O41" s="1016"/>
      <c r="Q41" s="1013" t="s">
        <v>1997</v>
      </c>
      <c r="R41" s="1017"/>
      <c r="S41" s="1015">
        <v>1432</v>
      </c>
      <c r="T41" s="1015">
        <v>6573</v>
      </c>
      <c r="U41" s="1015">
        <v>3069</v>
      </c>
      <c r="V41" s="1015">
        <v>3504</v>
      </c>
      <c r="W41" s="1012"/>
      <c r="X41" s="1038"/>
      <c r="Y41" s="1039"/>
      <c r="Z41" s="1025"/>
      <c r="AA41" s="1912" t="s">
        <v>2014</v>
      </c>
      <c r="AB41" s="1913"/>
      <c r="AC41" s="1025"/>
    </row>
    <row r="42" spans="2:29" s="562" customFormat="1" ht="9" customHeight="1">
      <c r="B42" s="1019" t="s">
        <v>1998</v>
      </c>
      <c r="C42" s="1019"/>
      <c r="D42" s="1034">
        <v>407</v>
      </c>
      <c r="E42" s="1015">
        <v>2019</v>
      </c>
      <c r="F42" s="1015">
        <v>1026</v>
      </c>
      <c r="G42" s="1015">
        <v>993</v>
      </c>
      <c r="H42" s="1035"/>
      <c r="I42" s="1011" t="s">
        <v>1977</v>
      </c>
      <c r="J42" s="1011"/>
      <c r="K42" s="1021">
        <v>29516</v>
      </c>
      <c r="L42" s="1025">
        <v>141286</v>
      </c>
      <c r="M42" s="1025">
        <v>72327</v>
      </c>
      <c r="N42" s="1025">
        <v>68959</v>
      </c>
      <c r="O42" s="1016"/>
      <c r="Q42" s="1019" t="s">
        <v>1998</v>
      </c>
      <c r="R42" s="1019"/>
      <c r="S42" s="1014">
        <v>682</v>
      </c>
      <c r="T42" s="1015">
        <v>3244</v>
      </c>
      <c r="U42" s="1015">
        <v>1553</v>
      </c>
      <c r="V42" s="1015">
        <v>1691</v>
      </c>
      <c r="W42" s="1012"/>
      <c r="X42" s="1011" t="s">
        <v>309</v>
      </c>
      <c r="Y42" s="1024"/>
      <c r="Z42" s="1025">
        <v>168846</v>
      </c>
      <c r="AA42" s="1025">
        <v>616558</v>
      </c>
      <c r="AB42" s="1025">
        <v>311498</v>
      </c>
      <c r="AC42" s="1025">
        <v>305060</v>
      </c>
    </row>
    <row r="43" spans="2:29" s="562" customFormat="1" ht="9" customHeight="1">
      <c r="B43" s="1019" t="s">
        <v>2000</v>
      </c>
      <c r="C43" s="1019"/>
      <c r="D43" s="1014">
        <v>395</v>
      </c>
      <c r="E43" s="1026">
        <v>2101</v>
      </c>
      <c r="F43" s="1026">
        <v>1089</v>
      </c>
      <c r="G43" s="1026">
        <v>1012</v>
      </c>
      <c r="H43" s="1012"/>
      <c r="I43" s="1013" t="s">
        <v>1987</v>
      </c>
      <c r="J43" s="1013"/>
      <c r="K43" s="1014">
        <v>827</v>
      </c>
      <c r="L43" s="1015">
        <v>3580</v>
      </c>
      <c r="M43" s="1015">
        <v>1734</v>
      </c>
      <c r="N43" s="1015">
        <v>1846</v>
      </c>
      <c r="O43" s="1016"/>
      <c r="Q43" s="1019" t="s">
        <v>2000</v>
      </c>
      <c r="R43" s="1019"/>
      <c r="S43" s="1014">
        <v>859</v>
      </c>
      <c r="T43" s="1015">
        <v>3858</v>
      </c>
      <c r="U43" s="1015">
        <v>1800</v>
      </c>
      <c r="V43" s="1015">
        <v>2058</v>
      </c>
      <c r="W43" s="1012"/>
      <c r="X43" s="1011" t="s">
        <v>1977</v>
      </c>
      <c r="Y43" s="1024"/>
      <c r="Z43" s="1025">
        <v>163468</v>
      </c>
      <c r="AA43" s="1025">
        <v>594367</v>
      </c>
      <c r="AB43" s="1025">
        <v>299992</v>
      </c>
      <c r="AC43" s="1025">
        <v>294375</v>
      </c>
    </row>
    <row r="44" spans="2:29" s="562" customFormat="1" ht="9" customHeight="1">
      <c r="B44" s="1019" t="s">
        <v>1973</v>
      </c>
      <c r="C44" s="1019"/>
      <c r="D44" s="1014">
        <v>288</v>
      </c>
      <c r="E44" s="1015">
        <v>1468</v>
      </c>
      <c r="F44" s="1015">
        <v>753</v>
      </c>
      <c r="G44" s="1015">
        <v>715</v>
      </c>
      <c r="H44" s="1012"/>
      <c r="I44" s="1013" t="s">
        <v>1971</v>
      </c>
      <c r="J44" s="1013"/>
      <c r="K44" s="1014">
        <v>678</v>
      </c>
      <c r="L44" s="1015">
        <v>3377</v>
      </c>
      <c r="M44" s="1015">
        <v>1735</v>
      </c>
      <c r="N44" s="1015">
        <v>1642</v>
      </c>
      <c r="O44" s="1016"/>
      <c r="P44" s="1016"/>
      <c r="Q44" s="1019" t="s">
        <v>1973</v>
      </c>
      <c r="R44" s="1019"/>
      <c r="S44" s="1014">
        <v>493</v>
      </c>
      <c r="T44" s="1015">
        <v>2395</v>
      </c>
      <c r="U44" s="1015">
        <v>1129</v>
      </c>
      <c r="V44" s="1015">
        <v>1266</v>
      </c>
      <c r="W44" s="1035"/>
      <c r="X44" s="1019" t="s">
        <v>2008</v>
      </c>
      <c r="Y44" s="1019"/>
      <c r="Z44" s="1014">
        <v>5378</v>
      </c>
      <c r="AA44" s="1015">
        <v>22191</v>
      </c>
      <c r="AB44" s="1015">
        <v>11506</v>
      </c>
      <c r="AC44" s="1015">
        <v>10685</v>
      </c>
    </row>
    <row r="45" spans="2:29" s="562" customFormat="1" ht="9" customHeight="1">
      <c r="B45" s="1019" t="s">
        <v>1976</v>
      </c>
      <c r="C45" s="1019"/>
      <c r="D45" s="1014">
        <v>397</v>
      </c>
      <c r="E45" s="1026">
        <v>1826</v>
      </c>
      <c r="F45" s="1015">
        <v>894</v>
      </c>
      <c r="G45" s="1015">
        <v>932</v>
      </c>
      <c r="H45" s="1012"/>
      <c r="I45" s="1013" t="s">
        <v>1974</v>
      </c>
      <c r="J45" s="1013"/>
      <c r="K45" s="1014">
        <v>1272</v>
      </c>
      <c r="L45" s="1015">
        <v>6228</v>
      </c>
      <c r="M45" s="1015">
        <v>3009</v>
      </c>
      <c r="N45" s="1015">
        <v>3219</v>
      </c>
      <c r="O45" s="1016"/>
      <c r="P45" s="1016"/>
      <c r="Q45" s="1019" t="s">
        <v>1976</v>
      </c>
      <c r="R45" s="1019"/>
      <c r="S45" s="1014">
        <v>664</v>
      </c>
      <c r="T45" s="1015">
        <v>3245</v>
      </c>
      <c r="U45" s="1015">
        <v>1522</v>
      </c>
      <c r="V45" s="1015">
        <v>1723</v>
      </c>
      <c r="W45" s="1012"/>
      <c r="X45" s="1036"/>
      <c r="Y45" s="1037"/>
      <c r="Z45" s="1025"/>
      <c r="AA45" s="1912" t="s">
        <v>2015</v>
      </c>
      <c r="AB45" s="1913"/>
      <c r="AC45" s="1025"/>
    </row>
    <row r="46" spans="2:29" s="562" customFormat="1" ht="9" customHeight="1">
      <c r="B46" s="1020"/>
      <c r="C46" s="1020"/>
      <c r="D46" s="1040"/>
      <c r="E46" s="1914" t="s">
        <v>2016</v>
      </c>
      <c r="F46" s="1913"/>
      <c r="G46" s="1025"/>
      <c r="H46" s="1012"/>
      <c r="I46" s="1013" t="s">
        <v>1978</v>
      </c>
      <c r="J46" s="1013"/>
      <c r="K46" s="1014">
        <v>1086</v>
      </c>
      <c r="L46" s="1015">
        <v>5797</v>
      </c>
      <c r="M46" s="1015">
        <v>3274</v>
      </c>
      <c r="N46" s="1015">
        <v>2523</v>
      </c>
      <c r="O46" s="1027"/>
      <c r="P46" s="1016"/>
      <c r="Q46" s="1011"/>
      <c r="R46" s="1024"/>
      <c r="S46" s="1025"/>
      <c r="T46" s="1912" t="s">
        <v>2017</v>
      </c>
      <c r="U46" s="1913"/>
      <c r="V46" s="1025"/>
      <c r="W46" s="1012"/>
      <c r="X46" s="1011" t="s">
        <v>309</v>
      </c>
      <c r="Y46" s="1037"/>
      <c r="Z46" s="1025">
        <v>228240</v>
      </c>
      <c r="AA46" s="1025">
        <v>777009</v>
      </c>
      <c r="AB46" s="1025">
        <v>389591</v>
      </c>
      <c r="AC46" s="1025">
        <v>387418</v>
      </c>
    </row>
    <row r="47" spans="2:29" s="562" customFormat="1" ht="9" customHeight="1">
      <c r="B47" s="1020" t="s">
        <v>309</v>
      </c>
      <c r="C47" s="1020"/>
      <c r="D47" s="1021">
        <v>40723</v>
      </c>
      <c r="E47" s="1022">
        <v>189765</v>
      </c>
      <c r="F47" s="1022">
        <v>94736</v>
      </c>
      <c r="G47" s="1022">
        <v>95029</v>
      </c>
      <c r="H47" s="1012"/>
      <c r="I47" s="1013" t="s">
        <v>1982</v>
      </c>
      <c r="J47" s="1013"/>
      <c r="K47" s="1014">
        <v>952</v>
      </c>
      <c r="L47" s="1015">
        <v>4494</v>
      </c>
      <c r="M47" s="1015">
        <v>2195</v>
      </c>
      <c r="N47" s="1015">
        <v>2299</v>
      </c>
      <c r="O47" s="1027"/>
      <c r="P47" s="1016"/>
      <c r="Q47" s="1011" t="s">
        <v>309</v>
      </c>
      <c r="R47" s="1024"/>
      <c r="S47" s="1025">
        <v>61012</v>
      </c>
      <c r="T47" s="1025">
        <v>264248</v>
      </c>
      <c r="U47" s="1025">
        <v>133883</v>
      </c>
      <c r="V47" s="1025">
        <v>130365</v>
      </c>
      <c r="W47" s="1012"/>
      <c r="X47" s="1011" t="s">
        <v>1977</v>
      </c>
      <c r="Y47" s="1024"/>
      <c r="Z47" s="1025">
        <v>221454</v>
      </c>
      <c r="AA47" s="1025">
        <v>750688</v>
      </c>
      <c r="AB47" s="1025">
        <v>376248</v>
      </c>
      <c r="AC47" s="1025">
        <v>374440</v>
      </c>
    </row>
    <row r="48" spans="2:29" s="562" customFormat="1" ht="9" customHeight="1">
      <c r="B48" s="1020" t="s">
        <v>1977</v>
      </c>
      <c r="C48" s="1020"/>
      <c r="D48" s="1021">
        <v>23145</v>
      </c>
      <c r="E48" s="1025">
        <v>105009</v>
      </c>
      <c r="F48" s="1025">
        <v>52420</v>
      </c>
      <c r="G48" s="1025">
        <v>52589</v>
      </c>
      <c r="H48" s="1012"/>
      <c r="I48" s="1013" t="s">
        <v>1985</v>
      </c>
      <c r="J48" s="1013"/>
      <c r="K48" s="1014">
        <v>3469</v>
      </c>
      <c r="L48" s="1015">
        <v>17181</v>
      </c>
      <c r="M48" s="1015">
        <v>7868</v>
      </c>
      <c r="N48" s="1015">
        <v>9313</v>
      </c>
      <c r="O48" s="1016"/>
      <c r="P48" s="1016"/>
      <c r="Q48" s="1011" t="s">
        <v>1977</v>
      </c>
      <c r="R48" s="1024"/>
      <c r="S48" s="1025">
        <v>46004</v>
      </c>
      <c r="T48" s="1025">
        <v>194048</v>
      </c>
      <c r="U48" s="1025">
        <v>99796</v>
      </c>
      <c r="V48" s="1025">
        <v>94252</v>
      </c>
      <c r="W48" s="1035"/>
      <c r="X48" s="1019" t="s">
        <v>2008</v>
      </c>
      <c r="Y48" s="1019"/>
      <c r="Z48" s="1014">
        <v>6786</v>
      </c>
      <c r="AA48" s="1015">
        <v>26321</v>
      </c>
      <c r="AB48" s="1015">
        <v>13343</v>
      </c>
      <c r="AC48" s="1015">
        <v>12978</v>
      </c>
    </row>
    <row r="49" spans="1:29" s="562" customFormat="1" ht="9" customHeight="1">
      <c r="B49" s="1019" t="s">
        <v>1984</v>
      </c>
      <c r="C49" s="1019"/>
      <c r="D49" s="1014">
        <v>1046</v>
      </c>
      <c r="E49" s="1015">
        <v>4169</v>
      </c>
      <c r="F49" s="1015">
        <v>2249</v>
      </c>
      <c r="G49" s="1015">
        <v>1920</v>
      </c>
      <c r="H49" s="1012"/>
      <c r="I49" s="1013" t="s">
        <v>1988</v>
      </c>
      <c r="J49" s="1013"/>
      <c r="K49" s="1014">
        <v>1288</v>
      </c>
      <c r="L49" s="1015">
        <v>6208</v>
      </c>
      <c r="M49" s="1015">
        <v>3057</v>
      </c>
      <c r="N49" s="1015">
        <v>3151</v>
      </c>
      <c r="O49" s="1016"/>
      <c r="P49" s="1016"/>
      <c r="Q49" s="1013" t="s">
        <v>1990</v>
      </c>
      <c r="R49" s="1017"/>
      <c r="S49" s="1015">
        <v>854</v>
      </c>
      <c r="T49" s="1015">
        <v>4210</v>
      </c>
      <c r="U49" s="1015">
        <v>1982</v>
      </c>
      <c r="V49" s="1015">
        <v>2228</v>
      </c>
      <c r="W49" s="1012"/>
      <c r="X49" s="1036"/>
      <c r="Y49" s="1037"/>
      <c r="Z49" s="1025"/>
      <c r="AA49" s="1912" t="s">
        <v>2018</v>
      </c>
      <c r="AB49" s="1913"/>
      <c r="AC49" s="1025"/>
    </row>
    <row r="50" spans="1:29" s="562" customFormat="1" ht="9" customHeight="1">
      <c r="B50" s="1019" t="s">
        <v>1987</v>
      </c>
      <c r="C50" s="1019"/>
      <c r="D50" s="1014">
        <v>602</v>
      </c>
      <c r="E50" s="1015">
        <v>2575</v>
      </c>
      <c r="F50" s="1015">
        <v>1256</v>
      </c>
      <c r="G50" s="1015">
        <v>1319</v>
      </c>
      <c r="H50" s="1012"/>
      <c r="I50" s="1013" t="s">
        <v>1991</v>
      </c>
      <c r="J50" s="1013"/>
      <c r="K50" s="1014">
        <v>563</v>
      </c>
      <c r="L50" s="1015">
        <v>2708</v>
      </c>
      <c r="M50" s="1015">
        <v>1375</v>
      </c>
      <c r="N50" s="1015">
        <v>1333</v>
      </c>
      <c r="O50" s="1016"/>
      <c r="P50" s="1016"/>
      <c r="Q50" s="1013"/>
      <c r="R50" s="1017"/>
      <c r="S50" s="1015">
        <v>-999</v>
      </c>
      <c r="T50" s="1015">
        <v>-4927</v>
      </c>
      <c r="U50" s="1015">
        <v>-2319</v>
      </c>
      <c r="V50" s="1015">
        <v>-2608</v>
      </c>
      <c r="W50" s="1012"/>
      <c r="X50" s="1011" t="s">
        <v>309</v>
      </c>
      <c r="Y50" s="1024"/>
      <c r="Z50" s="1025">
        <v>260022</v>
      </c>
      <c r="AA50" s="1025">
        <v>839421</v>
      </c>
      <c r="AB50" s="1025">
        <v>416557</v>
      </c>
      <c r="AC50" s="1025">
        <v>422864</v>
      </c>
    </row>
    <row r="51" spans="1:29" s="562" customFormat="1" ht="9" customHeight="1">
      <c r="B51" s="1019" t="s">
        <v>1971</v>
      </c>
      <c r="C51" s="1019"/>
      <c r="D51" s="1014">
        <v>550</v>
      </c>
      <c r="E51" s="1015">
        <v>2566</v>
      </c>
      <c r="F51" s="1015">
        <v>1298</v>
      </c>
      <c r="G51" s="1015">
        <v>1268</v>
      </c>
      <c r="H51" s="1012"/>
      <c r="I51" s="1013" t="s">
        <v>1993</v>
      </c>
      <c r="J51" s="1013"/>
      <c r="K51" s="1014">
        <v>763</v>
      </c>
      <c r="L51" s="1015">
        <v>3982</v>
      </c>
      <c r="M51" s="1015">
        <v>1998</v>
      </c>
      <c r="N51" s="1015">
        <v>1984</v>
      </c>
      <c r="O51" s="1016"/>
      <c r="P51" s="1027"/>
      <c r="Q51" s="1013" t="s">
        <v>1995</v>
      </c>
      <c r="R51" s="1017"/>
      <c r="S51" s="1015">
        <v>780</v>
      </c>
      <c r="T51" s="1015">
        <v>3797</v>
      </c>
      <c r="U51" s="1015">
        <v>1856</v>
      </c>
      <c r="V51" s="1015">
        <v>1941</v>
      </c>
      <c r="W51" s="1012"/>
      <c r="X51" s="1011" t="s">
        <v>1977</v>
      </c>
      <c r="Y51" s="1024"/>
      <c r="Z51" s="1025">
        <v>251954</v>
      </c>
      <c r="AA51" s="1025">
        <v>810106</v>
      </c>
      <c r="AB51" s="1025">
        <v>401887</v>
      </c>
      <c r="AC51" s="1025">
        <v>408219</v>
      </c>
    </row>
    <row r="52" spans="1:29" s="562" customFormat="1" ht="9" customHeight="1">
      <c r="B52" s="1019" t="s">
        <v>1974</v>
      </c>
      <c r="C52" s="1019"/>
      <c r="D52" s="1014">
        <v>905</v>
      </c>
      <c r="E52" s="1015">
        <v>4567</v>
      </c>
      <c r="F52" s="1015">
        <v>2248</v>
      </c>
      <c r="G52" s="1015">
        <v>2319</v>
      </c>
      <c r="H52" s="1012"/>
      <c r="I52" s="1013" t="s">
        <v>1996</v>
      </c>
      <c r="J52" s="1013"/>
      <c r="K52" s="1014">
        <v>603</v>
      </c>
      <c r="L52" s="1015">
        <v>3289</v>
      </c>
      <c r="M52" s="1015">
        <v>1608</v>
      </c>
      <c r="N52" s="1015">
        <v>1681</v>
      </c>
      <c r="O52" s="1016"/>
      <c r="P52" s="1027"/>
      <c r="Q52" s="1013" t="s">
        <v>1972</v>
      </c>
      <c r="R52" s="1017"/>
      <c r="S52" s="1015">
        <v>1747</v>
      </c>
      <c r="T52" s="1015">
        <v>7752</v>
      </c>
      <c r="U52" s="1015">
        <v>3748</v>
      </c>
      <c r="V52" s="1015">
        <v>4004</v>
      </c>
      <c r="W52" s="1012"/>
      <c r="X52" s="1019" t="s">
        <v>2008</v>
      </c>
      <c r="Y52" s="1019"/>
      <c r="Z52" s="1014">
        <v>8068</v>
      </c>
      <c r="AA52" s="1015">
        <v>29315</v>
      </c>
      <c r="AB52" s="1015">
        <v>14670</v>
      </c>
      <c r="AC52" s="1015">
        <v>14645</v>
      </c>
    </row>
    <row r="53" spans="1:29" s="562" customFormat="1" ht="9" customHeight="1">
      <c r="B53" s="1019" t="s">
        <v>1978</v>
      </c>
      <c r="C53" s="1019"/>
      <c r="D53" s="1014">
        <v>839</v>
      </c>
      <c r="E53" s="1015">
        <v>4045</v>
      </c>
      <c r="F53" s="1015">
        <v>2012</v>
      </c>
      <c r="G53" s="1015">
        <v>2033</v>
      </c>
      <c r="H53" s="1012"/>
      <c r="I53" s="1013" t="s">
        <v>1990</v>
      </c>
      <c r="J53" s="1013"/>
      <c r="K53" s="1014">
        <v>602</v>
      </c>
      <c r="L53" s="1015">
        <v>3196</v>
      </c>
      <c r="M53" s="1015">
        <v>1518</v>
      </c>
      <c r="N53" s="1015">
        <v>1678</v>
      </c>
      <c r="O53" s="1016"/>
      <c r="P53" s="1027"/>
      <c r="Q53" s="1013" t="s">
        <v>1975</v>
      </c>
      <c r="R53" s="1017"/>
      <c r="S53" s="1015">
        <v>1279</v>
      </c>
      <c r="T53" s="1015">
        <v>6168</v>
      </c>
      <c r="U53" s="1015">
        <v>3024</v>
      </c>
      <c r="V53" s="1015">
        <v>3144</v>
      </c>
      <c r="W53" s="1012"/>
      <c r="X53" s="1038"/>
      <c r="Y53" s="1039"/>
      <c r="Z53" s="1025"/>
      <c r="AA53" s="1912" t="s">
        <v>2019</v>
      </c>
      <c r="AB53" s="1913"/>
      <c r="AC53" s="1025"/>
    </row>
    <row r="54" spans="1:29" s="562" customFormat="1" ht="9" customHeight="1">
      <c r="B54" s="1019" t="s">
        <v>1982</v>
      </c>
      <c r="C54" s="1019"/>
      <c r="D54" s="1014">
        <v>562</v>
      </c>
      <c r="E54" s="1015">
        <v>2517</v>
      </c>
      <c r="F54" s="1015">
        <v>1244</v>
      </c>
      <c r="G54" s="1015">
        <v>1273</v>
      </c>
      <c r="H54" s="1012"/>
      <c r="I54" s="572"/>
      <c r="J54" s="572"/>
      <c r="K54" s="1014">
        <v>-704</v>
      </c>
      <c r="L54" s="1015">
        <v>-3740</v>
      </c>
      <c r="M54" s="1015">
        <v>-1776</v>
      </c>
      <c r="N54" s="1015">
        <v>-1964</v>
      </c>
      <c r="O54" s="1016"/>
      <c r="P54" s="1016"/>
      <c r="Q54" s="1013" t="s">
        <v>1979</v>
      </c>
      <c r="R54" s="1017"/>
      <c r="S54" s="1015">
        <v>484</v>
      </c>
      <c r="T54" s="1015">
        <v>2496</v>
      </c>
      <c r="U54" s="1015">
        <v>1204</v>
      </c>
      <c r="V54" s="1015">
        <v>1292</v>
      </c>
      <c r="W54" s="1012"/>
      <c r="X54" s="1011" t="s">
        <v>309</v>
      </c>
      <c r="Y54" s="1039"/>
      <c r="Z54" s="1025">
        <v>268308</v>
      </c>
      <c r="AA54" s="1025">
        <v>852864</v>
      </c>
      <c r="AB54" s="1025">
        <v>421409</v>
      </c>
      <c r="AC54" s="1025">
        <v>431455</v>
      </c>
    </row>
    <row r="55" spans="1:29" s="562" customFormat="1" ht="9" customHeight="1">
      <c r="B55" s="1019" t="s">
        <v>1985</v>
      </c>
      <c r="C55" s="1019"/>
      <c r="D55" s="1014">
        <v>2673</v>
      </c>
      <c r="E55" s="1015">
        <v>12449</v>
      </c>
      <c r="F55" s="1015">
        <v>5685</v>
      </c>
      <c r="G55" s="1015">
        <v>6764</v>
      </c>
      <c r="H55" s="1012"/>
      <c r="I55" s="1013" t="s">
        <v>1995</v>
      </c>
      <c r="J55" s="1041"/>
      <c r="K55" s="1014">
        <v>587</v>
      </c>
      <c r="L55" s="1015">
        <v>3077</v>
      </c>
      <c r="M55" s="1015">
        <v>1575</v>
      </c>
      <c r="N55" s="1015">
        <v>1502</v>
      </c>
      <c r="O55" s="1016"/>
      <c r="P55" s="1016"/>
      <c r="Q55" s="1013" t="s">
        <v>1983</v>
      </c>
      <c r="R55" s="1017"/>
      <c r="S55" s="1015">
        <v>973</v>
      </c>
      <c r="T55" s="1015">
        <v>4698</v>
      </c>
      <c r="U55" s="1015">
        <v>2271</v>
      </c>
      <c r="V55" s="1015">
        <v>2427</v>
      </c>
      <c r="W55" s="1012"/>
      <c r="X55" s="1011" t="s">
        <v>1977</v>
      </c>
      <c r="Y55" s="1024"/>
      <c r="Z55" s="1025">
        <v>258768</v>
      </c>
      <c r="AA55" s="1025">
        <v>818271</v>
      </c>
      <c r="AB55" s="1025">
        <v>404149</v>
      </c>
      <c r="AC55" s="1025">
        <v>414122</v>
      </c>
    </row>
    <row r="56" spans="1:29" s="562" customFormat="1" ht="9" customHeight="1">
      <c r="B56" s="1019" t="s">
        <v>1988</v>
      </c>
      <c r="C56" s="1019"/>
      <c r="D56" s="1014">
        <v>861</v>
      </c>
      <c r="E56" s="1015">
        <v>4019</v>
      </c>
      <c r="F56" s="1015">
        <v>1984</v>
      </c>
      <c r="G56" s="1015">
        <v>2035</v>
      </c>
      <c r="H56" s="1012"/>
      <c r="I56" s="1013" t="s">
        <v>1972</v>
      </c>
      <c r="J56" s="1013"/>
      <c r="K56" s="1014">
        <v>646</v>
      </c>
      <c r="L56" s="1015">
        <v>3259</v>
      </c>
      <c r="M56" s="1015">
        <v>1612</v>
      </c>
      <c r="N56" s="1015">
        <v>1647</v>
      </c>
      <c r="O56" s="1016"/>
      <c r="P56" s="1016"/>
      <c r="Q56" s="1013" t="s">
        <v>1986</v>
      </c>
      <c r="R56" s="1017"/>
      <c r="S56" s="1015">
        <v>908</v>
      </c>
      <c r="T56" s="1015">
        <v>4612</v>
      </c>
      <c r="U56" s="1015">
        <v>2213</v>
      </c>
      <c r="V56" s="1015">
        <v>2399</v>
      </c>
      <c r="W56" s="1035"/>
      <c r="X56" s="1019" t="s">
        <v>2008</v>
      </c>
      <c r="Y56" s="1019"/>
      <c r="Z56" s="1014">
        <v>9540</v>
      </c>
      <c r="AA56" s="1015">
        <v>34593</v>
      </c>
      <c r="AB56" s="1015">
        <v>17260</v>
      </c>
      <c r="AC56" s="1015">
        <v>17333</v>
      </c>
    </row>
    <row r="57" spans="1:29" s="562" customFormat="1" ht="9" customHeight="1">
      <c r="B57" s="1019" t="s">
        <v>1991</v>
      </c>
      <c r="C57" s="1019"/>
      <c r="D57" s="1014">
        <v>487</v>
      </c>
      <c r="E57" s="1015">
        <v>2327</v>
      </c>
      <c r="F57" s="1015">
        <v>1215</v>
      </c>
      <c r="G57" s="1015">
        <v>1112</v>
      </c>
      <c r="H57" s="1012"/>
      <c r="I57" s="1013" t="s">
        <v>1975</v>
      </c>
      <c r="J57" s="1013"/>
      <c r="K57" s="1014">
        <v>976</v>
      </c>
      <c r="L57" s="1015">
        <v>5056</v>
      </c>
      <c r="M57" s="1015">
        <v>2553</v>
      </c>
      <c r="N57" s="1015">
        <v>2503</v>
      </c>
      <c r="O57" s="1016"/>
      <c r="P57" s="1016"/>
      <c r="Q57" s="1013" t="s">
        <v>1989</v>
      </c>
      <c r="R57" s="1017"/>
      <c r="S57" s="1015">
        <v>2151</v>
      </c>
      <c r="T57" s="1015">
        <v>9624</v>
      </c>
      <c r="U57" s="1015">
        <v>4678</v>
      </c>
      <c r="V57" s="1015">
        <v>4946</v>
      </c>
      <c r="W57" s="1012"/>
      <c r="X57" s="1036"/>
      <c r="Y57" s="1037"/>
      <c r="Z57" s="1025"/>
      <c r="AA57" s="1912" t="s">
        <v>2020</v>
      </c>
      <c r="AB57" s="1913"/>
      <c r="AC57" s="1025"/>
    </row>
    <row r="58" spans="1:29" s="562" customFormat="1" ht="9" customHeight="1">
      <c r="A58" s="572"/>
      <c r="B58" s="1013" t="s">
        <v>1993</v>
      </c>
      <c r="C58" s="1019"/>
      <c r="D58" s="1014">
        <v>593</v>
      </c>
      <c r="E58" s="1015">
        <v>2998</v>
      </c>
      <c r="F58" s="1015">
        <v>1516</v>
      </c>
      <c r="G58" s="1015">
        <v>1482</v>
      </c>
      <c r="H58" s="1012"/>
      <c r="I58" s="1013" t="s">
        <v>1979</v>
      </c>
      <c r="J58" s="1013"/>
      <c r="K58" s="1014">
        <v>393</v>
      </c>
      <c r="L58" s="1015">
        <v>2036</v>
      </c>
      <c r="M58" s="1015">
        <v>1041</v>
      </c>
      <c r="N58" s="1015">
        <v>995</v>
      </c>
      <c r="O58" s="1016"/>
      <c r="P58" s="1016"/>
      <c r="Q58" s="1013" t="s">
        <v>1992</v>
      </c>
      <c r="R58" s="1017"/>
      <c r="S58" s="1015">
        <v>616</v>
      </c>
      <c r="T58" s="1015">
        <v>3024</v>
      </c>
      <c r="U58" s="1015">
        <v>1526</v>
      </c>
      <c r="V58" s="1015">
        <v>1498</v>
      </c>
      <c r="W58" s="1012"/>
      <c r="X58" s="1011" t="s">
        <v>309</v>
      </c>
      <c r="Y58" s="1039"/>
      <c r="Z58" s="1025">
        <v>278415</v>
      </c>
      <c r="AA58" s="1025">
        <v>844899</v>
      </c>
      <c r="AB58" s="1025">
        <v>415520</v>
      </c>
      <c r="AC58" s="1025">
        <v>429379</v>
      </c>
    </row>
    <row r="59" spans="1:29" s="562" customFormat="1" ht="9" customHeight="1">
      <c r="A59" s="572"/>
      <c r="B59" s="1013" t="s">
        <v>1996</v>
      </c>
      <c r="C59" s="1019"/>
      <c r="D59" s="1014">
        <v>501</v>
      </c>
      <c r="E59" s="1015">
        <v>2496</v>
      </c>
      <c r="F59" s="1015">
        <v>1267</v>
      </c>
      <c r="G59" s="1015">
        <v>1229</v>
      </c>
      <c r="H59" s="1012"/>
      <c r="I59" s="1013" t="s">
        <v>1983</v>
      </c>
      <c r="J59" s="1013"/>
      <c r="K59" s="1014">
        <v>785</v>
      </c>
      <c r="L59" s="1015">
        <v>3989</v>
      </c>
      <c r="M59" s="1015">
        <v>1974</v>
      </c>
      <c r="N59" s="1015">
        <v>2015</v>
      </c>
      <c r="O59" s="1016"/>
      <c r="P59" s="1016"/>
      <c r="Q59" s="1013" t="s">
        <v>1994</v>
      </c>
      <c r="R59" s="1017"/>
      <c r="S59" s="1015">
        <v>1259</v>
      </c>
      <c r="T59" s="1015">
        <v>5434</v>
      </c>
      <c r="U59" s="1015">
        <v>2574</v>
      </c>
      <c r="V59" s="1015">
        <v>2860</v>
      </c>
      <c r="W59" s="1012"/>
      <c r="X59" s="1011" t="s">
        <v>1977</v>
      </c>
      <c r="Y59" s="1024"/>
      <c r="Z59" s="1025">
        <v>267972</v>
      </c>
      <c r="AA59" s="1025">
        <v>807765</v>
      </c>
      <c r="AB59" s="1025">
        <v>397078</v>
      </c>
      <c r="AC59" s="1025">
        <v>410687</v>
      </c>
    </row>
    <row r="60" spans="1:29" s="562" customFormat="1" ht="9" customHeight="1">
      <c r="A60" s="572"/>
      <c r="B60" s="1013" t="s">
        <v>1990</v>
      </c>
      <c r="C60" s="1019"/>
      <c r="D60" s="1014">
        <v>490</v>
      </c>
      <c r="E60" s="1015">
        <v>2410</v>
      </c>
      <c r="F60" s="1015">
        <v>1245</v>
      </c>
      <c r="G60" s="1015">
        <v>1165</v>
      </c>
      <c r="H60" s="1012"/>
      <c r="I60" s="1013" t="s">
        <v>1986</v>
      </c>
      <c r="J60" s="1013"/>
      <c r="K60" s="1014">
        <v>702</v>
      </c>
      <c r="L60" s="1015">
        <v>3638</v>
      </c>
      <c r="M60" s="1015">
        <v>1869</v>
      </c>
      <c r="N60" s="1015">
        <v>1769</v>
      </c>
      <c r="O60" s="1016"/>
      <c r="Q60" s="1013" t="s">
        <v>1997</v>
      </c>
      <c r="R60" s="1017"/>
      <c r="S60" s="1015">
        <v>1450</v>
      </c>
      <c r="T60" s="1015">
        <v>6369</v>
      </c>
      <c r="U60" s="1015">
        <v>3073</v>
      </c>
      <c r="V60" s="1015">
        <v>3296</v>
      </c>
      <c r="W60" s="1012"/>
      <c r="X60" s="1019" t="s">
        <v>2008</v>
      </c>
      <c r="Y60" s="1019"/>
      <c r="Z60" s="1014">
        <v>10443</v>
      </c>
      <c r="AA60" s="1015">
        <v>37134</v>
      </c>
      <c r="AB60" s="1015">
        <v>18442</v>
      </c>
      <c r="AC60" s="1015">
        <v>18692</v>
      </c>
    </row>
    <row r="61" spans="1:29" s="562" customFormat="1" ht="9" customHeight="1">
      <c r="A61" s="572"/>
      <c r="B61" s="1013"/>
      <c r="C61" s="1019"/>
      <c r="D61" s="1014">
        <v>-573</v>
      </c>
      <c r="E61" s="1015">
        <v>-2820</v>
      </c>
      <c r="F61" s="1015">
        <v>-1457</v>
      </c>
      <c r="G61" s="1015">
        <v>-1363</v>
      </c>
      <c r="H61" s="1012"/>
      <c r="I61" s="1013" t="s">
        <v>2021</v>
      </c>
      <c r="J61" s="1017"/>
      <c r="K61" s="1015">
        <v>1278</v>
      </c>
      <c r="L61" s="1015">
        <v>6386</v>
      </c>
      <c r="M61" s="1015">
        <v>3109</v>
      </c>
      <c r="N61" s="1015">
        <v>3277</v>
      </c>
      <c r="O61" s="1016"/>
      <c r="Q61" s="1019" t="s">
        <v>1998</v>
      </c>
      <c r="R61" s="1019"/>
      <c r="S61" s="1014">
        <v>631</v>
      </c>
      <c r="T61" s="1015">
        <v>3106</v>
      </c>
      <c r="U61" s="1015">
        <v>1547</v>
      </c>
      <c r="V61" s="1015">
        <v>1559</v>
      </c>
      <c r="W61" s="1012"/>
      <c r="X61" s="1038"/>
      <c r="Y61" s="1039"/>
      <c r="Z61" s="1025"/>
      <c r="AA61" s="1912" t="s">
        <v>2022</v>
      </c>
      <c r="AB61" s="1913"/>
      <c r="AC61" s="1025"/>
    </row>
    <row r="62" spans="1:29" s="562" customFormat="1" ht="9" customHeight="1">
      <c r="A62" s="572"/>
      <c r="B62" s="1013" t="s">
        <v>1995</v>
      </c>
      <c r="C62" s="1019"/>
      <c r="D62" s="1014">
        <v>509</v>
      </c>
      <c r="E62" s="1015">
        <v>2605</v>
      </c>
      <c r="F62" s="1015">
        <v>1315</v>
      </c>
      <c r="G62" s="1015">
        <v>1290</v>
      </c>
      <c r="H62" s="1012"/>
      <c r="I62" s="1013" t="s">
        <v>1992</v>
      </c>
      <c r="J62" s="1017"/>
      <c r="K62" s="1015">
        <v>485</v>
      </c>
      <c r="L62" s="1015">
        <v>2418</v>
      </c>
      <c r="M62" s="1015">
        <v>1237</v>
      </c>
      <c r="N62" s="1015">
        <v>1181</v>
      </c>
      <c r="O62" s="1016"/>
      <c r="Q62" s="1019" t="s">
        <v>2000</v>
      </c>
      <c r="R62" s="1019"/>
      <c r="S62" s="1014">
        <v>813</v>
      </c>
      <c r="T62" s="1015">
        <v>3645</v>
      </c>
      <c r="U62" s="1015">
        <v>1774</v>
      </c>
      <c r="V62" s="1015">
        <v>1871</v>
      </c>
      <c r="W62" s="1012"/>
      <c r="X62" s="1011" t="s">
        <v>309</v>
      </c>
      <c r="Y62" s="1039"/>
      <c r="Z62" s="1025">
        <v>294719</v>
      </c>
      <c r="AA62" s="1025">
        <v>840384</v>
      </c>
      <c r="AB62" s="1025">
        <v>411320</v>
      </c>
      <c r="AC62" s="1025">
        <v>429064</v>
      </c>
    </row>
    <row r="63" spans="1:29" s="562" customFormat="1" ht="9" customHeight="1">
      <c r="A63" s="572"/>
      <c r="B63" s="1013" t="s">
        <v>1972</v>
      </c>
      <c r="C63" s="1019"/>
      <c r="D63" s="1014">
        <v>437</v>
      </c>
      <c r="E63" s="1015">
        <v>2264</v>
      </c>
      <c r="F63" s="1015">
        <v>1109</v>
      </c>
      <c r="G63" s="1015">
        <v>1155</v>
      </c>
      <c r="H63" s="1012"/>
      <c r="I63" s="1013" t="s">
        <v>1994</v>
      </c>
      <c r="J63" s="1017"/>
      <c r="K63" s="1015">
        <v>617</v>
      </c>
      <c r="L63" s="1015">
        <v>3121</v>
      </c>
      <c r="M63" s="1015">
        <v>1523</v>
      </c>
      <c r="N63" s="1015">
        <v>1598</v>
      </c>
      <c r="O63" s="1016"/>
      <c r="P63" s="1016"/>
      <c r="Q63" s="1019" t="s">
        <v>1973</v>
      </c>
      <c r="R63" s="1019"/>
      <c r="S63" s="1014">
        <v>458</v>
      </c>
      <c r="T63" s="1015">
        <v>2268</v>
      </c>
      <c r="U63" s="1015">
        <v>1113</v>
      </c>
      <c r="V63" s="1015">
        <v>1155</v>
      </c>
      <c r="W63" s="1012"/>
      <c r="X63" s="1011" t="s">
        <v>1977</v>
      </c>
      <c r="Y63" s="1024"/>
      <c r="Z63" s="1025">
        <v>283762</v>
      </c>
      <c r="AA63" s="1025">
        <v>802993</v>
      </c>
      <c r="AB63" s="1025">
        <v>392887</v>
      </c>
      <c r="AC63" s="1025">
        <v>410106</v>
      </c>
    </row>
    <row r="64" spans="1:29" s="562" customFormat="1" ht="9" customHeight="1">
      <c r="A64" s="572"/>
      <c r="B64" s="1013" t="s">
        <v>1975</v>
      </c>
      <c r="C64" s="1019"/>
      <c r="D64" s="1014">
        <v>774</v>
      </c>
      <c r="E64" s="1015">
        <v>4111</v>
      </c>
      <c r="F64" s="1015">
        <v>2134</v>
      </c>
      <c r="G64" s="1015">
        <v>1977</v>
      </c>
      <c r="H64" s="1012"/>
      <c r="I64" s="1013" t="s">
        <v>1997</v>
      </c>
      <c r="J64" s="1017"/>
      <c r="K64" s="1015">
        <v>835</v>
      </c>
      <c r="L64" s="1015">
        <v>4168</v>
      </c>
      <c r="M64" s="1015">
        <v>2085</v>
      </c>
      <c r="N64" s="1015">
        <v>2083</v>
      </c>
      <c r="O64" s="1016"/>
      <c r="P64" s="1016"/>
      <c r="Q64" s="1019" t="s">
        <v>1976</v>
      </c>
      <c r="R64" s="1019"/>
      <c r="S64" s="1014">
        <v>605</v>
      </c>
      <c r="T64" s="1015">
        <v>2997</v>
      </c>
      <c r="U64" s="1015">
        <v>1504</v>
      </c>
      <c r="V64" s="1015">
        <v>1493</v>
      </c>
      <c r="W64" s="1012"/>
      <c r="X64" s="1019" t="s">
        <v>2008</v>
      </c>
      <c r="Y64" s="1019"/>
      <c r="Z64" s="1014">
        <v>10957</v>
      </c>
      <c r="AA64" s="1015">
        <v>37391</v>
      </c>
      <c r="AB64" s="1015">
        <v>18433</v>
      </c>
      <c r="AC64" s="1015">
        <v>18958</v>
      </c>
    </row>
    <row r="65" spans="1:37" s="562" customFormat="1" ht="9" customHeight="1">
      <c r="A65" s="572"/>
      <c r="B65" s="1013" t="s">
        <v>1979</v>
      </c>
      <c r="C65" s="1019"/>
      <c r="D65" s="1014">
        <v>369</v>
      </c>
      <c r="E65" s="1015">
        <v>1893</v>
      </c>
      <c r="F65" s="1015">
        <v>997</v>
      </c>
      <c r="G65" s="1015">
        <v>896</v>
      </c>
      <c r="H65" s="1012"/>
      <c r="I65" s="1019" t="s">
        <v>1998</v>
      </c>
      <c r="J65" s="1019"/>
      <c r="K65" s="1014">
        <v>463</v>
      </c>
      <c r="L65" s="1015">
        <v>2331</v>
      </c>
      <c r="M65" s="1026">
        <v>1220</v>
      </c>
      <c r="N65" s="1026">
        <v>1111</v>
      </c>
      <c r="O65" s="1016"/>
      <c r="P65" s="1016"/>
      <c r="Q65" s="1011"/>
      <c r="R65" s="1024"/>
      <c r="S65" s="1025"/>
      <c r="T65" s="1912" t="s">
        <v>2023</v>
      </c>
      <c r="U65" s="1913"/>
      <c r="V65" s="1025"/>
      <c r="W65" s="1012"/>
      <c r="X65" s="1036"/>
      <c r="Y65" s="1037"/>
      <c r="Z65" s="1025"/>
      <c r="AA65" s="1912" t="s">
        <v>2024</v>
      </c>
      <c r="AB65" s="1913"/>
      <c r="AC65" s="1025"/>
    </row>
    <row r="66" spans="1:37" s="562" customFormat="1" ht="9" customHeight="1">
      <c r="A66" s="572"/>
      <c r="B66" s="1013" t="s">
        <v>1983</v>
      </c>
      <c r="C66" s="1019"/>
      <c r="D66" s="1014">
        <v>650</v>
      </c>
      <c r="E66" s="1015">
        <v>3213</v>
      </c>
      <c r="F66" s="1015">
        <v>1636</v>
      </c>
      <c r="G66" s="1015">
        <v>1577</v>
      </c>
      <c r="H66" s="1012"/>
      <c r="I66" s="1019" t="s">
        <v>2000</v>
      </c>
      <c r="J66" s="1019"/>
      <c r="K66" s="1034">
        <v>543</v>
      </c>
      <c r="L66" s="1026">
        <v>2715</v>
      </c>
      <c r="M66" s="1026">
        <v>1371</v>
      </c>
      <c r="N66" s="1026">
        <v>1344</v>
      </c>
      <c r="O66" s="1016"/>
      <c r="P66" s="1016"/>
      <c r="Q66" s="1011" t="s">
        <v>309</v>
      </c>
      <c r="R66" s="1024"/>
      <c r="S66" s="1025">
        <v>62704</v>
      </c>
      <c r="T66" s="1025">
        <v>287005</v>
      </c>
      <c r="U66" s="1025">
        <v>142836</v>
      </c>
      <c r="V66" s="1025">
        <v>144169</v>
      </c>
      <c r="W66" s="1012"/>
      <c r="X66" s="1011" t="s">
        <v>309</v>
      </c>
      <c r="Y66" s="1024"/>
      <c r="Z66" s="1025">
        <v>309168</v>
      </c>
      <c r="AA66" s="1025">
        <v>829636</v>
      </c>
      <c r="AB66" s="1025">
        <v>402759</v>
      </c>
      <c r="AC66" s="1025">
        <v>426877</v>
      </c>
    </row>
    <row r="67" spans="1:37" s="562" customFormat="1" ht="9" customHeight="1">
      <c r="A67" s="572"/>
      <c r="B67" s="1013" t="s">
        <v>1986</v>
      </c>
      <c r="C67" s="1019"/>
      <c r="D67" s="1014">
        <v>679</v>
      </c>
      <c r="E67" s="1015">
        <v>3372</v>
      </c>
      <c r="F67" s="1015">
        <v>1748</v>
      </c>
      <c r="G67" s="1015">
        <v>1624</v>
      </c>
      <c r="H67" s="1030"/>
      <c r="I67" s="1019" t="s">
        <v>1973</v>
      </c>
      <c r="J67" s="1019"/>
      <c r="K67" s="1034">
        <v>337</v>
      </c>
      <c r="L67" s="1026">
        <v>1720</v>
      </c>
      <c r="M67" s="1026">
        <v>902</v>
      </c>
      <c r="N67" s="1026">
        <v>818</v>
      </c>
      <c r="O67" s="1016"/>
      <c r="P67" s="1016"/>
      <c r="Q67" s="1011" t="s">
        <v>1977</v>
      </c>
      <c r="R67" s="1024"/>
      <c r="S67" s="1025">
        <v>47709</v>
      </c>
      <c r="T67" s="1025">
        <v>213688</v>
      </c>
      <c r="U67" s="1025">
        <v>107107</v>
      </c>
      <c r="V67" s="1025">
        <v>106581</v>
      </c>
      <c r="W67" s="1035"/>
      <c r="X67" s="1036" t="s">
        <v>1977</v>
      </c>
      <c r="Y67" s="1036"/>
      <c r="Z67" s="1021">
        <v>297532</v>
      </c>
      <c r="AA67" s="1025">
        <v>792018</v>
      </c>
      <c r="AB67" s="1025">
        <v>384381</v>
      </c>
      <c r="AC67" s="1025">
        <v>407637</v>
      </c>
    </row>
    <row r="68" spans="1:37" s="562" customFormat="1" ht="9" customHeight="1">
      <c r="A68" s="572"/>
      <c r="B68" s="1013" t="s">
        <v>2003</v>
      </c>
      <c r="C68" s="1019"/>
      <c r="D68" s="1014">
        <v>847</v>
      </c>
      <c r="E68" s="1015">
        <v>4002</v>
      </c>
      <c r="F68" s="1015">
        <v>1958</v>
      </c>
      <c r="G68" s="1015">
        <v>2044</v>
      </c>
      <c r="H68" s="1030"/>
      <c r="I68" s="1019" t="s">
        <v>1976</v>
      </c>
      <c r="J68" s="1019"/>
      <c r="K68" s="1034">
        <v>431</v>
      </c>
      <c r="L68" s="1026">
        <v>2275</v>
      </c>
      <c r="M68" s="1026">
        <v>1194</v>
      </c>
      <c r="N68" s="1026">
        <v>1081</v>
      </c>
      <c r="O68" s="1042"/>
      <c r="P68" s="1016"/>
      <c r="Q68" s="1013" t="s">
        <v>1990</v>
      </c>
      <c r="R68" s="1017"/>
      <c r="S68" s="1015">
        <v>873</v>
      </c>
      <c r="T68" s="1015">
        <v>4279</v>
      </c>
      <c r="U68" s="1015">
        <v>2078</v>
      </c>
      <c r="V68" s="1015">
        <v>2201</v>
      </c>
      <c r="W68" s="1035"/>
      <c r="X68" s="1041" t="s">
        <v>2008</v>
      </c>
      <c r="Z68" s="1014">
        <v>11636</v>
      </c>
      <c r="AA68" s="1015">
        <v>37618</v>
      </c>
      <c r="AB68" s="1015">
        <v>18378</v>
      </c>
      <c r="AC68" s="1015">
        <v>19240</v>
      </c>
    </row>
    <row r="69" spans="1:37" s="562" customFormat="1" ht="9" customHeight="1">
      <c r="A69" s="572"/>
      <c r="B69" s="1013" t="s">
        <v>2006</v>
      </c>
      <c r="C69" s="1013"/>
      <c r="D69" s="1014">
        <v>296</v>
      </c>
      <c r="E69" s="1015">
        <v>1598</v>
      </c>
      <c r="F69" s="1015">
        <v>787</v>
      </c>
      <c r="G69" s="1015">
        <v>811</v>
      </c>
      <c r="H69" s="1030"/>
      <c r="I69" s="1043"/>
      <c r="J69" s="1044"/>
      <c r="K69" s="1025"/>
      <c r="L69" s="1912" t="s">
        <v>2025</v>
      </c>
      <c r="M69" s="1913"/>
      <c r="N69" s="1025"/>
      <c r="O69" s="1042"/>
      <c r="P69" s="572"/>
      <c r="Q69" s="1041"/>
      <c r="R69" s="1045"/>
      <c r="S69" s="1015">
        <v>-1022</v>
      </c>
      <c r="T69" s="1015">
        <v>-5007</v>
      </c>
      <c r="U69" s="1015">
        <v>-2432</v>
      </c>
      <c r="V69" s="1015">
        <v>-2575</v>
      </c>
      <c r="W69" s="1012"/>
      <c r="X69" s="1036"/>
      <c r="Y69" s="1037"/>
      <c r="Z69" s="1025"/>
      <c r="AA69" s="1912" t="s">
        <v>2026</v>
      </c>
      <c r="AB69" s="1913"/>
      <c r="AC69" s="1025"/>
    </row>
    <row r="70" spans="1:37" s="562" customFormat="1" ht="9" customHeight="1">
      <c r="A70" s="572"/>
      <c r="B70" s="1013" t="s">
        <v>1992</v>
      </c>
      <c r="C70" s="1013"/>
      <c r="D70" s="1014">
        <v>443</v>
      </c>
      <c r="E70" s="1015">
        <v>2367</v>
      </c>
      <c r="F70" s="1015">
        <v>1171</v>
      </c>
      <c r="G70" s="1015">
        <v>1196</v>
      </c>
      <c r="H70" s="1012"/>
      <c r="I70" s="1011" t="s">
        <v>309</v>
      </c>
      <c r="J70" s="1024"/>
      <c r="K70" s="1025">
        <v>58862</v>
      </c>
      <c r="L70" s="1025">
        <v>279242</v>
      </c>
      <c r="M70" s="1025">
        <v>140997</v>
      </c>
      <c r="N70" s="1025">
        <v>138245</v>
      </c>
      <c r="O70" s="1046"/>
      <c r="P70" s="572"/>
      <c r="Q70" s="1013" t="s">
        <v>1995</v>
      </c>
      <c r="R70" s="1017"/>
      <c r="S70" s="1015">
        <v>814</v>
      </c>
      <c r="T70" s="1015">
        <v>4049</v>
      </c>
      <c r="U70" s="1015">
        <v>1973</v>
      </c>
      <c r="V70" s="1015">
        <v>2076</v>
      </c>
      <c r="W70" s="1035"/>
      <c r="X70" s="1011" t="s">
        <v>2027</v>
      </c>
      <c r="Y70" s="1024"/>
      <c r="Z70" s="1025">
        <v>322936</v>
      </c>
      <c r="AA70" s="1025">
        <v>830966</v>
      </c>
      <c r="AB70" s="1025">
        <v>400294</v>
      </c>
      <c r="AC70" s="1025">
        <v>430672</v>
      </c>
      <c r="AD70" s="1047"/>
      <c r="AE70" s="1047"/>
      <c r="AF70" s="1047"/>
      <c r="AG70" s="1047"/>
      <c r="AH70" s="1047"/>
      <c r="AI70" s="1047"/>
      <c r="AJ70" s="1047"/>
      <c r="AK70" s="1047"/>
    </row>
    <row r="71" spans="1:37" s="562" customFormat="1" ht="9" customHeight="1">
      <c r="A71" s="1013"/>
      <c r="B71" s="1013" t="s">
        <v>1994</v>
      </c>
      <c r="C71" s="1013"/>
      <c r="D71" s="1014">
        <v>345</v>
      </c>
      <c r="E71" s="1015">
        <v>1754</v>
      </c>
      <c r="F71" s="1015">
        <v>875</v>
      </c>
      <c r="G71" s="1015">
        <v>879</v>
      </c>
      <c r="H71" s="1012"/>
      <c r="I71" s="1011" t="s">
        <v>1977</v>
      </c>
      <c r="J71" s="1024"/>
      <c r="K71" s="1025">
        <v>39455</v>
      </c>
      <c r="L71" s="1025">
        <v>182147</v>
      </c>
      <c r="M71" s="1025">
        <v>92766</v>
      </c>
      <c r="N71" s="1025">
        <v>89381</v>
      </c>
      <c r="O71" s="572"/>
      <c r="Q71" s="1013" t="s">
        <v>1972</v>
      </c>
      <c r="R71" s="1017"/>
      <c r="S71" s="1015">
        <v>1709</v>
      </c>
      <c r="T71" s="1015">
        <v>8019</v>
      </c>
      <c r="U71" s="1015">
        <v>3872</v>
      </c>
      <c r="V71" s="1015">
        <v>4147</v>
      </c>
      <c r="W71" s="1012"/>
      <c r="X71" s="1036"/>
      <c r="Y71" s="1037"/>
      <c r="Z71" s="1025"/>
      <c r="AA71" s="1912" t="s">
        <v>2028</v>
      </c>
      <c r="AB71" s="1913"/>
      <c r="AC71" s="1025"/>
    </row>
    <row r="72" spans="1:37" s="562" customFormat="1" ht="9" customHeight="1">
      <c r="A72" s="1027"/>
      <c r="B72" s="1013" t="s">
        <v>1997</v>
      </c>
      <c r="C72" s="1013"/>
      <c r="D72" s="1014">
        <v>565</v>
      </c>
      <c r="E72" s="1015">
        <v>2755</v>
      </c>
      <c r="F72" s="1015">
        <v>1363</v>
      </c>
      <c r="G72" s="1015">
        <v>1392</v>
      </c>
      <c r="H72" s="1012"/>
      <c r="I72" s="1013" t="s">
        <v>1982</v>
      </c>
      <c r="J72" s="1017"/>
      <c r="K72" s="1015">
        <v>1117</v>
      </c>
      <c r="L72" s="1015">
        <v>5226</v>
      </c>
      <c r="M72" s="1015">
        <v>2558</v>
      </c>
      <c r="N72" s="1015">
        <v>2668</v>
      </c>
      <c r="O72" s="572"/>
      <c r="Q72" s="1013" t="s">
        <v>1975</v>
      </c>
      <c r="R72" s="1017"/>
      <c r="S72" s="1015">
        <v>1263</v>
      </c>
      <c r="T72" s="1015">
        <v>6303</v>
      </c>
      <c r="U72" s="1015">
        <v>3114</v>
      </c>
      <c r="V72" s="1015">
        <v>3189</v>
      </c>
      <c r="W72" s="1012"/>
      <c r="X72" s="1011" t="s">
        <v>2027</v>
      </c>
      <c r="Y72" s="1024"/>
      <c r="Z72" s="1025">
        <v>344465</v>
      </c>
      <c r="AA72" s="1025">
        <v>841966</v>
      </c>
      <c r="AB72" s="1025">
        <v>404756</v>
      </c>
      <c r="AC72" s="1025">
        <v>437210</v>
      </c>
    </row>
    <row r="73" spans="1:37" s="562" customFormat="1" ht="9" customHeight="1">
      <c r="A73" s="1027"/>
      <c r="B73" s="1013" t="s">
        <v>1998</v>
      </c>
      <c r="C73" s="1019"/>
      <c r="D73" s="1014">
        <v>422</v>
      </c>
      <c r="E73" s="1015">
        <v>1990</v>
      </c>
      <c r="F73" s="1015">
        <v>1036</v>
      </c>
      <c r="G73" s="1015">
        <v>954</v>
      </c>
      <c r="H73" s="1035"/>
      <c r="I73" s="1013" t="s">
        <v>1985</v>
      </c>
      <c r="J73" s="1017"/>
      <c r="K73" s="1015">
        <v>3955</v>
      </c>
      <c r="L73" s="1015">
        <v>18823</v>
      </c>
      <c r="M73" s="1015">
        <v>8788</v>
      </c>
      <c r="N73" s="1016">
        <v>10035</v>
      </c>
      <c r="O73" s="572"/>
      <c r="Q73" s="1013" t="s">
        <v>1979</v>
      </c>
      <c r="R73" s="1017"/>
      <c r="S73" s="1015">
        <v>487</v>
      </c>
      <c r="T73" s="1015">
        <v>2533</v>
      </c>
      <c r="U73" s="1015">
        <v>1243</v>
      </c>
      <c r="V73" s="1015">
        <v>1290</v>
      </c>
      <c r="W73" s="1012"/>
      <c r="X73" s="1036"/>
      <c r="Y73" s="1037"/>
      <c r="Z73" s="1025"/>
      <c r="AA73" s="1912" t="s">
        <v>2029</v>
      </c>
      <c r="AB73" s="1913"/>
      <c r="AC73" s="1025"/>
    </row>
    <row r="74" spans="1:37" s="562" customFormat="1" ht="9" customHeight="1">
      <c r="A74" s="572"/>
      <c r="B74" s="1013" t="s">
        <v>2000</v>
      </c>
      <c r="C74" s="1019"/>
      <c r="D74" s="1014">
        <v>431</v>
      </c>
      <c r="E74" s="1015">
        <v>2192</v>
      </c>
      <c r="F74" s="1015">
        <v>1141</v>
      </c>
      <c r="G74" s="1015">
        <v>1051</v>
      </c>
      <c r="H74" s="1030"/>
      <c r="I74" s="1013" t="s">
        <v>1988</v>
      </c>
      <c r="J74" s="1017"/>
      <c r="K74" s="1016">
        <v>1499</v>
      </c>
      <c r="L74" s="1016">
        <v>7061</v>
      </c>
      <c r="M74" s="1016">
        <v>3581</v>
      </c>
      <c r="N74" s="1016">
        <v>3480</v>
      </c>
      <c r="O74" s="572"/>
      <c r="Q74" s="1013" t="s">
        <v>1983</v>
      </c>
      <c r="R74" s="1017"/>
      <c r="S74" s="1015">
        <v>999</v>
      </c>
      <c r="T74" s="1015">
        <v>4901</v>
      </c>
      <c r="U74" s="1015">
        <v>2376</v>
      </c>
      <c r="V74" s="1015">
        <v>2525</v>
      </c>
      <c r="W74" s="1012"/>
      <c r="X74" s="1011" t="s">
        <v>2027</v>
      </c>
      <c r="Y74" s="1024"/>
      <c r="Z74" s="1025">
        <v>350301</v>
      </c>
      <c r="AA74" s="1025">
        <v>839310</v>
      </c>
      <c r="AB74" s="1025">
        <v>402379</v>
      </c>
      <c r="AC74" s="1025">
        <v>436931</v>
      </c>
    </row>
    <row r="75" spans="1:37" s="562" customFormat="1" ht="9" customHeight="1">
      <c r="A75" s="572"/>
      <c r="B75" s="1013" t="s">
        <v>1973</v>
      </c>
      <c r="C75" s="1019"/>
      <c r="D75" s="1014">
        <v>299</v>
      </c>
      <c r="E75" s="1015">
        <v>1516</v>
      </c>
      <c r="F75" s="1015">
        <v>783</v>
      </c>
      <c r="G75" s="1015">
        <v>733</v>
      </c>
      <c r="H75" s="1030"/>
      <c r="I75" s="1013" t="s">
        <v>1991</v>
      </c>
      <c r="J75" s="1017"/>
      <c r="K75" s="1016">
        <v>591</v>
      </c>
      <c r="L75" s="1016">
        <v>2793</v>
      </c>
      <c r="M75" s="1016">
        <v>1406</v>
      </c>
      <c r="N75" s="1016">
        <v>1387</v>
      </c>
      <c r="O75" s="572"/>
      <c r="Q75" s="1013" t="s">
        <v>1986</v>
      </c>
      <c r="R75" s="1017"/>
      <c r="S75" s="1015">
        <v>881</v>
      </c>
      <c r="T75" s="1015">
        <v>4581</v>
      </c>
      <c r="U75" s="1015">
        <v>2199</v>
      </c>
      <c r="V75" s="1015">
        <v>2382</v>
      </c>
      <c r="W75" s="1030"/>
      <c r="X75" s="1036"/>
      <c r="Y75" s="1037"/>
      <c r="Z75" s="1025"/>
      <c r="AA75" s="1912" t="s">
        <v>1378</v>
      </c>
      <c r="AB75" s="1913"/>
      <c r="AC75" s="1025"/>
    </row>
    <row r="76" spans="1:37" s="562" customFormat="1" ht="9" customHeight="1">
      <c r="A76" s="572"/>
      <c r="B76" s="1019" t="s">
        <v>1976</v>
      </c>
      <c r="C76" s="1019"/>
      <c r="D76" s="1014">
        <v>403</v>
      </c>
      <c r="E76" s="1015">
        <v>1986</v>
      </c>
      <c r="F76" s="1015">
        <v>1044</v>
      </c>
      <c r="G76" s="1015">
        <v>942</v>
      </c>
      <c r="H76" s="1030"/>
      <c r="I76" s="1013" t="s">
        <v>1993</v>
      </c>
      <c r="J76" s="1017"/>
      <c r="K76" s="1016">
        <v>829</v>
      </c>
      <c r="L76" s="1016">
        <v>4283</v>
      </c>
      <c r="M76" s="1016">
        <v>2157</v>
      </c>
      <c r="N76" s="1016">
        <v>2126</v>
      </c>
      <c r="O76" s="572"/>
      <c r="P76" s="1016"/>
      <c r="Q76" s="1013" t="s">
        <v>1989</v>
      </c>
      <c r="R76" s="1017"/>
      <c r="S76" s="1015">
        <v>2153</v>
      </c>
      <c r="T76" s="1015">
        <v>10701</v>
      </c>
      <c r="U76" s="1015">
        <v>5210</v>
      </c>
      <c r="V76" s="1015">
        <v>5491</v>
      </c>
      <c r="W76" s="1030"/>
      <c r="X76" s="1011" t="s">
        <v>2027</v>
      </c>
      <c r="Y76" s="1024"/>
      <c r="Z76" s="1025">
        <v>366079</v>
      </c>
      <c r="AA76" s="1025">
        <v>826161</v>
      </c>
      <c r="AB76" s="1025">
        <v>393961</v>
      </c>
      <c r="AC76" s="1025">
        <v>432200</v>
      </c>
    </row>
    <row r="77" spans="1:37" s="562" customFormat="1" ht="9" customHeight="1">
      <c r="A77" s="1016"/>
      <c r="B77" s="1036"/>
      <c r="C77" s="1036"/>
      <c r="D77" s="1021"/>
      <c r="E77" s="1914" t="s">
        <v>2030</v>
      </c>
      <c r="F77" s="1913"/>
      <c r="G77" s="1025"/>
      <c r="H77" s="1030"/>
      <c r="I77" s="1013" t="s">
        <v>1996</v>
      </c>
      <c r="J77" s="1017"/>
      <c r="K77" s="1016">
        <v>655</v>
      </c>
      <c r="L77" s="1016">
        <v>3486</v>
      </c>
      <c r="M77" s="1016">
        <v>1673</v>
      </c>
      <c r="N77" s="1016">
        <v>1813</v>
      </c>
      <c r="O77" s="572"/>
      <c r="P77" s="1016"/>
      <c r="Q77" s="1013" t="s">
        <v>1992</v>
      </c>
      <c r="R77" s="1017"/>
      <c r="S77" s="1015">
        <v>631</v>
      </c>
      <c r="T77" s="1015">
        <v>3216</v>
      </c>
      <c r="U77" s="1015">
        <v>1611</v>
      </c>
      <c r="V77" s="1015">
        <v>1605</v>
      </c>
      <c r="W77" s="1030"/>
      <c r="X77" s="1036"/>
      <c r="Y77" s="1037"/>
      <c r="Z77" s="1025"/>
      <c r="AA77" s="1912"/>
      <c r="AB77" s="1913"/>
      <c r="AC77" s="1025"/>
    </row>
    <row r="78" spans="1:37" s="562" customFormat="1" ht="9" customHeight="1">
      <c r="A78" s="1016"/>
      <c r="B78" s="1011" t="s">
        <v>309</v>
      </c>
      <c r="C78" s="1011"/>
      <c r="D78" s="1021">
        <v>44481</v>
      </c>
      <c r="E78" s="1022">
        <v>209110</v>
      </c>
      <c r="F78" s="1022">
        <v>105466</v>
      </c>
      <c r="G78" s="1022">
        <v>103644</v>
      </c>
      <c r="H78" s="1030"/>
      <c r="I78" s="1013" t="s">
        <v>1990</v>
      </c>
      <c r="J78" s="1017"/>
      <c r="K78" s="1016">
        <v>633</v>
      </c>
      <c r="L78" s="1016">
        <v>3437</v>
      </c>
      <c r="M78" s="1016">
        <v>1647</v>
      </c>
      <c r="N78" s="1016">
        <v>1790</v>
      </c>
      <c r="O78" s="572"/>
      <c r="P78" s="1016"/>
      <c r="Q78" s="1013" t="s">
        <v>2001</v>
      </c>
      <c r="R78" s="1017"/>
      <c r="S78" s="1015">
        <v>2700</v>
      </c>
      <c r="T78" s="1015">
        <v>12340</v>
      </c>
      <c r="U78" s="1015">
        <v>5932</v>
      </c>
      <c r="V78" s="1015">
        <v>6408</v>
      </c>
      <c r="W78" s="1030"/>
      <c r="X78" s="1011"/>
      <c r="Y78" s="1024"/>
      <c r="Z78" s="1025"/>
      <c r="AA78" s="1025"/>
      <c r="AB78" s="1025"/>
      <c r="AC78" s="1025"/>
    </row>
    <row r="79" spans="1:37" s="562" customFormat="1" ht="9" customHeight="1">
      <c r="A79" s="1016"/>
      <c r="B79" s="1011" t="s">
        <v>1977</v>
      </c>
      <c r="C79" s="1011"/>
      <c r="D79" s="1021">
        <v>26318</v>
      </c>
      <c r="E79" s="1022">
        <v>120348</v>
      </c>
      <c r="F79" s="1022">
        <v>61197</v>
      </c>
      <c r="G79" s="1022">
        <v>59151</v>
      </c>
      <c r="H79" s="1030"/>
      <c r="I79" s="572"/>
      <c r="J79" s="1033"/>
      <c r="K79" s="1016">
        <v>-741</v>
      </c>
      <c r="L79" s="1016">
        <v>-4022</v>
      </c>
      <c r="M79" s="1016">
        <v>-1927</v>
      </c>
      <c r="N79" s="1016">
        <v>-2095</v>
      </c>
      <c r="O79" s="572"/>
      <c r="P79" s="1016"/>
      <c r="Q79" s="1013" t="s">
        <v>1998</v>
      </c>
      <c r="R79" s="1019"/>
      <c r="S79" s="1014">
        <v>618</v>
      </c>
      <c r="T79" s="1015">
        <v>3114</v>
      </c>
      <c r="U79" s="1015">
        <v>1526</v>
      </c>
      <c r="V79" s="1015">
        <v>1588</v>
      </c>
      <c r="W79" s="1030"/>
      <c r="X79" s="1011"/>
      <c r="Y79" s="1024"/>
      <c r="Z79" s="1025"/>
      <c r="AA79" s="1025"/>
      <c r="AB79" s="1025"/>
      <c r="AC79" s="1025"/>
    </row>
    <row r="80" spans="1:37" s="1053" customFormat="1" ht="9" customHeight="1">
      <c r="A80" s="1048"/>
      <c r="B80" s="1013" t="s">
        <v>1987</v>
      </c>
      <c r="C80" s="1013"/>
      <c r="D80" s="1014">
        <v>668</v>
      </c>
      <c r="E80" s="1015">
        <v>2784</v>
      </c>
      <c r="F80" s="1015">
        <v>1379</v>
      </c>
      <c r="G80" s="1015">
        <v>1405</v>
      </c>
      <c r="H80" s="1049"/>
      <c r="I80" s="1013" t="s">
        <v>1995</v>
      </c>
      <c r="J80" s="572"/>
      <c r="K80" s="1014">
        <v>634</v>
      </c>
      <c r="L80" s="1016">
        <v>3233</v>
      </c>
      <c r="M80" s="1016">
        <v>1650</v>
      </c>
      <c r="N80" s="1016">
        <v>1583</v>
      </c>
      <c r="O80" s="1050"/>
      <c r="P80" s="1051"/>
      <c r="Q80" s="1013" t="s">
        <v>2000</v>
      </c>
      <c r="R80" s="1019"/>
      <c r="S80" s="1014">
        <v>812</v>
      </c>
      <c r="T80" s="1015">
        <v>3818</v>
      </c>
      <c r="U80" s="1015">
        <v>1841</v>
      </c>
      <c r="V80" s="1015">
        <v>1977</v>
      </c>
      <c r="W80" s="1049"/>
      <c r="X80" s="1050"/>
      <c r="Y80" s="1052"/>
      <c r="Z80" s="1050"/>
      <c r="AA80" s="1050"/>
      <c r="AB80" s="1050"/>
      <c r="AC80" s="1050"/>
    </row>
    <row r="81" spans="1:38" s="1065" customFormat="1" ht="2.4500000000000002" customHeight="1" thickBot="1">
      <c r="A81" s="1054"/>
      <c r="B81" s="1055"/>
      <c r="C81" s="1056"/>
      <c r="D81" s="1054"/>
      <c r="E81" s="1057"/>
      <c r="F81" s="1057"/>
      <c r="G81" s="1057"/>
      <c r="H81" s="1058"/>
      <c r="I81" s="1059"/>
      <c r="J81" s="1060"/>
      <c r="K81" s="1061"/>
      <c r="L81" s="1061"/>
      <c r="M81" s="1061"/>
      <c r="N81" s="1061"/>
      <c r="O81" s="1062"/>
      <c r="P81" s="1063"/>
      <c r="Q81" s="1055"/>
      <c r="R81" s="1056"/>
      <c r="S81" s="1057"/>
      <c r="T81" s="1057"/>
      <c r="U81" s="1057"/>
      <c r="V81" s="1064"/>
      <c r="W81" s="1059"/>
      <c r="X81" s="1059"/>
      <c r="Y81" s="1060"/>
      <c r="Z81" s="1059"/>
      <c r="AA81" s="1059"/>
      <c r="AB81" s="1059"/>
      <c r="AC81" s="1059"/>
    </row>
    <row r="82" spans="1:38" s="7" customFormat="1" ht="13.5" customHeight="1">
      <c r="A82" s="1066" t="s">
        <v>446</v>
      </c>
      <c r="B82" s="1066"/>
      <c r="C82" s="1066"/>
      <c r="D82" s="1067"/>
      <c r="E82" s="1067"/>
      <c r="F82" s="1067"/>
      <c r="G82" s="1068"/>
      <c r="H82" s="38"/>
      <c r="I82" s="38"/>
      <c r="J82" s="38"/>
      <c r="K82" s="38"/>
      <c r="L82" s="38"/>
      <c r="M82" s="38"/>
      <c r="N82" s="38"/>
      <c r="O82" s="38"/>
      <c r="P82" s="38"/>
      <c r="Q82" s="1066"/>
      <c r="R82" s="1066"/>
      <c r="S82" s="1066"/>
      <c r="T82" s="1066"/>
      <c r="U82" s="1066"/>
      <c r="V82" s="1066"/>
    </row>
    <row r="83" spans="1:38">
      <c r="A83" s="934"/>
      <c r="B83" s="934"/>
      <c r="C83" s="934"/>
      <c r="D83" s="1069"/>
      <c r="E83" s="1069"/>
      <c r="F83" s="1069"/>
      <c r="G83" s="1069"/>
      <c r="H83" s="9"/>
      <c r="I83" s="9"/>
      <c r="J83" s="9"/>
      <c r="K83" s="9"/>
      <c r="L83" s="9"/>
      <c r="M83" s="9"/>
      <c r="N83" s="9"/>
      <c r="O83" s="440"/>
      <c r="P83" s="38"/>
      <c r="Q83" s="934"/>
      <c r="R83" s="934"/>
      <c r="S83" s="934"/>
      <c r="T83" s="934"/>
      <c r="U83" s="934"/>
      <c r="V83" s="934"/>
      <c r="W83" s="9"/>
      <c r="X83" s="9"/>
      <c r="Y83" s="9"/>
      <c r="Z83" s="9"/>
      <c r="AA83" s="9"/>
      <c r="AB83" s="9"/>
      <c r="AC83" s="9"/>
      <c r="AD83" s="9"/>
      <c r="AE83" s="9"/>
      <c r="AF83" s="9"/>
      <c r="AG83" s="9"/>
      <c r="AH83" s="9"/>
      <c r="AI83" s="9"/>
      <c r="AJ83" s="9"/>
      <c r="AK83" s="9"/>
      <c r="AL83" s="10"/>
    </row>
    <row r="84" spans="1:38">
      <c r="A84" s="934"/>
      <c r="B84" s="934"/>
      <c r="C84" s="934"/>
      <c r="D84" s="934"/>
      <c r="E84" s="934"/>
      <c r="F84" s="934"/>
      <c r="G84" s="934"/>
      <c r="H84" s="9"/>
      <c r="I84" s="9"/>
      <c r="J84" s="9"/>
      <c r="K84" s="9"/>
      <c r="L84" s="9"/>
      <c r="M84" s="9"/>
      <c r="N84" s="9"/>
      <c r="O84" s="440"/>
      <c r="P84" s="1070"/>
      <c r="Q84" s="9"/>
      <c r="R84" s="9"/>
      <c r="S84" s="9"/>
      <c r="T84" s="9"/>
      <c r="U84" s="9"/>
      <c r="V84" s="9"/>
      <c r="W84" s="9"/>
      <c r="X84" s="9"/>
      <c r="Y84" s="9"/>
      <c r="Z84" s="9"/>
      <c r="AA84" s="9"/>
      <c r="AB84" s="9"/>
      <c r="AC84" s="9"/>
      <c r="AD84" s="9"/>
      <c r="AE84" s="9"/>
      <c r="AF84" s="9"/>
      <c r="AG84" s="9"/>
      <c r="AH84" s="9"/>
      <c r="AI84" s="9"/>
      <c r="AJ84" s="9"/>
      <c r="AK84" s="9"/>
      <c r="AL84" s="10"/>
    </row>
    <row r="85" spans="1:38">
      <c r="A85" s="934"/>
      <c r="B85" s="934"/>
      <c r="C85" s="934"/>
      <c r="D85" s="934"/>
      <c r="E85" s="934"/>
      <c r="F85" s="934"/>
      <c r="G85" s="934"/>
      <c r="H85" s="9"/>
      <c r="I85" s="9"/>
      <c r="J85" s="9"/>
      <c r="K85" s="9"/>
      <c r="L85" s="9"/>
      <c r="M85" s="9"/>
      <c r="N85" s="9"/>
      <c r="O85" s="440"/>
      <c r="P85" s="1070"/>
      <c r="Q85" s="9"/>
      <c r="R85" s="9"/>
      <c r="S85" s="9"/>
      <c r="T85" s="9"/>
      <c r="U85" s="9"/>
      <c r="V85" s="9"/>
      <c r="W85" s="9"/>
      <c r="X85" s="9"/>
      <c r="Y85" s="9"/>
      <c r="Z85" s="9"/>
      <c r="AA85" s="9"/>
      <c r="AB85" s="9"/>
      <c r="AC85" s="9"/>
      <c r="AD85" s="9"/>
      <c r="AE85" s="9"/>
      <c r="AF85" s="9"/>
      <c r="AG85" s="9"/>
      <c r="AH85" s="9"/>
      <c r="AI85" s="9"/>
      <c r="AJ85" s="9"/>
      <c r="AK85" s="9"/>
      <c r="AL85" s="10"/>
    </row>
    <row r="86" spans="1:38">
      <c r="A86" s="934"/>
      <c r="B86" s="934"/>
      <c r="C86" s="934"/>
      <c r="D86" s="934"/>
      <c r="E86" s="934"/>
      <c r="F86" s="934"/>
      <c r="G86" s="934"/>
      <c r="H86" s="1071"/>
      <c r="I86" s="1072"/>
      <c r="J86" s="1072"/>
      <c r="K86" s="1071"/>
      <c r="L86" s="1071"/>
      <c r="M86" s="1072"/>
      <c r="N86" s="1071"/>
      <c r="O86" s="440"/>
      <c r="P86" s="1070"/>
      <c r="Q86" s="440"/>
      <c r="R86" s="440"/>
      <c r="S86" s="440"/>
      <c r="T86" s="440"/>
      <c r="U86" s="440"/>
      <c r="V86" s="440"/>
      <c r="W86" s="1070"/>
      <c r="X86" s="440"/>
      <c r="Y86" s="440"/>
      <c r="Z86" s="440"/>
      <c r="AA86" s="440"/>
      <c r="AB86" s="440"/>
      <c r="AC86" s="440"/>
      <c r="AD86" s="9"/>
      <c r="AE86" s="9"/>
      <c r="AF86" s="9"/>
      <c r="AG86" s="9"/>
      <c r="AH86" s="9"/>
      <c r="AI86" s="9"/>
      <c r="AJ86" s="9"/>
      <c r="AK86" s="9"/>
      <c r="AL86" s="10"/>
    </row>
    <row r="87" spans="1:38">
      <c r="A87" s="934"/>
      <c r="B87" s="934"/>
      <c r="C87" s="934"/>
      <c r="D87" s="934"/>
      <c r="E87" s="934"/>
      <c r="F87" s="934"/>
      <c r="G87" s="934"/>
      <c r="H87" s="1073"/>
      <c r="I87" s="1073"/>
      <c r="J87" s="1073"/>
      <c r="K87" s="1073"/>
      <c r="L87" s="1073"/>
      <c r="M87" s="1073"/>
      <c r="N87" s="1073"/>
      <c r="O87" s="440"/>
      <c r="P87" s="1074"/>
      <c r="Q87" s="440"/>
      <c r="R87" s="440"/>
      <c r="S87" s="440"/>
      <c r="T87" s="440"/>
      <c r="U87" s="440"/>
      <c r="V87" s="440"/>
      <c r="W87" s="1070"/>
      <c r="X87" s="440"/>
      <c r="Y87" s="440"/>
      <c r="Z87" s="440"/>
      <c r="AA87" s="440"/>
      <c r="AB87" s="440"/>
      <c r="AC87" s="440"/>
      <c r="AD87" s="9"/>
      <c r="AE87" s="9"/>
      <c r="AF87" s="9"/>
      <c r="AG87" s="9"/>
      <c r="AH87" s="9"/>
      <c r="AI87" s="9"/>
      <c r="AJ87" s="9"/>
      <c r="AK87" s="9"/>
      <c r="AL87" s="10"/>
    </row>
    <row r="88" spans="1:38">
      <c r="A88" s="934"/>
      <c r="B88" s="934"/>
      <c r="C88" s="934"/>
      <c r="D88" s="934"/>
      <c r="E88" s="934"/>
      <c r="F88" s="934"/>
      <c r="G88" s="934"/>
      <c r="H88" s="1075"/>
      <c r="I88" s="1075"/>
      <c r="J88" s="1075"/>
      <c r="K88" s="1075"/>
      <c r="L88" s="1075"/>
      <c r="M88" s="1075"/>
      <c r="N88" s="1075"/>
      <c r="O88" s="440"/>
      <c r="P88" s="1074"/>
      <c r="Q88" s="440"/>
      <c r="R88" s="440"/>
      <c r="S88" s="440"/>
      <c r="T88" s="440"/>
      <c r="U88" s="440"/>
      <c r="V88" s="440"/>
      <c r="W88" s="1070"/>
      <c r="X88" s="440"/>
      <c r="Y88" s="440"/>
      <c r="Z88" s="440"/>
      <c r="AA88" s="440"/>
      <c r="AB88" s="440"/>
      <c r="AC88" s="440"/>
      <c r="AD88" s="9"/>
      <c r="AE88" s="9"/>
      <c r="AF88" s="9"/>
      <c r="AG88" s="9"/>
      <c r="AH88" s="9"/>
      <c r="AI88" s="9"/>
      <c r="AJ88" s="9"/>
      <c r="AK88" s="9"/>
      <c r="AL88" s="10"/>
    </row>
    <row r="89" spans="1:38">
      <c r="A89" s="9"/>
      <c r="B89" s="9"/>
      <c r="C89" s="9"/>
      <c r="D89" s="9"/>
      <c r="E89" s="9"/>
      <c r="F89" s="9"/>
      <c r="G89" s="9"/>
      <c r="H89" s="1075"/>
      <c r="I89" s="1075"/>
      <c r="J89" s="1075"/>
      <c r="K89" s="1075"/>
      <c r="L89" s="1075"/>
      <c r="M89" s="1075"/>
      <c r="N89" s="1075"/>
      <c r="O89" s="440"/>
      <c r="P89" s="1076"/>
      <c r="Q89" s="1075"/>
      <c r="R89" s="1075"/>
      <c r="S89" s="1075"/>
      <c r="T89" s="1075"/>
      <c r="U89" s="1075"/>
      <c r="V89" s="1075"/>
      <c r="W89" s="1070"/>
      <c r="X89" s="440"/>
      <c r="Y89" s="440"/>
      <c r="Z89" s="440"/>
      <c r="AA89" s="440"/>
      <c r="AB89" s="440"/>
      <c r="AC89" s="440"/>
      <c r="AD89" s="9"/>
      <c r="AE89" s="9"/>
      <c r="AF89" s="9"/>
      <c r="AG89" s="9"/>
      <c r="AH89" s="9"/>
      <c r="AI89" s="9"/>
      <c r="AJ89" s="9"/>
      <c r="AK89" s="9"/>
      <c r="AL89" s="10"/>
    </row>
    <row r="90" spans="1:38">
      <c r="A90" s="9"/>
      <c r="B90" s="9"/>
      <c r="C90" s="9"/>
      <c r="D90" s="9"/>
      <c r="E90" s="9"/>
      <c r="F90" s="9"/>
      <c r="G90" s="9"/>
      <c r="H90" s="1075"/>
      <c r="I90" s="1075"/>
      <c r="J90" s="1075"/>
      <c r="K90" s="1075"/>
      <c r="L90" s="1075"/>
      <c r="M90" s="1075"/>
      <c r="N90" s="1075"/>
      <c r="O90" s="440"/>
      <c r="P90" s="1076"/>
      <c r="Q90" s="1075"/>
      <c r="R90" s="1075"/>
      <c r="S90" s="1075"/>
      <c r="T90" s="1075"/>
      <c r="U90" s="1075"/>
      <c r="V90" s="1075"/>
      <c r="W90" s="1070"/>
      <c r="X90" s="440"/>
      <c r="Y90" s="440"/>
      <c r="Z90" s="440"/>
      <c r="AA90" s="440"/>
      <c r="AB90" s="440"/>
      <c r="AC90" s="440"/>
      <c r="AD90" s="9"/>
      <c r="AE90" s="9"/>
      <c r="AF90" s="9"/>
      <c r="AG90" s="9"/>
      <c r="AH90" s="9"/>
      <c r="AI90" s="9"/>
      <c r="AJ90" s="9"/>
      <c r="AK90" s="9"/>
      <c r="AL90" s="10"/>
    </row>
    <row r="91" spans="1:38">
      <c r="A91" s="9"/>
      <c r="B91" s="9"/>
      <c r="C91" s="9"/>
      <c r="D91" s="9"/>
      <c r="E91" s="9"/>
      <c r="F91" s="9"/>
      <c r="G91" s="9"/>
      <c r="H91" s="1075"/>
      <c r="I91" s="1075"/>
      <c r="J91" s="1075"/>
      <c r="K91" s="1075"/>
      <c r="L91" s="1075"/>
      <c r="M91" s="1075"/>
      <c r="N91" s="1075"/>
      <c r="O91" s="440"/>
      <c r="P91" s="1076"/>
      <c r="Q91" s="1075"/>
      <c r="R91" s="1075"/>
      <c r="S91" s="1075"/>
      <c r="T91" s="1075"/>
      <c r="U91" s="1075"/>
      <c r="V91" s="1075"/>
      <c r="W91" s="1070"/>
      <c r="X91" s="1077"/>
      <c r="Y91" s="103"/>
      <c r="Z91" s="1074"/>
      <c r="AA91" s="1074"/>
      <c r="AB91" s="1074"/>
      <c r="AC91" s="1074"/>
      <c r="AD91" s="9"/>
      <c r="AE91" s="9"/>
      <c r="AF91" s="9"/>
      <c r="AG91" s="9"/>
      <c r="AH91" s="9"/>
      <c r="AI91" s="9"/>
      <c r="AJ91" s="9"/>
      <c r="AK91" s="9"/>
      <c r="AL91" s="10"/>
    </row>
    <row r="92" spans="1:38">
      <c r="A92" s="9"/>
      <c r="B92" s="9"/>
      <c r="C92" s="9"/>
      <c r="D92" s="9"/>
      <c r="E92" s="9"/>
      <c r="F92" s="9"/>
      <c r="G92" s="9"/>
      <c r="H92" s="1075"/>
      <c r="I92" s="1075"/>
      <c r="J92" s="1075"/>
      <c r="K92" s="1075"/>
      <c r="L92" s="1075"/>
      <c r="M92" s="1075"/>
      <c r="N92" s="1075"/>
      <c r="O92" s="440"/>
      <c r="P92" s="1076"/>
      <c r="Q92" s="1075"/>
      <c r="R92" s="1075"/>
      <c r="S92" s="1075"/>
      <c r="T92" s="1075"/>
      <c r="U92" s="1075"/>
      <c r="V92" s="1075"/>
      <c r="W92" s="1070"/>
      <c r="X92" s="1072"/>
      <c r="Y92" s="1072"/>
      <c r="Z92" s="1071"/>
      <c r="AA92" s="1072"/>
      <c r="AB92" s="1071"/>
      <c r="AC92" s="1075"/>
      <c r="AD92" s="9"/>
      <c r="AE92" s="9"/>
      <c r="AF92" s="9"/>
      <c r="AG92" s="9"/>
      <c r="AH92" s="9"/>
      <c r="AI92" s="9"/>
      <c r="AJ92" s="9"/>
      <c r="AK92" s="9"/>
      <c r="AL92" s="10"/>
    </row>
    <row r="93" spans="1:38">
      <c r="A93" s="9"/>
      <c r="B93" s="9"/>
      <c r="C93" s="9"/>
      <c r="D93" s="9"/>
      <c r="E93" s="9"/>
      <c r="F93" s="9"/>
      <c r="G93" s="9"/>
      <c r="H93" s="440"/>
      <c r="I93" s="440"/>
      <c r="J93" s="440"/>
      <c r="K93" s="440"/>
      <c r="L93" s="440"/>
      <c r="M93" s="440"/>
      <c r="N93" s="440"/>
      <c r="O93" s="440"/>
      <c r="P93" s="1076"/>
      <c r="Q93" s="1075"/>
      <c r="R93" s="1075"/>
      <c r="S93" s="1075"/>
      <c r="T93" s="1075"/>
      <c r="U93" s="1075"/>
      <c r="V93" s="1075"/>
      <c r="W93" s="1078"/>
      <c r="X93" s="1073"/>
      <c r="Y93" s="1069"/>
      <c r="Z93" s="1069"/>
      <c r="AA93" s="1069"/>
      <c r="AB93" s="1069"/>
      <c r="AC93" s="1069"/>
      <c r="AD93" s="9"/>
      <c r="AE93" s="9"/>
      <c r="AF93" s="9"/>
      <c r="AG93" s="9"/>
      <c r="AH93" s="9"/>
      <c r="AI93" s="9"/>
      <c r="AJ93" s="9"/>
      <c r="AK93" s="9"/>
      <c r="AL93" s="10"/>
    </row>
    <row r="94" spans="1:38">
      <c r="A94" s="9"/>
      <c r="B94" s="9"/>
      <c r="C94" s="9"/>
      <c r="D94" s="9"/>
      <c r="E94" s="9"/>
      <c r="F94" s="9"/>
      <c r="G94" s="9"/>
      <c r="H94" s="440"/>
      <c r="I94" s="440"/>
      <c r="J94" s="440"/>
      <c r="K94" s="440"/>
      <c r="L94" s="440"/>
      <c r="M94" s="440"/>
      <c r="N94" s="440"/>
      <c r="O94" s="440"/>
      <c r="P94" s="1076"/>
      <c r="Q94" s="1075"/>
      <c r="R94" s="1075"/>
      <c r="S94" s="1075"/>
      <c r="T94" s="1075"/>
      <c r="U94" s="1075"/>
      <c r="V94" s="1075"/>
      <c r="W94" s="1071"/>
      <c r="X94" s="934"/>
      <c r="Y94" s="934"/>
      <c r="Z94" s="934"/>
      <c r="AA94" s="934"/>
      <c r="AB94" s="934"/>
      <c r="AC94" s="934"/>
      <c r="AD94" s="9"/>
      <c r="AE94" s="9"/>
      <c r="AF94" s="9"/>
      <c r="AG94" s="9"/>
      <c r="AH94" s="9"/>
      <c r="AI94" s="9"/>
      <c r="AJ94" s="9"/>
      <c r="AK94" s="9"/>
      <c r="AL94" s="10"/>
    </row>
    <row r="95" spans="1:38">
      <c r="A95" s="9"/>
      <c r="B95" s="9"/>
      <c r="C95" s="9"/>
      <c r="D95" s="9"/>
      <c r="E95" s="9"/>
      <c r="F95" s="9"/>
      <c r="G95" s="9"/>
      <c r="H95" s="440"/>
      <c r="I95" s="440"/>
      <c r="J95" s="440"/>
      <c r="K95" s="440"/>
      <c r="L95" s="440"/>
      <c r="M95" s="440"/>
      <c r="N95" s="440"/>
      <c r="O95" s="440"/>
      <c r="P95" s="1076"/>
      <c r="Q95" s="1075"/>
      <c r="R95" s="1075"/>
      <c r="S95" s="1075"/>
      <c r="T95" s="1075"/>
      <c r="U95" s="1075"/>
      <c r="V95" s="1075"/>
      <c r="W95" s="1069"/>
      <c r="X95" s="934"/>
      <c r="Y95" s="934"/>
      <c r="Z95" s="934"/>
      <c r="AA95" s="934"/>
      <c r="AB95" s="934"/>
      <c r="AC95" s="934"/>
      <c r="AD95" s="9"/>
      <c r="AE95" s="9"/>
      <c r="AF95" s="9"/>
      <c r="AG95" s="9"/>
      <c r="AH95" s="9"/>
      <c r="AI95" s="9"/>
      <c r="AJ95" s="9"/>
      <c r="AK95" s="9"/>
      <c r="AL95" s="10"/>
    </row>
    <row r="96" spans="1:38">
      <c r="A96" s="9"/>
      <c r="B96" s="9"/>
      <c r="C96" s="9"/>
      <c r="D96" s="9"/>
      <c r="E96" s="9"/>
      <c r="F96" s="9"/>
      <c r="G96" s="9"/>
      <c r="H96" s="9"/>
      <c r="I96" s="9"/>
      <c r="J96" s="9"/>
      <c r="K96" s="9"/>
      <c r="L96" s="9"/>
      <c r="M96" s="9"/>
      <c r="N96" s="9"/>
      <c r="O96" s="440"/>
      <c r="P96" s="1076"/>
      <c r="Q96" s="1075"/>
      <c r="R96" s="1075"/>
      <c r="S96" s="1075"/>
      <c r="T96" s="1075"/>
      <c r="U96" s="1075"/>
      <c r="V96" s="1075"/>
      <c r="W96" s="934"/>
      <c r="X96" s="934"/>
      <c r="Y96" s="934"/>
      <c r="Z96" s="934"/>
      <c r="AA96" s="934"/>
      <c r="AB96" s="934"/>
      <c r="AC96" s="934"/>
      <c r="AD96" s="9"/>
      <c r="AE96" s="9"/>
      <c r="AF96" s="9"/>
      <c r="AG96" s="9"/>
      <c r="AH96" s="9"/>
      <c r="AI96" s="9"/>
      <c r="AJ96" s="9"/>
      <c r="AK96" s="9"/>
      <c r="AL96" s="10"/>
    </row>
    <row r="97" spans="1:38">
      <c r="A97" s="9"/>
      <c r="B97" s="9"/>
      <c r="C97" s="9"/>
      <c r="D97" s="9"/>
      <c r="E97" s="9"/>
      <c r="F97" s="9"/>
      <c r="G97" s="9"/>
      <c r="H97" s="9"/>
      <c r="I97" s="9"/>
      <c r="J97" s="9"/>
      <c r="K97" s="9"/>
      <c r="L97" s="9"/>
      <c r="M97" s="9"/>
      <c r="N97" s="9"/>
      <c r="O97" s="440"/>
      <c r="P97" s="1076"/>
      <c r="Q97" s="440"/>
      <c r="R97" s="440"/>
      <c r="S97" s="440"/>
      <c r="T97" s="440"/>
      <c r="U97" s="440"/>
      <c r="V97" s="440"/>
      <c r="W97" s="934"/>
      <c r="X97" s="934"/>
      <c r="Y97" s="934"/>
      <c r="Z97" s="934"/>
      <c r="AA97" s="934"/>
      <c r="AB97" s="934"/>
      <c r="AC97" s="934"/>
      <c r="AD97" s="9"/>
      <c r="AE97" s="9"/>
      <c r="AF97" s="9"/>
      <c r="AG97" s="9"/>
      <c r="AH97" s="9"/>
      <c r="AI97" s="9"/>
      <c r="AJ97" s="9"/>
      <c r="AK97" s="9"/>
      <c r="AL97" s="10"/>
    </row>
    <row r="98" spans="1:38">
      <c r="A98" s="9"/>
      <c r="B98" s="9"/>
      <c r="C98" s="9"/>
      <c r="D98" s="9"/>
      <c r="E98" s="9"/>
      <c r="F98" s="9"/>
      <c r="G98" s="9"/>
      <c r="H98" s="9"/>
      <c r="I98" s="9"/>
      <c r="J98" s="9"/>
      <c r="K98" s="9"/>
      <c r="L98" s="9"/>
      <c r="M98" s="9"/>
      <c r="N98" s="9"/>
      <c r="O98" s="440"/>
      <c r="P98" s="1078"/>
      <c r="Q98" s="103"/>
      <c r="R98" s="103"/>
      <c r="S98" s="1079"/>
      <c r="T98" s="1079"/>
      <c r="U98" s="1079"/>
      <c r="V98" s="1078"/>
      <c r="W98" s="934"/>
      <c r="X98" s="934"/>
      <c r="Y98" s="934"/>
      <c r="Z98" s="934"/>
      <c r="AA98" s="934"/>
      <c r="AB98" s="934"/>
      <c r="AC98" s="934"/>
      <c r="AD98" s="9"/>
      <c r="AE98" s="9"/>
      <c r="AF98" s="9"/>
      <c r="AG98" s="9"/>
      <c r="AH98" s="9"/>
      <c r="AI98" s="9"/>
      <c r="AJ98" s="9"/>
      <c r="AK98" s="9"/>
      <c r="AL98" s="10"/>
    </row>
    <row r="99" spans="1:38">
      <c r="A99" s="9"/>
      <c r="B99" s="9"/>
      <c r="C99" s="9"/>
      <c r="D99" s="9"/>
      <c r="E99" s="9"/>
      <c r="F99" s="9"/>
      <c r="G99" s="9"/>
      <c r="H99" s="9"/>
      <c r="I99" s="9"/>
      <c r="J99" s="9"/>
      <c r="K99" s="9"/>
      <c r="L99" s="9"/>
      <c r="M99" s="9"/>
      <c r="N99" s="9"/>
      <c r="O99" s="440"/>
      <c r="P99" s="1071"/>
      <c r="Q99" s="439"/>
      <c r="R99" s="439"/>
      <c r="S99" s="1072"/>
      <c r="T99" s="1071"/>
      <c r="U99" s="1072"/>
      <c r="V99" s="1071"/>
      <c r="W99" s="934"/>
      <c r="X99" s="9"/>
      <c r="Y99" s="9"/>
      <c r="Z99" s="9"/>
      <c r="AA99" s="9"/>
      <c r="AB99" s="9"/>
      <c r="AC99" s="9"/>
      <c r="AD99" s="9"/>
      <c r="AE99" s="9"/>
      <c r="AF99" s="9"/>
      <c r="AG99" s="9"/>
      <c r="AH99" s="9"/>
      <c r="AI99" s="9"/>
      <c r="AJ99" s="9"/>
      <c r="AK99" s="9"/>
      <c r="AL99" s="10"/>
    </row>
    <row r="100" spans="1:38">
      <c r="A100" s="9"/>
      <c r="B100" s="9"/>
      <c r="C100" s="9"/>
      <c r="D100" s="9"/>
      <c r="E100" s="9"/>
      <c r="F100" s="9"/>
      <c r="G100" s="9"/>
      <c r="H100" s="9"/>
      <c r="I100" s="9"/>
      <c r="J100" s="9"/>
      <c r="K100" s="9"/>
      <c r="L100" s="9"/>
      <c r="M100" s="9"/>
      <c r="N100" s="9"/>
      <c r="O100" s="440"/>
      <c r="P100" s="1073"/>
      <c r="Q100" s="439"/>
      <c r="R100" s="439"/>
      <c r="S100" s="1073"/>
      <c r="T100" s="1073"/>
      <c r="U100" s="1073"/>
      <c r="V100" s="1073"/>
      <c r="W100" s="934"/>
      <c r="X100" s="9"/>
      <c r="Y100" s="9"/>
      <c r="Z100" s="9"/>
      <c r="AA100" s="9"/>
      <c r="AB100" s="9"/>
      <c r="AC100" s="9"/>
      <c r="AD100" s="9"/>
      <c r="AE100" s="9"/>
      <c r="AF100" s="9"/>
      <c r="AG100" s="9"/>
      <c r="AH100" s="9"/>
      <c r="AI100" s="9"/>
      <c r="AJ100" s="9"/>
      <c r="AK100" s="9"/>
      <c r="AL100" s="10"/>
    </row>
    <row r="101" spans="1:38">
      <c r="A101" s="9"/>
      <c r="B101" s="9"/>
      <c r="C101" s="9"/>
      <c r="D101" s="9"/>
      <c r="E101" s="9"/>
      <c r="F101" s="9"/>
      <c r="G101" s="9"/>
      <c r="H101" s="9"/>
      <c r="I101" s="9"/>
      <c r="J101" s="9"/>
      <c r="K101" s="9"/>
      <c r="L101" s="9"/>
      <c r="M101" s="9"/>
      <c r="N101" s="9"/>
      <c r="O101" s="440"/>
      <c r="P101" s="1075"/>
      <c r="Q101" s="439"/>
      <c r="R101" s="439"/>
      <c r="S101" s="1075"/>
      <c r="T101" s="1075"/>
      <c r="U101" s="1075"/>
      <c r="V101" s="1075"/>
      <c r="W101" s="9"/>
      <c r="X101" s="9"/>
      <c r="Y101" s="9"/>
      <c r="Z101" s="9"/>
      <c r="AA101" s="9"/>
      <c r="AB101" s="9"/>
      <c r="AC101" s="9"/>
      <c r="AD101" s="9"/>
      <c r="AE101" s="9"/>
      <c r="AF101" s="9"/>
      <c r="AG101" s="9"/>
      <c r="AH101" s="9"/>
      <c r="AI101" s="9"/>
      <c r="AJ101" s="9"/>
      <c r="AK101" s="9"/>
      <c r="AL101" s="10"/>
    </row>
    <row r="102" spans="1:38">
      <c r="A102" s="9"/>
      <c r="B102" s="9"/>
      <c r="C102" s="9"/>
      <c r="D102" s="9"/>
      <c r="E102" s="9"/>
      <c r="F102" s="9"/>
      <c r="G102" s="9"/>
      <c r="H102" s="9"/>
      <c r="I102" s="9"/>
      <c r="J102" s="9"/>
      <c r="K102" s="9"/>
      <c r="L102" s="9"/>
      <c r="M102" s="9"/>
      <c r="N102" s="9"/>
      <c r="O102" s="440"/>
      <c r="P102" s="1075"/>
      <c r="Q102" s="1075"/>
      <c r="R102" s="1075"/>
      <c r="S102" s="1075"/>
      <c r="T102" s="1075"/>
      <c r="U102" s="1075"/>
      <c r="V102" s="1075"/>
      <c r="W102" s="9"/>
      <c r="X102" s="9"/>
      <c r="Y102" s="9"/>
      <c r="Z102" s="9"/>
      <c r="AA102" s="9"/>
      <c r="AB102" s="9"/>
      <c r="AC102" s="9"/>
      <c r="AD102" s="9"/>
      <c r="AE102" s="9"/>
      <c r="AF102" s="9"/>
      <c r="AG102" s="9"/>
      <c r="AH102" s="9"/>
      <c r="AI102" s="9"/>
      <c r="AJ102" s="9"/>
      <c r="AK102" s="9"/>
      <c r="AL102" s="10"/>
    </row>
    <row r="103" spans="1:38">
      <c r="A103" s="9"/>
      <c r="B103" s="9"/>
      <c r="C103" s="9"/>
      <c r="D103" s="9"/>
      <c r="E103" s="9"/>
      <c r="F103" s="9"/>
      <c r="G103" s="9"/>
      <c r="H103" s="9"/>
      <c r="I103" s="9"/>
      <c r="J103" s="9"/>
      <c r="K103" s="9"/>
      <c r="L103" s="9"/>
      <c r="M103" s="9"/>
      <c r="N103" s="9"/>
      <c r="O103" s="440"/>
      <c r="P103" s="1075"/>
      <c r="Q103" s="934"/>
      <c r="R103" s="934"/>
      <c r="S103" s="934"/>
      <c r="T103" s="934"/>
      <c r="U103" s="934"/>
      <c r="V103" s="934"/>
      <c r="W103" s="9"/>
      <c r="X103" s="9"/>
      <c r="Y103" s="9"/>
      <c r="Z103" s="9"/>
      <c r="AA103" s="9"/>
      <c r="AB103" s="9"/>
      <c r="AC103" s="9"/>
      <c r="AD103" s="9"/>
      <c r="AE103" s="9"/>
      <c r="AF103" s="9"/>
      <c r="AG103" s="9"/>
      <c r="AH103" s="9"/>
      <c r="AI103" s="9"/>
      <c r="AJ103" s="9"/>
      <c r="AK103" s="9"/>
      <c r="AL103" s="10"/>
    </row>
    <row r="104" spans="1:38">
      <c r="A104" s="9"/>
      <c r="B104" s="9"/>
      <c r="C104" s="9"/>
      <c r="D104" s="9"/>
      <c r="E104" s="9"/>
      <c r="F104" s="9"/>
      <c r="G104" s="9"/>
      <c r="H104" s="9"/>
      <c r="I104" s="9"/>
      <c r="J104" s="9"/>
      <c r="K104" s="9"/>
      <c r="L104" s="9"/>
      <c r="M104" s="9"/>
      <c r="N104" s="9"/>
      <c r="O104" s="440"/>
      <c r="P104" s="1075"/>
      <c r="Q104" s="934"/>
      <c r="R104" s="934"/>
      <c r="S104" s="934"/>
      <c r="T104" s="934"/>
      <c r="U104" s="934"/>
      <c r="V104" s="934"/>
      <c r="W104" s="9"/>
      <c r="X104" s="9"/>
      <c r="Y104" s="9"/>
      <c r="Z104" s="9"/>
      <c r="AA104" s="9"/>
      <c r="AB104" s="9"/>
      <c r="AC104" s="9"/>
      <c r="AD104" s="9"/>
      <c r="AE104" s="9"/>
      <c r="AF104" s="9"/>
      <c r="AG104" s="9"/>
      <c r="AH104" s="9"/>
      <c r="AI104" s="9"/>
      <c r="AJ104" s="9"/>
      <c r="AK104" s="9"/>
      <c r="AL104" s="10"/>
    </row>
    <row r="105" spans="1:38">
      <c r="A105" s="9"/>
      <c r="B105" s="9"/>
      <c r="C105" s="9"/>
      <c r="D105" s="9"/>
      <c r="E105" s="9"/>
      <c r="F105" s="9"/>
      <c r="G105" s="9"/>
      <c r="H105" s="9"/>
      <c r="I105" s="9"/>
      <c r="J105" s="9"/>
      <c r="K105" s="9"/>
      <c r="L105" s="9"/>
      <c r="M105" s="9"/>
      <c r="N105" s="9"/>
      <c r="O105" s="440"/>
      <c r="P105" s="1075"/>
      <c r="Q105" s="934"/>
      <c r="R105" s="934"/>
      <c r="S105" s="934"/>
      <c r="T105" s="934"/>
      <c r="U105" s="934"/>
      <c r="V105" s="934"/>
      <c r="W105" s="9"/>
      <c r="X105" s="9"/>
      <c r="Y105" s="9"/>
      <c r="Z105" s="9"/>
      <c r="AA105" s="9"/>
      <c r="AB105" s="9"/>
      <c r="AC105" s="9"/>
      <c r="AD105" s="9"/>
      <c r="AE105" s="9"/>
      <c r="AF105" s="9"/>
      <c r="AG105" s="9"/>
      <c r="AH105" s="9"/>
      <c r="AI105" s="9"/>
      <c r="AJ105" s="9"/>
      <c r="AK105" s="9"/>
      <c r="AL105" s="10"/>
    </row>
  </sheetData>
  <mergeCells count="39">
    <mergeCell ref="AA11:AC11"/>
    <mergeCell ref="A3:N5"/>
    <mergeCell ref="A7:N9"/>
    <mergeCell ref="P7:AC9"/>
    <mergeCell ref="A10:N10"/>
    <mergeCell ref="B11:B12"/>
    <mergeCell ref="D11:D12"/>
    <mergeCell ref="E11:G11"/>
    <mergeCell ref="I11:I12"/>
    <mergeCell ref="K11:K12"/>
    <mergeCell ref="L11:N11"/>
    <mergeCell ref="Q11:Q12"/>
    <mergeCell ref="S11:S12"/>
    <mergeCell ref="T11:V11"/>
    <mergeCell ref="X11:X12"/>
    <mergeCell ref="Z11:Z12"/>
    <mergeCell ref="AA53:AB53"/>
    <mergeCell ref="E13:F14"/>
    <mergeCell ref="AA16:AB16"/>
    <mergeCell ref="T27:U27"/>
    <mergeCell ref="AA31:AB31"/>
    <mergeCell ref="AA37:AB37"/>
    <mergeCell ref="L40:M40"/>
    <mergeCell ref="AA41:AB41"/>
    <mergeCell ref="AA45:AB45"/>
    <mergeCell ref="E46:F46"/>
    <mergeCell ref="T46:U46"/>
    <mergeCell ref="AA49:AB49"/>
    <mergeCell ref="AA57:AB57"/>
    <mergeCell ref="AA61:AB61"/>
    <mergeCell ref="T65:U65"/>
    <mergeCell ref="AA65:AB65"/>
    <mergeCell ref="L69:M69"/>
    <mergeCell ref="AA69:AB69"/>
    <mergeCell ref="AA71:AB71"/>
    <mergeCell ref="AA73:AB73"/>
    <mergeCell ref="AA75:AB75"/>
    <mergeCell ref="E77:F77"/>
    <mergeCell ref="AA77:AB77"/>
  </mergeCells>
  <phoneticPr fontId="4"/>
  <printOptions horizontalCentered="1"/>
  <pageMargins left="0.59055118110236227" right="0.59055118110236227" top="0.70866141732283472" bottom="0.70866141732283472" header="0.43307086614173229" footer="0.35433070866141736"/>
  <pageSetup paperSize="9" orientation="portrait" r:id="rId1"/>
  <headerFooter alignWithMargins="0"/>
  <colBreaks count="1" manualBreakCount="1">
    <brk id="15" max="81"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zoomScaleSheetLayoutView="100" workbookViewId="0"/>
  </sheetViews>
  <sheetFormatPr defaultRowHeight="13.5"/>
  <cols>
    <col min="1" max="8" width="11.125" style="279" customWidth="1"/>
    <col min="9" max="9" width="6.875" style="279" customWidth="1"/>
    <col min="10" max="10" width="3.625" style="279" customWidth="1"/>
    <col min="11" max="11" width="4.625" style="279" customWidth="1"/>
    <col min="12" max="12" width="1.625" style="279" customWidth="1"/>
    <col min="13" max="13" width="5" style="279" customWidth="1"/>
    <col min="14" max="14" width="9" style="296"/>
    <col min="15" max="256" width="9" style="279"/>
    <col min="257" max="264" width="11.125" style="279" customWidth="1"/>
    <col min="265" max="265" width="6.875" style="279" customWidth="1"/>
    <col min="266" max="266" width="3.625" style="279" customWidth="1"/>
    <col min="267" max="267" width="4.625" style="279" customWidth="1"/>
    <col min="268" max="268" width="1.625" style="279" customWidth="1"/>
    <col min="269" max="269" width="5" style="279" customWidth="1"/>
    <col min="270" max="512" width="9" style="279"/>
    <col min="513" max="520" width="11.125" style="279" customWidth="1"/>
    <col min="521" max="521" width="6.875" style="279" customWidth="1"/>
    <col min="522" max="522" width="3.625" style="279" customWidth="1"/>
    <col min="523" max="523" width="4.625" style="279" customWidth="1"/>
    <col min="524" max="524" width="1.625" style="279" customWidth="1"/>
    <col min="525" max="525" width="5" style="279" customWidth="1"/>
    <col min="526" max="768" width="9" style="279"/>
    <col min="769" max="776" width="11.125" style="279" customWidth="1"/>
    <col min="777" max="777" width="6.875" style="279" customWidth="1"/>
    <col min="778" max="778" width="3.625" style="279" customWidth="1"/>
    <col min="779" max="779" width="4.625" style="279" customWidth="1"/>
    <col min="780" max="780" width="1.625" style="279" customWidth="1"/>
    <col min="781" max="781" width="5" style="279" customWidth="1"/>
    <col min="782" max="1024" width="9" style="279"/>
    <col min="1025" max="1032" width="11.125" style="279" customWidth="1"/>
    <col min="1033" max="1033" width="6.875" style="279" customWidth="1"/>
    <col min="1034" max="1034" width="3.625" style="279" customWidth="1"/>
    <col min="1035" max="1035" width="4.625" style="279" customWidth="1"/>
    <col min="1036" max="1036" width="1.625" style="279" customWidth="1"/>
    <col min="1037" max="1037" width="5" style="279" customWidth="1"/>
    <col min="1038" max="1280" width="9" style="279"/>
    <col min="1281" max="1288" width="11.125" style="279" customWidth="1"/>
    <col min="1289" max="1289" width="6.875" style="279" customWidth="1"/>
    <col min="1290" max="1290" width="3.625" style="279" customWidth="1"/>
    <col min="1291" max="1291" width="4.625" style="279" customWidth="1"/>
    <col min="1292" max="1292" width="1.625" style="279" customWidth="1"/>
    <col min="1293" max="1293" width="5" style="279" customWidth="1"/>
    <col min="1294" max="1536" width="9" style="279"/>
    <col min="1537" max="1544" width="11.125" style="279" customWidth="1"/>
    <col min="1545" max="1545" width="6.875" style="279" customWidth="1"/>
    <col min="1546" max="1546" width="3.625" style="279" customWidth="1"/>
    <col min="1547" max="1547" width="4.625" style="279" customWidth="1"/>
    <col min="1548" max="1548" width="1.625" style="279" customWidth="1"/>
    <col min="1549" max="1549" width="5" style="279" customWidth="1"/>
    <col min="1550" max="1792" width="9" style="279"/>
    <col min="1793" max="1800" width="11.125" style="279" customWidth="1"/>
    <col min="1801" max="1801" width="6.875" style="279" customWidth="1"/>
    <col min="1802" max="1802" width="3.625" style="279" customWidth="1"/>
    <col min="1803" max="1803" width="4.625" style="279" customWidth="1"/>
    <col min="1804" max="1804" width="1.625" style="279" customWidth="1"/>
    <col min="1805" max="1805" width="5" style="279" customWidth="1"/>
    <col min="1806" max="2048" width="9" style="279"/>
    <col min="2049" max="2056" width="11.125" style="279" customWidth="1"/>
    <col min="2057" max="2057" width="6.875" style="279" customWidth="1"/>
    <col min="2058" max="2058" width="3.625" style="279" customWidth="1"/>
    <col min="2059" max="2059" width="4.625" style="279" customWidth="1"/>
    <col min="2060" max="2060" width="1.625" style="279" customWidth="1"/>
    <col min="2061" max="2061" width="5" style="279" customWidth="1"/>
    <col min="2062" max="2304" width="9" style="279"/>
    <col min="2305" max="2312" width="11.125" style="279" customWidth="1"/>
    <col min="2313" max="2313" width="6.875" style="279" customWidth="1"/>
    <col min="2314" max="2314" width="3.625" style="279" customWidth="1"/>
    <col min="2315" max="2315" width="4.625" style="279" customWidth="1"/>
    <col min="2316" max="2316" width="1.625" style="279" customWidth="1"/>
    <col min="2317" max="2317" width="5" style="279" customWidth="1"/>
    <col min="2318" max="2560" width="9" style="279"/>
    <col min="2561" max="2568" width="11.125" style="279" customWidth="1"/>
    <col min="2569" max="2569" width="6.875" style="279" customWidth="1"/>
    <col min="2570" max="2570" width="3.625" style="279" customWidth="1"/>
    <col min="2571" max="2571" width="4.625" style="279" customWidth="1"/>
    <col min="2572" max="2572" width="1.625" style="279" customWidth="1"/>
    <col min="2573" max="2573" width="5" style="279" customWidth="1"/>
    <col min="2574" max="2816" width="9" style="279"/>
    <col min="2817" max="2824" width="11.125" style="279" customWidth="1"/>
    <col min="2825" max="2825" width="6.875" style="279" customWidth="1"/>
    <col min="2826" max="2826" width="3.625" style="279" customWidth="1"/>
    <col min="2827" max="2827" width="4.625" style="279" customWidth="1"/>
    <col min="2828" max="2828" width="1.625" style="279" customWidth="1"/>
    <col min="2829" max="2829" width="5" style="279" customWidth="1"/>
    <col min="2830" max="3072" width="9" style="279"/>
    <col min="3073" max="3080" width="11.125" style="279" customWidth="1"/>
    <col min="3081" max="3081" width="6.875" style="279" customWidth="1"/>
    <col min="3082" max="3082" width="3.625" style="279" customWidth="1"/>
    <col min="3083" max="3083" width="4.625" style="279" customWidth="1"/>
    <col min="3084" max="3084" width="1.625" style="279" customWidth="1"/>
    <col min="3085" max="3085" width="5" style="279" customWidth="1"/>
    <col min="3086" max="3328" width="9" style="279"/>
    <col min="3329" max="3336" width="11.125" style="279" customWidth="1"/>
    <col min="3337" max="3337" width="6.875" style="279" customWidth="1"/>
    <col min="3338" max="3338" width="3.625" style="279" customWidth="1"/>
    <col min="3339" max="3339" width="4.625" style="279" customWidth="1"/>
    <col min="3340" max="3340" width="1.625" style="279" customWidth="1"/>
    <col min="3341" max="3341" width="5" style="279" customWidth="1"/>
    <col min="3342" max="3584" width="9" style="279"/>
    <col min="3585" max="3592" width="11.125" style="279" customWidth="1"/>
    <col min="3593" max="3593" width="6.875" style="279" customWidth="1"/>
    <col min="3594" max="3594" width="3.625" style="279" customWidth="1"/>
    <col min="3595" max="3595" width="4.625" style="279" customWidth="1"/>
    <col min="3596" max="3596" width="1.625" style="279" customWidth="1"/>
    <col min="3597" max="3597" width="5" style="279" customWidth="1"/>
    <col min="3598" max="3840" width="9" style="279"/>
    <col min="3841" max="3848" width="11.125" style="279" customWidth="1"/>
    <col min="3849" max="3849" width="6.875" style="279" customWidth="1"/>
    <col min="3850" max="3850" width="3.625" style="279" customWidth="1"/>
    <col min="3851" max="3851" width="4.625" style="279" customWidth="1"/>
    <col min="3852" max="3852" width="1.625" style="279" customWidth="1"/>
    <col min="3853" max="3853" width="5" style="279" customWidth="1"/>
    <col min="3854" max="4096" width="9" style="279"/>
    <col min="4097" max="4104" width="11.125" style="279" customWidth="1"/>
    <col min="4105" max="4105" width="6.875" style="279" customWidth="1"/>
    <col min="4106" max="4106" width="3.625" style="279" customWidth="1"/>
    <col min="4107" max="4107" width="4.625" style="279" customWidth="1"/>
    <col min="4108" max="4108" width="1.625" style="279" customWidth="1"/>
    <col min="4109" max="4109" width="5" style="279" customWidth="1"/>
    <col min="4110" max="4352" width="9" style="279"/>
    <col min="4353" max="4360" width="11.125" style="279" customWidth="1"/>
    <col min="4361" max="4361" width="6.875" style="279" customWidth="1"/>
    <col min="4362" max="4362" width="3.625" style="279" customWidth="1"/>
    <col min="4363" max="4363" width="4.625" style="279" customWidth="1"/>
    <col min="4364" max="4364" width="1.625" style="279" customWidth="1"/>
    <col min="4365" max="4365" width="5" style="279" customWidth="1"/>
    <col min="4366" max="4608" width="9" style="279"/>
    <col min="4609" max="4616" width="11.125" style="279" customWidth="1"/>
    <col min="4617" max="4617" width="6.875" style="279" customWidth="1"/>
    <col min="4618" max="4618" width="3.625" style="279" customWidth="1"/>
    <col min="4619" max="4619" width="4.625" style="279" customWidth="1"/>
    <col min="4620" max="4620" width="1.625" style="279" customWidth="1"/>
    <col min="4621" max="4621" width="5" style="279" customWidth="1"/>
    <col min="4622" max="4864" width="9" style="279"/>
    <col min="4865" max="4872" width="11.125" style="279" customWidth="1"/>
    <col min="4873" max="4873" width="6.875" style="279" customWidth="1"/>
    <col min="4874" max="4874" width="3.625" style="279" customWidth="1"/>
    <col min="4875" max="4875" width="4.625" style="279" customWidth="1"/>
    <col min="4876" max="4876" width="1.625" style="279" customWidth="1"/>
    <col min="4877" max="4877" width="5" style="279" customWidth="1"/>
    <col min="4878" max="5120" width="9" style="279"/>
    <col min="5121" max="5128" width="11.125" style="279" customWidth="1"/>
    <col min="5129" max="5129" width="6.875" style="279" customWidth="1"/>
    <col min="5130" max="5130" width="3.625" style="279" customWidth="1"/>
    <col min="5131" max="5131" width="4.625" style="279" customWidth="1"/>
    <col min="5132" max="5132" width="1.625" style="279" customWidth="1"/>
    <col min="5133" max="5133" width="5" style="279" customWidth="1"/>
    <col min="5134" max="5376" width="9" style="279"/>
    <col min="5377" max="5384" width="11.125" style="279" customWidth="1"/>
    <col min="5385" max="5385" width="6.875" style="279" customWidth="1"/>
    <col min="5386" max="5386" width="3.625" style="279" customWidth="1"/>
    <col min="5387" max="5387" width="4.625" style="279" customWidth="1"/>
    <col min="5388" max="5388" width="1.625" style="279" customWidth="1"/>
    <col min="5389" max="5389" width="5" style="279" customWidth="1"/>
    <col min="5390" max="5632" width="9" style="279"/>
    <col min="5633" max="5640" width="11.125" style="279" customWidth="1"/>
    <col min="5641" max="5641" width="6.875" style="279" customWidth="1"/>
    <col min="5642" max="5642" width="3.625" style="279" customWidth="1"/>
    <col min="5643" max="5643" width="4.625" style="279" customWidth="1"/>
    <col min="5644" max="5644" width="1.625" style="279" customWidth="1"/>
    <col min="5645" max="5645" width="5" style="279" customWidth="1"/>
    <col min="5646" max="5888" width="9" style="279"/>
    <col min="5889" max="5896" width="11.125" style="279" customWidth="1"/>
    <col min="5897" max="5897" width="6.875" style="279" customWidth="1"/>
    <col min="5898" max="5898" width="3.625" style="279" customWidth="1"/>
    <col min="5899" max="5899" width="4.625" style="279" customWidth="1"/>
    <col min="5900" max="5900" width="1.625" style="279" customWidth="1"/>
    <col min="5901" max="5901" width="5" style="279" customWidth="1"/>
    <col min="5902" max="6144" width="9" style="279"/>
    <col min="6145" max="6152" width="11.125" style="279" customWidth="1"/>
    <col min="6153" max="6153" width="6.875" style="279" customWidth="1"/>
    <col min="6154" max="6154" width="3.625" style="279" customWidth="1"/>
    <col min="6155" max="6155" width="4.625" style="279" customWidth="1"/>
    <col min="6156" max="6156" width="1.625" style="279" customWidth="1"/>
    <col min="6157" max="6157" width="5" style="279" customWidth="1"/>
    <col min="6158" max="6400" width="9" style="279"/>
    <col min="6401" max="6408" width="11.125" style="279" customWidth="1"/>
    <col min="6409" max="6409" width="6.875" style="279" customWidth="1"/>
    <col min="6410" max="6410" width="3.625" style="279" customWidth="1"/>
    <col min="6411" max="6411" width="4.625" style="279" customWidth="1"/>
    <col min="6412" max="6412" width="1.625" style="279" customWidth="1"/>
    <col min="6413" max="6413" width="5" style="279" customWidth="1"/>
    <col min="6414" max="6656" width="9" style="279"/>
    <col min="6657" max="6664" width="11.125" style="279" customWidth="1"/>
    <col min="6665" max="6665" width="6.875" style="279" customWidth="1"/>
    <col min="6666" max="6666" width="3.625" style="279" customWidth="1"/>
    <col min="6667" max="6667" width="4.625" style="279" customWidth="1"/>
    <col min="6668" max="6668" width="1.625" style="279" customWidth="1"/>
    <col min="6669" max="6669" width="5" style="279" customWidth="1"/>
    <col min="6670" max="6912" width="9" style="279"/>
    <col min="6913" max="6920" width="11.125" style="279" customWidth="1"/>
    <col min="6921" max="6921" width="6.875" style="279" customWidth="1"/>
    <col min="6922" max="6922" width="3.625" style="279" customWidth="1"/>
    <col min="6923" max="6923" width="4.625" style="279" customWidth="1"/>
    <col min="6924" max="6924" width="1.625" style="279" customWidth="1"/>
    <col min="6925" max="6925" width="5" style="279" customWidth="1"/>
    <col min="6926" max="7168" width="9" style="279"/>
    <col min="7169" max="7176" width="11.125" style="279" customWidth="1"/>
    <col min="7177" max="7177" width="6.875" style="279" customWidth="1"/>
    <col min="7178" max="7178" width="3.625" style="279" customWidth="1"/>
    <col min="7179" max="7179" width="4.625" style="279" customWidth="1"/>
    <col min="7180" max="7180" width="1.625" style="279" customWidth="1"/>
    <col min="7181" max="7181" width="5" style="279" customWidth="1"/>
    <col min="7182" max="7424" width="9" style="279"/>
    <col min="7425" max="7432" width="11.125" style="279" customWidth="1"/>
    <col min="7433" max="7433" width="6.875" style="279" customWidth="1"/>
    <col min="7434" max="7434" width="3.625" style="279" customWidth="1"/>
    <col min="7435" max="7435" width="4.625" style="279" customWidth="1"/>
    <col min="7436" max="7436" width="1.625" style="279" customWidth="1"/>
    <col min="7437" max="7437" width="5" style="279" customWidth="1"/>
    <col min="7438" max="7680" width="9" style="279"/>
    <col min="7681" max="7688" width="11.125" style="279" customWidth="1"/>
    <col min="7689" max="7689" width="6.875" style="279" customWidth="1"/>
    <col min="7690" max="7690" width="3.625" style="279" customWidth="1"/>
    <col min="7691" max="7691" width="4.625" style="279" customWidth="1"/>
    <col min="7692" max="7692" width="1.625" style="279" customWidth="1"/>
    <col min="7693" max="7693" width="5" style="279" customWidth="1"/>
    <col min="7694" max="7936" width="9" style="279"/>
    <col min="7937" max="7944" width="11.125" style="279" customWidth="1"/>
    <col min="7945" max="7945" width="6.875" style="279" customWidth="1"/>
    <col min="7946" max="7946" width="3.625" style="279" customWidth="1"/>
    <col min="7947" max="7947" width="4.625" style="279" customWidth="1"/>
    <col min="7948" max="7948" width="1.625" style="279" customWidth="1"/>
    <col min="7949" max="7949" width="5" style="279" customWidth="1"/>
    <col min="7950" max="8192" width="9" style="279"/>
    <col min="8193" max="8200" width="11.125" style="279" customWidth="1"/>
    <col min="8201" max="8201" width="6.875" style="279" customWidth="1"/>
    <col min="8202" max="8202" width="3.625" style="279" customWidth="1"/>
    <col min="8203" max="8203" width="4.625" style="279" customWidth="1"/>
    <col min="8204" max="8204" width="1.625" style="279" customWidth="1"/>
    <col min="8205" max="8205" width="5" style="279" customWidth="1"/>
    <col min="8206" max="8448" width="9" style="279"/>
    <col min="8449" max="8456" width="11.125" style="279" customWidth="1"/>
    <col min="8457" max="8457" width="6.875" style="279" customWidth="1"/>
    <col min="8458" max="8458" width="3.625" style="279" customWidth="1"/>
    <col min="8459" max="8459" width="4.625" style="279" customWidth="1"/>
    <col min="8460" max="8460" width="1.625" style="279" customWidth="1"/>
    <col min="8461" max="8461" width="5" style="279" customWidth="1"/>
    <col min="8462" max="8704" width="9" style="279"/>
    <col min="8705" max="8712" width="11.125" style="279" customWidth="1"/>
    <col min="8713" max="8713" width="6.875" style="279" customWidth="1"/>
    <col min="8714" max="8714" width="3.625" style="279" customWidth="1"/>
    <col min="8715" max="8715" width="4.625" style="279" customWidth="1"/>
    <col min="8716" max="8716" width="1.625" style="279" customWidth="1"/>
    <col min="8717" max="8717" width="5" style="279" customWidth="1"/>
    <col min="8718" max="8960" width="9" style="279"/>
    <col min="8961" max="8968" width="11.125" style="279" customWidth="1"/>
    <col min="8969" max="8969" width="6.875" style="279" customWidth="1"/>
    <col min="8970" max="8970" width="3.625" style="279" customWidth="1"/>
    <col min="8971" max="8971" width="4.625" style="279" customWidth="1"/>
    <col min="8972" max="8972" width="1.625" style="279" customWidth="1"/>
    <col min="8973" max="8973" width="5" style="279" customWidth="1"/>
    <col min="8974" max="9216" width="9" style="279"/>
    <col min="9217" max="9224" width="11.125" style="279" customWidth="1"/>
    <col min="9225" max="9225" width="6.875" style="279" customWidth="1"/>
    <col min="9226" max="9226" width="3.625" style="279" customWidth="1"/>
    <col min="9227" max="9227" width="4.625" style="279" customWidth="1"/>
    <col min="9228" max="9228" width="1.625" style="279" customWidth="1"/>
    <col min="9229" max="9229" width="5" style="279" customWidth="1"/>
    <col min="9230" max="9472" width="9" style="279"/>
    <col min="9473" max="9480" width="11.125" style="279" customWidth="1"/>
    <col min="9481" max="9481" width="6.875" style="279" customWidth="1"/>
    <col min="9482" max="9482" width="3.625" style="279" customWidth="1"/>
    <col min="9483" max="9483" width="4.625" style="279" customWidth="1"/>
    <col min="9484" max="9484" width="1.625" style="279" customWidth="1"/>
    <col min="9485" max="9485" width="5" style="279" customWidth="1"/>
    <col min="9486" max="9728" width="9" style="279"/>
    <col min="9729" max="9736" width="11.125" style="279" customWidth="1"/>
    <col min="9737" max="9737" width="6.875" style="279" customWidth="1"/>
    <col min="9738" max="9738" width="3.625" style="279" customWidth="1"/>
    <col min="9739" max="9739" width="4.625" style="279" customWidth="1"/>
    <col min="9740" max="9740" width="1.625" style="279" customWidth="1"/>
    <col min="9741" max="9741" width="5" style="279" customWidth="1"/>
    <col min="9742" max="9984" width="9" style="279"/>
    <col min="9985" max="9992" width="11.125" style="279" customWidth="1"/>
    <col min="9993" max="9993" width="6.875" style="279" customWidth="1"/>
    <col min="9994" max="9994" width="3.625" style="279" customWidth="1"/>
    <col min="9995" max="9995" width="4.625" style="279" customWidth="1"/>
    <col min="9996" max="9996" width="1.625" style="279" customWidth="1"/>
    <col min="9997" max="9997" width="5" style="279" customWidth="1"/>
    <col min="9998" max="10240" width="9" style="279"/>
    <col min="10241" max="10248" width="11.125" style="279" customWidth="1"/>
    <col min="10249" max="10249" width="6.875" style="279" customWidth="1"/>
    <col min="10250" max="10250" width="3.625" style="279" customWidth="1"/>
    <col min="10251" max="10251" width="4.625" style="279" customWidth="1"/>
    <col min="10252" max="10252" width="1.625" style="279" customWidth="1"/>
    <col min="10253" max="10253" width="5" style="279" customWidth="1"/>
    <col min="10254" max="10496" width="9" style="279"/>
    <col min="10497" max="10504" width="11.125" style="279" customWidth="1"/>
    <col min="10505" max="10505" width="6.875" style="279" customWidth="1"/>
    <col min="10506" max="10506" width="3.625" style="279" customWidth="1"/>
    <col min="10507" max="10507" width="4.625" style="279" customWidth="1"/>
    <col min="10508" max="10508" width="1.625" style="279" customWidth="1"/>
    <col min="10509" max="10509" width="5" style="279" customWidth="1"/>
    <col min="10510" max="10752" width="9" style="279"/>
    <col min="10753" max="10760" width="11.125" style="279" customWidth="1"/>
    <col min="10761" max="10761" width="6.875" style="279" customWidth="1"/>
    <col min="10762" max="10762" width="3.625" style="279" customWidth="1"/>
    <col min="10763" max="10763" width="4.625" style="279" customWidth="1"/>
    <col min="10764" max="10764" width="1.625" style="279" customWidth="1"/>
    <col min="10765" max="10765" width="5" style="279" customWidth="1"/>
    <col min="10766" max="11008" width="9" style="279"/>
    <col min="11009" max="11016" width="11.125" style="279" customWidth="1"/>
    <col min="11017" max="11017" width="6.875" style="279" customWidth="1"/>
    <col min="11018" max="11018" width="3.625" style="279" customWidth="1"/>
    <col min="11019" max="11019" width="4.625" style="279" customWidth="1"/>
    <col min="11020" max="11020" width="1.625" style="279" customWidth="1"/>
    <col min="11021" max="11021" width="5" style="279" customWidth="1"/>
    <col min="11022" max="11264" width="9" style="279"/>
    <col min="11265" max="11272" width="11.125" style="279" customWidth="1"/>
    <col min="11273" max="11273" width="6.875" style="279" customWidth="1"/>
    <col min="11274" max="11274" width="3.625" style="279" customWidth="1"/>
    <col min="11275" max="11275" width="4.625" style="279" customWidth="1"/>
    <col min="11276" max="11276" width="1.625" style="279" customWidth="1"/>
    <col min="11277" max="11277" width="5" style="279" customWidth="1"/>
    <col min="11278" max="11520" width="9" style="279"/>
    <col min="11521" max="11528" width="11.125" style="279" customWidth="1"/>
    <col min="11529" max="11529" width="6.875" style="279" customWidth="1"/>
    <col min="11530" max="11530" width="3.625" style="279" customWidth="1"/>
    <col min="11531" max="11531" width="4.625" style="279" customWidth="1"/>
    <col min="11532" max="11532" width="1.625" style="279" customWidth="1"/>
    <col min="11533" max="11533" width="5" style="279" customWidth="1"/>
    <col min="11534" max="11776" width="9" style="279"/>
    <col min="11777" max="11784" width="11.125" style="279" customWidth="1"/>
    <col min="11785" max="11785" width="6.875" style="279" customWidth="1"/>
    <col min="11786" max="11786" width="3.625" style="279" customWidth="1"/>
    <col min="11787" max="11787" width="4.625" style="279" customWidth="1"/>
    <col min="11788" max="11788" width="1.625" style="279" customWidth="1"/>
    <col min="11789" max="11789" width="5" style="279" customWidth="1"/>
    <col min="11790" max="12032" width="9" style="279"/>
    <col min="12033" max="12040" width="11.125" style="279" customWidth="1"/>
    <col min="12041" max="12041" width="6.875" style="279" customWidth="1"/>
    <col min="12042" max="12042" width="3.625" style="279" customWidth="1"/>
    <col min="12043" max="12043" width="4.625" style="279" customWidth="1"/>
    <col min="12044" max="12044" width="1.625" style="279" customWidth="1"/>
    <col min="12045" max="12045" width="5" style="279" customWidth="1"/>
    <col min="12046" max="12288" width="9" style="279"/>
    <col min="12289" max="12296" width="11.125" style="279" customWidth="1"/>
    <col min="12297" max="12297" width="6.875" style="279" customWidth="1"/>
    <col min="12298" max="12298" width="3.625" style="279" customWidth="1"/>
    <col min="12299" max="12299" width="4.625" style="279" customWidth="1"/>
    <col min="12300" max="12300" width="1.625" style="279" customWidth="1"/>
    <col min="12301" max="12301" width="5" style="279" customWidth="1"/>
    <col min="12302" max="12544" width="9" style="279"/>
    <col min="12545" max="12552" width="11.125" style="279" customWidth="1"/>
    <col min="12553" max="12553" width="6.875" style="279" customWidth="1"/>
    <col min="12554" max="12554" width="3.625" style="279" customWidth="1"/>
    <col min="12555" max="12555" width="4.625" style="279" customWidth="1"/>
    <col min="12556" max="12556" width="1.625" style="279" customWidth="1"/>
    <col min="12557" max="12557" width="5" style="279" customWidth="1"/>
    <col min="12558" max="12800" width="9" style="279"/>
    <col min="12801" max="12808" width="11.125" style="279" customWidth="1"/>
    <col min="12809" max="12809" width="6.875" style="279" customWidth="1"/>
    <col min="12810" max="12810" width="3.625" style="279" customWidth="1"/>
    <col min="12811" max="12811" width="4.625" style="279" customWidth="1"/>
    <col min="12812" max="12812" width="1.625" style="279" customWidth="1"/>
    <col min="12813" max="12813" width="5" style="279" customWidth="1"/>
    <col min="12814" max="13056" width="9" style="279"/>
    <col min="13057" max="13064" width="11.125" style="279" customWidth="1"/>
    <col min="13065" max="13065" width="6.875" style="279" customWidth="1"/>
    <col min="13066" max="13066" width="3.625" style="279" customWidth="1"/>
    <col min="13067" max="13067" width="4.625" style="279" customWidth="1"/>
    <col min="13068" max="13068" width="1.625" style="279" customWidth="1"/>
    <col min="13069" max="13069" width="5" style="279" customWidth="1"/>
    <col min="13070" max="13312" width="9" style="279"/>
    <col min="13313" max="13320" width="11.125" style="279" customWidth="1"/>
    <col min="13321" max="13321" width="6.875" style="279" customWidth="1"/>
    <col min="13322" max="13322" width="3.625" style="279" customWidth="1"/>
    <col min="13323" max="13323" width="4.625" style="279" customWidth="1"/>
    <col min="13324" max="13324" width="1.625" style="279" customWidth="1"/>
    <col min="13325" max="13325" width="5" style="279" customWidth="1"/>
    <col min="13326" max="13568" width="9" style="279"/>
    <col min="13569" max="13576" width="11.125" style="279" customWidth="1"/>
    <col min="13577" max="13577" width="6.875" style="279" customWidth="1"/>
    <col min="13578" max="13578" width="3.625" style="279" customWidth="1"/>
    <col min="13579" max="13579" width="4.625" style="279" customWidth="1"/>
    <col min="13580" max="13580" width="1.625" style="279" customWidth="1"/>
    <col min="13581" max="13581" width="5" style="279" customWidth="1"/>
    <col min="13582" max="13824" width="9" style="279"/>
    <col min="13825" max="13832" width="11.125" style="279" customWidth="1"/>
    <col min="13833" max="13833" width="6.875" style="279" customWidth="1"/>
    <col min="13834" max="13834" width="3.625" style="279" customWidth="1"/>
    <col min="13835" max="13835" width="4.625" style="279" customWidth="1"/>
    <col min="13836" max="13836" width="1.625" style="279" customWidth="1"/>
    <col min="13837" max="13837" width="5" style="279" customWidth="1"/>
    <col min="13838" max="14080" width="9" style="279"/>
    <col min="14081" max="14088" width="11.125" style="279" customWidth="1"/>
    <col min="14089" max="14089" width="6.875" style="279" customWidth="1"/>
    <col min="14090" max="14090" width="3.625" style="279" customWidth="1"/>
    <col min="14091" max="14091" width="4.625" style="279" customWidth="1"/>
    <col min="14092" max="14092" width="1.625" style="279" customWidth="1"/>
    <col min="14093" max="14093" width="5" style="279" customWidth="1"/>
    <col min="14094" max="14336" width="9" style="279"/>
    <col min="14337" max="14344" width="11.125" style="279" customWidth="1"/>
    <col min="14345" max="14345" width="6.875" style="279" customWidth="1"/>
    <col min="14346" max="14346" width="3.625" style="279" customWidth="1"/>
    <col min="14347" max="14347" width="4.625" style="279" customWidth="1"/>
    <col min="14348" max="14348" width="1.625" style="279" customWidth="1"/>
    <col min="14349" max="14349" width="5" style="279" customWidth="1"/>
    <col min="14350" max="14592" width="9" style="279"/>
    <col min="14593" max="14600" width="11.125" style="279" customWidth="1"/>
    <col min="14601" max="14601" width="6.875" style="279" customWidth="1"/>
    <col min="14602" max="14602" width="3.625" style="279" customWidth="1"/>
    <col min="14603" max="14603" width="4.625" style="279" customWidth="1"/>
    <col min="14604" max="14604" width="1.625" style="279" customWidth="1"/>
    <col min="14605" max="14605" width="5" style="279" customWidth="1"/>
    <col min="14606" max="14848" width="9" style="279"/>
    <col min="14849" max="14856" width="11.125" style="279" customWidth="1"/>
    <col min="14857" max="14857" width="6.875" style="279" customWidth="1"/>
    <col min="14858" max="14858" width="3.625" style="279" customWidth="1"/>
    <col min="14859" max="14859" width="4.625" style="279" customWidth="1"/>
    <col min="14860" max="14860" width="1.625" style="279" customWidth="1"/>
    <col min="14861" max="14861" width="5" style="279" customWidth="1"/>
    <col min="14862" max="15104" width="9" style="279"/>
    <col min="15105" max="15112" width="11.125" style="279" customWidth="1"/>
    <col min="15113" max="15113" width="6.875" style="279" customWidth="1"/>
    <col min="15114" max="15114" width="3.625" style="279" customWidth="1"/>
    <col min="15115" max="15115" width="4.625" style="279" customWidth="1"/>
    <col min="15116" max="15116" width="1.625" style="279" customWidth="1"/>
    <col min="15117" max="15117" width="5" style="279" customWidth="1"/>
    <col min="15118" max="15360" width="9" style="279"/>
    <col min="15361" max="15368" width="11.125" style="279" customWidth="1"/>
    <col min="15369" max="15369" width="6.875" style="279" customWidth="1"/>
    <col min="15370" max="15370" width="3.625" style="279" customWidth="1"/>
    <col min="15371" max="15371" width="4.625" style="279" customWidth="1"/>
    <col min="15372" max="15372" width="1.625" style="279" customWidth="1"/>
    <col min="15373" max="15373" width="5" style="279" customWidth="1"/>
    <col min="15374" max="15616" width="9" style="279"/>
    <col min="15617" max="15624" width="11.125" style="279" customWidth="1"/>
    <col min="15625" max="15625" width="6.875" style="279" customWidth="1"/>
    <col min="15626" max="15626" width="3.625" style="279" customWidth="1"/>
    <col min="15627" max="15627" width="4.625" style="279" customWidth="1"/>
    <col min="15628" max="15628" width="1.625" style="279" customWidth="1"/>
    <col min="15629" max="15629" width="5" style="279" customWidth="1"/>
    <col min="15630" max="15872" width="9" style="279"/>
    <col min="15873" max="15880" width="11.125" style="279" customWidth="1"/>
    <col min="15881" max="15881" width="6.875" style="279" customWidth="1"/>
    <col min="15882" max="15882" width="3.625" style="279" customWidth="1"/>
    <col min="15883" max="15883" width="4.625" style="279" customWidth="1"/>
    <col min="15884" max="15884" width="1.625" style="279" customWidth="1"/>
    <col min="15885" max="15885" width="5" style="279" customWidth="1"/>
    <col min="15886" max="16128" width="9" style="279"/>
    <col min="16129" max="16136" width="11.125" style="279" customWidth="1"/>
    <col min="16137" max="16137" width="6.875" style="279" customWidth="1"/>
    <col min="16138" max="16138" width="3.625" style="279" customWidth="1"/>
    <col min="16139" max="16139" width="4.625" style="279" customWidth="1"/>
    <col min="16140" max="16140" width="1.625" style="279" customWidth="1"/>
    <col min="16141" max="16141" width="5" style="279" customWidth="1"/>
    <col min="16142" max="16384" width="9" style="279"/>
  </cols>
  <sheetData>
    <row r="1" spans="1:14" ht="14.25">
      <c r="A1" s="1080" t="s">
        <v>2031</v>
      </c>
      <c r="C1" s="503"/>
      <c r="D1" s="296"/>
      <c r="E1" s="296"/>
      <c r="F1" s="296"/>
      <c r="G1" s="296"/>
      <c r="H1" s="1081"/>
    </row>
    <row r="2" spans="1:14" ht="13.5" customHeight="1" thickBot="1">
      <c r="H2" s="505" t="s">
        <v>1378</v>
      </c>
    </row>
    <row r="3" spans="1:14" s="181" customFormat="1" ht="12" customHeight="1">
      <c r="A3" s="1082" t="s">
        <v>2032</v>
      </c>
      <c r="B3" s="1083" t="s">
        <v>1882</v>
      </c>
      <c r="C3" s="1083" t="s">
        <v>310</v>
      </c>
      <c r="D3" s="1084" t="s">
        <v>311</v>
      </c>
      <c r="E3" s="1085" t="s">
        <v>2032</v>
      </c>
      <c r="F3" s="1083" t="s">
        <v>1882</v>
      </c>
      <c r="G3" s="1083" t="s">
        <v>310</v>
      </c>
      <c r="H3" s="1086" t="s">
        <v>311</v>
      </c>
      <c r="N3" s="277"/>
    </row>
    <row r="4" spans="1:14" s="181" customFormat="1" ht="3" customHeight="1">
      <c r="A4" s="1087"/>
      <c r="B4" s="1088"/>
      <c r="C4" s="1087"/>
      <c r="D4" s="1087"/>
      <c r="E4" s="1089"/>
      <c r="F4" s="1087"/>
      <c r="G4" s="1087"/>
      <c r="H4" s="1087"/>
      <c r="N4" s="277"/>
    </row>
    <row r="5" spans="1:14" ht="10.5" customHeight="1">
      <c r="A5" s="1090" t="s">
        <v>309</v>
      </c>
      <c r="B5" s="1091">
        <f>SUM(B6,B12,B18,B24,B30,B36,B42,B48,B54,B60,B66,F5,F11,F17,F23,F29,F35,F41,F47,F53,F59,F65,F71,F72)</f>
        <v>826161</v>
      </c>
      <c r="C5" s="1092">
        <f>SUM(C6,C12,C18,C24,C30,C36,C42,C48,C54,C60,C66,G5,G11,G17,G23,G29,G35,G41,G47,G53,G59,G65,G71,G72)</f>
        <v>393961</v>
      </c>
      <c r="D5" s="1093">
        <f>SUM(D6,D12,D18,D24,D30,D36,D42,D48,D54,D60,D66,H5,H11,H17,H23,H29,H35,H41,H47,H53,H59,H65,H71,H72)</f>
        <v>432200</v>
      </c>
      <c r="E5" s="1094" t="s">
        <v>2033</v>
      </c>
      <c r="F5" s="1091">
        <f>SUM(F6:F10)</f>
        <v>48527</v>
      </c>
      <c r="G5" s="1092">
        <f>SUM(G6:G10)</f>
        <v>23593</v>
      </c>
      <c r="H5" s="1092">
        <f>SUM(H6:H10)</f>
        <v>24934</v>
      </c>
      <c r="N5" s="865"/>
    </row>
    <row r="6" spans="1:14" ht="10.5" customHeight="1">
      <c r="A6" s="1095" t="s">
        <v>2034</v>
      </c>
      <c r="B6" s="1091">
        <f>SUM(B7:B11)</f>
        <v>30149</v>
      </c>
      <c r="C6" s="1092">
        <f>SUM(C7:C11)</f>
        <v>15405</v>
      </c>
      <c r="D6" s="1093">
        <f>SUM(D7:D11)</f>
        <v>14744</v>
      </c>
      <c r="E6" s="1096">
        <v>55</v>
      </c>
      <c r="F6" s="1097">
        <v>11129</v>
      </c>
      <c r="G6" s="1098">
        <v>5422</v>
      </c>
      <c r="H6" s="1098">
        <v>5707</v>
      </c>
      <c r="N6" s="865"/>
    </row>
    <row r="7" spans="1:14" ht="10.5" customHeight="1">
      <c r="A7" s="1099" t="s">
        <v>2035</v>
      </c>
      <c r="B7" s="1097">
        <v>5628</v>
      </c>
      <c r="C7" s="1098">
        <v>2854</v>
      </c>
      <c r="D7" s="1100">
        <v>2774</v>
      </c>
      <c r="E7" s="1101" t="s">
        <v>2036</v>
      </c>
      <c r="F7" s="1097">
        <v>10100</v>
      </c>
      <c r="G7" s="1098">
        <v>4948</v>
      </c>
      <c r="H7" s="1098">
        <v>5152</v>
      </c>
      <c r="N7" s="865"/>
    </row>
    <row r="8" spans="1:14" ht="10.5" customHeight="1">
      <c r="A8" s="1099" t="s">
        <v>2037</v>
      </c>
      <c r="B8" s="1097">
        <v>5828</v>
      </c>
      <c r="C8" s="1098">
        <v>2912</v>
      </c>
      <c r="D8" s="1100">
        <v>2916</v>
      </c>
      <c r="E8" s="1101" t="s">
        <v>2038</v>
      </c>
      <c r="F8" s="1097">
        <v>9687</v>
      </c>
      <c r="G8" s="1098">
        <v>4724</v>
      </c>
      <c r="H8" s="1098">
        <v>4963</v>
      </c>
      <c r="N8" s="865"/>
    </row>
    <row r="9" spans="1:14" ht="10.5" customHeight="1">
      <c r="A9" s="1099" t="s">
        <v>178</v>
      </c>
      <c r="B9" s="1097">
        <v>6047</v>
      </c>
      <c r="C9" s="1098">
        <v>3203</v>
      </c>
      <c r="D9" s="1100">
        <v>2844</v>
      </c>
      <c r="E9" s="1101" t="s">
        <v>2039</v>
      </c>
      <c r="F9" s="1097">
        <v>9112</v>
      </c>
      <c r="G9" s="1098">
        <v>4323</v>
      </c>
      <c r="H9" s="1098">
        <v>4789</v>
      </c>
      <c r="N9" s="865"/>
    </row>
    <row r="10" spans="1:14" ht="10.5" customHeight="1">
      <c r="A10" s="1099" t="s">
        <v>180</v>
      </c>
      <c r="B10" s="1097">
        <v>6256</v>
      </c>
      <c r="C10" s="1098">
        <v>3224</v>
      </c>
      <c r="D10" s="1100">
        <v>3032</v>
      </c>
      <c r="E10" s="1101" t="s">
        <v>2040</v>
      </c>
      <c r="F10" s="1097">
        <v>8499</v>
      </c>
      <c r="G10" s="1098">
        <v>4176</v>
      </c>
      <c r="H10" s="1098">
        <v>4323</v>
      </c>
      <c r="N10" s="865"/>
    </row>
    <row r="11" spans="1:14" ht="10.5" customHeight="1">
      <c r="A11" s="1099" t="s">
        <v>2041</v>
      </c>
      <c r="B11" s="1097">
        <v>6390</v>
      </c>
      <c r="C11" s="1098">
        <v>3212</v>
      </c>
      <c r="D11" s="1100">
        <v>3178</v>
      </c>
      <c r="E11" s="1094" t="s">
        <v>2042</v>
      </c>
      <c r="F11" s="1091">
        <f>SUM(F12:F16)</f>
        <v>40715</v>
      </c>
      <c r="G11" s="1092">
        <f>SUM(G12:G16)</f>
        <v>19532</v>
      </c>
      <c r="H11" s="1092">
        <f>SUM(H12:H16)</f>
        <v>21183</v>
      </c>
      <c r="N11" s="865"/>
    </row>
    <row r="12" spans="1:14" ht="10.5" customHeight="1">
      <c r="A12" s="1095" t="s">
        <v>2043</v>
      </c>
      <c r="B12" s="1091">
        <f>SUM(B13:B17)</f>
        <v>34179</v>
      </c>
      <c r="C12" s="1092">
        <f>SUM(C13:C17)</f>
        <v>17487</v>
      </c>
      <c r="D12" s="1093">
        <f>SUM(D13:D17)</f>
        <v>16692</v>
      </c>
      <c r="E12" s="1096">
        <v>60</v>
      </c>
      <c r="F12" s="1097">
        <v>8493</v>
      </c>
      <c r="G12" s="1098">
        <v>4184</v>
      </c>
      <c r="H12" s="1098">
        <v>4309</v>
      </c>
      <c r="N12" s="865"/>
    </row>
    <row r="13" spans="1:14" ht="10.5" customHeight="1">
      <c r="A13" s="1099" t="s">
        <v>2044</v>
      </c>
      <c r="B13" s="1097">
        <v>6702</v>
      </c>
      <c r="C13" s="1098">
        <v>3431</v>
      </c>
      <c r="D13" s="1100">
        <v>3271</v>
      </c>
      <c r="E13" s="1101" t="s">
        <v>2045</v>
      </c>
      <c r="F13" s="1097">
        <v>8251</v>
      </c>
      <c r="G13" s="1098">
        <v>3947</v>
      </c>
      <c r="H13" s="1098">
        <v>4304</v>
      </c>
      <c r="N13" s="865"/>
    </row>
    <row r="14" spans="1:14" ht="10.5" customHeight="1">
      <c r="A14" s="1099" t="s">
        <v>2046</v>
      </c>
      <c r="B14" s="1097">
        <v>6575</v>
      </c>
      <c r="C14" s="1098">
        <v>3304</v>
      </c>
      <c r="D14" s="1100">
        <v>3271</v>
      </c>
      <c r="E14" s="1101" t="s">
        <v>2047</v>
      </c>
      <c r="F14" s="1097">
        <v>8127</v>
      </c>
      <c r="G14" s="1098">
        <v>3836</v>
      </c>
      <c r="H14" s="1098">
        <v>4291</v>
      </c>
      <c r="N14" s="865"/>
    </row>
    <row r="15" spans="1:14" ht="10.5" customHeight="1">
      <c r="A15" s="1099" t="s">
        <v>188</v>
      </c>
      <c r="B15" s="1097">
        <v>6793</v>
      </c>
      <c r="C15" s="1098">
        <v>3528</v>
      </c>
      <c r="D15" s="1100">
        <v>3265</v>
      </c>
      <c r="E15" s="1101" t="s">
        <v>2048</v>
      </c>
      <c r="F15" s="1097">
        <v>7731</v>
      </c>
      <c r="G15" s="1098">
        <v>3724</v>
      </c>
      <c r="H15" s="1098">
        <v>4007</v>
      </c>
      <c r="N15" s="865"/>
    </row>
    <row r="16" spans="1:14" ht="10.5" customHeight="1">
      <c r="A16" s="1099" t="s">
        <v>190</v>
      </c>
      <c r="B16" s="1097">
        <v>7062</v>
      </c>
      <c r="C16" s="1098">
        <v>3639</v>
      </c>
      <c r="D16" s="1100">
        <v>3423</v>
      </c>
      <c r="E16" s="1101" t="s">
        <v>2049</v>
      </c>
      <c r="F16" s="1097">
        <v>8113</v>
      </c>
      <c r="G16" s="1098">
        <v>3841</v>
      </c>
      <c r="H16" s="1098">
        <v>4272</v>
      </c>
      <c r="N16" s="865"/>
    </row>
    <row r="17" spans="1:14" ht="10.5" customHeight="1">
      <c r="A17" s="1099" t="s">
        <v>192</v>
      </c>
      <c r="B17" s="1097">
        <v>7047</v>
      </c>
      <c r="C17" s="1098">
        <v>3585</v>
      </c>
      <c r="D17" s="1100">
        <v>3462</v>
      </c>
      <c r="E17" s="1094" t="s">
        <v>2050</v>
      </c>
      <c r="F17" s="1091">
        <f>SUM(F18:F22)</f>
        <v>48109</v>
      </c>
      <c r="G17" s="1092">
        <f>SUM(G18:G22)</f>
        <v>22179</v>
      </c>
      <c r="H17" s="1092">
        <f>SUM(H18:H22)</f>
        <v>25930</v>
      </c>
      <c r="N17" s="865"/>
    </row>
    <row r="18" spans="1:14" ht="10.5" customHeight="1">
      <c r="A18" s="1095" t="s">
        <v>2051</v>
      </c>
      <c r="B18" s="1091">
        <f>SUM(B19:B23)</f>
        <v>37763</v>
      </c>
      <c r="C18" s="1092">
        <f>SUM(C19:C23)</f>
        <v>19328</v>
      </c>
      <c r="D18" s="1093">
        <f>SUM(D19:D23)</f>
        <v>18435</v>
      </c>
      <c r="E18" s="1096">
        <v>65</v>
      </c>
      <c r="F18" s="1097">
        <v>8623</v>
      </c>
      <c r="G18" s="1098">
        <v>4093</v>
      </c>
      <c r="H18" s="1098">
        <v>4530</v>
      </c>
      <c r="N18" s="865"/>
    </row>
    <row r="19" spans="1:14" ht="10.5" customHeight="1">
      <c r="A19" s="1099" t="s">
        <v>194</v>
      </c>
      <c r="B19" s="1097">
        <v>7492</v>
      </c>
      <c r="C19" s="1098">
        <v>3849</v>
      </c>
      <c r="D19" s="1100">
        <v>3643</v>
      </c>
      <c r="E19" s="1101" t="s">
        <v>2052</v>
      </c>
      <c r="F19" s="1097">
        <v>8802</v>
      </c>
      <c r="G19" s="1098">
        <v>4139</v>
      </c>
      <c r="H19" s="1098">
        <v>4663</v>
      </c>
      <c r="N19" s="865"/>
    </row>
    <row r="20" spans="1:14" ht="10.5" customHeight="1">
      <c r="A20" s="1099" t="s">
        <v>196</v>
      </c>
      <c r="B20" s="1097">
        <v>7418</v>
      </c>
      <c r="C20" s="1098">
        <v>3773</v>
      </c>
      <c r="D20" s="1100">
        <v>3645</v>
      </c>
      <c r="E20" s="1101" t="s">
        <v>2053</v>
      </c>
      <c r="F20" s="1097">
        <v>9335</v>
      </c>
      <c r="G20" s="1098">
        <v>4307</v>
      </c>
      <c r="H20" s="1098">
        <v>5028</v>
      </c>
      <c r="N20" s="865"/>
    </row>
    <row r="21" spans="1:14" ht="10.5" customHeight="1">
      <c r="A21" s="1099" t="s">
        <v>198</v>
      </c>
      <c r="B21" s="1097">
        <v>7436</v>
      </c>
      <c r="C21" s="1098">
        <v>3897</v>
      </c>
      <c r="D21" s="1100">
        <v>3539</v>
      </c>
      <c r="E21" s="1101" t="s">
        <v>2054</v>
      </c>
      <c r="F21" s="1097">
        <v>10080</v>
      </c>
      <c r="G21" s="1098">
        <v>4577</v>
      </c>
      <c r="H21" s="1098">
        <v>5503</v>
      </c>
      <c r="N21" s="865"/>
    </row>
    <row r="22" spans="1:14" ht="10.5" customHeight="1">
      <c r="A22" s="1099" t="s">
        <v>2055</v>
      </c>
      <c r="B22" s="1097">
        <v>7796</v>
      </c>
      <c r="C22" s="1098">
        <v>3916</v>
      </c>
      <c r="D22" s="1100">
        <v>3880</v>
      </c>
      <c r="E22" s="1101" t="s">
        <v>2056</v>
      </c>
      <c r="F22" s="1097">
        <v>11269</v>
      </c>
      <c r="G22" s="1098">
        <v>5063</v>
      </c>
      <c r="H22" s="1098">
        <v>6206</v>
      </c>
      <c r="N22" s="865"/>
    </row>
    <row r="23" spans="1:14" ht="10.5" customHeight="1">
      <c r="A23" s="1099" t="s">
        <v>2057</v>
      </c>
      <c r="B23" s="1097">
        <v>7621</v>
      </c>
      <c r="C23" s="1098">
        <v>3893</v>
      </c>
      <c r="D23" s="1100">
        <v>3728</v>
      </c>
      <c r="E23" s="1094" t="s">
        <v>2058</v>
      </c>
      <c r="F23" s="1091">
        <f>SUM(F24:F28)</f>
        <v>62454</v>
      </c>
      <c r="G23" s="1092">
        <f>SUM(G24:G28)</f>
        <v>27998</v>
      </c>
      <c r="H23" s="1092">
        <f>SUM(H24:H28)</f>
        <v>34456</v>
      </c>
      <c r="N23" s="865"/>
    </row>
    <row r="24" spans="1:14" ht="10.5" customHeight="1">
      <c r="A24" s="1095" t="s">
        <v>2059</v>
      </c>
      <c r="B24" s="1091">
        <f>SUM(B25:B29)</f>
        <v>39477</v>
      </c>
      <c r="C24" s="1092">
        <f>SUM(C25:C29)</f>
        <v>20077</v>
      </c>
      <c r="D24" s="1093">
        <f>SUM(D25:D29)</f>
        <v>19400</v>
      </c>
      <c r="E24" s="1096">
        <v>70</v>
      </c>
      <c r="F24" s="1097">
        <v>12069</v>
      </c>
      <c r="G24" s="1098">
        <v>5338</v>
      </c>
      <c r="H24" s="1098">
        <v>6731</v>
      </c>
      <c r="N24" s="865"/>
    </row>
    <row r="25" spans="1:14" ht="10.5" customHeight="1">
      <c r="A25" s="1099" t="s">
        <v>2060</v>
      </c>
      <c r="B25" s="1097">
        <v>7453</v>
      </c>
      <c r="C25" s="1098">
        <v>3787</v>
      </c>
      <c r="D25" s="1100">
        <v>3666</v>
      </c>
      <c r="E25" s="1101" t="s">
        <v>2061</v>
      </c>
      <c r="F25" s="1097">
        <v>14323</v>
      </c>
      <c r="G25" s="1098">
        <v>6463</v>
      </c>
      <c r="H25" s="1098">
        <v>7860</v>
      </c>
      <c r="N25" s="865"/>
    </row>
    <row r="26" spans="1:14" ht="10.5" customHeight="1">
      <c r="A26" s="1099" t="s">
        <v>2062</v>
      </c>
      <c r="B26" s="1097">
        <v>7790</v>
      </c>
      <c r="C26" s="1098">
        <v>4011</v>
      </c>
      <c r="D26" s="1100">
        <v>3779</v>
      </c>
      <c r="E26" s="1101" t="s">
        <v>2063</v>
      </c>
      <c r="F26" s="1097">
        <v>14336</v>
      </c>
      <c r="G26" s="1098">
        <v>6455</v>
      </c>
      <c r="H26" s="1098">
        <v>7881</v>
      </c>
      <c r="N26" s="865"/>
    </row>
    <row r="27" spans="1:14" ht="10.5" customHeight="1">
      <c r="A27" s="1099" t="s">
        <v>2064</v>
      </c>
      <c r="B27" s="1097">
        <v>7805</v>
      </c>
      <c r="C27" s="1098">
        <v>4001</v>
      </c>
      <c r="D27" s="1100">
        <v>3804</v>
      </c>
      <c r="E27" s="1101" t="s">
        <v>2065</v>
      </c>
      <c r="F27" s="1097">
        <v>13476</v>
      </c>
      <c r="G27" s="1098">
        <v>6047</v>
      </c>
      <c r="H27" s="1098">
        <v>7429</v>
      </c>
      <c r="N27" s="865"/>
    </row>
    <row r="28" spans="1:14" ht="10.5" customHeight="1">
      <c r="A28" s="1099" t="s">
        <v>2066</v>
      </c>
      <c r="B28" s="1097">
        <v>8051</v>
      </c>
      <c r="C28" s="1098">
        <v>4075</v>
      </c>
      <c r="D28" s="1100">
        <v>3976</v>
      </c>
      <c r="E28" s="1101" t="s">
        <v>2067</v>
      </c>
      <c r="F28" s="1097">
        <v>8250</v>
      </c>
      <c r="G28" s="1098">
        <v>3695</v>
      </c>
      <c r="H28" s="1098">
        <v>4555</v>
      </c>
      <c r="N28" s="865"/>
    </row>
    <row r="29" spans="1:14" ht="10.5" customHeight="1">
      <c r="A29" s="1099" t="s">
        <v>2068</v>
      </c>
      <c r="B29" s="1097">
        <v>8378</v>
      </c>
      <c r="C29" s="1098">
        <v>4203</v>
      </c>
      <c r="D29" s="1100">
        <v>4175</v>
      </c>
      <c r="E29" s="1094" t="s">
        <v>2069</v>
      </c>
      <c r="F29" s="1091">
        <f>SUM(F30:F34)</f>
        <v>51593</v>
      </c>
      <c r="G29" s="1092">
        <f>SUM(G30:G34)</f>
        <v>22751</v>
      </c>
      <c r="H29" s="1092">
        <f>SUM(H30:H34)</f>
        <v>28842</v>
      </c>
      <c r="N29" s="865"/>
    </row>
    <row r="30" spans="1:14" ht="10.5" customHeight="1">
      <c r="A30" s="1095" t="s">
        <v>2070</v>
      </c>
      <c r="B30" s="1091">
        <f>SUM(B31:B35)</f>
        <v>39498</v>
      </c>
      <c r="C30" s="1092">
        <f>SUM(C31:C35)</f>
        <v>19911</v>
      </c>
      <c r="D30" s="1093">
        <f>SUM(D31:D35)</f>
        <v>19587</v>
      </c>
      <c r="E30" s="1096">
        <v>75</v>
      </c>
      <c r="F30" s="1097">
        <v>8819</v>
      </c>
      <c r="G30" s="1098">
        <v>3932</v>
      </c>
      <c r="H30" s="1098">
        <v>4887</v>
      </c>
      <c r="N30" s="865"/>
    </row>
    <row r="31" spans="1:14" ht="10.5" customHeight="1">
      <c r="A31" s="1099" t="s">
        <v>2071</v>
      </c>
      <c r="B31" s="1097">
        <v>8046</v>
      </c>
      <c r="C31" s="1098">
        <v>4062</v>
      </c>
      <c r="D31" s="1100">
        <v>3984</v>
      </c>
      <c r="E31" s="1101" t="s">
        <v>2072</v>
      </c>
      <c r="F31" s="1097">
        <v>11168</v>
      </c>
      <c r="G31" s="1098">
        <v>4915</v>
      </c>
      <c r="H31" s="1098">
        <v>6253</v>
      </c>
      <c r="N31" s="865"/>
    </row>
    <row r="32" spans="1:14" ht="10.5" customHeight="1">
      <c r="A32" s="1099" t="s">
        <v>2073</v>
      </c>
      <c r="B32" s="1097">
        <v>8059</v>
      </c>
      <c r="C32" s="1098">
        <v>4048</v>
      </c>
      <c r="D32" s="1100">
        <v>4011</v>
      </c>
      <c r="E32" s="1101" t="s">
        <v>2074</v>
      </c>
      <c r="F32" s="1097">
        <v>10223</v>
      </c>
      <c r="G32" s="1098">
        <v>4571</v>
      </c>
      <c r="H32" s="1098">
        <v>5652</v>
      </c>
      <c r="N32" s="865"/>
    </row>
    <row r="33" spans="1:14" ht="10.5" customHeight="1">
      <c r="A33" s="1099" t="s">
        <v>2075</v>
      </c>
      <c r="B33" s="1097">
        <v>8033</v>
      </c>
      <c r="C33" s="1098">
        <v>4061</v>
      </c>
      <c r="D33" s="1100">
        <v>3972</v>
      </c>
      <c r="E33" s="1101" t="s">
        <v>2076</v>
      </c>
      <c r="F33" s="1097">
        <v>10975</v>
      </c>
      <c r="G33" s="1098">
        <v>4802</v>
      </c>
      <c r="H33" s="1098">
        <v>6173</v>
      </c>
      <c r="N33" s="865"/>
    </row>
    <row r="34" spans="1:14" ht="10.5" customHeight="1">
      <c r="A34" s="1099" t="s">
        <v>2077</v>
      </c>
      <c r="B34" s="1097">
        <v>7759</v>
      </c>
      <c r="C34" s="1098">
        <v>3868</v>
      </c>
      <c r="D34" s="1100">
        <v>3891</v>
      </c>
      <c r="E34" s="1101" t="s">
        <v>2078</v>
      </c>
      <c r="F34" s="1097">
        <v>10408</v>
      </c>
      <c r="G34" s="1098">
        <v>4531</v>
      </c>
      <c r="H34" s="1098">
        <v>5877</v>
      </c>
      <c r="N34" s="865"/>
    </row>
    <row r="35" spans="1:14" ht="10.5" customHeight="1">
      <c r="A35" s="1099" t="s">
        <v>2079</v>
      </c>
      <c r="B35" s="1097">
        <v>7601</v>
      </c>
      <c r="C35" s="1098">
        <v>3872</v>
      </c>
      <c r="D35" s="1100">
        <v>3729</v>
      </c>
      <c r="E35" s="1094" t="s">
        <v>2080</v>
      </c>
      <c r="F35" s="1091">
        <f>SUM(F36:F40)</f>
        <v>36558</v>
      </c>
      <c r="G35" s="1092">
        <f>SUM(G36:G40)</f>
        <v>15409</v>
      </c>
      <c r="H35" s="1092">
        <f>SUM(H36:H40)</f>
        <v>21149</v>
      </c>
      <c r="N35" s="865"/>
    </row>
    <row r="36" spans="1:14" ht="10.5" customHeight="1">
      <c r="A36" s="1095" t="s">
        <v>2081</v>
      </c>
      <c r="B36" s="1091">
        <f>SUM(B37:B41)</f>
        <v>37674</v>
      </c>
      <c r="C36" s="1092">
        <f>SUM(C37:C41)</f>
        <v>18733</v>
      </c>
      <c r="D36" s="1093">
        <f>SUM(D37:D41)</f>
        <v>18941</v>
      </c>
      <c r="E36" s="1096">
        <v>80</v>
      </c>
      <c r="F36" s="1097">
        <v>8909</v>
      </c>
      <c r="G36" s="1098">
        <v>3879</v>
      </c>
      <c r="H36" s="1098">
        <v>5030</v>
      </c>
      <c r="N36" s="865"/>
    </row>
    <row r="37" spans="1:14" ht="10.5" customHeight="1">
      <c r="A37" s="1099" t="s">
        <v>2082</v>
      </c>
      <c r="B37" s="1097">
        <v>7604</v>
      </c>
      <c r="C37" s="1098">
        <v>3812</v>
      </c>
      <c r="D37" s="1100">
        <v>3792</v>
      </c>
      <c r="E37" s="1101" t="s">
        <v>2083</v>
      </c>
      <c r="F37" s="1097">
        <v>7067</v>
      </c>
      <c r="G37" s="1098">
        <v>2991</v>
      </c>
      <c r="H37" s="1098">
        <v>4076</v>
      </c>
      <c r="N37" s="865"/>
    </row>
    <row r="38" spans="1:14" ht="10.5" customHeight="1">
      <c r="A38" s="1099" t="s">
        <v>2084</v>
      </c>
      <c r="B38" s="1097">
        <v>7537</v>
      </c>
      <c r="C38" s="1098">
        <v>3688</v>
      </c>
      <c r="D38" s="1100">
        <v>3849</v>
      </c>
      <c r="E38" s="1101" t="s">
        <v>2085</v>
      </c>
      <c r="F38" s="1097">
        <v>7146</v>
      </c>
      <c r="G38" s="1098">
        <v>3007</v>
      </c>
      <c r="H38" s="1098">
        <v>4139</v>
      </c>
      <c r="N38" s="865"/>
    </row>
    <row r="39" spans="1:14" ht="10.5" customHeight="1">
      <c r="A39" s="1099" t="s">
        <v>2086</v>
      </c>
      <c r="B39" s="1097">
        <v>7475</v>
      </c>
      <c r="C39" s="1098">
        <v>3691</v>
      </c>
      <c r="D39" s="1100">
        <v>3784</v>
      </c>
      <c r="E39" s="1101" t="s">
        <v>2087</v>
      </c>
      <c r="F39" s="1097">
        <v>6967</v>
      </c>
      <c r="G39" s="1098">
        <v>2912</v>
      </c>
      <c r="H39" s="1098">
        <v>4055</v>
      </c>
      <c r="N39" s="865"/>
    </row>
    <row r="40" spans="1:14" ht="10.5" customHeight="1">
      <c r="A40" s="1099" t="s">
        <v>2088</v>
      </c>
      <c r="B40" s="1097">
        <v>7535</v>
      </c>
      <c r="C40" s="1098">
        <v>3724</v>
      </c>
      <c r="D40" s="1100">
        <v>3811</v>
      </c>
      <c r="E40" s="1101" t="s">
        <v>2089</v>
      </c>
      <c r="F40" s="1097">
        <v>6469</v>
      </c>
      <c r="G40" s="1098">
        <v>2620</v>
      </c>
      <c r="H40" s="1098">
        <v>3849</v>
      </c>
      <c r="N40" s="865"/>
    </row>
    <row r="41" spans="1:14" ht="10.5" customHeight="1">
      <c r="A41" s="1099" t="s">
        <v>2090</v>
      </c>
      <c r="B41" s="1097">
        <v>7523</v>
      </c>
      <c r="C41" s="1098">
        <v>3818</v>
      </c>
      <c r="D41" s="1100">
        <v>3705</v>
      </c>
      <c r="E41" s="1094" t="s">
        <v>2091</v>
      </c>
      <c r="F41" s="1091">
        <f>SUM(F42:F46)</f>
        <v>21958</v>
      </c>
      <c r="G41" s="1092">
        <f>SUM(G42:G46)</f>
        <v>7869</v>
      </c>
      <c r="H41" s="1092">
        <f>SUM(H42:H46)</f>
        <v>14089</v>
      </c>
      <c r="N41" s="865"/>
    </row>
    <row r="42" spans="1:14" ht="10.5" customHeight="1">
      <c r="A42" s="1095" t="s">
        <v>2092</v>
      </c>
      <c r="B42" s="1091">
        <f>SUM(B43:B47)</f>
        <v>39835</v>
      </c>
      <c r="C42" s="1092">
        <f>SUM(C43:C47)</f>
        <v>19908</v>
      </c>
      <c r="D42" s="1093">
        <f>SUM(D43:D47)</f>
        <v>19927</v>
      </c>
      <c r="E42" s="1096">
        <v>85</v>
      </c>
      <c r="F42" s="1097">
        <v>5743</v>
      </c>
      <c r="G42" s="1098">
        <v>2223</v>
      </c>
      <c r="H42" s="1098">
        <v>3520</v>
      </c>
      <c r="N42" s="865"/>
    </row>
    <row r="43" spans="1:14" ht="10.5" customHeight="1">
      <c r="A43" s="1099" t="s">
        <v>2093</v>
      </c>
      <c r="B43" s="1097">
        <v>7661</v>
      </c>
      <c r="C43" s="1098">
        <v>3798</v>
      </c>
      <c r="D43" s="1100">
        <v>3863</v>
      </c>
      <c r="E43" s="1101" t="s">
        <v>2094</v>
      </c>
      <c r="F43" s="1097">
        <v>4788</v>
      </c>
      <c r="G43" s="1098">
        <v>1777</v>
      </c>
      <c r="H43" s="1098">
        <v>3011</v>
      </c>
      <c r="N43" s="865"/>
    </row>
    <row r="44" spans="1:14" ht="10.5" customHeight="1">
      <c r="A44" s="1099" t="s">
        <v>2095</v>
      </c>
      <c r="B44" s="1097">
        <v>7787</v>
      </c>
      <c r="C44" s="1098">
        <v>3966</v>
      </c>
      <c r="D44" s="1100">
        <v>3821</v>
      </c>
      <c r="E44" s="1101" t="s">
        <v>2096</v>
      </c>
      <c r="F44" s="1097">
        <v>4348</v>
      </c>
      <c r="G44" s="1098">
        <v>1532</v>
      </c>
      <c r="H44" s="1098">
        <v>2816</v>
      </c>
      <c r="N44" s="865"/>
    </row>
    <row r="45" spans="1:14" ht="10.5" customHeight="1">
      <c r="A45" s="1099" t="s">
        <v>2097</v>
      </c>
      <c r="B45" s="1097">
        <v>8095</v>
      </c>
      <c r="C45" s="1098">
        <v>4068</v>
      </c>
      <c r="D45" s="1100">
        <v>4027</v>
      </c>
      <c r="E45" s="1101" t="s">
        <v>2098</v>
      </c>
      <c r="F45" s="1097">
        <v>3856</v>
      </c>
      <c r="G45" s="1098">
        <v>1354</v>
      </c>
      <c r="H45" s="1098">
        <v>2502</v>
      </c>
      <c r="N45" s="865"/>
    </row>
    <row r="46" spans="1:14" ht="10.5" customHeight="1">
      <c r="A46" s="1099" t="s">
        <v>2099</v>
      </c>
      <c r="B46" s="1097">
        <v>8032</v>
      </c>
      <c r="C46" s="1098">
        <v>3996</v>
      </c>
      <c r="D46" s="1100">
        <v>4036</v>
      </c>
      <c r="E46" s="1101" t="s">
        <v>2100</v>
      </c>
      <c r="F46" s="1097">
        <v>3223</v>
      </c>
      <c r="G46" s="1098">
        <v>983</v>
      </c>
      <c r="H46" s="1098">
        <v>2240</v>
      </c>
      <c r="N46" s="865"/>
    </row>
    <row r="47" spans="1:14" ht="10.5" customHeight="1">
      <c r="A47" s="1099" t="s">
        <v>2101</v>
      </c>
      <c r="B47" s="1097">
        <v>8260</v>
      </c>
      <c r="C47" s="1098">
        <v>4080</v>
      </c>
      <c r="D47" s="1100">
        <v>4180</v>
      </c>
      <c r="E47" s="1094" t="s">
        <v>2102</v>
      </c>
      <c r="F47" s="1091">
        <f>SUM(F48:F52)</f>
        <v>9596</v>
      </c>
      <c r="G47" s="1092">
        <f>SUM(G48:G52)</f>
        <v>2556</v>
      </c>
      <c r="H47" s="1092">
        <f>SUM(H48:H52)</f>
        <v>7040</v>
      </c>
      <c r="N47" s="865"/>
    </row>
    <row r="48" spans="1:14" ht="10.5" customHeight="1">
      <c r="A48" s="1095" t="s">
        <v>2103</v>
      </c>
      <c r="B48" s="1091">
        <f>SUM(B49:B53)</f>
        <v>44511</v>
      </c>
      <c r="C48" s="1092">
        <f>SUM(C49:C53)</f>
        <v>21754</v>
      </c>
      <c r="D48" s="1093">
        <f>SUM(D49:D53)</f>
        <v>22757</v>
      </c>
      <c r="E48" s="1101" t="s">
        <v>2104</v>
      </c>
      <c r="F48" s="1097">
        <v>2678</v>
      </c>
      <c r="G48" s="1098">
        <v>776</v>
      </c>
      <c r="H48" s="1098">
        <v>1902</v>
      </c>
      <c r="N48" s="865"/>
    </row>
    <row r="49" spans="1:14" ht="10.5" customHeight="1">
      <c r="A49" s="1099" t="s">
        <v>2105</v>
      </c>
      <c r="B49" s="1097">
        <v>8406</v>
      </c>
      <c r="C49" s="1098">
        <v>4095</v>
      </c>
      <c r="D49" s="1100">
        <v>4311</v>
      </c>
      <c r="E49" s="1101" t="s">
        <v>2106</v>
      </c>
      <c r="F49" s="1097">
        <v>2389</v>
      </c>
      <c r="G49" s="1098">
        <v>660</v>
      </c>
      <c r="H49" s="1098">
        <v>1729</v>
      </c>
      <c r="N49" s="865"/>
    </row>
    <row r="50" spans="1:14" ht="10.5" customHeight="1">
      <c r="A50" s="1099" t="s">
        <v>2107</v>
      </c>
      <c r="B50" s="1097">
        <v>8763</v>
      </c>
      <c r="C50" s="1098">
        <v>4277</v>
      </c>
      <c r="D50" s="1100">
        <v>4486</v>
      </c>
      <c r="E50" s="1101" t="s">
        <v>2108</v>
      </c>
      <c r="F50" s="1097">
        <v>1904</v>
      </c>
      <c r="G50" s="1098">
        <v>500</v>
      </c>
      <c r="H50" s="1098">
        <v>1404</v>
      </c>
      <c r="N50" s="865"/>
    </row>
    <row r="51" spans="1:14" ht="10.5" customHeight="1">
      <c r="A51" s="1099" t="s">
        <v>2109</v>
      </c>
      <c r="B51" s="1097">
        <v>9039</v>
      </c>
      <c r="C51" s="1098">
        <v>4395</v>
      </c>
      <c r="D51" s="1100">
        <v>4644</v>
      </c>
      <c r="E51" s="1101" t="s">
        <v>2110</v>
      </c>
      <c r="F51" s="1097">
        <v>1398</v>
      </c>
      <c r="G51" s="1098">
        <v>324</v>
      </c>
      <c r="H51" s="1098">
        <v>1074</v>
      </c>
      <c r="N51" s="865"/>
    </row>
    <row r="52" spans="1:14" ht="10.5" customHeight="1">
      <c r="A52" s="1099" t="s">
        <v>2111</v>
      </c>
      <c r="B52" s="1097">
        <v>9011</v>
      </c>
      <c r="C52" s="1098">
        <v>4449</v>
      </c>
      <c r="D52" s="1100">
        <v>4562</v>
      </c>
      <c r="E52" s="1101" t="s">
        <v>2112</v>
      </c>
      <c r="F52" s="1097">
        <v>1227</v>
      </c>
      <c r="G52" s="1098">
        <v>296</v>
      </c>
      <c r="H52" s="1098">
        <v>931</v>
      </c>
      <c r="N52" s="865"/>
    </row>
    <row r="53" spans="1:14" ht="10.5" customHeight="1">
      <c r="A53" s="1099" t="s">
        <v>2113</v>
      </c>
      <c r="B53" s="1097">
        <v>9292</v>
      </c>
      <c r="C53" s="1098">
        <v>4538</v>
      </c>
      <c r="D53" s="1100">
        <v>4754</v>
      </c>
      <c r="E53" s="1094" t="s">
        <v>2114</v>
      </c>
      <c r="F53" s="1091">
        <f>SUM(F54:F58)</f>
        <v>2466</v>
      </c>
      <c r="G53" s="1092">
        <f>SUM(G54:G58)</f>
        <v>443</v>
      </c>
      <c r="H53" s="1092">
        <f>SUM(H54:H58)</f>
        <v>2023</v>
      </c>
      <c r="N53" s="865"/>
    </row>
    <row r="54" spans="1:14" ht="10.5" customHeight="1">
      <c r="A54" s="1095" t="s">
        <v>2115</v>
      </c>
      <c r="B54" s="1091">
        <f>SUM(B55:B59)</f>
        <v>54177</v>
      </c>
      <c r="C54" s="1092">
        <f>SUM(C55:C59)</f>
        <v>26307</v>
      </c>
      <c r="D54" s="1093">
        <f>SUM(D55:D59)</f>
        <v>27870</v>
      </c>
      <c r="E54" s="1096">
        <v>95</v>
      </c>
      <c r="F54" s="1097">
        <v>824</v>
      </c>
      <c r="G54" s="1098">
        <v>172</v>
      </c>
      <c r="H54" s="1098">
        <v>652</v>
      </c>
      <c r="N54" s="865"/>
    </row>
    <row r="55" spans="1:14" ht="10.5" customHeight="1">
      <c r="A55" s="1099" t="s">
        <v>2116</v>
      </c>
      <c r="B55" s="1097">
        <v>9823</v>
      </c>
      <c r="C55" s="1098">
        <v>4831</v>
      </c>
      <c r="D55" s="1100">
        <v>4992</v>
      </c>
      <c r="E55" s="1101" t="s">
        <v>2117</v>
      </c>
      <c r="F55" s="1097">
        <v>660</v>
      </c>
      <c r="G55" s="1098">
        <v>119</v>
      </c>
      <c r="H55" s="1098">
        <v>541</v>
      </c>
      <c r="N55" s="865"/>
    </row>
    <row r="56" spans="1:14" ht="10.5" customHeight="1">
      <c r="A56" s="1099" t="s">
        <v>2118</v>
      </c>
      <c r="B56" s="1097">
        <v>9913</v>
      </c>
      <c r="C56" s="1098">
        <v>4846</v>
      </c>
      <c r="D56" s="1100">
        <v>5067</v>
      </c>
      <c r="E56" s="1101" t="s">
        <v>2119</v>
      </c>
      <c r="F56" s="1097">
        <v>453</v>
      </c>
      <c r="G56" s="1098">
        <v>75</v>
      </c>
      <c r="H56" s="1098">
        <v>378</v>
      </c>
      <c r="N56" s="865"/>
    </row>
    <row r="57" spans="1:14" ht="10.5" customHeight="1">
      <c r="A57" s="1099" t="s">
        <v>2120</v>
      </c>
      <c r="B57" s="1097">
        <v>10942</v>
      </c>
      <c r="C57" s="1098">
        <v>5289</v>
      </c>
      <c r="D57" s="1100">
        <v>5653</v>
      </c>
      <c r="E57" s="1101" t="s">
        <v>2121</v>
      </c>
      <c r="F57" s="1097">
        <v>297</v>
      </c>
      <c r="G57" s="1098">
        <v>47</v>
      </c>
      <c r="H57" s="1098">
        <v>250</v>
      </c>
      <c r="N57" s="865"/>
    </row>
    <row r="58" spans="1:14" ht="10.5" customHeight="1">
      <c r="A58" s="1099" t="s">
        <v>2122</v>
      </c>
      <c r="B58" s="1097">
        <v>11306</v>
      </c>
      <c r="C58" s="1098">
        <v>5415</v>
      </c>
      <c r="D58" s="1100">
        <v>5891</v>
      </c>
      <c r="E58" s="1101" t="s">
        <v>2123</v>
      </c>
      <c r="F58" s="1097">
        <v>232</v>
      </c>
      <c r="G58" s="1098">
        <v>30</v>
      </c>
      <c r="H58" s="1098">
        <v>202</v>
      </c>
      <c r="N58" s="865"/>
    </row>
    <row r="59" spans="1:14" ht="10.5" customHeight="1">
      <c r="A59" s="1099" t="s">
        <v>2124</v>
      </c>
      <c r="B59" s="1097">
        <v>12193</v>
      </c>
      <c r="C59" s="1098">
        <v>5926</v>
      </c>
      <c r="D59" s="1100">
        <v>6267</v>
      </c>
      <c r="E59" s="1094" t="s">
        <v>2125</v>
      </c>
      <c r="F59" s="1091">
        <f>SUM(F60:F64)</f>
        <v>365</v>
      </c>
      <c r="G59" s="1092">
        <f>SUM(G60:G64)</f>
        <v>51</v>
      </c>
      <c r="H59" s="1092">
        <f>SUM(H60:H64)</f>
        <v>314</v>
      </c>
      <c r="N59" s="865"/>
    </row>
    <row r="60" spans="1:14" ht="10.5" customHeight="1">
      <c r="A60" s="1095" t="s">
        <v>2126</v>
      </c>
      <c r="B60" s="1091">
        <f>SUM(B61:B65)</f>
        <v>68966</v>
      </c>
      <c r="C60" s="1092">
        <f>SUM(C61:C65)</f>
        <v>34038</v>
      </c>
      <c r="D60" s="1093">
        <f>SUM(D61:D65)</f>
        <v>34928</v>
      </c>
      <c r="E60" s="1096">
        <v>100</v>
      </c>
      <c r="F60" s="1097">
        <v>149</v>
      </c>
      <c r="G60" s="1098">
        <v>17</v>
      </c>
      <c r="H60" s="1098">
        <v>132</v>
      </c>
      <c r="N60" s="865"/>
    </row>
    <row r="61" spans="1:14" ht="10.5" customHeight="1">
      <c r="A61" s="1099" t="s">
        <v>2127</v>
      </c>
      <c r="B61" s="1097">
        <v>12924</v>
      </c>
      <c r="C61" s="1098">
        <v>6326</v>
      </c>
      <c r="D61" s="1100">
        <v>6598</v>
      </c>
      <c r="E61" s="1101" t="s">
        <v>2128</v>
      </c>
      <c r="F61" s="1097">
        <v>90</v>
      </c>
      <c r="G61" s="1098">
        <v>16</v>
      </c>
      <c r="H61" s="1098">
        <v>74</v>
      </c>
    </row>
    <row r="62" spans="1:14" ht="10.5" customHeight="1">
      <c r="A62" s="1099" t="s">
        <v>2129</v>
      </c>
      <c r="B62" s="1097">
        <v>14122</v>
      </c>
      <c r="C62" s="1098">
        <v>7051</v>
      </c>
      <c r="D62" s="1100">
        <v>7071</v>
      </c>
      <c r="E62" s="1101" t="s">
        <v>2130</v>
      </c>
      <c r="F62" s="1097">
        <v>66</v>
      </c>
      <c r="G62" s="1098">
        <v>9</v>
      </c>
      <c r="H62" s="1098">
        <v>57</v>
      </c>
    </row>
    <row r="63" spans="1:14" ht="10.5" customHeight="1">
      <c r="A63" s="1099" t="s">
        <v>2131</v>
      </c>
      <c r="B63" s="1097">
        <v>14149</v>
      </c>
      <c r="C63" s="1098">
        <v>6950</v>
      </c>
      <c r="D63" s="1100">
        <v>7199</v>
      </c>
      <c r="E63" s="1101" t="s">
        <v>2132</v>
      </c>
      <c r="F63" s="1097">
        <v>34</v>
      </c>
      <c r="G63" s="1098">
        <v>6</v>
      </c>
      <c r="H63" s="1098">
        <v>28</v>
      </c>
    </row>
    <row r="64" spans="1:14" s="299" customFormat="1" ht="10.5" customHeight="1">
      <c r="A64" s="1099" t="s">
        <v>2133</v>
      </c>
      <c r="B64" s="1097">
        <v>14087</v>
      </c>
      <c r="C64" s="1098">
        <v>6958</v>
      </c>
      <c r="D64" s="1100">
        <v>7129</v>
      </c>
      <c r="E64" s="1101" t="s">
        <v>2134</v>
      </c>
      <c r="F64" s="1097">
        <v>26</v>
      </c>
      <c r="G64" s="1102">
        <v>3</v>
      </c>
      <c r="H64" s="1098">
        <v>23</v>
      </c>
      <c r="I64" s="1103"/>
      <c r="J64" s="1103"/>
      <c r="K64" s="1103"/>
      <c r="L64" s="1103"/>
      <c r="M64" s="1103"/>
      <c r="N64" s="322"/>
    </row>
    <row r="65" spans="1:14" s="299" customFormat="1" ht="10.5" customHeight="1">
      <c r="A65" s="1104" t="s">
        <v>2135</v>
      </c>
      <c r="B65" s="1097">
        <v>13684</v>
      </c>
      <c r="C65" s="1098">
        <v>6753</v>
      </c>
      <c r="D65" s="1100">
        <v>6931</v>
      </c>
      <c r="E65" s="1094" t="s">
        <v>2136</v>
      </c>
      <c r="F65" s="1091">
        <f>SUM(F66:F70)</f>
        <v>29</v>
      </c>
      <c r="G65" s="1105">
        <f>SUM(G66:G70)</f>
        <v>0</v>
      </c>
      <c r="H65" s="1092">
        <f>SUM(H66:H70)</f>
        <v>29</v>
      </c>
      <c r="N65" s="322"/>
    </row>
    <row r="66" spans="1:14" s="299" customFormat="1" ht="10.5" customHeight="1">
      <c r="A66" s="1106" t="s">
        <v>2137</v>
      </c>
      <c r="B66" s="1091">
        <f>SUM(B67:B71)</f>
        <v>58287</v>
      </c>
      <c r="C66" s="1092">
        <f>SUM(C67:C71)</f>
        <v>28661</v>
      </c>
      <c r="D66" s="1092">
        <f>SUM(D67:D71)</f>
        <v>29626</v>
      </c>
      <c r="E66" s="1107" t="s">
        <v>2138</v>
      </c>
      <c r="F66" s="1097">
        <v>10</v>
      </c>
      <c r="G66" s="1102" t="s">
        <v>2139</v>
      </c>
      <c r="H66" s="1098">
        <v>10</v>
      </c>
      <c r="N66" s="322"/>
    </row>
    <row r="67" spans="1:14" s="299" customFormat="1" ht="10.5" customHeight="1">
      <c r="A67" s="1096">
        <v>50</v>
      </c>
      <c r="B67" s="1097">
        <v>13013</v>
      </c>
      <c r="C67" s="1098">
        <v>6495</v>
      </c>
      <c r="D67" s="1098">
        <v>6518</v>
      </c>
      <c r="E67" s="1107" t="s">
        <v>2140</v>
      </c>
      <c r="F67" s="1097">
        <v>8</v>
      </c>
      <c r="G67" s="1102" t="s">
        <v>2139</v>
      </c>
      <c r="H67" s="1098">
        <v>8</v>
      </c>
      <c r="N67" s="322"/>
    </row>
    <row r="68" spans="1:14" s="299" customFormat="1" ht="10.5" customHeight="1">
      <c r="A68" s="1101" t="s">
        <v>2141</v>
      </c>
      <c r="B68" s="1097">
        <v>12685</v>
      </c>
      <c r="C68" s="1098">
        <v>6268</v>
      </c>
      <c r="D68" s="1098">
        <v>6417</v>
      </c>
      <c r="E68" s="1107" t="s">
        <v>2142</v>
      </c>
      <c r="F68" s="1108">
        <v>6</v>
      </c>
      <c r="G68" s="1102" t="s">
        <v>2139</v>
      </c>
      <c r="H68" s="1102">
        <v>6</v>
      </c>
      <c r="N68" s="322"/>
    </row>
    <row r="69" spans="1:14" s="299" customFormat="1" ht="10.5" customHeight="1">
      <c r="A69" s="1101" t="s">
        <v>2143</v>
      </c>
      <c r="B69" s="1097">
        <v>12082</v>
      </c>
      <c r="C69" s="1098">
        <v>5875</v>
      </c>
      <c r="D69" s="1098">
        <v>6207</v>
      </c>
      <c r="E69" s="1107" t="s">
        <v>2144</v>
      </c>
      <c r="F69" s="1108">
        <v>4</v>
      </c>
      <c r="G69" s="1102" t="s">
        <v>2139</v>
      </c>
      <c r="H69" s="1102">
        <v>4</v>
      </c>
      <c r="N69" s="322"/>
    </row>
    <row r="70" spans="1:14" s="299" customFormat="1" ht="10.5" customHeight="1">
      <c r="A70" s="1101" t="s">
        <v>2145</v>
      </c>
      <c r="B70" s="1097">
        <v>11723</v>
      </c>
      <c r="C70" s="1098">
        <v>5705</v>
      </c>
      <c r="D70" s="1098">
        <v>6018</v>
      </c>
      <c r="E70" s="1107" t="s">
        <v>2146</v>
      </c>
      <c r="F70" s="1108">
        <v>1</v>
      </c>
      <c r="G70" s="1102" t="s">
        <v>2139</v>
      </c>
      <c r="H70" s="1102">
        <v>1</v>
      </c>
      <c r="N70" s="322"/>
    </row>
    <row r="71" spans="1:14" s="299" customFormat="1" ht="10.5" customHeight="1">
      <c r="A71" s="1101" t="s">
        <v>2147</v>
      </c>
      <c r="B71" s="1097">
        <v>8784</v>
      </c>
      <c r="C71" s="1098">
        <v>4318</v>
      </c>
      <c r="D71" s="1098">
        <v>4466</v>
      </c>
      <c r="E71" s="1109" t="s">
        <v>2148</v>
      </c>
      <c r="F71" s="1091">
        <v>3</v>
      </c>
      <c r="G71" s="1105" t="s">
        <v>2139</v>
      </c>
      <c r="H71" s="1092">
        <v>3</v>
      </c>
      <c r="N71" s="322"/>
    </row>
    <row r="72" spans="1:14" s="299" customFormat="1" ht="10.5" customHeight="1">
      <c r="A72" s="1104"/>
      <c r="B72" s="1110"/>
      <c r="C72" s="1111"/>
      <c r="D72" s="1111"/>
      <c r="E72" s="1112" t="s">
        <v>2149</v>
      </c>
      <c r="F72" s="1097">
        <v>19272</v>
      </c>
      <c r="G72" s="1098">
        <v>9971</v>
      </c>
      <c r="H72" s="1098">
        <v>9301</v>
      </c>
      <c r="N72" s="322"/>
    </row>
    <row r="73" spans="1:14" s="299" customFormat="1" ht="5.0999999999999996" customHeight="1" thickBot="1">
      <c r="A73" s="267"/>
      <c r="B73" s="268"/>
      <c r="C73" s="267"/>
      <c r="D73" s="1113"/>
      <c r="E73" s="316"/>
      <c r="F73" s="315"/>
      <c r="G73" s="315"/>
      <c r="H73" s="315"/>
      <c r="N73" s="322"/>
    </row>
    <row r="74" spans="1:14" s="299" customFormat="1" ht="13.5" customHeight="1">
      <c r="A74" s="277" t="s">
        <v>2150</v>
      </c>
      <c r="N74" s="322"/>
    </row>
    <row r="75" spans="1:14" s="299" customFormat="1" ht="11.25" customHeight="1">
      <c r="N75" s="322"/>
    </row>
  </sheetData>
  <phoneticPr fontId="4"/>
  <printOptions horizontalCentered="1"/>
  <pageMargins left="0.59055118110236227" right="0.59055118110236227" top="0.70866141732283472" bottom="0.51181102362204722" header="0.43307086614173229" footer="0.35433070866141736"/>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zoomScaleSheetLayoutView="100" workbookViewId="0"/>
  </sheetViews>
  <sheetFormatPr defaultRowHeight="13.5"/>
  <cols>
    <col min="1" max="1" width="1.25" style="9" customWidth="1"/>
    <col min="2" max="2" width="7.25" style="9" customWidth="1"/>
    <col min="3" max="3" width="1.25" style="9" customWidth="1"/>
    <col min="4" max="14" width="7.25" style="9" customWidth="1"/>
    <col min="15" max="15" width="6.875" style="9" customWidth="1"/>
    <col min="16" max="16" width="3.625" style="9" customWidth="1"/>
    <col min="17" max="17" width="4.625" style="9" customWidth="1"/>
    <col min="18" max="18" width="1.625" style="9" customWidth="1"/>
    <col min="19" max="19" width="5" style="9" customWidth="1"/>
    <col min="20" max="20" width="9" style="10"/>
    <col min="21" max="256" width="9" style="9"/>
    <col min="257" max="257" width="1.25" style="9" customWidth="1"/>
    <col min="258" max="258" width="7.25" style="9" customWidth="1"/>
    <col min="259" max="259" width="1.25" style="9" customWidth="1"/>
    <col min="260" max="270" width="7.25" style="9" customWidth="1"/>
    <col min="271" max="271" width="6.875" style="9" customWidth="1"/>
    <col min="272" max="272" width="3.625" style="9" customWidth="1"/>
    <col min="273" max="273" width="4.625" style="9" customWidth="1"/>
    <col min="274" max="274" width="1.625" style="9" customWidth="1"/>
    <col min="275" max="275" width="5" style="9" customWidth="1"/>
    <col min="276" max="512" width="9" style="9"/>
    <col min="513" max="513" width="1.25" style="9" customWidth="1"/>
    <col min="514" max="514" width="7.25" style="9" customWidth="1"/>
    <col min="515" max="515" width="1.25" style="9" customWidth="1"/>
    <col min="516" max="526" width="7.25" style="9" customWidth="1"/>
    <col min="527" max="527" width="6.875" style="9" customWidth="1"/>
    <col min="528" max="528" width="3.625" style="9" customWidth="1"/>
    <col min="529" max="529" width="4.625" style="9" customWidth="1"/>
    <col min="530" max="530" width="1.625" style="9" customWidth="1"/>
    <col min="531" max="531" width="5" style="9" customWidth="1"/>
    <col min="532" max="768" width="9" style="9"/>
    <col min="769" max="769" width="1.25" style="9" customWidth="1"/>
    <col min="770" max="770" width="7.25" style="9" customWidth="1"/>
    <col min="771" max="771" width="1.25" style="9" customWidth="1"/>
    <col min="772" max="782" width="7.25" style="9" customWidth="1"/>
    <col min="783" max="783" width="6.875" style="9" customWidth="1"/>
    <col min="784" max="784" width="3.625" style="9" customWidth="1"/>
    <col min="785" max="785" width="4.625" style="9" customWidth="1"/>
    <col min="786" max="786" width="1.625" style="9" customWidth="1"/>
    <col min="787" max="787" width="5" style="9" customWidth="1"/>
    <col min="788" max="1024" width="9" style="9"/>
    <col min="1025" max="1025" width="1.25" style="9" customWidth="1"/>
    <col min="1026" max="1026" width="7.25" style="9" customWidth="1"/>
    <col min="1027" max="1027" width="1.25" style="9" customWidth="1"/>
    <col min="1028" max="1038" width="7.25" style="9" customWidth="1"/>
    <col min="1039" max="1039" width="6.875" style="9" customWidth="1"/>
    <col min="1040" max="1040" width="3.625" style="9" customWidth="1"/>
    <col min="1041" max="1041" width="4.625" style="9" customWidth="1"/>
    <col min="1042" max="1042" width="1.625" style="9" customWidth="1"/>
    <col min="1043" max="1043" width="5" style="9" customWidth="1"/>
    <col min="1044" max="1280" width="9" style="9"/>
    <col min="1281" max="1281" width="1.25" style="9" customWidth="1"/>
    <col min="1282" max="1282" width="7.25" style="9" customWidth="1"/>
    <col min="1283" max="1283" width="1.25" style="9" customWidth="1"/>
    <col min="1284" max="1294" width="7.25" style="9" customWidth="1"/>
    <col min="1295" max="1295" width="6.875" style="9" customWidth="1"/>
    <col min="1296" max="1296" width="3.625" style="9" customWidth="1"/>
    <col min="1297" max="1297" width="4.625" style="9" customWidth="1"/>
    <col min="1298" max="1298" width="1.625" style="9" customWidth="1"/>
    <col min="1299" max="1299" width="5" style="9" customWidth="1"/>
    <col min="1300" max="1536" width="9" style="9"/>
    <col min="1537" max="1537" width="1.25" style="9" customWidth="1"/>
    <col min="1538" max="1538" width="7.25" style="9" customWidth="1"/>
    <col min="1539" max="1539" width="1.25" style="9" customWidth="1"/>
    <col min="1540" max="1550" width="7.25" style="9" customWidth="1"/>
    <col min="1551" max="1551" width="6.875" style="9" customWidth="1"/>
    <col min="1552" max="1552" width="3.625" style="9" customWidth="1"/>
    <col min="1553" max="1553" width="4.625" style="9" customWidth="1"/>
    <col min="1554" max="1554" width="1.625" style="9" customWidth="1"/>
    <col min="1555" max="1555" width="5" style="9" customWidth="1"/>
    <col min="1556" max="1792" width="9" style="9"/>
    <col min="1793" max="1793" width="1.25" style="9" customWidth="1"/>
    <col min="1794" max="1794" width="7.25" style="9" customWidth="1"/>
    <col min="1795" max="1795" width="1.25" style="9" customWidth="1"/>
    <col min="1796" max="1806" width="7.25" style="9" customWidth="1"/>
    <col min="1807" max="1807" width="6.875" style="9" customWidth="1"/>
    <col min="1808" max="1808" width="3.625" style="9" customWidth="1"/>
    <col min="1809" max="1809" width="4.625" style="9" customWidth="1"/>
    <col min="1810" max="1810" width="1.625" style="9" customWidth="1"/>
    <col min="1811" max="1811" width="5" style="9" customWidth="1"/>
    <col min="1812" max="2048" width="9" style="9"/>
    <col min="2049" max="2049" width="1.25" style="9" customWidth="1"/>
    <col min="2050" max="2050" width="7.25" style="9" customWidth="1"/>
    <col min="2051" max="2051" width="1.25" style="9" customWidth="1"/>
    <col min="2052" max="2062" width="7.25" style="9" customWidth="1"/>
    <col min="2063" max="2063" width="6.875" style="9" customWidth="1"/>
    <col min="2064" max="2064" width="3.625" style="9" customWidth="1"/>
    <col min="2065" max="2065" width="4.625" style="9" customWidth="1"/>
    <col min="2066" max="2066" width="1.625" style="9" customWidth="1"/>
    <col min="2067" max="2067" width="5" style="9" customWidth="1"/>
    <col min="2068" max="2304" width="9" style="9"/>
    <col min="2305" max="2305" width="1.25" style="9" customWidth="1"/>
    <col min="2306" max="2306" width="7.25" style="9" customWidth="1"/>
    <col min="2307" max="2307" width="1.25" style="9" customWidth="1"/>
    <col min="2308" max="2318" width="7.25" style="9" customWidth="1"/>
    <col min="2319" max="2319" width="6.875" style="9" customWidth="1"/>
    <col min="2320" max="2320" width="3.625" style="9" customWidth="1"/>
    <col min="2321" max="2321" width="4.625" style="9" customWidth="1"/>
    <col min="2322" max="2322" width="1.625" style="9" customWidth="1"/>
    <col min="2323" max="2323" width="5" style="9" customWidth="1"/>
    <col min="2324" max="2560" width="9" style="9"/>
    <col min="2561" max="2561" width="1.25" style="9" customWidth="1"/>
    <col min="2562" max="2562" width="7.25" style="9" customWidth="1"/>
    <col min="2563" max="2563" width="1.25" style="9" customWidth="1"/>
    <col min="2564" max="2574" width="7.25" style="9" customWidth="1"/>
    <col min="2575" max="2575" width="6.875" style="9" customWidth="1"/>
    <col min="2576" max="2576" width="3.625" style="9" customWidth="1"/>
    <col min="2577" max="2577" width="4.625" style="9" customWidth="1"/>
    <col min="2578" max="2578" width="1.625" style="9" customWidth="1"/>
    <col min="2579" max="2579" width="5" style="9" customWidth="1"/>
    <col min="2580" max="2816" width="9" style="9"/>
    <col min="2817" max="2817" width="1.25" style="9" customWidth="1"/>
    <col min="2818" max="2818" width="7.25" style="9" customWidth="1"/>
    <col min="2819" max="2819" width="1.25" style="9" customWidth="1"/>
    <col min="2820" max="2830" width="7.25" style="9" customWidth="1"/>
    <col min="2831" max="2831" width="6.875" style="9" customWidth="1"/>
    <col min="2832" max="2832" width="3.625" style="9" customWidth="1"/>
    <col min="2833" max="2833" width="4.625" style="9" customWidth="1"/>
    <col min="2834" max="2834" width="1.625" style="9" customWidth="1"/>
    <col min="2835" max="2835" width="5" style="9" customWidth="1"/>
    <col min="2836" max="3072" width="9" style="9"/>
    <col min="3073" max="3073" width="1.25" style="9" customWidth="1"/>
    <col min="3074" max="3074" width="7.25" style="9" customWidth="1"/>
    <col min="3075" max="3075" width="1.25" style="9" customWidth="1"/>
    <col min="3076" max="3086" width="7.25" style="9" customWidth="1"/>
    <col min="3087" max="3087" width="6.875" style="9" customWidth="1"/>
    <col min="3088" max="3088" width="3.625" style="9" customWidth="1"/>
    <col min="3089" max="3089" width="4.625" style="9" customWidth="1"/>
    <col min="3090" max="3090" width="1.625" style="9" customWidth="1"/>
    <col min="3091" max="3091" width="5" style="9" customWidth="1"/>
    <col min="3092" max="3328" width="9" style="9"/>
    <col min="3329" max="3329" width="1.25" style="9" customWidth="1"/>
    <col min="3330" max="3330" width="7.25" style="9" customWidth="1"/>
    <col min="3331" max="3331" width="1.25" style="9" customWidth="1"/>
    <col min="3332" max="3342" width="7.25" style="9" customWidth="1"/>
    <col min="3343" max="3343" width="6.875" style="9" customWidth="1"/>
    <col min="3344" max="3344" width="3.625" style="9" customWidth="1"/>
    <col min="3345" max="3345" width="4.625" style="9" customWidth="1"/>
    <col min="3346" max="3346" width="1.625" style="9" customWidth="1"/>
    <col min="3347" max="3347" width="5" style="9" customWidth="1"/>
    <col min="3348" max="3584" width="9" style="9"/>
    <col min="3585" max="3585" width="1.25" style="9" customWidth="1"/>
    <col min="3586" max="3586" width="7.25" style="9" customWidth="1"/>
    <col min="3587" max="3587" width="1.25" style="9" customWidth="1"/>
    <col min="3588" max="3598" width="7.25" style="9" customWidth="1"/>
    <col min="3599" max="3599" width="6.875" style="9" customWidth="1"/>
    <col min="3600" max="3600" width="3.625" style="9" customWidth="1"/>
    <col min="3601" max="3601" width="4.625" style="9" customWidth="1"/>
    <col min="3602" max="3602" width="1.625" style="9" customWidth="1"/>
    <col min="3603" max="3603" width="5" style="9" customWidth="1"/>
    <col min="3604" max="3840" width="9" style="9"/>
    <col min="3841" max="3841" width="1.25" style="9" customWidth="1"/>
    <col min="3842" max="3842" width="7.25" style="9" customWidth="1"/>
    <col min="3843" max="3843" width="1.25" style="9" customWidth="1"/>
    <col min="3844" max="3854" width="7.25" style="9" customWidth="1"/>
    <col min="3855" max="3855" width="6.875" style="9" customWidth="1"/>
    <col min="3856" max="3856" width="3.625" style="9" customWidth="1"/>
    <col min="3857" max="3857" width="4.625" style="9" customWidth="1"/>
    <col min="3858" max="3858" width="1.625" style="9" customWidth="1"/>
    <col min="3859" max="3859" width="5" style="9" customWidth="1"/>
    <col min="3860" max="4096" width="9" style="9"/>
    <col min="4097" max="4097" width="1.25" style="9" customWidth="1"/>
    <col min="4098" max="4098" width="7.25" style="9" customWidth="1"/>
    <col min="4099" max="4099" width="1.25" style="9" customWidth="1"/>
    <col min="4100" max="4110" width="7.25" style="9" customWidth="1"/>
    <col min="4111" max="4111" width="6.875" style="9" customWidth="1"/>
    <col min="4112" max="4112" width="3.625" style="9" customWidth="1"/>
    <col min="4113" max="4113" width="4.625" style="9" customWidth="1"/>
    <col min="4114" max="4114" width="1.625" style="9" customWidth="1"/>
    <col min="4115" max="4115" width="5" style="9" customWidth="1"/>
    <col min="4116" max="4352" width="9" style="9"/>
    <col min="4353" max="4353" width="1.25" style="9" customWidth="1"/>
    <col min="4354" max="4354" width="7.25" style="9" customWidth="1"/>
    <col min="4355" max="4355" width="1.25" style="9" customWidth="1"/>
    <col min="4356" max="4366" width="7.25" style="9" customWidth="1"/>
    <col min="4367" max="4367" width="6.875" style="9" customWidth="1"/>
    <col min="4368" max="4368" width="3.625" style="9" customWidth="1"/>
    <col min="4369" max="4369" width="4.625" style="9" customWidth="1"/>
    <col min="4370" max="4370" width="1.625" style="9" customWidth="1"/>
    <col min="4371" max="4371" width="5" style="9" customWidth="1"/>
    <col min="4372" max="4608" width="9" style="9"/>
    <col min="4609" max="4609" width="1.25" style="9" customWidth="1"/>
    <col min="4610" max="4610" width="7.25" style="9" customWidth="1"/>
    <col min="4611" max="4611" width="1.25" style="9" customWidth="1"/>
    <col min="4612" max="4622" width="7.25" style="9" customWidth="1"/>
    <col min="4623" max="4623" width="6.875" style="9" customWidth="1"/>
    <col min="4624" max="4624" width="3.625" style="9" customWidth="1"/>
    <col min="4625" max="4625" width="4.625" style="9" customWidth="1"/>
    <col min="4626" max="4626" width="1.625" style="9" customWidth="1"/>
    <col min="4627" max="4627" width="5" style="9" customWidth="1"/>
    <col min="4628" max="4864" width="9" style="9"/>
    <col min="4865" max="4865" width="1.25" style="9" customWidth="1"/>
    <col min="4866" max="4866" width="7.25" style="9" customWidth="1"/>
    <col min="4867" max="4867" width="1.25" style="9" customWidth="1"/>
    <col min="4868" max="4878" width="7.25" style="9" customWidth="1"/>
    <col min="4879" max="4879" width="6.875" style="9" customWidth="1"/>
    <col min="4880" max="4880" width="3.625" style="9" customWidth="1"/>
    <col min="4881" max="4881" width="4.625" style="9" customWidth="1"/>
    <col min="4882" max="4882" width="1.625" style="9" customWidth="1"/>
    <col min="4883" max="4883" width="5" style="9" customWidth="1"/>
    <col min="4884" max="5120" width="9" style="9"/>
    <col min="5121" max="5121" width="1.25" style="9" customWidth="1"/>
    <col min="5122" max="5122" width="7.25" style="9" customWidth="1"/>
    <col min="5123" max="5123" width="1.25" style="9" customWidth="1"/>
    <col min="5124" max="5134" width="7.25" style="9" customWidth="1"/>
    <col min="5135" max="5135" width="6.875" style="9" customWidth="1"/>
    <col min="5136" max="5136" width="3.625" style="9" customWidth="1"/>
    <col min="5137" max="5137" width="4.625" style="9" customWidth="1"/>
    <col min="5138" max="5138" width="1.625" style="9" customWidth="1"/>
    <col min="5139" max="5139" width="5" style="9" customWidth="1"/>
    <col min="5140" max="5376" width="9" style="9"/>
    <col min="5377" max="5377" width="1.25" style="9" customWidth="1"/>
    <col min="5378" max="5378" width="7.25" style="9" customWidth="1"/>
    <col min="5379" max="5379" width="1.25" style="9" customWidth="1"/>
    <col min="5380" max="5390" width="7.25" style="9" customWidth="1"/>
    <col min="5391" max="5391" width="6.875" style="9" customWidth="1"/>
    <col min="5392" max="5392" width="3.625" style="9" customWidth="1"/>
    <col min="5393" max="5393" width="4.625" style="9" customWidth="1"/>
    <col min="5394" max="5394" width="1.625" style="9" customWidth="1"/>
    <col min="5395" max="5395" width="5" style="9" customWidth="1"/>
    <col min="5396" max="5632" width="9" style="9"/>
    <col min="5633" max="5633" width="1.25" style="9" customWidth="1"/>
    <col min="5634" max="5634" width="7.25" style="9" customWidth="1"/>
    <col min="5635" max="5635" width="1.25" style="9" customWidth="1"/>
    <col min="5636" max="5646" width="7.25" style="9" customWidth="1"/>
    <col min="5647" max="5647" width="6.875" style="9" customWidth="1"/>
    <col min="5648" max="5648" width="3.625" style="9" customWidth="1"/>
    <col min="5649" max="5649" width="4.625" style="9" customWidth="1"/>
    <col min="5650" max="5650" width="1.625" style="9" customWidth="1"/>
    <col min="5651" max="5651" width="5" style="9" customWidth="1"/>
    <col min="5652" max="5888" width="9" style="9"/>
    <col min="5889" max="5889" width="1.25" style="9" customWidth="1"/>
    <col min="5890" max="5890" width="7.25" style="9" customWidth="1"/>
    <col min="5891" max="5891" width="1.25" style="9" customWidth="1"/>
    <col min="5892" max="5902" width="7.25" style="9" customWidth="1"/>
    <col min="5903" max="5903" width="6.875" style="9" customWidth="1"/>
    <col min="5904" max="5904" width="3.625" style="9" customWidth="1"/>
    <col min="5905" max="5905" width="4.625" style="9" customWidth="1"/>
    <col min="5906" max="5906" width="1.625" style="9" customWidth="1"/>
    <col min="5907" max="5907" width="5" style="9" customWidth="1"/>
    <col min="5908" max="6144" width="9" style="9"/>
    <col min="6145" max="6145" width="1.25" style="9" customWidth="1"/>
    <col min="6146" max="6146" width="7.25" style="9" customWidth="1"/>
    <col min="6147" max="6147" width="1.25" style="9" customWidth="1"/>
    <col min="6148" max="6158" width="7.25" style="9" customWidth="1"/>
    <col min="6159" max="6159" width="6.875" style="9" customWidth="1"/>
    <col min="6160" max="6160" width="3.625" style="9" customWidth="1"/>
    <col min="6161" max="6161" width="4.625" style="9" customWidth="1"/>
    <col min="6162" max="6162" width="1.625" style="9" customWidth="1"/>
    <col min="6163" max="6163" width="5" style="9" customWidth="1"/>
    <col min="6164" max="6400" width="9" style="9"/>
    <col min="6401" max="6401" width="1.25" style="9" customWidth="1"/>
    <col min="6402" max="6402" width="7.25" style="9" customWidth="1"/>
    <col min="6403" max="6403" width="1.25" style="9" customWidth="1"/>
    <col min="6404" max="6414" width="7.25" style="9" customWidth="1"/>
    <col min="6415" max="6415" width="6.875" style="9" customWidth="1"/>
    <col min="6416" max="6416" width="3.625" style="9" customWidth="1"/>
    <col min="6417" max="6417" width="4.625" style="9" customWidth="1"/>
    <col min="6418" max="6418" width="1.625" style="9" customWidth="1"/>
    <col min="6419" max="6419" width="5" style="9" customWidth="1"/>
    <col min="6420" max="6656" width="9" style="9"/>
    <col min="6657" max="6657" width="1.25" style="9" customWidth="1"/>
    <col min="6658" max="6658" width="7.25" style="9" customWidth="1"/>
    <col min="6659" max="6659" width="1.25" style="9" customWidth="1"/>
    <col min="6660" max="6670" width="7.25" style="9" customWidth="1"/>
    <col min="6671" max="6671" width="6.875" style="9" customWidth="1"/>
    <col min="6672" max="6672" width="3.625" style="9" customWidth="1"/>
    <col min="6673" max="6673" width="4.625" style="9" customWidth="1"/>
    <col min="6674" max="6674" width="1.625" style="9" customWidth="1"/>
    <col min="6675" max="6675" width="5" style="9" customWidth="1"/>
    <col min="6676" max="6912" width="9" style="9"/>
    <col min="6913" max="6913" width="1.25" style="9" customWidth="1"/>
    <col min="6914" max="6914" width="7.25" style="9" customWidth="1"/>
    <col min="6915" max="6915" width="1.25" style="9" customWidth="1"/>
    <col min="6916" max="6926" width="7.25" style="9" customWidth="1"/>
    <col min="6927" max="6927" width="6.875" style="9" customWidth="1"/>
    <col min="6928" max="6928" width="3.625" style="9" customWidth="1"/>
    <col min="6929" max="6929" width="4.625" style="9" customWidth="1"/>
    <col min="6930" max="6930" width="1.625" style="9" customWidth="1"/>
    <col min="6931" max="6931" width="5" style="9" customWidth="1"/>
    <col min="6932" max="7168" width="9" style="9"/>
    <col min="7169" max="7169" width="1.25" style="9" customWidth="1"/>
    <col min="7170" max="7170" width="7.25" style="9" customWidth="1"/>
    <col min="7171" max="7171" width="1.25" style="9" customWidth="1"/>
    <col min="7172" max="7182" width="7.25" style="9" customWidth="1"/>
    <col min="7183" max="7183" width="6.875" style="9" customWidth="1"/>
    <col min="7184" max="7184" width="3.625" style="9" customWidth="1"/>
    <col min="7185" max="7185" width="4.625" style="9" customWidth="1"/>
    <col min="7186" max="7186" width="1.625" style="9" customWidth="1"/>
    <col min="7187" max="7187" width="5" style="9" customWidth="1"/>
    <col min="7188" max="7424" width="9" style="9"/>
    <col min="7425" max="7425" width="1.25" style="9" customWidth="1"/>
    <col min="7426" max="7426" width="7.25" style="9" customWidth="1"/>
    <col min="7427" max="7427" width="1.25" style="9" customWidth="1"/>
    <col min="7428" max="7438" width="7.25" style="9" customWidth="1"/>
    <col min="7439" max="7439" width="6.875" style="9" customWidth="1"/>
    <col min="7440" max="7440" width="3.625" style="9" customWidth="1"/>
    <col min="7441" max="7441" width="4.625" style="9" customWidth="1"/>
    <col min="7442" max="7442" width="1.625" style="9" customWidth="1"/>
    <col min="7443" max="7443" width="5" style="9" customWidth="1"/>
    <col min="7444" max="7680" width="9" style="9"/>
    <col min="7681" max="7681" width="1.25" style="9" customWidth="1"/>
    <col min="7682" max="7682" width="7.25" style="9" customWidth="1"/>
    <col min="7683" max="7683" width="1.25" style="9" customWidth="1"/>
    <col min="7684" max="7694" width="7.25" style="9" customWidth="1"/>
    <col min="7695" max="7695" width="6.875" style="9" customWidth="1"/>
    <col min="7696" max="7696" width="3.625" style="9" customWidth="1"/>
    <col min="7697" max="7697" width="4.625" style="9" customWidth="1"/>
    <col min="7698" max="7698" width="1.625" style="9" customWidth="1"/>
    <col min="7699" max="7699" width="5" style="9" customWidth="1"/>
    <col min="7700" max="7936" width="9" style="9"/>
    <col min="7937" max="7937" width="1.25" style="9" customWidth="1"/>
    <col min="7938" max="7938" width="7.25" style="9" customWidth="1"/>
    <col min="7939" max="7939" width="1.25" style="9" customWidth="1"/>
    <col min="7940" max="7950" width="7.25" style="9" customWidth="1"/>
    <col min="7951" max="7951" width="6.875" style="9" customWidth="1"/>
    <col min="7952" max="7952" width="3.625" style="9" customWidth="1"/>
    <col min="7953" max="7953" width="4.625" style="9" customWidth="1"/>
    <col min="7954" max="7954" width="1.625" style="9" customWidth="1"/>
    <col min="7955" max="7955" width="5" style="9" customWidth="1"/>
    <col min="7956" max="8192" width="9" style="9"/>
    <col min="8193" max="8193" width="1.25" style="9" customWidth="1"/>
    <col min="8194" max="8194" width="7.25" style="9" customWidth="1"/>
    <col min="8195" max="8195" width="1.25" style="9" customWidth="1"/>
    <col min="8196" max="8206" width="7.25" style="9" customWidth="1"/>
    <col min="8207" max="8207" width="6.875" style="9" customWidth="1"/>
    <col min="8208" max="8208" width="3.625" style="9" customWidth="1"/>
    <col min="8209" max="8209" width="4.625" style="9" customWidth="1"/>
    <col min="8210" max="8210" width="1.625" style="9" customWidth="1"/>
    <col min="8211" max="8211" width="5" style="9" customWidth="1"/>
    <col min="8212" max="8448" width="9" style="9"/>
    <col min="8449" max="8449" width="1.25" style="9" customWidth="1"/>
    <col min="8450" max="8450" width="7.25" style="9" customWidth="1"/>
    <col min="8451" max="8451" width="1.25" style="9" customWidth="1"/>
    <col min="8452" max="8462" width="7.25" style="9" customWidth="1"/>
    <col min="8463" max="8463" width="6.875" style="9" customWidth="1"/>
    <col min="8464" max="8464" width="3.625" style="9" customWidth="1"/>
    <col min="8465" max="8465" width="4.625" style="9" customWidth="1"/>
    <col min="8466" max="8466" width="1.625" style="9" customWidth="1"/>
    <col min="8467" max="8467" width="5" style="9" customWidth="1"/>
    <col min="8468" max="8704" width="9" style="9"/>
    <col min="8705" max="8705" width="1.25" style="9" customWidth="1"/>
    <col min="8706" max="8706" width="7.25" style="9" customWidth="1"/>
    <col min="8707" max="8707" width="1.25" style="9" customWidth="1"/>
    <col min="8708" max="8718" width="7.25" style="9" customWidth="1"/>
    <col min="8719" max="8719" width="6.875" style="9" customWidth="1"/>
    <col min="8720" max="8720" width="3.625" style="9" customWidth="1"/>
    <col min="8721" max="8721" width="4.625" style="9" customWidth="1"/>
    <col min="8722" max="8722" width="1.625" style="9" customWidth="1"/>
    <col min="8723" max="8723" width="5" style="9" customWidth="1"/>
    <col min="8724" max="8960" width="9" style="9"/>
    <col min="8961" max="8961" width="1.25" style="9" customWidth="1"/>
    <col min="8962" max="8962" width="7.25" style="9" customWidth="1"/>
    <col min="8963" max="8963" width="1.25" style="9" customWidth="1"/>
    <col min="8964" max="8974" width="7.25" style="9" customWidth="1"/>
    <col min="8975" max="8975" width="6.875" style="9" customWidth="1"/>
    <col min="8976" max="8976" width="3.625" style="9" customWidth="1"/>
    <col min="8977" max="8977" width="4.625" style="9" customWidth="1"/>
    <col min="8978" max="8978" width="1.625" style="9" customWidth="1"/>
    <col min="8979" max="8979" width="5" style="9" customWidth="1"/>
    <col min="8980" max="9216" width="9" style="9"/>
    <col min="9217" max="9217" width="1.25" style="9" customWidth="1"/>
    <col min="9218" max="9218" width="7.25" style="9" customWidth="1"/>
    <col min="9219" max="9219" width="1.25" style="9" customWidth="1"/>
    <col min="9220" max="9230" width="7.25" style="9" customWidth="1"/>
    <col min="9231" max="9231" width="6.875" style="9" customWidth="1"/>
    <col min="9232" max="9232" width="3.625" style="9" customWidth="1"/>
    <col min="9233" max="9233" width="4.625" style="9" customWidth="1"/>
    <col min="9234" max="9234" width="1.625" style="9" customWidth="1"/>
    <col min="9235" max="9235" width="5" style="9" customWidth="1"/>
    <col min="9236" max="9472" width="9" style="9"/>
    <col min="9473" max="9473" width="1.25" style="9" customWidth="1"/>
    <col min="9474" max="9474" width="7.25" style="9" customWidth="1"/>
    <col min="9475" max="9475" width="1.25" style="9" customWidth="1"/>
    <col min="9476" max="9486" width="7.25" style="9" customWidth="1"/>
    <col min="9487" max="9487" width="6.875" style="9" customWidth="1"/>
    <col min="9488" max="9488" width="3.625" style="9" customWidth="1"/>
    <col min="9489" max="9489" width="4.625" style="9" customWidth="1"/>
    <col min="9490" max="9490" width="1.625" style="9" customWidth="1"/>
    <col min="9491" max="9491" width="5" style="9" customWidth="1"/>
    <col min="9492" max="9728" width="9" style="9"/>
    <col min="9729" max="9729" width="1.25" style="9" customWidth="1"/>
    <col min="9730" max="9730" width="7.25" style="9" customWidth="1"/>
    <col min="9731" max="9731" width="1.25" style="9" customWidth="1"/>
    <col min="9732" max="9742" width="7.25" style="9" customWidth="1"/>
    <col min="9743" max="9743" width="6.875" style="9" customWidth="1"/>
    <col min="9744" max="9744" width="3.625" style="9" customWidth="1"/>
    <col min="9745" max="9745" width="4.625" style="9" customWidth="1"/>
    <col min="9746" max="9746" width="1.625" style="9" customWidth="1"/>
    <col min="9747" max="9747" width="5" style="9" customWidth="1"/>
    <col min="9748" max="9984" width="9" style="9"/>
    <col min="9985" max="9985" width="1.25" style="9" customWidth="1"/>
    <col min="9986" max="9986" width="7.25" style="9" customWidth="1"/>
    <col min="9987" max="9987" width="1.25" style="9" customWidth="1"/>
    <col min="9988" max="9998" width="7.25" style="9" customWidth="1"/>
    <col min="9999" max="9999" width="6.875" style="9" customWidth="1"/>
    <col min="10000" max="10000" width="3.625" style="9" customWidth="1"/>
    <col min="10001" max="10001" width="4.625" style="9" customWidth="1"/>
    <col min="10002" max="10002" width="1.625" style="9" customWidth="1"/>
    <col min="10003" max="10003" width="5" style="9" customWidth="1"/>
    <col min="10004" max="10240" width="9" style="9"/>
    <col min="10241" max="10241" width="1.25" style="9" customWidth="1"/>
    <col min="10242" max="10242" width="7.25" style="9" customWidth="1"/>
    <col min="10243" max="10243" width="1.25" style="9" customWidth="1"/>
    <col min="10244" max="10254" width="7.25" style="9" customWidth="1"/>
    <col min="10255" max="10255" width="6.875" style="9" customWidth="1"/>
    <col min="10256" max="10256" width="3.625" style="9" customWidth="1"/>
    <col min="10257" max="10257" width="4.625" style="9" customWidth="1"/>
    <col min="10258" max="10258" width="1.625" style="9" customWidth="1"/>
    <col min="10259" max="10259" width="5" style="9" customWidth="1"/>
    <col min="10260" max="10496" width="9" style="9"/>
    <col min="10497" max="10497" width="1.25" style="9" customWidth="1"/>
    <col min="10498" max="10498" width="7.25" style="9" customWidth="1"/>
    <col min="10499" max="10499" width="1.25" style="9" customWidth="1"/>
    <col min="10500" max="10510" width="7.25" style="9" customWidth="1"/>
    <col min="10511" max="10511" width="6.875" style="9" customWidth="1"/>
    <col min="10512" max="10512" width="3.625" style="9" customWidth="1"/>
    <col min="10513" max="10513" width="4.625" style="9" customWidth="1"/>
    <col min="10514" max="10514" width="1.625" style="9" customWidth="1"/>
    <col min="10515" max="10515" width="5" style="9" customWidth="1"/>
    <col min="10516" max="10752" width="9" style="9"/>
    <col min="10753" max="10753" width="1.25" style="9" customWidth="1"/>
    <col min="10754" max="10754" width="7.25" style="9" customWidth="1"/>
    <col min="10755" max="10755" width="1.25" style="9" customWidth="1"/>
    <col min="10756" max="10766" width="7.25" style="9" customWidth="1"/>
    <col min="10767" max="10767" width="6.875" style="9" customWidth="1"/>
    <col min="10768" max="10768" width="3.625" style="9" customWidth="1"/>
    <col min="10769" max="10769" width="4.625" style="9" customWidth="1"/>
    <col min="10770" max="10770" width="1.625" style="9" customWidth="1"/>
    <col min="10771" max="10771" width="5" style="9" customWidth="1"/>
    <col min="10772" max="11008" width="9" style="9"/>
    <col min="11009" max="11009" width="1.25" style="9" customWidth="1"/>
    <col min="11010" max="11010" width="7.25" style="9" customWidth="1"/>
    <col min="11011" max="11011" width="1.25" style="9" customWidth="1"/>
    <col min="11012" max="11022" width="7.25" style="9" customWidth="1"/>
    <col min="11023" max="11023" width="6.875" style="9" customWidth="1"/>
    <col min="11024" max="11024" width="3.625" style="9" customWidth="1"/>
    <col min="11025" max="11025" width="4.625" style="9" customWidth="1"/>
    <col min="11026" max="11026" width="1.625" style="9" customWidth="1"/>
    <col min="11027" max="11027" width="5" style="9" customWidth="1"/>
    <col min="11028" max="11264" width="9" style="9"/>
    <col min="11265" max="11265" width="1.25" style="9" customWidth="1"/>
    <col min="11266" max="11266" width="7.25" style="9" customWidth="1"/>
    <col min="11267" max="11267" width="1.25" style="9" customWidth="1"/>
    <col min="11268" max="11278" width="7.25" style="9" customWidth="1"/>
    <col min="11279" max="11279" width="6.875" style="9" customWidth="1"/>
    <col min="11280" max="11280" width="3.625" style="9" customWidth="1"/>
    <col min="11281" max="11281" width="4.625" style="9" customWidth="1"/>
    <col min="11282" max="11282" width="1.625" style="9" customWidth="1"/>
    <col min="11283" max="11283" width="5" style="9" customWidth="1"/>
    <col min="11284" max="11520" width="9" style="9"/>
    <col min="11521" max="11521" width="1.25" style="9" customWidth="1"/>
    <col min="11522" max="11522" width="7.25" style="9" customWidth="1"/>
    <col min="11523" max="11523" width="1.25" style="9" customWidth="1"/>
    <col min="11524" max="11534" width="7.25" style="9" customWidth="1"/>
    <col min="11535" max="11535" width="6.875" style="9" customWidth="1"/>
    <col min="11536" max="11536" width="3.625" style="9" customWidth="1"/>
    <col min="11537" max="11537" width="4.625" style="9" customWidth="1"/>
    <col min="11538" max="11538" width="1.625" style="9" customWidth="1"/>
    <col min="11539" max="11539" width="5" style="9" customWidth="1"/>
    <col min="11540" max="11776" width="9" style="9"/>
    <col min="11777" max="11777" width="1.25" style="9" customWidth="1"/>
    <col min="11778" max="11778" width="7.25" style="9" customWidth="1"/>
    <col min="11779" max="11779" width="1.25" style="9" customWidth="1"/>
    <col min="11780" max="11790" width="7.25" style="9" customWidth="1"/>
    <col min="11791" max="11791" width="6.875" style="9" customWidth="1"/>
    <col min="11792" max="11792" width="3.625" style="9" customWidth="1"/>
    <col min="11793" max="11793" width="4.625" style="9" customWidth="1"/>
    <col min="11794" max="11794" width="1.625" style="9" customWidth="1"/>
    <col min="11795" max="11795" width="5" style="9" customWidth="1"/>
    <col min="11796" max="12032" width="9" style="9"/>
    <col min="12033" max="12033" width="1.25" style="9" customWidth="1"/>
    <col min="12034" max="12034" width="7.25" style="9" customWidth="1"/>
    <col min="12035" max="12035" width="1.25" style="9" customWidth="1"/>
    <col min="12036" max="12046" width="7.25" style="9" customWidth="1"/>
    <col min="12047" max="12047" width="6.875" style="9" customWidth="1"/>
    <col min="12048" max="12048" width="3.625" style="9" customWidth="1"/>
    <col min="12049" max="12049" width="4.625" style="9" customWidth="1"/>
    <col min="12050" max="12050" width="1.625" style="9" customWidth="1"/>
    <col min="12051" max="12051" width="5" style="9" customWidth="1"/>
    <col min="12052" max="12288" width="9" style="9"/>
    <col min="12289" max="12289" width="1.25" style="9" customWidth="1"/>
    <col min="12290" max="12290" width="7.25" style="9" customWidth="1"/>
    <col min="12291" max="12291" width="1.25" style="9" customWidth="1"/>
    <col min="12292" max="12302" width="7.25" style="9" customWidth="1"/>
    <col min="12303" max="12303" width="6.875" style="9" customWidth="1"/>
    <col min="12304" max="12304" width="3.625" style="9" customWidth="1"/>
    <col min="12305" max="12305" width="4.625" style="9" customWidth="1"/>
    <col min="12306" max="12306" width="1.625" style="9" customWidth="1"/>
    <col min="12307" max="12307" width="5" style="9" customWidth="1"/>
    <col min="12308" max="12544" width="9" style="9"/>
    <col min="12545" max="12545" width="1.25" style="9" customWidth="1"/>
    <col min="12546" max="12546" width="7.25" style="9" customWidth="1"/>
    <col min="12547" max="12547" width="1.25" style="9" customWidth="1"/>
    <col min="12548" max="12558" width="7.25" style="9" customWidth="1"/>
    <col min="12559" max="12559" width="6.875" style="9" customWidth="1"/>
    <col min="12560" max="12560" width="3.625" style="9" customWidth="1"/>
    <col min="12561" max="12561" width="4.625" style="9" customWidth="1"/>
    <col min="12562" max="12562" width="1.625" style="9" customWidth="1"/>
    <col min="12563" max="12563" width="5" style="9" customWidth="1"/>
    <col min="12564" max="12800" width="9" style="9"/>
    <col min="12801" max="12801" width="1.25" style="9" customWidth="1"/>
    <col min="12802" max="12802" width="7.25" style="9" customWidth="1"/>
    <col min="12803" max="12803" width="1.25" style="9" customWidth="1"/>
    <col min="12804" max="12814" width="7.25" style="9" customWidth="1"/>
    <col min="12815" max="12815" width="6.875" style="9" customWidth="1"/>
    <col min="12816" max="12816" width="3.625" style="9" customWidth="1"/>
    <col min="12817" max="12817" width="4.625" style="9" customWidth="1"/>
    <col min="12818" max="12818" width="1.625" style="9" customWidth="1"/>
    <col min="12819" max="12819" width="5" style="9" customWidth="1"/>
    <col min="12820" max="13056" width="9" style="9"/>
    <col min="13057" max="13057" width="1.25" style="9" customWidth="1"/>
    <col min="13058" max="13058" width="7.25" style="9" customWidth="1"/>
    <col min="13059" max="13059" width="1.25" style="9" customWidth="1"/>
    <col min="13060" max="13070" width="7.25" style="9" customWidth="1"/>
    <col min="13071" max="13071" width="6.875" style="9" customWidth="1"/>
    <col min="13072" max="13072" width="3.625" style="9" customWidth="1"/>
    <col min="13073" max="13073" width="4.625" style="9" customWidth="1"/>
    <col min="13074" max="13074" width="1.625" style="9" customWidth="1"/>
    <col min="13075" max="13075" width="5" style="9" customWidth="1"/>
    <col min="13076" max="13312" width="9" style="9"/>
    <col min="13313" max="13313" width="1.25" style="9" customWidth="1"/>
    <col min="13314" max="13314" width="7.25" style="9" customWidth="1"/>
    <col min="13315" max="13315" width="1.25" style="9" customWidth="1"/>
    <col min="13316" max="13326" width="7.25" style="9" customWidth="1"/>
    <col min="13327" max="13327" width="6.875" style="9" customWidth="1"/>
    <col min="13328" max="13328" width="3.625" style="9" customWidth="1"/>
    <col min="13329" max="13329" width="4.625" style="9" customWidth="1"/>
    <col min="13330" max="13330" width="1.625" style="9" customWidth="1"/>
    <col min="13331" max="13331" width="5" style="9" customWidth="1"/>
    <col min="13332" max="13568" width="9" style="9"/>
    <col min="13569" max="13569" width="1.25" style="9" customWidth="1"/>
    <col min="13570" max="13570" width="7.25" style="9" customWidth="1"/>
    <col min="13571" max="13571" width="1.25" style="9" customWidth="1"/>
    <col min="13572" max="13582" width="7.25" style="9" customWidth="1"/>
    <col min="13583" max="13583" width="6.875" style="9" customWidth="1"/>
    <col min="13584" max="13584" width="3.625" style="9" customWidth="1"/>
    <col min="13585" max="13585" width="4.625" style="9" customWidth="1"/>
    <col min="13586" max="13586" width="1.625" style="9" customWidth="1"/>
    <col min="13587" max="13587" width="5" style="9" customWidth="1"/>
    <col min="13588" max="13824" width="9" style="9"/>
    <col min="13825" max="13825" width="1.25" style="9" customWidth="1"/>
    <col min="13826" max="13826" width="7.25" style="9" customWidth="1"/>
    <col min="13827" max="13827" width="1.25" style="9" customWidth="1"/>
    <col min="13828" max="13838" width="7.25" style="9" customWidth="1"/>
    <col min="13839" max="13839" width="6.875" style="9" customWidth="1"/>
    <col min="13840" max="13840" width="3.625" style="9" customWidth="1"/>
    <col min="13841" max="13841" width="4.625" style="9" customWidth="1"/>
    <col min="13842" max="13842" width="1.625" style="9" customWidth="1"/>
    <col min="13843" max="13843" width="5" style="9" customWidth="1"/>
    <col min="13844" max="14080" width="9" style="9"/>
    <col min="14081" max="14081" width="1.25" style="9" customWidth="1"/>
    <col min="14082" max="14082" width="7.25" style="9" customWidth="1"/>
    <col min="14083" max="14083" width="1.25" style="9" customWidth="1"/>
    <col min="14084" max="14094" width="7.25" style="9" customWidth="1"/>
    <col min="14095" max="14095" width="6.875" style="9" customWidth="1"/>
    <col min="14096" max="14096" width="3.625" style="9" customWidth="1"/>
    <col min="14097" max="14097" width="4.625" style="9" customWidth="1"/>
    <col min="14098" max="14098" width="1.625" style="9" customWidth="1"/>
    <col min="14099" max="14099" width="5" style="9" customWidth="1"/>
    <col min="14100" max="14336" width="9" style="9"/>
    <col min="14337" max="14337" width="1.25" style="9" customWidth="1"/>
    <col min="14338" max="14338" width="7.25" style="9" customWidth="1"/>
    <col min="14339" max="14339" width="1.25" style="9" customWidth="1"/>
    <col min="14340" max="14350" width="7.25" style="9" customWidth="1"/>
    <col min="14351" max="14351" width="6.875" style="9" customWidth="1"/>
    <col min="14352" max="14352" width="3.625" style="9" customWidth="1"/>
    <col min="14353" max="14353" width="4.625" style="9" customWidth="1"/>
    <col min="14354" max="14354" width="1.625" style="9" customWidth="1"/>
    <col min="14355" max="14355" width="5" style="9" customWidth="1"/>
    <col min="14356" max="14592" width="9" style="9"/>
    <col min="14593" max="14593" width="1.25" style="9" customWidth="1"/>
    <col min="14594" max="14594" width="7.25" style="9" customWidth="1"/>
    <col min="14595" max="14595" width="1.25" style="9" customWidth="1"/>
    <col min="14596" max="14606" width="7.25" style="9" customWidth="1"/>
    <col min="14607" max="14607" width="6.875" style="9" customWidth="1"/>
    <col min="14608" max="14608" width="3.625" style="9" customWidth="1"/>
    <col min="14609" max="14609" width="4.625" style="9" customWidth="1"/>
    <col min="14610" max="14610" width="1.625" style="9" customWidth="1"/>
    <col min="14611" max="14611" width="5" style="9" customWidth="1"/>
    <col min="14612" max="14848" width="9" style="9"/>
    <col min="14849" max="14849" width="1.25" style="9" customWidth="1"/>
    <col min="14850" max="14850" width="7.25" style="9" customWidth="1"/>
    <col min="14851" max="14851" width="1.25" style="9" customWidth="1"/>
    <col min="14852" max="14862" width="7.25" style="9" customWidth="1"/>
    <col min="14863" max="14863" width="6.875" style="9" customWidth="1"/>
    <col min="14864" max="14864" width="3.625" style="9" customWidth="1"/>
    <col min="14865" max="14865" width="4.625" style="9" customWidth="1"/>
    <col min="14866" max="14866" width="1.625" style="9" customWidth="1"/>
    <col min="14867" max="14867" width="5" style="9" customWidth="1"/>
    <col min="14868" max="15104" width="9" style="9"/>
    <col min="15105" max="15105" width="1.25" style="9" customWidth="1"/>
    <col min="15106" max="15106" width="7.25" style="9" customWidth="1"/>
    <col min="15107" max="15107" width="1.25" style="9" customWidth="1"/>
    <col min="15108" max="15118" width="7.25" style="9" customWidth="1"/>
    <col min="15119" max="15119" width="6.875" style="9" customWidth="1"/>
    <col min="15120" max="15120" width="3.625" style="9" customWidth="1"/>
    <col min="15121" max="15121" width="4.625" style="9" customWidth="1"/>
    <col min="15122" max="15122" width="1.625" style="9" customWidth="1"/>
    <col min="15123" max="15123" width="5" style="9" customWidth="1"/>
    <col min="15124" max="15360" width="9" style="9"/>
    <col min="15361" max="15361" width="1.25" style="9" customWidth="1"/>
    <col min="15362" max="15362" width="7.25" style="9" customWidth="1"/>
    <col min="15363" max="15363" width="1.25" style="9" customWidth="1"/>
    <col min="15364" max="15374" width="7.25" style="9" customWidth="1"/>
    <col min="15375" max="15375" width="6.875" style="9" customWidth="1"/>
    <col min="15376" max="15376" width="3.625" style="9" customWidth="1"/>
    <col min="15377" max="15377" width="4.625" style="9" customWidth="1"/>
    <col min="15378" max="15378" width="1.625" style="9" customWidth="1"/>
    <col min="15379" max="15379" width="5" style="9" customWidth="1"/>
    <col min="15380" max="15616" width="9" style="9"/>
    <col min="15617" max="15617" width="1.25" style="9" customWidth="1"/>
    <col min="15618" max="15618" width="7.25" style="9" customWidth="1"/>
    <col min="15619" max="15619" width="1.25" style="9" customWidth="1"/>
    <col min="15620" max="15630" width="7.25" style="9" customWidth="1"/>
    <col min="15631" max="15631" width="6.875" style="9" customWidth="1"/>
    <col min="15632" max="15632" width="3.625" style="9" customWidth="1"/>
    <col min="15633" max="15633" width="4.625" style="9" customWidth="1"/>
    <col min="15634" max="15634" width="1.625" style="9" customWidth="1"/>
    <col min="15635" max="15635" width="5" style="9" customWidth="1"/>
    <col min="15636" max="15872" width="9" style="9"/>
    <col min="15873" max="15873" width="1.25" style="9" customWidth="1"/>
    <col min="15874" max="15874" width="7.25" style="9" customWidth="1"/>
    <col min="15875" max="15875" width="1.25" style="9" customWidth="1"/>
    <col min="15876" max="15886" width="7.25" style="9" customWidth="1"/>
    <col min="15887" max="15887" width="6.875" style="9" customWidth="1"/>
    <col min="15888" max="15888" width="3.625" style="9" customWidth="1"/>
    <col min="15889" max="15889" width="4.625" style="9" customWidth="1"/>
    <col min="15890" max="15890" width="1.625" style="9" customWidth="1"/>
    <col min="15891" max="15891" width="5" style="9" customWidth="1"/>
    <col min="15892" max="16128" width="9" style="9"/>
    <col min="16129" max="16129" width="1.25" style="9" customWidth="1"/>
    <col min="16130" max="16130" width="7.25" style="9" customWidth="1"/>
    <col min="16131" max="16131" width="1.25" style="9" customWidth="1"/>
    <col min="16132" max="16142" width="7.25" style="9" customWidth="1"/>
    <col min="16143" max="16143" width="6.875" style="9" customWidth="1"/>
    <col min="16144" max="16144" width="3.625" style="9" customWidth="1"/>
    <col min="16145" max="16145" width="4.625" style="9" customWidth="1"/>
    <col min="16146" max="16146" width="1.625" style="9" customWidth="1"/>
    <col min="16147" max="16147" width="5" style="9" customWidth="1"/>
    <col min="16148" max="16384" width="9" style="9"/>
  </cols>
  <sheetData>
    <row r="1" spans="1:20" ht="17.100000000000001" customHeight="1">
      <c r="A1" s="384" t="s">
        <v>2723</v>
      </c>
      <c r="B1" s="1"/>
      <c r="F1" s="384"/>
      <c r="G1" s="10"/>
      <c r="H1" s="10"/>
      <c r="I1" s="10"/>
      <c r="J1" s="10"/>
      <c r="K1" s="10"/>
    </row>
    <row r="2" spans="1:20" ht="3.75" customHeight="1">
      <c r="B2" s="1"/>
      <c r="E2" s="986"/>
      <c r="F2" s="795"/>
      <c r="G2" s="10"/>
      <c r="H2" s="10"/>
      <c r="I2" s="10"/>
      <c r="J2" s="10"/>
      <c r="K2" s="10"/>
    </row>
    <row r="3" spans="1:20" s="450" customFormat="1" ht="9.75" customHeight="1">
      <c r="A3" s="658" t="s">
        <v>2151</v>
      </c>
      <c r="B3" s="658"/>
    </row>
    <row r="4" spans="1:20" s="386" customFormat="1" ht="13.5" customHeight="1" thickBot="1">
      <c r="B4" s="1114"/>
      <c r="G4" s="1115"/>
      <c r="N4" s="80" t="s">
        <v>1378</v>
      </c>
    </row>
    <row r="5" spans="1:20" s="8" customFormat="1" ht="12" customHeight="1">
      <c r="A5" s="1893" t="s">
        <v>1268</v>
      </c>
      <c r="B5" s="1932"/>
      <c r="C5" s="1933"/>
      <c r="D5" s="1936" t="s">
        <v>309</v>
      </c>
      <c r="E5" s="1938" t="s">
        <v>310</v>
      </c>
      <c r="F5" s="1939"/>
      <c r="G5" s="1939"/>
      <c r="H5" s="1939"/>
      <c r="I5" s="1939"/>
      <c r="J5" s="1938" t="s">
        <v>311</v>
      </c>
      <c r="K5" s="1939"/>
      <c r="L5" s="1939"/>
      <c r="M5" s="1939"/>
      <c r="N5" s="1939"/>
      <c r="T5" s="7"/>
    </row>
    <row r="6" spans="1:20" ht="12" customHeight="1">
      <c r="A6" s="1934"/>
      <c r="B6" s="1934"/>
      <c r="C6" s="1935"/>
      <c r="D6" s="1937"/>
      <c r="E6" s="1116" t="s">
        <v>2152</v>
      </c>
      <c r="F6" s="1117" t="s">
        <v>2153</v>
      </c>
      <c r="G6" s="1117" t="s">
        <v>2154</v>
      </c>
      <c r="H6" s="1117" t="s">
        <v>2155</v>
      </c>
      <c r="I6" s="1117" t="s">
        <v>2156</v>
      </c>
      <c r="J6" s="1117" t="s">
        <v>2152</v>
      </c>
      <c r="K6" s="1117" t="s">
        <v>2153</v>
      </c>
      <c r="L6" s="1117" t="s">
        <v>2157</v>
      </c>
      <c r="M6" s="1117" t="s">
        <v>2155</v>
      </c>
      <c r="N6" s="1118" t="s">
        <v>2156</v>
      </c>
      <c r="T6" s="487"/>
    </row>
    <row r="7" spans="1:20" s="1125" customFormat="1" ht="18.75" customHeight="1">
      <c r="A7" s="110"/>
      <c r="B7" s="1119" t="s">
        <v>309</v>
      </c>
      <c r="C7" s="1120"/>
      <c r="D7" s="1121">
        <f>SUM(D9:D23)</f>
        <v>704798</v>
      </c>
      <c r="E7" s="1122">
        <f t="shared" ref="E7:N7" si="0">SUM(E9:E23)</f>
        <v>331770</v>
      </c>
      <c r="F7" s="1122">
        <f t="shared" si="0"/>
        <v>95446</v>
      </c>
      <c r="G7" s="1122">
        <f t="shared" si="0"/>
        <v>193281</v>
      </c>
      <c r="H7" s="1123">
        <f t="shared" si="0"/>
        <v>9528</v>
      </c>
      <c r="I7" s="1124">
        <f t="shared" si="0"/>
        <v>13096</v>
      </c>
      <c r="J7" s="1122">
        <f t="shared" si="0"/>
        <v>373028</v>
      </c>
      <c r="K7" s="1122">
        <f t="shared" si="0"/>
        <v>85453</v>
      </c>
      <c r="L7" s="1122">
        <f t="shared" si="0"/>
        <v>196284</v>
      </c>
      <c r="M7" s="1123">
        <f t="shared" si="0"/>
        <v>45719</v>
      </c>
      <c r="N7" s="1123">
        <f t="shared" si="0"/>
        <v>26716</v>
      </c>
      <c r="T7" s="1126"/>
    </row>
    <row r="8" spans="1:20" ht="7.5" customHeight="1">
      <c r="A8" s="8"/>
      <c r="B8" s="38"/>
      <c r="C8" s="38"/>
      <c r="D8" s="1127"/>
      <c r="E8" s="1070"/>
      <c r="F8" s="1070"/>
      <c r="G8" s="1070"/>
      <c r="H8" s="1070"/>
      <c r="I8" s="1070"/>
      <c r="J8" s="1070"/>
      <c r="K8" s="1070"/>
      <c r="L8" s="1070"/>
      <c r="M8" s="1070"/>
      <c r="N8" s="1070"/>
      <c r="T8" s="487"/>
    </row>
    <row r="9" spans="1:20" ht="11.25" customHeight="1">
      <c r="A9" s="8"/>
      <c r="B9" s="449" t="s">
        <v>2158</v>
      </c>
      <c r="C9" s="449"/>
      <c r="D9" s="1128">
        <v>39477</v>
      </c>
      <c r="E9" s="1129">
        <v>20077</v>
      </c>
      <c r="F9" s="1130">
        <v>19916</v>
      </c>
      <c r="G9" s="1130">
        <v>52</v>
      </c>
      <c r="H9" s="1131">
        <v>1</v>
      </c>
      <c r="I9" s="1131" t="s">
        <v>2139</v>
      </c>
      <c r="J9" s="1129">
        <v>19400</v>
      </c>
      <c r="K9" s="1130">
        <v>19242</v>
      </c>
      <c r="L9" s="1130">
        <v>87</v>
      </c>
      <c r="M9" s="1131" t="s">
        <v>2139</v>
      </c>
      <c r="N9" s="1131">
        <v>5</v>
      </c>
      <c r="T9" s="487"/>
    </row>
    <row r="10" spans="1:20" ht="11.25" customHeight="1">
      <c r="A10" s="8"/>
      <c r="B10" s="449" t="s">
        <v>2159</v>
      </c>
      <c r="C10" s="484"/>
      <c r="D10" s="1128">
        <v>39498</v>
      </c>
      <c r="E10" s="1129">
        <v>19911</v>
      </c>
      <c r="F10" s="1130">
        <v>17757</v>
      </c>
      <c r="G10" s="1130">
        <v>908</v>
      </c>
      <c r="H10" s="1131">
        <v>2</v>
      </c>
      <c r="I10" s="1131">
        <v>40</v>
      </c>
      <c r="J10" s="1129">
        <v>19587</v>
      </c>
      <c r="K10" s="1130">
        <v>17271</v>
      </c>
      <c r="L10" s="1130">
        <v>1374</v>
      </c>
      <c r="M10" s="1131">
        <v>6</v>
      </c>
      <c r="N10" s="1131">
        <v>91</v>
      </c>
      <c r="T10" s="487"/>
    </row>
    <row r="11" spans="1:20" ht="11.25" customHeight="1">
      <c r="A11" s="8"/>
      <c r="B11" s="449" t="s">
        <v>2160</v>
      </c>
      <c r="C11" s="484"/>
      <c r="D11" s="1128">
        <v>37674</v>
      </c>
      <c r="E11" s="1129">
        <v>18733</v>
      </c>
      <c r="F11" s="1130">
        <v>11629</v>
      </c>
      <c r="G11" s="1130">
        <v>5174</v>
      </c>
      <c r="H11" s="1131" t="s">
        <v>2139</v>
      </c>
      <c r="I11" s="1131">
        <v>158</v>
      </c>
      <c r="J11" s="1129">
        <v>18941</v>
      </c>
      <c r="K11" s="1130">
        <v>10902</v>
      </c>
      <c r="L11" s="1130">
        <v>6679</v>
      </c>
      <c r="M11" s="1131">
        <v>12</v>
      </c>
      <c r="N11" s="1131">
        <v>352</v>
      </c>
      <c r="T11" s="487"/>
    </row>
    <row r="12" spans="1:20" ht="11.25" customHeight="1">
      <c r="A12" s="8"/>
      <c r="B12" s="449" t="s">
        <v>2161</v>
      </c>
      <c r="C12" s="484"/>
      <c r="D12" s="1128">
        <v>39835</v>
      </c>
      <c r="E12" s="1129">
        <v>19908</v>
      </c>
      <c r="F12" s="1130">
        <v>7878</v>
      </c>
      <c r="G12" s="1130">
        <v>10095</v>
      </c>
      <c r="H12" s="1131">
        <v>7</v>
      </c>
      <c r="I12" s="1131">
        <v>338</v>
      </c>
      <c r="J12" s="1129">
        <v>19927</v>
      </c>
      <c r="K12" s="1130">
        <v>6509</v>
      </c>
      <c r="L12" s="1130">
        <v>11825</v>
      </c>
      <c r="M12" s="1131">
        <v>11</v>
      </c>
      <c r="N12" s="1131">
        <v>695</v>
      </c>
      <c r="T12" s="487"/>
    </row>
    <row r="13" spans="1:20" ht="11.25" customHeight="1">
      <c r="A13" s="8"/>
      <c r="B13" s="449" t="s">
        <v>2162</v>
      </c>
      <c r="C13" s="484"/>
      <c r="D13" s="1128">
        <v>44511</v>
      </c>
      <c r="E13" s="1129">
        <v>21754</v>
      </c>
      <c r="F13" s="1130">
        <v>6218</v>
      </c>
      <c r="G13" s="1130">
        <v>13454</v>
      </c>
      <c r="H13" s="1131">
        <v>15</v>
      </c>
      <c r="I13" s="1131">
        <v>515</v>
      </c>
      <c r="J13" s="1129">
        <v>22757</v>
      </c>
      <c r="K13" s="1130">
        <v>5096</v>
      </c>
      <c r="L13" s="1130">
        <v>15568</v>
      </c>
      <c r="M13" s="1131">
        <v>41</v>
      </c>
      <c r="N13" s="1131">
        <v>1226</v>
      </c>
      <c r="T13" s="487"/>
    </row>
    <row r="14" spans="1:20" ht="11.25" customHeight="1">
      <c r="A14" s="8"/>
      <c r="B14" s="449" t="s">
        <v>2163</v>
      </c>
      <c r="C14" s="484"/>
      <c r="D14" s="1128">
        <v>54177</v>
      </c>
      <c r="E14" s="1129">
        <v>26307</v>
      </c>
      <c r="F14" s="1130">
        <v>6612</v>
      </c>
      <c r="G14" s="1130">
        <v>17083</v>
      </c>
      <c r="H14" s="1131">
        <v>37</v>
      </c>
      <c r="I14" s="1131">
        <v>866</v>
      </c>
      <c r="J14" s="1129">
        <v>27870</v>
      </c>
      <c r="K14" s="1130">
        <v>5308</v>
      </c>
      <c r="L14" s="1130">
        <v>19381</v>
      </c>
      <c r="M14" s="1131">
        <v>125</v>
      </c>
      <c r="N14" s="1131">
        <v>1919</v>
      </c>
      <c r="T14" s="487"/>
    </row>
    <row r="15" spans="1:20" ht="11.25" customHeight="1">
      <c r="A15" s="8"/>
      <c r="B15" s="449" t="s">
        <v>2164</v>
      </c>
      <c r="C15" s="484"/>
      <c r="D15" s="1128">
        <v>68966</v>
      </c>
      <c r="E15" s="1129">
        <v>34038</v>
      </c>
      <c r="F15" s="1130">
        <v>7917</v>
      </c>
      <c r="G15" s="1130">
        <v>22170</v>
      </c>
      <c r="H15" s="1131">
        <v>90</v>
      </c>
      <c r="I15" s="1131">
        <v>1567</v>
      </c>
      <c r="J15" s="1129">
        <v>34928</v>
      </c>
      <c r="K15" s="1130">
        <v>6077</v>
      </c>
      <c r="L15" s="1130">
        <v>23686</v>
      </c>
      <c r="M15" s="1131">
        <v>316</v>
      </c>
      <c r="N15" s="1131">
        <v>3337</v>
      </c>
      <c r="T15" s="487"/>
    </row>
    <row r="16" spans="1:20" ht="11.25" customHeight="1">
      <c r="A16" s="8"/>
      <c r="B16" s="449" t="s">
        <v>2165</v>
      </c>
      <c r="C16" s="484"/>
      <c r="D16" s="1128">
        <v>58287</v>
      </c>
      <c r="E16" s="1129">
        <v>28661</v>
      </c>
      <c r="F16" s="1130">
        <v>5917</v>
      </c>
      <c r="G16" s="1130">
        <v>18784</v>
      </c>
      <c r="H16" s="1131">
        <v>155</v>
      </c>
      <c r="I16" s="1131">
        <v>1686</v>
      </c>
      <c r="J16" s="1129">
        <v>29626</v>
      </c>
      <c r="K16" s="1130">
        <v>4555</v>
      </c>
      <c r="L16" s="1130">
        <v>19679</v>
      </c>
      <c r="M16" s="1131">
        <v>511</v>
      </c>
      <c r="N16" s="1131">
        <v>3546</v>
      </c>
      <c r="T16" s="487"/>
    </row>
    <row r="17" spans="1:20" ht="11.25" customHeight="1">
      <c r="A17" s="8"/>
      <c r="B17" s="449" t="s">
        <v>2166</v>
      </c>
      <c r="C17" s="484"/>
      <c r="D17" s="1128">
        <v>48527</v>
      </c>
      <c r="E17" s="1129">
        <v>23593</v>
      </c>
      <c r="F17" s="1130">
        <v>3861</v>
      </c>
      <c r="G17" s="1130">
        <v>16307</v>
      </c>
      <c r="H17" s="1131">
        <v>238</v>
      </c>
      <c r="I17" s="1131">
        <v>1636</v>
      </c>
      <c r="J17" s="1129">
        <v>24934</v>
      </c>
      <c r="K17" s="1130">
        <v>2910</v>
      </c>
      <c r="L17" s="1130">
        <v>17034</v>
      </c>
      <c r="M17" s="1131">
        <v>875</v>
      </c>
      <c r="N17" s="1131">
        <v>3173</v>
      </c>
      <c r="T17" s="487"/>
    </row>
    <row r="18" spans="1:20" ht="11.25" customHeight="1">
      <c r="A18" s="8"/>
      <c r="B18" s="449" t="s">
        <v>2167</v>
      </c>
      <c r="C18" s="484"/>
      <c r="D18" s="1128">
        <v>40715</v>
      </c>
      <c r="E18" s="1129">
        <v>19532</v>
      </c>
      <c r="F18" s="1130">
        <v>2439</v>
      </c>
      <c r="G18" s="1130">
        <v>14161</v>
      </c>
      <c r="H18" s="1131">
        <v>338</v>
      </c>
      <c r="I18" s="1131">
        <v>1450</v>
      </c>
      <c r="J18" s="1129">
        <v>21183</v>
      </c>
      <c r="K18" s="1130">
        <v>1743</v>
      </c>
      <c r="L18" s="1130">
        <v>14775</v>
      </c>
      <c r="M18" s="1131">
        <v>1416</v>
      </c>
      <c r="N18" s="1131">
        <v>2546</v>
      </c>
      <c r="T18" s="487"/>
    </row>
    <row r="19" spans="1:20" ht="11.25" customHeight="1">
      <c r="A19" s="8"/>
      <c r="B19" s="449" t="s">
        <v>2168</v>
      </c>
      <c r="C19" s="484"/>
      <c r="D19" s="1128">
        <v>48109</v>
      </c>
      <c r="E19" s="1129">
        <v>22179</v>
      </c>
      <c r="F19" s="1130">
        <v>2273</v>
      </c>
      <c r="G19" s="1130">
        <v>16447</v>
      </c>
      <c r="H19" s="1131">
        <v>722</v>
      </c>
      <c r="I19" s="1131">
        <v>1528</v>
      </c>
      <c r="J19" s="1129">
        <v>25930</v>
      </c>
      <c r="K19" s="1130">
        <v>1597</v>
      </c>
      <c r="L19" s="1130">
        <v>17769</v>
      </c>
      <c r="M19" s="1131">
        <v>2973</v>
      </c>
      <c r="N19" s="1131">
        <v>2700</v>
      </c>
      <c r="T19" s="487"/>
    </row>
    <row r="20" spans="1:20" ht="11.25" customHeight="1">
      <c r="A20" s="8"/>
      <c r="B20" s="449" t="s">
        <v>2169</v>
      </c>
      <c r="C20" s="484"/>
      <c r="D20" s="1128">
        <v>62454</v>
      </c>
      <c r="E20" s="1129">
        <v>27998</v>
      </c>
      <c r="F20" s="1130">
        <v>1862</v>
      </c>
      <c r="G20" s="1130">
        <v>21610</v>
      </c>
      <c r="H20" s="1131">
        <v>1418</v>
      </c>
      <c r="I20" s="1131">
        <v>1671</v>
      </c>
      <c r="J20" s="1129">
        <v>34456</v>
      </c>
      <c r="K20" s="1130">
        <v>1625</v>
      </c>
      <c r="L20" s="1130">
        <v>21846</v>
      </c>
      <c r="M20" s="1131">
        <v>6412</v>
      </c>
      <c r="N20" s="1131">
        <v>3118</v>
      </c>
      <c r="T20" s="487"/>
    </row>
    <row r="21" spans="1:20" ht="11.25" customHeight="1">
      <c r="A21" s="8"/>
      <c r="B21" s="449" t="s">
        <v>2170</v>
      </c>
      <c r="C21" s="484"/>
      <c r="D21" s="1128">
        <v>51593</v>
      </c>
      <c r="E21" s="1129">
        <v>22751</v>
      </c>
      <c r="F21" s="1130">
        <v>705</v>
      </c>
      <c r="G21" s="1130">
        <v>18108</v>
      </c>
      <c r="H21" s="1131">
        <v>1919</v>
      </c>
      <c r="I21" s="1131">
        <v>928</v>
      </c>
      <c r="J21" s="1129">
        <v>28842</v>
      </c>
      <c r="K21" s="1130">
        <v>1007</v>
      </c>
      <c r="L21" s="1130">
        <v>15206</v>
      </c>
      <c r="M21" s="1131">
        <v>8800</v>
      </c>
      <c r="N21" s="1131">
        <v>2019</v>
      </c>
      <c r="T21" s="487"/>
    </row>
    <row r="22" spans="1:20" ht="11.25" customHeight="1">
      <c r="A22" s="8"/>
      <c r="B22" s="449" t="s">
        <v>2171</v>
      </c>
      <c r="C22" s="484"/>
      <c r="D22" s="1128">
        <v>36558</v>
      </c>
      <c r="E22" s="1129">
        <v>15409</v>
      </c>
      <c r="F22" s="1130">
        <v>308</v>
      </c>
      <c r="G22" s="1130">
        <v>11896</v>
      </c>
      <c r="H22" s="1131">
        <v>1927</v>
      </c>
      <c r="I22" s="1131">
        <v>506</v>
      </c>
      <c r="J22" s="1129">
        <v>21149</v>
      </c>
      <c r="K22" s="1130">
        <v>739</v>
      </c>
      <c r="L22" s="1130">
        <v>7806</v>
      </c>
      <c r="M22" s="1131">
        <v>9380</v>
      </c>
      <c r="N22" s="1131">
        <v>1154</v>
      </c>
      <c r="T22" s="487"/>
    </row>
    <row r="23" spans="1:20" ht="11.25" customHeight="1">
      <c r="A23" s="8"/>
      <c r="B23" s="449" t="s">
        <v>2172</v>
      </c>
      <c r="C23" s="449"/>
      <c r="D23" s="1128">
        <v>34417</v>
      </c>
      <c r="E23" s="1129">
        <v>10919</v>
      </c>
      <c r="F23" s="1130">
        <v>154</v>
      </c>
      <c r="G23" s="1130">
        <v>7032</v>
      </c>
      <c r="H23" s="1131">
        <v>2659</v>
      </c>
      <c r="I23" s="1131">
        <v>207</v>
      </c>
      <c r="J23" s="1129">
        <v>23498</v>
      </c>
      <c r="K23" s="1130">
        <v>872</v>
      </c>
      <c r="L23" s="1130">
        <v>3569</v>
      </c>
      <c r="M23" s="1131">
        <v>14841</v>
      </c>
      <c r="N23" s="1131">
        <v>835</v>
      </c>
      <c r="T23" s="487"/>
    </row>
    <row r="24" spans="1:20" ht="5.25" customHeight="1" thickBot="1">
      <c r="A24" s="42"/>
      <c r="B24" s="1132"/>
      <c r="C24" s="1132"/>
      <c r="D24" s="43"/>
      <c r="E24" s="42"/>
      <c r="F24" s="42"/>
      <c r="G24" s="42"/>
      <c r="H24" s="42"/>
      <c r="I24" s="42"/>
      <c r="J24" s="42"/>
      <c r="K24" s="42"/>
      <c r="L24" s="42"/>
      <c r="M24" s="42"/>
      <c r="N24" s="42"/>
      <c r="T24" s="487"/>
    </row>
    <row r="25" spans="1:20" s="10" customFormat="1" ht="13.5" customHeight="1">
      <c r="A25" s="7" t="s">
        <v>2150</v>
      </c>
      <c r="T25" s="487"/>
    </row>
    <row r="26" spans="1:20" ht="11.1" customHeight="1">
      <c r="T26" s="487"/>
    </row>
    <row r="27" spans="1:20" ht="11.1" customHeight="1">
      <c r="T27" s="487"/>
    </row>
    <row r="28" spans="1:20" ht="11.1" customHeight="1">
      <c r="D28" s="1133"/>
      <c r="E28" s="1134"/>
      <c r="F28" s="1135"/>
      <c r="G28" s="1135"/>
      <c r="H28" s="1136"/>
      <c r="I28" s="1136"/>
      <c r="J28" s="1134"/>
      <c r="K28" s="1135"/>
      <c r="L28" s="1135"/>
      <c r="M28" s="1136"/>
      <c r="N28" s="1136"/>
      <c r="T28" s="487"/>
    </row>
    <row r="29" spans="1:20" ht="11.1" customHeight="1">
      <c r="T29" s="487"/>
    </row>
    <row r="30" spans="1:20" ht="11.1" customHeight="1">
      <c r="T30" s="487"/>
    </row>
    <row r="31" spans="1:20" ht="11.1" customHeight="1">
      <c r="T31" s="487"/>
    </row>
    <row r="32" spans="1:20" ht="11.1" customHeight="1">
      <c r="T32" s="487"/>
    </row>
    <row r="33" spans="2:20" ht="11.1" customHeight="1">
      <c r="T33" s="487"/>
    </row>
    <row r="34" spans="2:20" ht="11.1" customHeight="1">
      <c r="T34" s="487"/>
    </row>
    <row r="35" spans="2:20" ht="11.1" customHeight="1">
      <c r="T35" s="487"/>
    </row>
    <row r="36" spans="2:20" ht="11.1" customHeight="1">
      <c r="T36" s="487"/>
    </row>
    <row r="37" spans="2:20" ht="11.1" customHeight="1">
      <c r="T37" s="487"/>
    </row>
    <row r="38" spans="2:20" ht="11.1" customHeight="1">
      <c r="T38" s="487"/>
    </row>
    <row r="39" spans="2:20" ht="11.1" customHeight="1">
      <c r="T39" s="487"/>
    </row>
    <row r="40" spans="2:20" ht="11.1" customHeight="1">
      <c r="T40" s="487"/>
    </row>
    <row r="41" spans="2:20" ht="11.1" customHeight="1">
      <c r="K41" s="440"/>
    </row>
    <row r="42" spans="2:20" ht="11.1" customHeight="1">
      <c r="K42" s="440"/>
    </row>
    <row r="43" spans="2:20" ht="11.1" customHeight="1"/>
    <row r="44" spans="2:20" s="934" customFormat="1" ht="11.1" customHeight="1">
      <c r="B44" s="9"/>
      <c r="C44" s="9"/>
      <c r="D44" s="9"/>
      <c r="E44" s="9"/>
      <c r="F44" s="9"/>
      <c r="G44" s="9"/>
      <c r="H44" s="9"/>
      <c r="I44" s="9"/>
      <c r="J44" s="9"/>
      <c r="K44" s="1069"/>
      <c r="L44" s="1069"/>
      <c r="M44" s="1069"/>
      <c r="N44" s="1069"/>
      <c r="O44" s="1069"/>
      <c r="P44" s="1069"/>
      <c r="Q44" s="1069"/>
      <c r="R44" s="1069"/>
      <c r="S44" s="1069"/>
      <c r="T44" s="383"/>
    </row>
    <row r="45" spans="2:20" s="934" customFormat="1" ht="11.1" customHeight="1">
      <c r="B45" s="9"/>
      <c r="C45" s="9"/>
      <c r="D45" s="9"/>
      <c r="E45" s="9"/>
      <c r="F45" s="9"/>
      <c r="G45" s="9"/>
      <c r="H45" s="9"/>
      <c r="I45" s="9"/>
      <c r="J45" s="9"/>
      <c r="T45" s="383"/>
    </row>
    <row r="46" spans="2:20" s="934" customFormat="1" ht="11.1" customHeight="1">
      <c r="B46" s="9"/>
      <c r="C46" s="9"/>
      <c r="D46" s="9"/>
      <c r="E46" s="9"/>
      <c r="F46" s="9"/>
      <c r="G46" s="9"/>
      <c r="H46" s="9"/>
      <c r="I46" s="9"/>
      <c r="J46" s="9"/>
      <c r="K46" s="1075"/>
      <c r="T46" s="383"/>
    </row>
    <row r="47" spans="2:20" s="934" customFormat="1" ht="6" customHeight="1">
      <c r="T47" s="383"/>
    </row>
    <row r="48" spans="2:20" s="934" customFormat="1" ht="11.25" customHeight="1">
      <c r="T48" s="383"/>
    </row>
    <row r="49" spans="20:20" s="934" customFormat="1" ht="11.25" customHeight="1">
      <c r="T49" s="383"/>
    </row>
  </sheetData>
  <mergeCells count="4">
    <mergeCell ref="A5:C6"/>
    <mergeCell ref="D5:D6"/>
    <mergeCell ref="E5:I5"/>
    <mergeCell ref="J5:N5"/>
  </mergeCells>
  <phoneticPr fontId="4"/>
  <printOptions horizontalCentered="1"/>
  <pageMargins left="0.39370078740157483" right="0.39370078740157483" top="0.70866141732283472" bottom="0.70866141732283472" header="0.43307086614173229" footer="0.35433070866141736"/>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zoomScaleNormal="100" zoomScaleSheetLayoutView="100" workbookViewId="0"/>
  </sheetViews>
  <sheetFormatPr defaultRowHeight="13.5"/>
  <cols>
    <col min="1" max="1" width="10" style="10" customWidth="1"/>
    <col min="2" max="2" width="6.875" style="10" customWidth="1"/>
    <col min="3" max="3" width="3.625" style="10" customWidth="1"/>
    <col min="4" max="4" width="7.375" style="9" customWidth="1"/>
    <col min="5" max="5" width="3.125" style="9" customWidth="1"/>
    <col min="6" max="6" width="7.25" style="9" customWidth="1"/>
    <col min="7" max="7" width="4.125" style="9" customWidth="1"/>
    <col min="8" max="8" width="6.25" style="9" customWidth="1"/>
    <col min="9" max="10" width="5.375" style="9" customWidth="1"/>
    <col min="11" max="11" width="9.75" style="9" customWidth="1"/>
    <col min="12" max="12" width="3" style="9" customWidth="1"/>
    <col min="13" max="13" width="7.5" style="9" customWidth="1"/>
    <col min="14" max="14" width="9.75" style="9" customWidth="1"/>
    <col min="15" max="256" width="9" style="9"/>
    <col min="257" max="257" width="10" style="9" customWidth="1"/>
    <col min="258" max="258" width="6.875" style="9" customWidth="1"/>
    <col min="259" max="259" width="3.625" style="9" customWidth="1"/>
    <col min="260" max="260" width="7.375" style="9" customWidth="1"/>
    <col min="261" max="261" width="3.125" style="9" customWidth="1"/>
    <col min="262" max="262" width="7.25" style="9" customWidth="1"/>
    <col min="263" max="263" width="4.125" style="9" customWidth="1"/>
    <col min="264" max="264" width="6.25" style="9" customWidth="1"/>
    <col min="265" max="266" width="5.375" style="9" customWidth="1"/>
    <col min="267" max="267" width="9.75" style="9" customWidth="1"/>
    <col min="268" max="268" width="3" style="9" customWidth="1"/>
    <col min="269" max="269" width="7.5" style="9" customWidth="1"/>
    <col min="270" max="270" width="9.75" style="9" customWidth="1"/>
    <col min="271" max="512" width="9" style="9"/>
    <col min="513" max="513" width="10" style="9" customWidth="1"/>
    <col min="514" max="514" width="6.875" style="9" customWidth="1"/>
    <col min="515" max="515" width="3.625" style="9" customWidth="1"/>
    <col min="516" max="516" width="7.375" style="9" customWidth="1"/>
    <col min="517" max="517" width="3.125" style="9" customWidth="1"/>
    <col min="518" max="518" width="7.25" style="9" customWidth="1"/>
    <col min="519" max="519" width="4.125" style="9" customWidth="1"/>
    <col min="520" max="520" width="6.25" style="9" customWidth="1"/>
    <col min="521" max="522" width="5.375" style="9" customWidth="1"/>
    <col min="523" max="523" width="9.75" style="9" customWidth="1"/>
    <col min="524" max="524" width="3" style="9" customWidth="1"/>
    <col min="525" max="525" width="7.5" style="9" customWidth="1"/>
    <col min="526" max="526" width="9.75" style="9" customWidth="1"/>
    <col min="527" max="768" width="9" style="9"/>
    <col min="769" max="769" width="10" style="9" customWidth="1"/>
    <col min="770" max="770" width="6.875" style="9" customWidth="1"/>
    <col min="771" max="771" width="3.625" style="9" customWidth="1"/>
    <col min="772" max="772" width="7.375" style="9" customWidth="1"/>
    <col min="773" max="773" width="3.125" style="9" customWidth="1"/>
    <col min="774" max="774" width="7.25" style="9" customWidth="1"/>
    <col min="775" max="775" width="4.125" style="9" customWidth="1"/>
    <col min="776" max="776" width="6.25" style="9" customWidth="1"/>
    <col min="777" max="778" width="5.375" style="9" customWidth="1"/>
    <col min="779" max="779" width="9.75" style="9" customWidth="1"/>
    <col min="780" max="780" width="3" style="9" customWidth="1"/>
    <col min="781" max="781" width="7.5" style="9" customWidth="1"/>
    <col min="782" max="782" width="9.75" style="9" customWidth="1"/>
    <col min="783" max="1024" width="9" style="9"/>
    <col min="1025" max="1025" width="10" style="9" customWidth="1"/>
    <col min="1026" max="1026" width="6.875" style="9" customWidth="1"/>
    <col min="1027" max="1027" width="3.625" style="9" customWidth="1"/>
    <col min="1028" max="1028" width="7.375" style="9" customWidth="1"/>
    <col min="1029" max="1029" width="3.125" style="9" customWidth="1"/>
    <col min="1030" max="1030" width="7.25" style="9" customWidth="1"/>
    <col min="1031" max="1031" width="4.125" style="9" customWidth="1"/>
    <col min="1032" max="1032" width="6.25" style="9" customWidth="1"/>
    <col min="1033" max="1034" width="5.375" style="9" customWidth="1"/>
    <col min="1035" max="1035" width="9.75" style="9" customWidth="1"/>
    <col min="1036" max="1036" width="3" style="9" customWidth="1"/>
    <col min="1037" max="1037" width="7.5" style="9" customWidth="1"/>
    <col min="1038" max="1038" width="9.75" style="9" customWidth="1"/>
    <col min="1039" max="1280" width="9" style="9"/>
    <col min="1281" max="1281" width="10" style="9" customWidth="1"/>
    <col min="1282" max="1282" width="6.875" style="9" customWidth="1"/>
    <col min="1283" max="1283" width="3.625" style="9" customWidth="1"/>
    <col min="1284" max="1284" width="7.375" style="9" customWidth="1"/>
    <col min="1285" max="1285" width="3.125" style="9" customWidth="1"/>
    <col min="1286" max="1286" width="7.25" style="9" customWidth="1"/>
    <col min="1287" max="1287" width="4.125" style="9" customWidth="1"/>
    <col min="1288" max="1288" width="6.25" style="9" customWidth="1"/>
    <col min="1289" max="1290" width="5.375" style="9" customWidth="1"/>
    <col min="1291" max="1291" width="9.75" style="9" customWidth="1"/>
    <col min="1292" max="1292" width="3" style="9" customWidth="1"/>
    <col min="1293" max="1293" width="7.5" style="9" customWidth="1"/>
    <col min="1294" max="1294" width="9.75" style="9" customWidth="1"/>
    <col min="1295" max="1536" width="9" style="9"/>
    <col min="1537" max="1537" width="10" style="9" customWidth="1"/>
    <col min="1538" max="1538" width="6.875" style="9" customWidth="1"/>
    <col min="1539" max="1539" width="3.625" style="9" customWidth="1"/>
    <col min="1540" max="1540" width="7.375" style="9" customWidth="1"/>
    <col min="1541" max="1541" width="3.125" style="9" customWidth="1"/>
    <col min="1542" max="1542" width="7.25" style="9" customWidth="1"/>
    <col min="1543" max="1543" width="4.125" style="9" customWidth="1"/>
    <col min="1544" max="1544" width="6.25" style="9" customWidth="1"/>
    <col min="1545" max="1546" width="5.375" style="9" customWidth="1"/>
    <col min="1547" max="1547" width="9.75" style="9" customWidth="1"/>
    <col min="1548" max="1548" width="3" style="9" customWidth="1"/>
    <col min="1549" max="1549" width="7.5" style="9" customWidth="1"/>
    <col min="1550" max="1550" width="9.75" style="9" customWidth="1"/>
    <col min="1551" max="1792" width="9" style="9"/>
    <col min="1793" max="1793" width="10" style="9" customWidth="1"/>
    <col min="1794" max="1794" width="6.875" style="9" customWidth="1"/>
    <col min="1795" max="1795" width="3.625" style="9" customWidth="1"/>
    <col min="1796" max="1796" width="7.375" style="9" customWidth="1"/>
    <col min="1797" max="1797" width="3.125" style="9" customWidth="1"/>
    <col min="1798" max="1798" width="7.25" style="9" customWidth="1"/>
    <col min="1799" max="1799" width="4.125" style="9" customWidth="1"/>
    <col min="1800" max="1800" width="6.25" style="9" customWidth="1"/>
    <col min="1801" max="1802" width="5.375" style="9" customWidth="1"/>
    <col min="1803" max="1803" width="9.75" style="9" customWidth="1"/>
    <col min="1804" max="1804" width="3" style="9" customWidth="1"/>
    <col min="1805" max="1805" width="7.5" style="9" customWidth="1"/>
    <col min="1806" max="1806" width="9.75" style="9" customWidth="1"/>
    <col min="1807" max="2048" width="9" style="9"/>
    <col min="2049" max="2049" width="10" style="9" customWidth="1"/>
    <col min="2050" max="2050" width="6.875" style="9" customWidth="1"/>
    <col min="2051" max="2051" width="3.625" style="9" customWidth="1"/>
    <col min="2052" max="2052" width="7.375" style="9" customWidth="1"/>
    <col min="2053" max="2053" width="3.125" style="9" customWidth="1"/>
    <col min="2054" max="2054" width="7.25" style="9" customWidth="1"/>
    <col min="2055" max="2055" width="4.125" style="9" customWidth="1"/>
    <col min="2056" max="2056" width="6.25" style="9" customWidth="1"/>
    <col min="2057" max="2058" width="5.375" style="9" customWidth="1"/>
    <col min="2059" max="2059" width="9.75" style="9" customWidth="1"/>
    <col min="2060" max="2060" width="3" style="9" customWidth="1"/>
    <col min="2061" max="2061" width="7.5" style="9" customWidth="1"/>
    <col min="2062" max="2062" width="9.75" style="9" customWidth="1"/>
    <col min="2063" max="2304" width="9" style="9"/>
    <col min="2305" max="2305" width="10" style="9" customWidth="1"/>
    <col min="2306" max="2306" width="6.875" style="9" customWidth="1"/>
    <col min="2307" max="2307" width="3.625" style="9" customWidth="1"/>
    <col min="2308" max="2308" width="7.375" style="9" customWidth="1"/>
    <col min="2309" max="2309" width="3.125" style="9" customWidth="1"/>
    <col min="2310" max="2310" width="7.25" style="9" customWidth="1"/>
    <col min="2311" max="2311" width="4.125" style="9" customWidth="1"/>
    <col min="2312" max="2312" width="6.25" style="9" customWidth="1"/>
    <col min="2313" max="2314" width="5.375" style="9" customWidth="1"/>
    <col min="2315" max="2315" width="9.75" style="9" customWidth="1"/>
    <col min="2316" max="2316" width="3" style="9" customWidth="1"/>
    <col min="2317" max="2317" width="7.5" style="9" customWidth="1"/>
    <col min="2318" max="2318" width="9.75" style="9" customWidth="1"/>
    <col min="2319" max="2560" width="9" style="9"/>
    <col min="2561" max="2561" width="10" style="9" customWidth="1"/>
    <col min="2562" max="2562" width="6.875" style="9" customWidth="1"/>
    <col min="2563" max="2563" width="3.625" style="9" customWidth="1"/>
    <col min="2564" max="2564" width="7.375" style="9" customWidth="1"/>
    <col min="2565" max="2565" width="3.125" style="9" customWidth="1"/>
    <col min="2566" max="2566" width="7.25" style="9" customWidth="1"/>
    <col min="2567" max="2567" width="4.125" style="9" customWidth="1"/>
    <col min="2568" max="2568" width="6.25" style="9" customWidth="1"/>
    <col min="2569" max="2570" width="5.375" style="9" customWidth="1"/>
    <col min="2571" max="2571" width="9.75" style="9" customWidth="1"/>
    <col min="2572" max="2572" width="3" style="9" customWidth="1"/>
    <col min="2573" max="2573" width="7.5" style="9" customWidth="1"/>
    <col min="2574" max="2574" width="9.75" style="9" customWidth="1"/>
    <col min="2575" max="2816" width="9" style="9"/>
    <col min="2817" max="2817" width="10" style="9" customWidth="1"/>
    <col min="2818" max="2818" width="6.875" style="9" customWidth="1"/>
    <col min="2819" max="2819" width="3.625" style="9" customWidth="1"/>
    <col min="2820" max="2820" width="7.375" style="9" customWidth="1"/>
    <col min="2821" max="2821" width="3.125" style="9" customWidth="1"/>
    <col min="2822" max="2822" width="7.25" style="9" customWidth="1"/>
    <col min="2823" max="2823" width="4.125" style="9" customWidth="1"/>
    <col min="2824" max="2824" width="6.25" style="9" customWidth="1"/>
    <col min="2825" max="2826" width="5.375" style="9" customWidth="1"/>
    <col min="2827" max="2827" width="9.75" style="9" customWidth="1"/>
    <col min="2828" max="2828" width="3" style="9" customWidth="1"/>
    <col min="2829" max="2829" width="7.5" style="9" customWidth="1"/>
    <col min="2830" max="2830" width="9.75" style="9" customWidth="1"/>
    <col min="2831" max="3072" width="9" style="9"/>
    <col min="3073" max="3073" width="10" style="9" customWidth="1"/>
    <col min="3074" max="3074" width="6.875" style="9" customWidth="1"/>
    <col min="3075" max="3075" width="3.625" style="9" customWidth="1"/>
    <col min="3076" max="3076" width="7.375" style="9" customWidth="1"/>
    <col min="3077" max="3077" width="3.125" style="9" customWidth="1"/>
    <col min="3078" max="3078" width="7.25" style="9" customWidth="1"/>
    <col min="3079" max="3079" width="4.125" style="9" customWidth="1"/>
    <col min="3080" max="3080" width="6.25" style="9" customWidth="1"/>
    <col min="3081" max="3082" width="5.375" style="9" customWidth="1"/>
    <col min="3083" max="3083" width="9.75" style="9" customWidth="1"/>
    <col min="3084" max="3084" width="3" style="9" customWidth="1"/>
    <col min="3085" max="3085" width="7.5" style="9" customWidth="1"/>
    <col min="3086" max="3086" width="9.75" style="9" customWidth="1"/>
    <col min="3087" max="3328" width="9" style="9"/>
    <col min="3329" max="3329" width="10" style="9" customWidth="1"/>
    <col min="3330" max="3330" width="6.875" style="9" customWidth="1"/>
    <col min="3331" max="3331" width="3.625" style="9" customWidth="1"/>
    <col min="3332" max="3332" width="7.375" style="9" customWidth="1"/>
    <col min="3333" max="3333" width="3.125" style="9" customWidth="1"/>
    <col min="3334" max="3334" width="7.25" style="9" customWidth="1"/>
    <col min="3335" max="3335" width="4.125" style="9" customWidth="1"/>
    <col min="3336" max="3336" width="6.25" style="9" customWidth="1"/>
    <col min="3337" max="3338" width="5.375" style="9" customWidth="1"/>
    <col min="3339" max="3339" width="9.75" style="9" customWidth="1"/>
    <col min="3340" max="3340" width="3" style="9" customWidth="1"/>
    <col min="3341" max="3341" width="7.5" style="9" customWidth="1"/>
    <col min="3342" max="3342" width="9.75" style="9" customWidth="1"/>
    <col min="3343" max="3584" width="9" style="9"/>
    <col min="3585" max="3585" width="10" style="9" customWidth="1"/>
    <col min="3586" max="3586" width="6.875" style="9" customWidth="1"/>
    <col min="3587" max="3587" width="3.625" style="9" customWidth="1"/>
    <col min="3588" max="3588" width="7.375" style="9" customWidth="1"/>
    <col min="3589" max="3589" width="3.125" style="9" customWidth="1"/>
    <col min="3590" max="3590" width="7.25" style="9" customWidth="1"/>
    <col min="3591" max="3591" width="4.125" style="9" customWidth="1"/>
    <col min="3592" max="3592" width="6.25" style="9" customWidth="1"/>
    <col min="3593" max="3594" width="5.375" style="9" customWidth="1"/>
    <col min="3595" max="3595" width="9.75" style="9" customWidth="1"/>
    <col min="3596" max="3596" width="3" style="9" customWidth="1"/>
    <col min="3597" max="3597" width="7.5" style="9" customWidth="1"/>
    <col min="3598" max="3598" width="9.75" style="9" customWidth="1"/>
    <col min="3599" max="3840" width="9" style="9"/>
    <col min="3841" max="3841" width="10" style="9" customWidth="1"/>
    <col min="3842" max="3842" width="6.875" style="9" customWidth="1"/>
    <col min="3843" max="3843" width="3.625" style="9" customWidth="1"/>
    <col min="3844" max="3844" width="7.375" style="9" customWidth="1"/>
    <col min="3845" max="3845" width="3.125" style="9" customWidth="1"/>
    <col min="3846" max="3846" width="7.25" style="9" customWidth="1"/>
    <col min="3847" max="3847" width="4.125" style="9" customWidth="1"/>
    <col min="3848" max="3848" width="6.25" style="9" customWidth="1"/>
    <col min="3849" max="3850" width="5.375" style="9" customWidth="1"/>
    <col min="3851" max="3851" width="9.75" style="9" customWidth="1"/>
    <col min="3852" max="3852" width="3" style="9" customWidth="1"/>
    <col min="3853" max="3853" width="7.5" style="9" customWidth="1"/>
    <col min="3854" max="3854" width="9.75" style="9" customWidth="1"/>
    <col min="3855" max="4096" width="9" style="9"/>
    <col min="4097" max="4097" width="10" style="9" customWidth="1"/>
    <col min="4098" max="4098" width="6.875" style="9" customWidth="1"/>
    <col min="4099" max="4099" width="3.625" style="9" customWidth="1"/>
    <col min="4100" max="4100" width="7.375" style="9" customWidth="1"/>
    <col min="4101" max="4101" width="3.125" style="9" customWidth="1"/>
    <col min="4102" max="4102" width="7.25" style="9" customWidth="1"/>
    <col min="4103" max="4103" width="4.125" style="9" customWidth="1"/>
    <col min="4104" max="4104" width="6.25" style="9" customWidth="1"/>
    <col min="4105" max="4106" width="5.375" style="9" customWidth="1"/>
    <col min="4107" max="4107" width="9.75" style="9" customWidth="1"/>
    <col min="4108" max="4108" width="3" style="9" customWidth="1"/>
    <col min="4109" max="4109" width="7.5" style="9" customWidth="1"/>
    <col min="4110" max="4110" width="9.75" style="9" customWidth="1"/>
    <col min="4111" max="4352" width="9" style="9"/>
    <col min="4353" max="4353" width="10" style="9" customWidth="1"/>
    <col min="4354" max="4354" width="6.875" style="9" customWidth="1"/>
    <col min="4355" max="4355" width="3.625" style="9" customWidth="1"/>
    <col min="4356" max="4356" width="7.375" style="9" customWidth="1"/>
    <col min="4357" max="4357" width="3.125" style="9" customWidth="1"/>
    <col min="4358" max="4358" width="7.25" style="9" customWidth="1"/>
    <col min="4359" max="4359" width="4.125" style="9" customWidth="1"/>
    <col min="4360" max="4360" width="6.25" style="9" customWidth="1"/>
    <col min="4361" max="4362" width="5.375" style="9" customWidth="1"/>
    <col min="4363" max="4363" width="9.75" style="9" customWidth="1"/>
    <col min="4364" max="4364" width="3" style="9" customWidth="1"/>
    <col min="4365" max="4365" width="7.5" style="9" customWidth="1"/>
    <col min="4366" max="4366" width="9.75" style="9" customWidth="1"/>
    <col min="4367" max="4608" width="9" style="9"/>
    <col min="4609" max="4609" width="10" style="9" customWidth="1"/>
    <col min="4610" max="4610" width="6.875" style="9" customWidth="1"/>
    <col min="4611" max="4611" width="3.625" style="9" customWidth="1"/>
    <col min="4612" max="4612" width="7.375" style="9" customWidth="1"/>
    <col min="4613" max="4613" width="3.125" style="9" customWidth="1"/>
    <col min="4614" max="4614" width="7.25" style="9" customWidth="1"/>
    <col min="4615" max="4615" width="4.125" style="9" customWidth="1"/>
    <col min="4616" max="4616" width="6.25" style="9" customWidth="1"/>
    <col min="4617" max="4618" width="5.375" style="9" customWidth="1"/>
    <col min="4619" max="4619" width="9.75" style="9" customWidth="1"/>
    <col min="4620" max="4620" width="3" style="9" customWidth="1"/>
    <col min="4621" max="4621" width="7.5" style="9" customWidth="1"/>
    <col min="4622" max="4622" width="9.75" style="9" customWidth="1"/>
    <col min="4623" max="4864" width="9" style="9"/>
    <col min="4865" max="4865" width="10" style="9" customWidth="1"/>
    <col min="4866" max="4866" width="6.875" style="9" customWidth="1"/>
    <col min="4867" max="4867" width="3.625" style="9" customWidth="1"/>
    <col min="4868" max="4868" width="7.375" style="9" customWidth="1"/>
    <col min="4869" max="4869" width="3.125" style="9" customWidth="1"/>
    <col min="4870" max="4870" width="7.25" style="9" customWidth="1"/>
    <col min="4871" max="4871" width="4.125" style="9" customWidth="1"/>
    <col min="4872" max="4872" width="6.25" style="9" customWidth="1"/>
    <col min="4873" max="4874" width="5.375" style="9" customWidth="1"/>
    <col min="4875" max="4875" width="9.75" style="9" customWidth="1"/>
    <col min="4876" max="4876" width="3" style="9" customWidth="1"/>
    <col min="4877" max="4877" width="7.5" style="9" customWidth="1"/>
    <col min="4878" max="4878" width="9.75" style="9" customWidth="1"/>
    <col min="4879" max="5120" width="9" style="9"/>
    <col min="5121" max="5121" width="10" style="9" customWidth="1"/>
    <col min="5122" max="5122" width="6.875" style="9" customWidth="1"/>
    <col min="5123" max="5123" width="3.625" style="9" customWidth="1"/>
    <col min="5124" max="5124" width="7.375" style="9" customWidth="1"/>
    <col min="5125" max="5125" width="3.125" style="9" customWidth="1"/>
    <col min="5126" max="5126" width="7.25" style="9" customWidth="1"/>
    <col min="5127" max="5127" width="4.125" style="9" customWidth="1"/>
    <col min="5128" max="5128" width="6.25" style="9" customWidth="1"/>
    <col min="5129" max="5130" width="5.375" style="9" customWidth="1"/>
    <col min="5131" max="5131" width="9.75" style="9" customWidth="1"/>
    <col min="5132" max="5132" width="3" style="9" customWidth="1"/>
    <col min="5133" max="5133" width="7.5" style="9" customWidth="1"/>
    <col min="5134" max="5134" width="9.75" style="9" customWidth="1"/>
    <col min="5135" max="5376" width="9" style="9"/>
    <col min="5377" max="5377" width="10" style="9" customWidth="1"/>
    <col min="5378" max="5378" width="6.875" style="9" customWidth="1"/>
    <col min="5379" max="5379" width="3.625" style="9" customWidth="1"/>
    <col min="5380" max="5380" width="7.375" style="9" customWidth="1"/>
    <col min="5381" max="5381" width="3.125" style="9" customWidth="1"/>
    <col min="5382" max="5382" width="7.25" style="9" customWidth="1"/>
    <col min="5383" max="5383" width="4.125" style="9" customWidth="1"/>
    <col min="5384" max="5384" width="6.25" style="9" customWidth="1"/>
    <col min="5385" max="5386" width="5.375" style="9" customWidth="1"/>
    <col min="5387" max="5387" width="9.75" style="9" customWidth="1"/>
    <col min="5388" max="5388" width="3" style="9" customWidth="1"/>
    <col min="5389" max="5389" width="7.5" style="9" customWidth="1"/>
    <col min="5390" max="5390" width="9.75" style="9" customWidth="1"/>
    <col min="5391" max="5632" width="9" style="9"/>
    <col min="5633" max="5633" width="10" style="9" customWidth="1"/>
    <col min="5634" max="5634" width="6.875" style="9" customWidth="1"/>
    <col min="5635" max="5635" width="3.625" style="9" customWidth="1"/>
    <col min="5636" max="5636" width="7.375" style="9" customWidth="1"/>
    <col min="5637" max="5637" width="3.125" style="9" customWidth="1"/>
    <col min="5638" max="5638" width="7.25" style="9" customWidth="1"/>
    <col min="5639" max="5639" width="4.125" style="9" customWidth="1"/>
    <col min="5640" max="5640" width="6.25" style="9" customWidth="1"/>
    <col min="5641" max="5642" width="5.375" style="9" customWidth="1"/>
    <col min="5643" max="5643" width="9.75" style="9" customWidth="1"/>
    <col min="5644" max="5644" width="3" style="9" customWidth="1"/>
    <col min="5645" max="5645" width="7.5" style="9" customWidth="1"/>
    <col min="5646" max="5646" width="9.75" style="9" customWidth="1"/>
    <col min="5647" max="5888" width="9" style="9"/>
    <col min="5889" max="5889" width="10" style="9" customWidth="1"/>
    <col min="5890" max="5890" width="6.875" style="9" customWidth="1"/>
    <col min="5891" max="5891" width="3.625" style="9" customWidth="1"/>
    <col min="5892" max="5892" width="7.375" style="9" customWidth="1"/>
    <col min="5893" max="5893" width="3.125" style="9" customWidth="1"/>
    <col min="5894" max="5894" width="7.25" style="9" customWidth="1"/>
    <col min="5895" max="5895" width="4.125" style="9" customWidth="1"/>
    <col min="5896" max="5896" width="6.25" style="9" customWidth="1"/>
    <col min="5897" max="5898" width="5.375" style="9" customWidth="1"/>
    <col min="5899" max="5899" width="9.75" style="9" customWidth="1"/>
    <col min="5900" max="5900" width="3" style="9" customWidth="1"/>
    <col min="5901" max="5901" width="7.5" style="9" customWidth="1"/>
    <col min="5902" max="5902" width="9.75" style="9" customWidth="1"/>
    <col min="5903" max="6144" width="9" style="9"/>
    <col min="6145" max="6145" width="10" style="9" customWidth="1"/>
    <col min="6146" max="6146" width="6.875" style="9" customWidth="1"/>
    <col min="6147" max="6147" width="3.625" style="9" customWidth="1"/>
    <col min="6148" max="6148" width="7.375" style="9" customWidth="1"/>
    <col min="6149" max="6149" width="3.125" style="9" customWidth="1"/>
    <col min="6150" max="6150" width="7.25" style="9" customWidth="1"/>
    <col min="6151" max="6151" width="4.125" style="9" customWidth="1"/>
    <col min="6152" max="6152" width="6.25" style="9" customWidth="1"/>
    <col min="6153" max="6154" width="5.375" style="9" customWidth="1"/>
    <col min="6155" max="6155" width="9.75" style="9" customWidth="1"/>
    <col min="6156" max="6156" width="3" style="9" customWidth="1"/>
    <col min="6157" max="6157" width="7.5" style="9" customWidth="1"/>
    <col min="6158" max="6158" width="9.75" style="9" customWidth="1"/>
    <col min="6159" max="6400" width="9" style="9"/>
    <col min="6401" max="6401" width="10" style="9" customWidth="1"/>
    <col min="6402" max="6402" width="6.875" style="9" customWidth="1"/>
    <col min="6403" max="6403" width="3.625" style="9" customWidth="1"/>
    <col min="6404" max="6404" width="7.375" style="9" customWidth="1"/>
    <col min="6405" max="6405" width="3.125" style="9" customWidth="1"/>
    <col min="6406" max="6406" width="7.25" style="9" customWidth="1"/>
    <col min="6407" max="6407" width="4.125" style="9" customWidth="1"/>
    <col min="6408" max="6408" width="6.25" style="9" customWidth="1"/>
    <col min="6409" max="6410" width="5.375" style="9" customWidth="1"/>
    <col min="6411" max="6411" width="9.75" style="9" customWidth="1"/>
    <col min="6412" max="6412" width="3" style="9" customWidth="1"/>
    <col min="6413" max="6413" width="7.5" style="9" customWidth="1"/>
    <col min="6414" max="6414" width="9.75" style="9" customWidth="1"/>
    <col min="6415" max="6656" width="9" style="9"/>
    <col min="6657" max="6657" width="10" style="9" customWidth="1"/>
    <col min="6658" max="6658" width="6.875" style="9" customWidth="1"/>
    <col min="6659" max="6659" width="3.625" style="9" customWidth="1"/>
    <col min="6660" max="6660" width="7.375" style="9" customWidth="1"/>
    <col min="6661" max="6661" width="3.125" style="9" customWidth="1"/>
    <col min="6662" max="6662" width="7.25" style="9" customWidth="1"/>
    <col min="6663" max="6663" width="4.125" style="9" customWidth="1"/>
    <col min="6664" max="6664" width="6.25" style="9" customWidth="1"/>
    <col min="6665" max="6666" width="5.375" style="9" customWidth="1"/>
    <col min="6667" max="6667" width="9.75" style="9" customWidth="1"/>
    <col min="6668" max="6668" width="3" style="9" customWidth="1"/>
    <col min="6669" max="6669" width="7.5" style="9" customWidth="1"/>
    <col min="6670" max="6670" width="9.75" style="9" customWidth="1"/>
    <col min="6671" max="6912" width="9" style="9"/>
    <col min="6913" max="6913" width="10" style="9" customWidth="1"/>
    <col min="6914" max="6914" width="6.875" style="9" customWidth="1"/>
    <col min="6915" max="6915" width="3.625" style="9" customWidth="1"/>
    <col min="6916" max="6916" width="7.375" style="9" customWidth="1"/>
    <col min="6917" max="6917" width="3.125" style="9" customWidth="1"/>
    <col min="6918" max="6918" width="7.25" style="9" customWidth="1"/>
    <col min="6919" max="6919" width="4.125" style="9" customWidth="1"/>
    <col min="6920" max="6920" width="6.25" style="9" customWidth="1"/>
    <col min="6921" max="6922" width="5.375" style="9" customWidth="1"/>
    <col min="6923" max="6923" width="9.75" style="9" customWidth="1"/>
    <col min="6924" max="6924" width="3" style="9" customWidth="1"/>
    <col min="6925" max="6925" width="7.5" style="9" customWidth="1"/>
    <col min="6926" max="6926" width="9.75" style="9" customWidth="1"/>
    <col min="6927" max="7168" width="9" style="9"/>
    <col min="7169" max="7169" width="10" style="9" customWidth="1"/>
    <col min="7170" max="7170" width="6.875" style="9" customWidth="1"/>
    <col min="7171" max="7171" width="3.625" style="9" customWidth="1"/>
    <col min="7172" max="7172" width="7.375" style="9" customWidth="1"/>
    <col min="7173" max="7173" width="3.125" style="9" customWidth="1"/>
    <col min="7174" max="7174" width="7.25" style="9" customWidth="1"/>
    <col min="7175" max="7175" width="4.125" style="9" customWidth="1"/>
    <col min="7176" max="7176" width="6.25" style="9" customWidth="1"/>
    <col min="7177" max="7178" width="5.375" style="9" customWidth="1"/>
    <col min="7179" max="7179" width="9.75" style="9" customWidth="1"/>
    <col min="7180" max="7180" width="3" style="9" customWidth="1"/>
    <col min="7181" max="7181" width="7.5" style="9" customWidth="1"/>
    <col min="7182" max="7182" width="9.75" style="9" customWidth="1"/>
    <col min="7183" max="7424" width="9" style="9"/>
    <col min="7425" max="7425" width="10" style="9" customWidth="1"/>
    <col min="7426" max="7426" width="6.875" style="9" customWidth="1"/>
    <col min="7427" max="7427" width="3.625" style="9" customWidth="1"/>
    <col min="7428" max="7428" width="7.375" style="9" customWidth="1"/>
    <col min="7429" max="7429" width="3.125" style="9" customWidth="1"/>
    <col min="7430" max="7430" width="7.25" style="9" customWidth="1"/>
    <col min="7431" max="7431" width="4.125" style="9" customWidth="1"/>
    <col min="7432" max="7432" width="6.25" style="9" customWidth="1"/>
    <col min="7433" max="7434" width="5.375" style="9" customWidth="1"/>
    <col min="7435" max="7435" width="9.75" style="9" customWidth="1"/>
    <col min="7436" max="7436" width="3" style="9" customWidth="1"/>
    <col min="7437" max="7437" width="7.5" style="9" customWidth="1"/>
    <col min="7438" max="7438" width="9.75" style="9" customWidth="1"/>
    <col min="7439" max="7680" width="9" style="9"/>
    <col min="7681" max="7681" width="10" style="9" customWidth="1"/>
    <col min="7682" max="7682" width="6.875" style="9" customWidth="1"/>
    <col min="7683" max="7683" width="3.625" style="9" customWidth="1"/>
    <col min="7684" max="7684" width="7.375" style="9" customWidth="1"/>
    <col min="7685" max="7685" width="3.125" style="9" customWidth="1"/>
    <col min="7686" max="7686" width="7.25" style="9" customWidth="1"/>
    <col min="7687" max="7687" width="4.125" style="9" customWidth="1"/>
    <col min="7688" max="7688" width="6.25" style="9" customWidth="1"/>
    <col min="7689" max="7690" width="5.375" style="9" customWidth="1"/>
    <col min="7691" max="7691" width="9.75" style="9" customWidth="1"/>
    <col min="7692" max="7692" width="3" style="9" customWidth="1"/>
    <col min="7693" max="7693" width="7.5" style="9" customWidth="1"/>
    <col min="7694" max="7694" width="9.75" style="9" customWidth="1"/>
    <col min="7695" max="7936" width="9" style="9"/>
    <col min="7937" max="7937" width="10" style="9" customWidth="1"/>
    <col min="7938" max="7938" width="6.875" style="9" customWidth="1"/>
    <col min="7939" max="7939" width="3.625" style="9" customWidth="1"/>
    <col min="7940" max="7940" width="7.375" style="9" customWidth="1"/>
    <col min="7941" max="7941" width="3.125" style="9" customWidth="1"/>
    <col min="7942" max="7942" width="7.25" style="9" customWidth="1"/>
    <col min="7943" max="7943" width="4.125" style="9" customWidth="1"/>
    <col min="7944" max="7944" width="6.25" style="9" customWidth="1"/>
    <col min="7945" max="7946" width="5.375" style="9" customWidth="1"/>
    <col min="7947" max="7947" width="9.75" style="9" customWidth="1"/>
    <col min="7948" max="7948" width="3" style="9" customWidth="1"/>
    <col min="7949" max="7949" width="7.5" style="9" customWidth="1"/>
    <col min="7950" max="7950" width="9.75" style="9" customWidth="1"/>
    <col min="7951" max="8192" width="9" style="9"/>
    <col min="8193" max="8193" width="10" style="9" customWidth="1"/>
    <col min="8194" max="8194" width="6.875" style="9" customWidth="1"/>
    <col min="8195" max="8195" width="3.625" style="9" customWidth="1"/>
    <col min="8196" max="8196" width="7.375" style="9" customWidth="1"/>
    <col min="8197" max="8197" width="3.125" style="9" customWidth="1"/>
    <col min="8198" max="8198" width="7.25" style="9" customWidth="1"/>
    <col min="8199" max="8199" width="4.125" style="9" customWidth="1"/>
    <col min="8200" max="8200" width="6.25" style="9" customWidth="1"/>
    <col min="8201" max="8202" width="5.375" style="9" customWidth="1"/>
    <col min="8203" max="8203" width="9.75" style="9" customWidth="1"/>
    <col min="8204" max="8204" width="3" style="9" customWidth="1"/>
    <col min="8205" max="8205" width="7.5" style="9" customWidth="1"/>
    <col min="8206" max="8206" width="9.75" style="9" customWidth="1"/>
    <col min="8207" max="8448" width="9" style="9"/>
    <col min="8449" max="8449" width="10" style="9" customWidth="1"/>
    <col min="8450" max="8450" width="6.875" style="9" customWidth="1"/>
    <col min="8451" max="8451" width="3.625" style="9" customWidth="1"/>
    <col min="8452" max="8452" width="7.375" style="9" customWidth="1"/>
    <col min="8453" max="8453" width="3.125" style="9" customWidth="1"/>
    <col min="8454" max="8454" width="7.25" style="9" customWidth="1"/>
    <col min="8455" max="8455" width="4.125" style="9" customWidth="1"/>
    <col min="8456" max="8456" width="6.25" style="9" customWidth="1"/>
    <col min="8457" max="8458" width="5.375" style="9" customWidth="1"/>
    <col min="8459" max="8459" width="9.75" style="9" customWidth="1"/>
    <col min="8460" max="8460" width="3" style="9" customWidth="1"/>
    <col min="8461" max="8461" width="7.5" style="9" customWidth="1"/>
    <col min="8462" max="8462" width="9.75" style="9" customWidth="1"/>
    <col min="8463" max="8704" width="9" style="9"/>
    <col min="8705" max="8705" width="10" style="9" customWidth="1"/>
    <col min="8706" max="8706" width="6.875" style="9" customWidth="1"/>
    <col min="8707" max="8707" width="3.625" style="9" customWidth="1"/>
    <col min="8708" max="8708" width="7.375" style="9" customWidth="1"/>
    <col min="8709" max="8709" width="3.125" style="9" customWidth="1"/>
    <col min="8710" max="8710" width="7.25" style="9" customWidth="1"/>
    <col min="8711" max="8711" width="4.125" style="9" customWidth="1"/>
    <col min="8712" max="8712" width="6.25" style="9" customWidth="1"/>
    <col min="8713" max="8714" width="5.375" style="9" customWidth="1"/>
    <col min="8715" max="8715" width="9.75" style="9" customWidth="1"/>
    <col min="8716" max="8716" width="3" style="9" customWidth="1"/>
    <col min="8717" max="8717" width="7.5" style="9" customWidth="1"/>
    <col min="8718" max="8718" width="9.75" style="9" customWidth="1"/>
    <col min="8719" max="8960" width="9" style="9"/>
    <col min="8961" max="8961" width="10" style="9" customWidth="1"/>
    <col min="8962" max="8962" width="6.875" style="9" customWidth="1"/>
    <col min="8963" max="8963" width="3.625" style="9" customWidth="1"/>
    <col min="8964" max="8964" width="7.375" style="9" customWidth="1"/>
    <col min="8965" max="8965" width="3.125" style="9" customWidth="1"/>
    <col min="8966" max="8966" width="7.25" style="9" customWidth="1"/>
    <col min="8967" max="8967" width="4.125" style="9" customWidth="1"/>
    <col min="8968" max="8968" width="6.25" style="9" customWidth="1"/>
    <col min="8969" max="8970" width="5.375" style="9" customWidth="1"/>
    <col min="8971" max="8971" width="9.75" style="9" customWidth="1"/>
    <col min="8972" max="8972" width="3" style="9" customWidth="1"/>
    <col min="8973" max="8973" width="7.5" style="9" customWidth="1"/>
    <col min="8974" max="8974" width="9.75" style="9" customWidth="1"/>
    <col min="8975" max="9216" width="9" style="9"/>
    <col min="9217" max="9217" width="10" style="9" customWidth="1"/>
    <col min="9218" max="9218" width="6.875" style="9" customWidth="1"/>
    <col min="9219" max="9219" width="3.625" style="9" customWidth="1"/>
    <col min="9220" max="9220" width="7.375" style="9" customWidth="1"/>
    <col min="9221" max="9221" width="3.125" style="9" customWidth="1"/>
    <col min="9222" max="9222" width="7.25" style="9" customWidth="1"/>
    <col min="9223" max="9223" width="4.125" style="9" customWidth="1"/>
    <col min="9224" max="9224" width="6.25" style="9" customWidth="1"/>
    <col min="9225" max="9226" width="5.375" style="9" customWidth="1"/>
    <col min="9227" max="9227" width="9.75" style="9" customWidth="1"/>
    <col min="9228" max="9228" width="3" style="9" customWidth="1"/>
    <col min="9229" max="9229" width="7.5" style="9" customWidth="1"/>
    <col min="9230" max="9230" width="9.75" style="9" customWidth="1"/>
    <col min="9231" max="9472" width="9" style="9"/>
    <col min="9473" max="9473" width="10" style="9" customWidth="1"/>
    <col min="9474" max="9474" width="6.875" style="9" customWidth="1"/>
    <col min="9475" max="9475" width="3.625" style="9" customWidth="1"/>
    <col min="9476" max="9476" width="7.375" style="9" customWidth="1"/>
    <col min="9477" max="9477" width="3.125" style="9" customWidth="1"/>
    <col min="9478" max="9478" width="7.25" style="9" customWidth="1"/>
    <col min="9479" max="9479" width="4.125" style="9" customWidth="1"/>
    <col min="9480" max="9480" width="6.25" style="9" customWidth="1"/>
    <col min="9481" max="9482" width="5.375" style="9" customWidth="1"/>
    <col min="9483" max="9483" width="9.75" style="9" customWidth="1"/>
    <col min="9484" max="9484" width="3" style="9" customWidth="1"/>
    <col min="9485" max="9485" width="7.5" style="9" customWidth="1"/>
    <col min="9486" max="9486" width="9.75" style="9" customWidth="1"/>
    <col min="9487" max="9728" width="9" style="9"/>
    <col min="9729" max="9729" width="10" style="9" customWidth="1"/>
    <col min="9730" max="9730" width="6.875" style="9" customWidth="1"/>
    <col min="9731" max="9731" width="3.625" style="9" customWidth="1"/>
    <col min="9732" max="9732" width="7.375" style="9" customWidth="1"/>
    <col min="9733" max="9733" width="3.125" style="9" customWidth="1"/>
    <col min="9734" max="9734" width="7.25" style="9" customWidth="1"/>
    <col min="9735" max="9735" width="4.125" style="9" customWidth="1"/>
    <col min="9736" max="9736" width="6.25" style="9" customWidth="1"/>
    <col min="9737" max="9738" width="5.375" style="9" customWidth="1"/>
    <col min="9739" max="9739" width="9.75" style="9" customWidth="1"/>
    <col min="9740" max="9740" width="3" style="9" customWidth="1"/>
    <col min="9741" max="9741" width="7.5" style="9" customWidth="1"/>
    <col min="9742" max="9742" width="9.75" style="9" customWidth="1"/>
    <col min="9743" max="9984" width="9" style="9"/>
    <col min="9985" max="9985" width="10" style="9" customWidth="1"/>
    <col min="9986" max="9986" width="6.875" style="9" customWidth="1"/>
    <col min="9987" max="9987" width="3.625" style="9" customWidth="1"/>
    <col min="9988" max="9988" width="7.375" style="9" customWidth="1"/>
    <col min="9989" max="9989" width="3.125" style="9" customWidth="1"/>
    <col min="9990" max="9990" width="7.25" style="9" customWidth="1"/>
    <col min="9991" max="9991" width="4.125" style="9" customWidth="1"/>
    <col min="9992" max="9992" width="6.25" style="9" customWidth="1"/>
    <col min="9993" max="9994" width="5.375" style="9" customWidth="1"/>
    <col min="9995" max="9995" width="9.75" style="9" customWidth="1"/>
    <col min="9996" max="9996" width="3" style="9" customWidth="1"/>
    <col min="9997" max="9997" width="7.5" style="9" customWidth="1"/>
    <col min="9998" max="9998" width="9.75" style="9" customWidth="1"/>
    <col min="9999" max="10240" width="9" style="9"/>
    <col min="10241" max="10241" width="10" style="9" customWidth="1"/>
    <col min="10242" max="10242" width="6.875" style="9" customWidth="1"/>
    <col min="10243" max="10243" width="3.625" style="9" customWidth="1"/>
    <col min="10244" max="10244" width="7.375" style="9" customWidth="1"/>
    <col min="10245" max="10245" width="3.125" style="9" customWidth="1"/>
    <col min="10246" max="10246" width="7.25" style="9" customWidth="1"/>
    <col min="10247" max="10247" width="4.125" style="9" customWidth="1"/>
    <col min="10248" max="10248" width="6.25" style="9" customWidth="1"/>
    <col min="10249" max="10250" width="5.375" style="9" customWidth="1"/>
    <col min="10251" max="10251" width="9.75" style="9" customWidth="1"/>
    <col min="10252" max="10252" width="3" style="9" customWidth="1"/>
    <col min="10253" max="10253" width="7.5" style="9" customWidth="1"/>
    <col min="10254" max="10254" width="9.75" style="9" customWidth="1"/>
    <col min="10255" max="10496" width="9" style="9"/>
    <col min="10497" max="10497" width="10" style="9" customWidth="1"/>
    <col min="10498" max="10498" width="6.875" style="9" customWidth="1"/>
    <col min="10499" max="10499" width="3.625" style="9" customWidth="1"/>
    <col min="10500" max="10500" width="7.375" style="9" customWidth="1"/>
    <col min="10501" max="10501" width="3.125" style="9" customWidth="1"/>
    <col min="10502" max="10502" width="7.25" style="9" customWidth="1"/>
    <col min="10503" max="10503" width="4.125" style="9" customWidth="1"/>
    <col min="10504" max="10504" width="6.25" style="9" customWidth="1"/>
    <col min="10505" max="10506" width="5.375" style="9" customWidth="1"/>
    <col min="10507" max="10507" width="9.75" style="9" customWidth="1"/>
    <col min="10508" max="10508" width="3" style="9" customWidth="1"/>
    <col min="10509" max="10509" width="7.5" style="9" customWidth="1"/>
    <col min="10510" max="10510" width="9.75" style="9" customWidth="1"/>
    <col min="10511" max="10752" width="9" style="9"/>
    <col min="10753" max="10753" width="10" style="9" customWidth="1"/>
    <col min="10754" max="10754" width="6.875" style="9" customWidth="1"/>
    <col min="10755" max="10755" width="3.625" style="9" customWidth="1"/>
    <col min="10756" max="10756" width="7.375" style="9" customWidth="1"/>
    <col min="10757" max="10757" width="3.125" style="9" customWidth="1"/>
    <col min="10758" max="10758" width="7.25" style="9" customWidth="1"/>
    <col min="10759" max="10759" width="4.125" style="9" customWidth="1"/>
    <col min="10760" max="10760" width="6.25" style="9" customWidth="1"/>
    <col min="10761" max="10762" width="5.375" style="9" customWidth="1"/>
    <col min="10763" max="10763" width="9.75" style="9" customWidth="1"/>
    <col min="10764" max="10764" width="3" style="9" customWidth="1"/>
    <col min="10765" max="10765" width="7.5" style="9" customWidth="1"/>
    <col min="10766" max="10766" width="9.75" style="9" customWidth="1"/>
    <col min="10767" max="11008" width="9" style="9"/>
    <col min="11009" max="11009" width="10" style="9" customWidth="1"/>
    <col min="11010" max="11010" width="6.875" style="9" customWidth="1"/>
    <col min="11011" max="11011" width="3.625" style="9" customWidth="1"/>
    <col min="11012" max="11012" width="7.375" style="9" customWidth="1"/>
    <col min="11013" max="11013" width="3.125" style="9" customWidth="1"/>
    <col min="11014" max="11014" width="7.25" style="9" customWidth="1"/>
    <col min="11015" max="11015" width="4.125" style="9" customWidth="1"/>
    <col min="11016" max="11016" width="6.25" style="9" customWidth="1"/>
    <col min="11017" max="11018" width="5.375" style="9" customWidth="1"/>
    <col min="11019" max="11019" width="9.75" style="9" customWidth="1"/>
    <col min="11020" max="11020" width="3" style="9" customWidth="1"/>
    <col min="11021" max="11021" width="7.5" style="9" customWidth="1"/>
    <col min="11022" max="11022" width="9.75" style="9" customWidth="1"/>
    <col min="11023" max="11264" width="9" style="9"/>
    <col min="11265" max="11265" width="10" style="9" customWidth="1"/>
    <col min="11266" max="11266" width="6.875" style="9" customWidth="1"/>
    <col min="11267" max="11267" width="3.625" style="9" customWidth="1"/>
    <col min="11268" max="11268" width="7.375" style="9" customWidth="1"/>
    <col min="11269" max="11269" width="3.125" style="9" customWidth="1"/>
    <col min="11270" max="11270" width="7.25" style="9" customWidth="1"/>
    <col min="11271" max="11271" width="4.125" style="9" customWidth="1"/>
    <col min="11272" max="11272" width="6.25" style="9" customWidth="1"/>
    <col min="11273" max="11274" width="5.375" style="9" customWidth="1"/>
    <col min="11275" max="11275" width="9.75" style="9" customWidth="1"/>
    <col min="11276" max="11276" width="3" style="9" customWidth="1"/>
    <col min="11277" max="11277" width="7.5" style="9" customWidth="1"/>
    <col min="11278" max="11278" width="9.75" style="9" customWidth="1"/>
    <col min="11279" max="11520" width="9" style="9"/>
    <col min="11521" max="11521" width="10" style="9" customWidth="1"/>
    <col min="11522" max="11522" width="6.875" style="9" customWidth="1"/>
    <col min="11523" max="11523" width="3.625" style="9" customWidth="1"/>
    <col min="11524" max="11524" width="7.375" style="9" customWidth="1"/>
    <col min="11525" max="11525" width="3.125" style="9" customWidth="1"/>
    <col min="11526" max="11526" width="7.25" style="9" customWidth="1"/>
    <col min="11527" max="11527" width="4.125" style="9" customWidth="1"/>
    <col min="11528" max="11528" width="6.25" style="9" customWidth="1"/>
    <col min="11529" max="11530" width="5.375" style="9" customWidth="1"/>
    <col min="11531" max="11531" width="9.75" style="9" customWidth="1"/>
    <col min="11532" max="11532" width="3" style="9" customWidth="1"/>
    <col min="11533" max="11533" width="7.5" style="9" customWidth="1"/>
    <col min="11534" max="11534" width="9.75" style="9" customWidth="1"/>
    <col min="11535" max="11776" width="9" style="9"/>
    <col min="11777" max="11777" width="10" style="9" customWidth="1"/>
    <col min="11778" max="11778" width="6.875" style="9" customWidth="1"/>
    <col min="11779" max="11779" width="3.625" style="9" customWidth="1"/>
    <col min="11780" max="11780" width="7.375" style="9" customWidth="1"/>
    <col min="11781" max="11781" width="3.125" style="9" customWidth="1"/>
    <col min="11782" max="11782" width="7.25" style="9" customWidth="1"/>
    <col min="11783" max="11783" width="4.125" style="9" customWidth="1"/>
    <col min="11784" max="11784" width="6.25" style="9" customWidth="1"/>
    <col min="11785" max="11786" width="5.375" style="9" customWidth="1"/>
    <col min="11787" max="11787" width="9.75" style="9" customWidth="1"/>
    <col min="11788" max="11788" width="3" style="9" customWidth="1"/>
    <col min="11789" max="11789" width="7.5" style="9" customWidth="1"/>
    <col min="11790" max="11790" width="9.75" style="9" customWidth="1"/>
    <col min="11791" max="12032" width="9" style="9"/>
    <col min="12033" max="12033" width="10" style="9" customWidth="1"/>
    <col min="12034" max="12034" width="6.875" style="9" customWidth="1"/>
    <col min="12035" max="12035" width="3.625" style="9" customWidth="1"/>
    <col min="12036" max="12036" width="7.375" style="9" customWidth="1"/>
    <col min="12037" max="12037" width="3.125" style="9" customWidth="1"/>
    <col min="12038" max="12038" width="7.25" style="9" customWidth="1"/>
    <col min="12039" max="12039" width="4.125" style="9" customWidth="1"/>
    <col min="12040" max="12040" width="6.25" style="9" customWidth="1"/>
    <col min="12041" max="12042" width="5.375" style="9" customWidth="1"/>
    <col min="12043" max="12043" width="9.75" style="9" customWidth="1"/>
    <col min="12044" max="12044" width="3" style="9" customWidth="1"/>
    <col min="12045" max="12045" width="7.5" style="9" customWidth="1"/>
    <col min="12046" max="12046" width="9.75" style="9" customWidth="1"/>
    <col min="12047" max="12288" width="9" style="9"/>
    <col min="12289" max="12289" width="10" style="9" customWidth="1"/>
    <col min="12290" max="12290" width="6.875" style="9" customWidth="1"/>
    <col min="12291" max="12291" width="3.625" style="9" customWidth="1"/>
    <col min="12292" max="12292" width="7.375" style="9" customWidth="1"/>
    <col min="12293" max="12293" width="3.125" style="9" customWidth="1"/>
    <col min="12294" max="12294" width="7.25" style="9" customWidth="1"/>
    <col min="12295" max="12295" width="4.125" style="9" customWidth="1"/>
    <col min="12296" max="12296" width="6.25" style="9" customWidth="1"/>
    <col min="12297" max="12298" width="5.375" style="9" customWidth="1"/>
    <col min="12299" max="12299" width="9.75" style="9" customWidth="1"/>
    <col min="12300" max="12300" width="3" style="9" customWidth="1"/>
    <col min="12301" max="12301" width="7.5" style="9" customWidth="1"/>
    <col min="12302" max="12302" width="9.75" style="9" customWidth="1"/>
    <col min="12303" max="12544" width="9" style="9"/>
    <col min="12545" max="12545" width="10" style="9" customWidth="1"/>
    <col min="12546" max="12546" width="6.875" style="9" customWidth="1"/>
    <col min="12547" max="12547" width="3.625" style="9" customWidth="1"/>
    <col min="12548" max="12548" width="7.375" style="9" customWidth="1"/>
    <col min="12549" max="12549" width="3.125" style="9" customWidth="1"/>
    <col min="12550" max="12550" width="7.25" style="9" customWidth="1"/>
    <col min="12551" max="12551" width="4.125" style="9" customWidth="1"/>
    <col min="12552" max="12552" width="6.25" style="9" customWidth="1"/>
    <col min="12553" max="12554" width="5.375" style="9" customWidth="1"/>
    <col min="12555" max="12555" width="9.75" style="9" customWidth="1"/>
    <col min="12556" max="12556" width="3" style="9" customWidth="1"/>
    <col min="12557" max="12557" width="7.5" style="9" customWidth="1"/>
    <col min="12558" max="12558" width="9.75" style="9" customWidth="1"/>
    <col min="12559" max="12800" width="9" style="9"/>
    <col min="12801" max="12801" width="10" style="9" customWidth="1"/>
    <col min="12802" max="12802" width="6.875" style="9" customWidth="1"/>
    <col min="12803" max="12803" width="3.625" style="9" customWidth="1"/>
    <col min="12804" max="12804" width="7.375" style="9" customWidth="1"/>
    <col min="12805" max="12805" width="3.125" style="9" customWidth="1"/>
    <col min="12806" max="12806" width="7.25" style="9" customWidth="1"/>
    <col min="12807" max="12807" width="4.125" style="9" customWidth="1"/>
    <col min="12808" max="12808" width="6.25" style="9" customWidth="1"/>
    <col min="12809" max="12810" width="5.375" style="9" customWidth="1"/>
    <col min="12811" max="12811" width="9.75" style="9" customWidth="1"/>
    <col min="12812" max="12812" width="3" style="9" customWidth="1"/>
    <col min="12813" max="12813" width="7.5" style="9" customWidth="1"/>
    <col min="12814" max="12814" width="9.75" style="9" customWidth="1"/>
    <col min="12815" max="13056" width="9" style="9"/>
    <col min="13057" max="13057" width="10" style="9" customWidth="1"/>
    <col min="13058" max="13058" width="6.875" style="9" customWidth="1"/>
    <col min="13059" max="13059" width="3.625" style="9" customWidth="1"/>
    <col min="13060" max="13060" width="7.375" style="9" customWidth="1"/>
    <col min="13061" max="13061" width="3.125" style="9" customWidth="1"/>
    <col min="13062" max="13062" width="7.25" style="9" customWidth="1"/>
    <col min="13063" max="13063" width="4.125" style="9" customWidth="1"/>
    <col min="13064" max="13064" width="6.25" style="9" customWidth="1"/>
    <col min="13065" max="13066" width="5.375" style="9" customWidth="1"/>
    <col min="13067" max="13067" width="9.75" style="9" customWidth="1"/>
    <col min="13068" max="13068" width="3" style="9" customWidth="1"/>
    <col min="13069" max="13069" width="7.5" style="9" customWidth="1"/>
    <col min="13070" max="13070" width="9.75" style="9" customWidth="1"/>
    <col min="13071" max="13312" width="9" style="9"/>
    <col min="13313" max="13313" width="10" style="9" customWidth="1"/>
    <col min="13314" max="13314" width="6.875" style="9" customWidth="1"/>
    <col min="13315" max="13315" width="3.625" style="9" customWidth="1"/>
    <col min="13316" max="13316" width="7.375" style="9" customWidth="1"/>
    <col min="13317" max="13317" width="3.125" style="9" customWidth="1"/>
    <col min="13318" max="13318" width="7.25" style="9" customWidth="1"/>
    <col min="13319" max="13319" width="4.125" style="9" customWidth="1"/>
    <col min="13320" max="13320" width="6.25" style="9" customWidth="1"/>
    <col min="13321" max="13322" width="5.375" style="9" customWidth="1"/>
    <col min="13323" max="13323" width="9.75" style="9" customWidth="1"/>
    <col min="13324" max="13324" width="3" style="9" customWidth="1"/>
    <col min="13325" max="13325" width="7.5" style="9" customWidth="1"/>
    <col min="13326" max="13326" width="9.75" style="9" customWidth="1"/>
    <col min="13327" max="13568" width="9" style="9"/>
    <col min="13569" max="13569" width="10" style="9" customWidth="1"/>
    <col min="13570" max="13570" width="6.875" style="9" customWidth="1"/>
    <col min="13571" max="13571" width="3.625" style="9" customWidth="1"/>
    <col min="13572" max="13572" width="7.375" style="9" customWidth="1"/>
    <col min="13573" max="13573" width="3.125" style="9" customWidth="1"/>
    <col min="13574" max="13574" width="7.25" style="9" customWidth="1"/>
    <col min="13575" max="13575" width="4.125" style="9" customWidth="1"/>
    <col min="13576" max="13576" width="6.25" style="9" customWidth="1"/>
    <col min="13577" max="13578" width="5.375" style="9" customWidth="1"/>
    <col min="13579" max="13579" width="9.75" style="9" customWidth="1"/>
    <col min="13580" max="13580" width="3" style="9" customWidth="1"/>
    <col min="13581" max="13581" width="7.5" style="9" customWidth="1"/>
    <col min="13582" max="13582" width="9.75" style="9" customWidth="1"/>
    <col min="13583" max="13824" width="9" style="9"/>
    <col min="13825" max="13825" width="10" style="9" customWidth="1"/>
    <col min="13826" max="13826" width="6.875" style="9" customWidth="1"/>
    <col min="13827" max="13827" width="3.625" style="9" customWidth="1"/>
    <col min="13828" max="13828" width="7.375" style="9" customWidth="1"/>
    <col min="13829" max="13829" width="3.125" style="9" customWidth="1"/>
    <col min="13830" max="13830" width="7.25" style="9" customWidth="1"/>
    <col min="13831" max="13831" width="4.125" style="9" customWidth="1"/>
    <col min="13832" max="13832" width="6.25" style="9" customWidth="1"/>
    <col min="13833" max="13834" width="5.375" style="9" customWidth="1"/>
    <col min="13835" max="13835" width="9.75" style="9" customWidth="1"/>
    <col min="13836" max="13836" width="3" style="9" customWidth="1"/>
    <col min="13837" max="13837" width="7.5" style="9" customWidth="1"/>
    <col min="13838" max="13838" width="9.75" style="9" customWidth="1"/>
    <col min="13839" max="14080" width="9" style="9"/>
    <col min="14081" max="14081" width="10" style="9" customWidth="1"/>
    <col min="14082" max="14082" width="6.875" style="9" customWidth="1"/>
    <col min="14083" max="14083" width="3.625" style="9" customWidth="1"/>
    <col min="14084" max="14084" width="7.375" style="9" customWidth="1"/>
    <col min="14085" max="14085" width="3.125" style="9" customWidth="1"/>
    <col min="14086" max="14086" width="7.25" style="9" customWidth="1"/>
    <col min="14087" max="14087" width="4.125" style="9" customWidth="1"/>
    <col min="14088" max="14088" width="6.25" style="9" customWidth="1"/>
    <col min="14089" max="14090" width="5.375" style="9" customWidth="1"/>
    <col min="14091" max="14091" width="9.75" style="9" customWidth="1"/>
    <col min="14092" max="14092" width="3" style="9" customWidth="1"/>
    <col min="14093" max="14093" width="7.5" style="9" customWidth="1"/>
    <col min="14094" max="14094" width="9.75" style="9" customWidth="1"/>
    <col min="14095" max="14336" width="9" style="9"/>
    <col min="14337" max="14337" width="10" style="9" customWidth="1"/>
    <col min="14338" max="14338" width="6.875" style="9" customWidth="1"/>
    <col min="14339" max="14339" width="3.625" style="9" customWidth="1"/>
    <col min="14340" max="14340" width="7.375" style="9" customWidth="1"/>
    <col min="14341" max="14341" width="3.125" style="9" customWidth="1"/>
    <col min="14342" max="14342" width="7.25" style="9" customWidth="1"/>
    <col min="14343" max="14343" width="4.125" style="9" customWidth="1"/>
    <col min="14344" max="14344" width="6.25" style="9" customWidth="1"/>
    <col min="14345" max="14346" width="5.375" style="9" customWidth="1"/>
    <col min="14347" max="14347" width="9.75" style="9" customWidth="1"/>
    <col min="14348" max="14348" width="3" style="9" customWidth="1"/>
    <col min="14349" max="14349" width="7.5" style="9" customWidth="1"/>
    <col min="14350" max="14350" width="9.75" style="9" customWidth="1"/>
    <col min="14351" max="14592" width="9" style="9"/>
    <col min="14593" max="14593" width="10" style="9" customWidth="1"/>
    <col min="14594" max="14594" width="6.875" style="9" customWidth="1"/>
    <col min="14595" max="14595" width="3.625" style="9" customWidth="1"/>
    <col min="14596" max="14596" width="7.375" style="9" customWidth="1"/>
    <col min="14597" max="14597" width="3.125" style="9" customWidth="1"/>
    <col min="14598" max="14598" width="7.25" style="9" customWidth="1"/>
    <col min="14599" max="14599" width="4.125" style="9" customWidth="1"/>
    <col min="14600" max="14600" width="6.25" style="9" customWidth="1"/>
    <col min="14601" max="14602" width="5.375" style="9" customWidth="1"/>
    <col min="14603" max="14603" width="9.75" style="9" customWidth="1"/>
    <col min="14604" max="14604" width="3" style="9" customWidth="1"/>
    <col min="14605" max="14605" width="7.5" style="9" customWidth="1"/>
    <col min="14606" max="14606" width="9.75" style="9" customWidth="1"/>
    <col min="14607" max="14848" width="9" style="9"/>
    <col min="14849" max="14849" width="10" style="9" customWidth="1"/>
    <col min="14850" max="14850" width="6.875" style="9" customWidth="1"/>
    <col min="14851" max="14851" width="3.625" style="9" customWidth="1"/>
    <col min="14852" max="14852" width="7.375" style="9" customWidth="1"/>
    <col min="14853" max="14853" width="3.125" style="9" customWidth="1"/>
    <col min="14854" max="14854" width="7.25" style="9" customWidth="1"/>
    <col min="14855" max="14855" width="4.125" style="9" customWidth="1"/>
    <col min="14856" max="14856" width="6.25" style="9" customWidth="1"/>
    <col min="14857" max="14858" width="5.375" style="9" customWidth="1"/>
    <col min="14859" max="14859" width="9.75" style="9" customWidth="1"/>
    <col min="14860" max="14860" width="3" style="9" customWidth="1"/>
    <col min="14861" max="14861" width="7.5" style="9" customWidth="1"/>
    <col min="14862" max="14862" width="9.75" style="9" customWidth="1"/>
    <col min="14863" max="15104" width="9" style="9"/>
    <col min="15105" max="15105" width="10" style="9" customWidth="1"/>
    <col min="15106" max="15106" width="6.875" style="9" customWidth="1"/>
    <col min="15107" max="15107" width="3.625" style="9" customWidth="1"/>
    <col min="15108" max="15108" width="7.375" style="9" customWidth="1"/>
    <col min="15109" max="15109" width="3.125" style="9" customWidth="1"/>
    <col min="15110" max="15110" width="7.25" style="9" customWidth="1"/>
    <col min="15111" max="15111" width="4.125" style="9" customWidth="1"/>
    <col min="15112" max="15112" width="6.25" style="9" customWidth="1"/>
    <col min="15113" max="15114" width="5.375" style="9" customWidth="1"/>
    <col min="15115" max="15115" width="9.75" style="9" customWidth="1"/>
    <col min="15116" max="15116" width="3" style="9" customWidth="1"/>
    <col min="15117" max="15117" width="7.5" style="9" customWidth="1"/>
    <col min="15118" max="15118" width="9.75" style="9" customWidth="1"/>
    <col min="15119" max="15360" width="9" style="9"/>
    <col min="15361" max="15361" width="10" style="9" customWidth="1"/>
    <col min="15362" max="15362" width="6.875" style="9" customWidth="1"/>
    <col min="15363" max="15363" width="3.625" style="9" customWidth="1"/>
    <col min="15364" max="15364" width="7.375" style="9" customWidth="1"/>
    <col min="15365" max="15365" width="3.125" style="9" customWidth="1"/>
    <col min="15366" max="15366" width="7.25" style="9" customWidth="1"/>
    <col min="15367" max="15367" width="4.125" style="9" customWidth="1"/>
    <col min="15368" max="15368" width="6.25" style="9" customWidth="1"/>
    <col min="15369" max="15370" width="5.375" style="9" customWidth="1"/>
    <col min="15371" max="15371" width="9.75" style="9" customWidth="1"/>
    <col min="15372" max="15372" width="3" style="9" customWidth="1"/>
    <col min="15373" max="15373" width="7.5" style="9" customWidth="1"/>
    <col min="15374" max="15374" width="9.75" style="9" customWidth="1"/>
    <col min="15375" max="15616" width="9" style="9"/>
    <col min="15617" max="15617" width="10" style="9" customWidth="1"/>
    <col min="15618" max="15618" width="6.875" style="9" customWidth="1"/>
    <col min="15619" max="15619" width="3.625" style="9" customWidth="1"/>
    <col min="15620" max="15620" width="7.375" style="9" customWidth="1"/>
    <col min="15621" max="15621" width="3.125" style="9" customWidth="1"/>
    <col min="15622" max="15622" width="7.25" style="9" customWidth="1"/>
    <col min="15623" max="15623" width="4.125" style="9" customWidth="1"/>
    <col min="15624" max="15624" width="6.25" style="9" customWidth="1"/>
    <col min="15625" max="15626" width="5.375" style="9" customWidth="1"/>
    <col min="15627" max="15627" width="9.75" style="9" customWidth="1"/>
    <col min="15628" max="15628" width="3" style="9" customWidth="1"/>
    <col min="15629" max="15629" width="7.5" style="9" customWidth="1"/>
    <col min="15630" max="15630" width="9.75" style="9" customWidth="1"/>
    <col min="15631" max="15872" width="9" style="9"/>
    <col min="15873" max="15873" width="10" style="9" customWidth="1"/>
    <col min="15874" max="15874" width="6.875" style="9" customWidth="1"/>
    <col min="15875" max="15875" width="3.625" style="9" customWidth="1"/>
    <col min="15876" max="15876" width="7.375" style="9" customWidth="1"/>
    <col min="15877" max="15877" width="3.125" style="9" customWidth="1"/>
    <col min="15878" max="15878" width="7.25" style="9" customWidth="1"/>
    <col min="15879" max="15879" width="4.125" style="9" customWidth="1"/>
    <col min="15880" max="15880" width="6.25" style="9" customWidth="1"/>
    <col min="15881" max="15882" width="5.375" style="9" customWidth="1"/>
    <col min="15883" max="15883" width="9.75" style="9" customWidth="1"/>
    <col min="15884" max="15884" width="3" style="9" customWidth="1"/>
    <col min="15885" max="15885" width="7.5" style="9" customWidth="1"/>
    <col min="15886" max="15886" width="9.75" style="9" customWidth="1"/>
    <col min="15887" max="16128" width="9" style="9"/>
    <col min="16129" max="16129" width="10" style="9" customWidth="1"/>
    <col min="16130" max="16130" width="6.875" style="9" customWidth="1"/>
    <col min="16131" max="16131" width="3.625" style="9" customWidth="1"/>
    <col min="16132" max="16132" width="7.375" style="9" customWidth="1"/>
    <col min="16133" max="16133" width="3.125" style="9" customWidth="1"/>
    <col min="16134" max="16134" width="7.25" style="9" customWidth="1"/>
    <col min="16135" max="16135" width="4.125" style="9" customWidth="1"/>
    <col min="16136" max="16136" width="6.25" style="9" customWidth="1"/>
    <col min="16137" max="16138" width="5.375" style="9" customWidth="1"/>
    <col min="16139" max="16139" width="9.75" style="9" customWidth="1"/>
    <col min="16140" max="16140" width="3" style="9" customWidth="1"/>
    <col min="16141" max="16141" width="7.5" style="9" customWidth="1"/>
    <col min="16142" max="16142" width="9.75" style="9" customWidth="1"/>
    <col min="16143" max="16384" width="9" style="9"/>
  </cols>
  <sheetData>
    <row r="1" spans="1:22" s="386" customFormat="1" ht="17.100000000000001" customHeight="1">
      <c r="A1" s="384" t="s">
        <v>2173</v>
      </c>
      <c r="C1" s="795"/>
      <c r="D1" s="384"/>
      <c r="E1" s="10"/>
      <c r="F1" s="10"/>
      <c r="G1" s="10"/>
      <c r="H1" s="10"/>
      <c r="I1" s="10"/>
      <c r="J1" s="10"/>
      <c r="K1" s="10"/>
      <c r="L1" s="1137"/>
      <c r="M1" s="1137"/>
      <c r="N1" s="1137"/>
    </row>
    <row r="2" spans="1:22" ht="3.75" customHeight="1">
      <c r="A2" s="383"/>
      <c r="B2" s="383"/>
      <c r="C2" s="383"/>
    </row>
    <row r="3" spans="1:22" s="386" customFormat="1" ht="13.5" customHeight="1" thickBot="1">
      <c r="A3" s="81"/>
      <c r="B3" s="81"/>
      <c r="C3" s="81"/>
      <c r="D3" s="81"/>
      <c r="E3" s="81"/>
      <c r="F3" s="81"/>
      <c r="G3" s="81"/>
      <c r="H3" s="81"/>
      <c r="I3" s="81"/>
      <c r="J3" s="81"/>
      <c r="K3" s="81"/>
      <c r="L3" s="81"/>
      <c r="M3" s="81"/>
      <c r="N3" s="80" t="s">
        <v>1378</v>
      </c>
    </row>
    <row r="4" spans="1:22" s="1138" customFormat="1" ht="12" customHeight="1">
      <c r="A4" s="1707" t="s">
        <v>2174</v>
      </c>
      <c r="B4" s="1967"/>
      <c r="C4" s="1967"/>
      <c r="D4" s="1967"/>
      <c r="E4" s="1967"/>
      <c r="F4" s="1967"/>
      <c r="G4" s="1967"/>
      <c r="H4" s="1967"/>
      <c r="I4" s="1967"/>
      <c r="J4" s="1967"/>
      <c r="K4" s="1967"/>
      <c r="L4" s="1967"/>
      <c r="M4" s="1967"/>
      <c r="N4" s="1967"/>
    </row>
    <row r="5" spans="1:22" s="1138" customFormat="1" ht="26.1" customHeight="1">
      <c r="A5" s="1968" t="s">
        <v>2175</v>
      </c>
      <c r="B5" s="1969"/>
      <c r="C5" s="1956" t="s">
        <v>2176</v>
      </c>
      <c r="D5" s="1970"/>
      <c r="E5" s="1954" t="s">
        <v>178</v>
      </c>
      <c r="F5" s="1955"/>
      <c r="G5" s="1971" t="s">
        <v>180</v>
      </c>
      <c r="H5" s="1972"/>
      <c r="I5" s="1971" t="s">
        <v>2041</v>
      </c>
      <c r="J5" s="1972"/>
      <c r="K5" s="1139" t="s">
        <v>2044</v>
      </c>
      <c r="L5" s="1971" t="s">
        <v>2046</v>
      </c>
      <c r="M5" s="1970"/>
      <c r="N5" s="1140" t="s">
        <v>188</v>
      </c>
      <c r="P5" s="1141"/>
      <c r="Q5" s="1141"/>
      <c r="R5" s="1141"/>
      <c r="S5" s="1141"/>
      <c r="T5" s="1142"/>
      <c r="U5" s="1141"/>
      <c r="V5" s="1141"/>
    </row>
    <row r="6" spans="1:22" s="1138" customFormat="1" ht="5.0999999999999996" customHeight="1">
      <c r="A6" s="1143"/>
      <c r="B6" s="1143"/>
      <c r="C6" s="1144"/>
      <c r="D6" s="1145"/>
      <c r="E6" s="1146"/>
      <c r="F6" s="1146"/>
      <c r="G6" s="1146"/>
      <c r="H6" s="1146"/>
      <c r="I6" s="1146"/>
      <c r="J6" s="1146"/>
      <c r="K6" s="1146"/>
      <c r="L6" s="1146"/>
      <c r="M6" s="1146"/>
      <c r="N6" s="1146"/>
    </row>
    <row r="7" spans="1:22" s="1138" customFormat="1" ht="12.95" customHeight="1">
      <c r="A7" s="1973">
        <f>SUM(C7:N7,A12:E12)</f>
        <v>365535</v>
      </c>
      <c r="B7" s="1973"/>
      <c r="C7" s="1966">
        <v>135073</v>
      </c>
      <c r="D7" s="1966"/>
      <c r="E7" s="1966">
        <v>105172</v>
      </c>
      <c r="F7" s="1966"/>
      <c r="G7" s="1966">
        <v>61093</v>
      </c>
      <c r="H7" s="1966"/>
      <c r="I7" s="1966">
        <v>47057</v>
      </c>
      <c r="J7" s="1966"/>
      <c r="K7" s="1147">
        <v>13548</v>
      </c>
      <c r="L7" s="1966">
        <v>2807</v>
      </c>
      <c r="M7" s="1966"/>
      <c r="N7" s="1147">
        <v>610</v>
      </c>
    </row>
    <row r="8" spans="1:22" ht="5.0999999999999996" customHeight="1" thickBot="1">
      <c r="A8" s="3"/>
      <c r="B8" s="3"/>
      <c r="C8" s="3"/>
      <c r="D8" s="1148"/>
      <c r="E8" s="1148"/>
      <c r="F8" s="1148"/>
      <c r="G8" s="1148"/>
      <c r="H8" s="1148"/>
      <c r="I8" s="1148"/>
      <c r="J8" s="1148"/>
      <c r="K8" s="1148"/>
      <c r="L8" s="1148"/>
      <c r="M8" s="1148"/>
      <c r="N8" s="1148"/>
    </row>
    <row r="9" spans="1:22" ht="12.95" customHeight="1">
      <c r="A9" s="1941" t="s">
        <v>2174</v>
      </c>
      <c r="B9" s="1941"/>
      <c r="C9" s="1941"/>
      <c r="D9" s="1941"/>
      <c r="E9" s="1942"/>
      <c r="F9" s="1943" t="s">
        <v>2177</v>
      </c>
      <c r="G9" s="1944"/>
      <c r="H9" s="1947" t="s">
        <v>2178</v>
      </c>
      <c r="I9" s="1948"/>
      <c r="J9" s="1951" t="s">
        <v>2179</v>
      </c>
      <c r="K9" s="1952"/>
      <c r="L9" s="1953"/>
      <c r="M9" s="1951" t="s">
        <v>2180</v>
      </c>
      <c r="N9" s="1952"/>
    </row>
    <row r="10" spans="1:22" ht="26.1" customHeight="1">
      <c r="A10" s="1149" t="s">
        <v>190</v>
      </c>
      <c r="B10" s="1954" t="s">
        <v>192</v>
      </c>
      <c r="C10" s="1955"/>
      <c r="D10" s="1956" t="s">
        <v>2181</v>
      </c>
      <c r="E10" s="1957"/>
      <c r="F10" s="1945"/>
      <c r="G10" s="1946"/>
      <c r="H10" s="1949"/>
      <c r="I10" s="1950"/>
      <c r="J10" s="1958" t="s">
        <v>2182</v>
      </c>
      <c r="K10" s="1959"/>
      <c r="L10" s="1960"/>
      <c r="M10" s="1958" t="s">
        <v>2183</v>
      </c>
      <c r="N10" s="1959"/>
    </row>
    <row r="11" spans="1:22" ht="5.0999999999999996" customHeight="1">
      <c r="A11" s="1150"/>
      <c r="B11" s="1151"/>
      <c r="C11" s="1151"/>
      <c r="D11" s="1152"/>
      <c r="E11" s="1152"/>
      <c r="F11" s="804"/>
      <c r="G11" s="804"/>
      <c r="H11" s="1152"/>
      <c r="I11" s="1152"/>
      <c r="J11" s="1153"/>
      <c r="K11" s="1153"/>
      <c r="L11" s="1153"/>
      <c r="M11" s="1153"/>
      <c r="N11" s="1153"/>
    </row>
    <row r="12" spans="1:22" ht="12.95" customHeight="1">
      <c r="A12" s="1154">
        <v>134</v>
      </c>
      <c r="B12" s="1961">
        <v>34</v>
      </c>
      <c r="C12" s="1961"/>
      <c r="D12" s="1962">
        <v>7</v>
      </c>
      <c r="E12" s="1962"/>
      <c r="F12" s="1963">
        <v>807227</v>
      </c>
      <c r="G12" s="1963"/>
      <c r="H12" s="1964">
        <v>2.2083400000000002</v>
      </c>
      <c r="I12" s="1964"/>
      <c r="J12" s="1965">
        <v>2436</v>
      </c>
      <c r="K12" s="1965"/>
      <c r="L12" s="1965"/>
      <c r="M12" s="1940">
        <v>2413</v>
      </c>
      <c r="N12" s="1940"/>
    </row>
    <row r="13" spans="1:22" ht="5.0999999999999996" customHeight="1" thickBot="1">
      <c r="A13" s="1155"/>
      <c r="B13" s="1155"/>
      <c r="C13" s="1155"/>
      <c r="D13" s="1156"/>
      <c r="E13" s="1156"/>
      <c r="F13" s="1156"/>
      <c r="G13" s="1156"/>
      <c r="H13" s="1156"/>
      <c r="I13" s="1156"/>
      <c r="J13" s="1156"/>
      <c r="K13" s="1156"/>
      <c r="L13" s="1156"/>
      <c r="M13" s="1156"/>
      <c r="N13" s="1156"/>
    </row>
    <row r="14" spans="1:22" s="10" customFormat="1" ht="13.5" customHeight="1">
      <c r="A14" s="7" t="s">
        <v>2150</v>
      </c>
      <c r="B14" s="383"/>
      <c r="C14" s="383"/>
    </row>
    <row r="15" spans="1:22">
      <c r="A15" s="383"/>
      <c r="B15" s="383"/>
      <c r="C15" s="383"/>
    </row>
    <row r="18" spans="1:15">
      <c r="A18" s="1157"/>
      <c r="B18" s="1157"/>
      <c r="C18" s="1157"/>
      <c r="D18" s="1158"/>
      <c r="E18" s="1158"/>
      <c r="F18" s="1158"/>
      <c r="G18" s="1158"/>
      <c r="H18" s="1158"/>
      <c r="L18" s="1158"/>
      <c r="N18" s="1158"/>
      <c r="O18" s="1158"/>
    </row>
  </sheetData>
  <mergeCells count="28">
    <mergeCell ref="L7:M7"/>
    <mergeCell ref="A4:N4"/>
    <mergeCell ref="A5:B5"/>
    <mergeCell ref="C5:D5"/>
    <mergeCell ref="E5:F5"/>
    <mergeCell ref="G5:H5"/>
    <mergeCell ref="I5:J5"/>
    <mergeCell ref="L5:M5"/>
    <mergeCell ref="A7:B7"/>
    <mergeCell ref="C7:D7"/>
    <mergeCell ref="E7:F7"/>
    <mergeCell ref="G7:H7"/>
    <mergeCell ref="I7:J7"/>
    <mergeCell ref="M12:N12"/>
    <mergeCell ref="A9:E9"/>
    <mergeCell ref="F9:G10"/>
    <mergeCell ref="H9:I10"/>
    <mergeCell ref="J9:L9"/>
    <mergeCell ref="M9:N9"/>
    <mergeCell ref="B10:C10"/>
    <mergeCell ref="D10:E10"/>
    <mergeCell ref="J10:L10"/>
    <mergeCell ref="M10:N10"/>
    <mergeCell ref="B12:C12"/>
    <mergeCell ref="D12:E12"/>
    <mergeCell ref="F12:G12"/>
    <mergeCell ref="H12:I12"/>
    <mergeCell ref="J12:L12"/>
  </mergeCells>
  <phoneticPr fontId="4"/>
  <printOptions horizontalCentered="1"/>
  <pageMargins left="0.39370078740157483" right="0.39370078740157483" top="0.70866141732283472" bottom="0.70866141732283472" header="0.43307086614173229" footer="0.35433070866141736"/>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zoomScaleSheetLayoutView="100" workbookViewId="0"/>
  </sheetViews>
  <sheetFormatPr defaultRowHeight="13.5"/>
  <cols>
    <col min="1" max="1" width="0.875" style="9" customWidth="1"/>
    <col min="2" max="2" width="26.875" style="9" customWidth="1"/>
    <col min="3" max="3" width="0.875" style="9" customWidth="1"/>
    <col min="4" max="9" width="10" style="9" customWidth="1"/>
    <col min="10" max="256" width="9" style="9"/>
    <col min="257" max="257" width="0.875" style="9" customWidth="1"/>
    <col min="258" max="258" width="26.875" style="9" customWidth="1"/>
    <col min="259" max="259" width="0.875" style="9" customWidth="1"/>
    <col min="260" max="265" width="10" style="9" customWidth="1"/>
    <col min="266" max="512" width="9" style="9"/>
    <col min="513" max="513" width="0.875" style="9" customWidth="1"/>
    <col min="514" max="514" width="26.875" style="9" customWidth="1"/>
    <col min="515" max="515" width="0.875" style="9" customWidth="1"/>
    <col min="516" max="521" width="10" style="9" customWidth="1"/>
    <col min="522" max="768" width="9" style="9"/>
    <col min="769" max="769" width="0.875" style="9" customWidth="1"/>
    <col min="770" max="770" width="26.875" style="9" customWidth="1"/>
    <col min="771" max="771" width="0.875" style="9" customWidth="1"/>
    <col min="772" max="777" width="10" style="9" customWidth="1"/>
    <col min="778" max="1024" width="9" style="9"/>
    <col min="1025" max="1025" width="0.875" style="9" customWidth="1"/>
    <col min="1026" max="1026" width="26.875" style="9" customWidth="1"/>
    <col min="1027" max="1027" width="0.875" style="9" customWidth="1"/>
    <col min="1028" max="1033" width="10" style="9" customWidth="1"/>
    <col min="1034" max="1280" width="9" style="9"/>
    <col min="1281" max="1281" width="0.875" style="9" customWidth="1"/>
    <col min="1282" max="1282" width="26.875" style="9" customWidth="1"/>
    <col min="1283" max="1283" width="0.875" style="9" customWidth="1"/>
    <col min="1284" max="1289" width="10" style="9" customWidth="1"/>
    <col min="1290" max="1536" width="9" style="9"/>
    <col min="1537" max="1537" width="0.875" style="9" customWidth="1"/>
    <col min="1538" max="1538" width="26.875" style="9" customWidth="1"/>
    <col min="1539" max="1539" width="0.875" style="9" customWidth="1"/>
    <col min="1540" max="1545" width="10" style="9" customWidth="1"/>
    <col min="1546" max="1792" width="9" style="9"/>
    <col min="1793" max="1793" width="0.875" style="9" customWidth="1"/>
    <col min="1794" max="1794" width="26.875" style="9" customWidth="1"/>
    <col min="1795" max="1795" width="0.875" style="9" customWidth="1"/>
    <col min="1796" max="1801" width="10" style="9" customWidth="1"/>
    <col min="1802" max="2048" width="9" style="9"/>
    <col min="2049" max="2049" width="0.875" style="9" customWidth="1"/>
    <col min="2050" max="2050" width="26.875" style="9" customWidth="1"/>
    <col min="2051" max="2051" width="0.875" style="9" customWidth="1"/>
    <col min="2052" max="2057" width="10" style="9" customWidth="1"/>
    <col min="2058" max="2304" width="9" style="9"/>
    <col min="2305" max="2305" width="0.875" style="9" customWidth="1"/>
    <col min="2306" max="2306" width="26.875" style="9" customWidth="1"/>
    <col min="2307" max="2307" width="0.875" style="9" customWidth="1"/>
    <col min="2308" max="2313" width="10" style="9" customWidth="1"/>
    <col min="2314" max="2560" width="9" style="9"/>
    <col min="2561" max="2561" width="0.875" style="9" customWidth="1"/>
    <col min="2562" max="2562" width="26.875" style="9" customWidth="1"/>
    <col min="2563" max="2563" width="0.875" style="9" customWidth="1"/>
    <col min="2564" max="2569" width="10" style="9" customWidth="1"/>
    <col min="2570" max="2816" width="9" style="9"/>
    <col min="2817" max="2817" width="0.875" style="9" customWidth="1"/>
    <col min="2818" max="2818" width="26.875" style="9" customWidth="1"/>
    <col min="2819" max="2819" width="0.875" style="9" customWidth="1"/>
    <col min="2820" max="2825" width="10" style="9" customWidth="1"/>
    <col min="2826" max="3072" width="9" style="9"/>
    <col min="3073" max="3073" width="0.875" style="9" customWidth="1"/>
    <col min="3074" max="3074" width="26.875" style="9" customWidth="1"/>
    <col min="3075" max="3075" width="0.875" style="9" customWidth="1"/>
    <col min="3076" max="3081" width="10" style="9" customWidth="1"/>
    <col min="3082" max="3328" width="9" style="9"/>
    <col min="3329" max="3329" width="0.875" style="9" customWidth="1"/>
    <col min="3330" max="3330" width="26.875" style="9" customWidth="1"/>
    <col min="3331" max="3331" width="0.875" style="9" customWidth="1"/>
    <col min="3332" max="3337" width="10" style="9" customWidth="1"/>
    <col min="3338" max="3584" width="9" style="9"/>
    <col min="3585" max="3585" width="0.875" style="9" customWidth="1"/>
    <col min="3586" max="3586" width="26.875" style="9" customWidth="1"/>
    <col min="3587" max="3587" width="0.875" style="9" customWidth="1"/>
    <col min="3588" max="3593" width="10" style="9" customWidth="1"/>
    <col min="3594" max="3840" width="9" style="9"/>
    <col min="3841" max="3841" width="0.875" style="9" customWidth="1"/>
    <col min="3842" max="3842" width="26.875" style="9" customWidth="1"/>
    <col min="3843" max="3843" width="0.875" style="9" customWidth="1"/>
    <col min="3844" max="3849" width="10" style="9" customWidth="1"/>
    <col min="3850" max="4096" width="9" style="9"/>
    <col min="4097" max="4097" width="0.875" style="9" customWidth="1"/>
    <col min="4098" max="4098" width="26.875" style="9" customWidth="1"/>
    <col min="4099" max="4099" width="0.875" style="9" customWidth="1"/>
    <col min="4100" max="4105" width="10" style="9" customWidth="1"/>
    <col min="4106" max="4352" width="9" style="9"/>
    <col min="4353" max="4353" width="0.875" style="9" customWidth="1"/>
    <col min="4354" max="4354" width="26.875" style="9" customWidth="1"/>
    <col min="4355" max="4355" width="0.875" style="9" customWidth="1"/>
    <col min="4356" max="4361" width="10" style="9" customWidth="1"/>
    <col min="4362" max="4608" width="9" style="9"/>
    <col min="4609" max="4609" width="0.875" style="9" customWidth="1"/>
    <col min="4610" max="4610" width="26.875" style="9" customWidth="1"/>
    <col min="4611" max="4611" width="0.875" style="9" customWidth="1"/>
    <col min="4612" max="4617" width="10" style="9" customWidth="1"/>
    <col min="4618" max="4864" width="9" style="9"/>
    <col min="4865" max="4865" width="0.875" style="9" customWidth="1"/>
    <col min="4866" max="4866" width="26.875" style="9" customWidth="1"/>
    <col min="4867" max="4867" width="0.875" style="9" customWidth="1"/>
    <col min="4868" max="4873" width="10" style="9" customWidth="1"/>
    <col min="4874" max="5120" width="9" style="9"/>
    <col min="5121" max="5121" width="0.875" style="9" customWidth="1"/>
    <col min="5122" max="5122" width="26.875" style="9" customWidth="1"/>
    <col min="5123" max="5123" width="0.875" style="9" customWidth="1"/>
    <col min="5124" max="5129" width="10" style="9" customWidth="1"/>
    <col min="5130" max="5376" width="9" style="9"/>
    <col min="5377" max="5377" width="0.875" style="9" customWidth="1"/>
    <col min="5378" max="5378" width="26.875" style="9" customWidth="1"/>
    <col min="5379" max="5379" width="0.875" style="9" customWidth="1"/>
    <col min="5380" max="5385" width="10" style="9" customWidth="1"/>
    <col min="5386" max="5632" width="9" style="9"/>
    <col min="5633" max="5633" width="0.875" style="9" customWidth="1"/>
    <col min="5634" max="5634" width="26.875" style="9" customWidth="1"/>
    <col min="5635" max="5635" width="0.875" style="9" customWidth="1"/>
    <col min="5636" max="5641" width="10" style="9" customWidth="1"/>
    <col min="5642" max="5888" width="9" style="9"/>
    <col min="5889" max="5889" width="0.875" style="9" customWidth="1"/>
    <col min="5890" max="5890" width="26.875" style="9" customWidth="1"/>
    <col min="5891" max="5891" width="0.875" style="9" customWidth="1"/>
    <col min="5892" max="5897" width="10" style="9" customWidth="1"/>
    <col min="5898" max="6144" width="9" style="9"/>
    <col min="6145" max="6145" width="0.875" style="9" customWidth="1"/>
    <col min="6146" max="6146" width="26.875" style="9" customWidth="1"/>
    <col min="6147" max="6147" width="0.875" style="9" customWidth="1"/>
    <col min="6148" max="6153" width="10" style="9" customWidth="1"/>
    <col min="6154" max="6400" width="9" style="9"/>
    <col min="6401" max="6401" width="0.875" style="9" customWidth="1"/>
    <col min="6402" max="6402" width="26.875" style="9" customWidth="1"/>
    <col min="6403" max="6403" width="0.875" style="9" customWidth="1"/>
    <col min="6404" max="6409" width="10" style="9" customWidth="1"/>
    <col min="6410" max="6656" width="9" style="9"/>
    <col min="6657" max="6657" width="0.875" style="9" customWidth="1"/>
    <col min="6658" max="6658" width="26.875" style="9" customWidth="1"/>
    <col min="6659" max="6659" width="0.875" style="9" customWidth="1"/>
    <col min="6660" max="6665" width="10" style="9" customWidth="1"/>
    <col min="6666" max="6912" width="9" style="9"/>
    <col min="6913" max="6913" width="0.875" style="9" customWidth="1"/>
    <col min="6914" max="6914" width="26.875" style="9" customWidth="1"/>
    <col min="6915" max="6915" width="0.875" style="9" customWidth="1"/>
    <col min="6916" max="6921" width="10" style="9" customWidth="1"/>
    <col min="6922" max="7168" width="9" style="9"/>
    <col min="7169" max="7169" width="0.875" style="9" customWidth="1"/>
    <col min="7170" max="7170" width="26.875" style="9" customWidth="1"/>
    <col min="7171" max="7171" width="0.875" style="9" customWidth="1"/>
    <col min="7172" max="7177" width="10" style="9" customWidth="1"/>
    <col min="7178" max="7424" width="9" style="9"/>
    <col min="7425" max="7425" width="0.875" style="9" customWidth="1"/>
    <col min="7426" max="7426" width="26.875" style="9" customWidth="1"/>
    <col min="7427" max="7427" width="0.875" style="9" customWidth="1"/>
    <col min="7428" max="7433" width="10" style="9" customWidth="1"/>
    <col min="7434" max="7680" width="9" style="9"/>
    <col min="7681" max="7681" width="0.875" style="9" customWidth="1"/>
    <col min="7682" max="7682" width="26.875" style="9" customWidth="1"/>
    <col min="7683" max="7683" width="0.875" style="9" customWidth="1"/>
    <col min="7684" max="7689" width="10" style="9" customWidth="1"/>
    <col min="7690" max="7936" width="9" style="9"/>
    <col min="7937" max="7937" width="0.875" style="9" customWidth="1"/>
    <col min="7938" max="7938" width="26.875" style="9" customWidth="1"/>
    <col min="7939" max="7939" width="0.875" style="9" customWidth="1"/>
    <col min="7940" max="7945" width="10" style="9" customWidth="1"/>
    <col min="7946" max="8192" width="9" style="9"/>
    <col min="8193" max="8193" width="0.875" style="9" customWidth="1"/>
    <col min="8194" max="8194" width="26.875" style="9" customWidth="1"/>
    <col min="8195" max="8195" width="0.875" style="9" customWidth="1"/>
    <col min="8196" max="8201" width="10" style="9" customWidth="1"/>
    <col min="8202" max="8448" width="9" style="9"/>
    <col min="8449" max="8449" width="0.875" style="9" customWidth="1"/>
    <col min="8450" max="8450" width="26.875" style="9" customWidth="1"/>
    <col min="8451" max="8451" width="0.875" style="9" customWidth="1"/>
    <col min="8452" max="8457" width="10" style="9" customWidth="1"/>
    <col min="8458" max="8704" width="9" style="9"/>
    <col min="8705" max="8705" width="0.875" style="9" customWidth="1"/>
    <col min="8706" max="8706" width="26.875" style="9" customWidth="1"/>
    <col min="8707" max="8707" width="0.875" style="9" customWidth="1"/>
    <col min="8708" max="8713" width="10" style="9" customWidth="1"/>
    <col min="8714" max="8960" width="9" style="9"/>
    <col min="8961" max="8961" width="0.875" style="9" customWidth="1"/>
    <col min="8962" max="8962" width="26.875" style="9" customWidth="1"/>
    <col min="8963" max="8963" width="0.875" style="9" customWidth="1"/>
    <col min="8964" max="8969" width="10" style="9" customWidth="1"/>
    <col min="8970" max="9216" width="9" style="9"/>
    <col min="9217" max="9217" width="0.875" style="9" customWidth="1"/>
    <col min="9218" max="9218" width="26.875" style="9" customWidth="1"/>
    <col min="9219" max="9219" width="0.875" style="9" customWidth="1"/>
    <col min="9220" max="9225" width="10" style="9" customWidth="1"/>
    <col min="9226" max="9472" width="9" style="9"/>
    <col min="9473" max="9473" width="0.875" style="9" customWidth="1"/>
    <col min="9474" max="9474" width="26.875" style="9" customWidth="1"/>
    <col min="9475" max="9475" width="0.875" style="9" customWidth="1"/>
    <col min="9476" max="9481" width="10" style="9" customWidth="1"/>
    <col min="9482" max="9728" width="9" style="9"/>
    <col min="9729" max="9729" width="0.875" style="9" customWidth="1"/>
    <col min="9730" max="9730" width="26.875" style="9" customWidth="1"/>
    <col min="9731" max="9731" width="0.875" style="9" customWidth="1"/>
    <col min="9732" max="9737" width="10" style="9" customWidth="1"/>
    <col min="9738" max="9984" width="9" style="9"/>
    <col min="9985" max="9985" width="0.875" style="9" customWidth="1"/>
    <col min="9986" max="9986" width="26.875" style="9" customWidth="1"/>
    <col min="9987" max="9987" width="0.875" style="9" customWidth="1"/>
    <col min="9988" max="9993" width="10" style="9" customWidth="1"/>
    <col min="9994" max="10240" width="9" style="9"/>
    <col min="10241" max="10241" width="0.875" style="9" customWidth="1"/>
    <col min="10242" max="10242" width="26.875" style="9" customWidth="1"/>
    <col min="10243" max="10243" width="0.875" style="9" customWidth="1"/>
    <col min="10244" max="10249" width="10" style="9" customWidth="1"/>
    <col min="10250" max="10496" width="9" style="9"/>
    <col min="10497" max="10497" width="0.875" style="9" customWidth="1"/>
    <col min="10498" max="10498" width="26.875" style="9" customWidth="1"/>
    <col min="10499" max="10499" width="0.875" style="9" customWidth="1"/>
    <col min="10500" max="10505" width="10" style="9" customWidth="1"/>
    <col min="10506" max="10752" width="9" style="9"/>
    <col min="10753" max="10753" width="0.875" style="9" customWidth="1"/>
    <col min="10754" max="10754" width="26.875" style="9" customWidth="1"/>
    <col min="10755" max="10755" width="0.875" style="9" customWidth="1"/>
    <col min="10756" max="10761" width="10" style="9" customWidth="1"/>
    <col min="10762" max="11008" width="9" style="9"/>
    <col min="11009" max="11009" width="0.875" style="9" customWidth="1"/>
    <col min="11010" max="11010" width="26.875" style="9" customWidth="1"/>
    <col min="11011" max="11011" width="0.875" style="9" customWidth="1"/>
    <col min="11012" max="11017" width="10" style="9" customWidth="1"/>
    <col min="11018" max="11264" width="9" style="9"/>
    <col min="11265" max="11265" width="0.875" style="9" customWidth="1"/>
    <col min="11266" max="11266" width="26.875" style="9" customWidth="1"/>
    <col min="11267" max="11267" width="0.875" style="9" customWidth="1"/>
    <col min="11268" max="11273" width="10" style="9" customWidth="1"/>
    <col min="11274" max="11520" width="9" style="9"/>
    <col min="11521" max="11521" width="0.875" style="9" customWidth="1"/>
    <col min="11522" max="11522" width="26.875" style="9" customWidth="1"/>
    <col min="11523" max="11523" width="0.875" style="9" customWidth="1"/>
    <col min="11524" max="11529" width="10" style="9" customWidth="1"/>
    <col min="11530" max="11776" width="9" style="9"/>
    <col min="11777" max="11777" width="0.875" style="9" customWidth="1"/>
    <col min="11778" max="11778" width="26.875" style="9" customWidth="1"/>
    <col min="11779" max="11779" width="0.875" style="9" customWidth="1"/>
    <col min="11780" max="11785" width="10" style="9" customWidth="1"/>
    <col min="11786" max="12032" width="9" style="9"/>
    <col min="12033" max="12033" width="0.875" style="9" customWidth="1"/>
    <col min="12034" max="12034" width="26.875" style="9" customWidth="1"/>
    <col min="12035" max="12035" width="0.875" style="9" customWidth="1"/>
    <col min="12036" max="12041" width="10" style="9" customWidth="1"/>
    <col min="12042" max="12288" width="9" style="9"/>
    <col min="12289" max="12289" width="0.875" style="9" customWidth="1"/>
    <col min="12290" max="12290" width="26.875" style="9" customWidth="1"/>
    <col min="12291" max="12291" width="0.875" style="9" customWidth="1"/>
    <col min="12292" max="12297" width="10" style="9" customWidth="1"/>
    <col min="12298" max="12544" width="9" style="9"/>
    <col min="12545" max="12545" width="0.875" style="9" customWidth="1"/>
    <col min="12546" max="12546" width="26.875" style="9" customWidth="1"/>
    <col min="12547" max="12547" width="0.875" style="9" customWidth="1"/>
    <col min="12548" max="12553" width="10" style="9" customWidth="1"/>
    <col min="12554" max="12800" width="9" style="9"/>
    <col min="12801" max="12801" width="0.875" style="9" customWidth="1"/>
    <col min="12802" max="12802" width="26.875" style="9" customWidth="1"/>
    <col min="12803" max="12803" width="0.875" style="9" customWidth="1"/>
    <col min="12804" max="12809" width="10" style="9" customWidth="1"/>
    <col min="12810" max="13056" width="9" style="9"/>
    <col min="13057" max="13057" width="0.875" style="9" customWidth="1"/>
    <col min="13058" max="13058" width="26.875" style="9" customWidth="1"/>
    <col min="13059" max="13059" width="0.875" style="9" customWidth="1"/>
    <col min="13060" max="13065" width="10" style="9" customWidth="1"/>
    <col min="13066" max="13312" width="9" style="9"/>
    <col min="13313" max="13313" width="0.875" style="9" customWidth="1"/>
    <col min="13314" max="13314" width="26.875" style="9" customWidth="1"/>
    <col min="13315" max="13315" width="0.875" style="9" customWidth="1"/>
    <col min="13316" max="13321" width="10" style="9" customWidth="1"/>
    <col min="13322" max="13568" width="9" style="9"/>
    <col min="13569" max="13569" width="0.875" style="9" customWidth="1"/>
    <col min="13570" max="13570" width="26.875" style="9" customWidth="1"/>
    <col min="13571" max="13571" width="0.875" style="9" customWidth="1"/>
    <col min="13572" max="13577" width="10" style="9" customWidth="1"/>
    <col min="13578" max="13824" width="9" style="9"/>
    <col min="13825" max="13825" width="0.875" style="9" customWidth="1"/>
    <col min="13826" max="13826" width="26.875" style="9" customWidth="1"/>
    <col min="13827" max="13827" width="0.875" style="9" customWidth="1"/>
    <col min="13828" max="13833" width="10" style="9" customWidth="1"/>
    <col min="13834" max="14080" width="9" style="9"/>
    <col min="14081" max="14081" width="0.875" style="9" customWidth="1"/>
    <col min="14082" max="14082" width="26.875" style="9" customWidth="1"/>
    <col min="14083" max="14083" width="0.875" style="9" customWidth="1"/>
    <col min="14084" max="14089" width="10" style="9" customWidth="1"/>
    <col min="14090" max="14336" width="9" style="9"/>
    <col min="14337" max="14337" width="0.875" style="9" customWidth="1"/>
    <col min="14338" max="14338" width="26.875" style="9" customWidth="1"/>
    <col min="14339" max="14339" width="0.875" style="9" customWidth="1"/>
    <col min="14340" max="14345" width="10" style="9" customWidth="1"/>
    <col min="14346" max="14592" width="9" style="9"/>
    <col min="14593" max="14593" width="0.875" style="9" customWidth="1"/>
    <col min="14594" max="14594" width="26.875" style="9" customWidth="1"/>
    <col min="14595" max="14595" width="0.875" style="9" customWidth="1"/>
    <col min="14596" max="14601" width="10" style="9" customWidth="1"/>
    <col min="14602" max="14848" width="9" style="9"/>
    <col min="14849" max="14849" width="0.875" style="9" customWidth="1"/>
    <col min="14850" max="14850" width="26.875" style="9" customWidth="1"/>
    <col min="14851" max="14851" width="0.875" style="9" customWidth="1"/>
    <col min="14852" max="14857" width="10" style="9" customWidth="1"/>
    <col min="14858" max="15104" width="9" style="9"/>
    <col min="15105" max="15105" width="0.875" style="9" customWidth="1"/>
    <col min="15106" max="15106" width="26.875" style="9" customWidth="1"/>
    <col min="15107" max="15107" width="0.875" style="9" customWidth="1"/>
    <col min="15108" max="15113" width="10" style="9" customWidth="1"/>
    <col min="15114" max="15360" width="9" style="9"/>
    <col min="15361" max="15361" width="0.875" style="9" customWidth="1"/>
    <col min="15362" max="15362" width="26.875" style="9" customWidth="1"/>
    <col min="15363" max="15363" width="0.875" style="9" customWidth="1"/>
    <col min="15364" max="15369" width="10" style="9" customWidth="1"/>
    <col min="15370" max="15616" width="9" style="9"/>
    <col min="15617" max="15617" width="0.875" style="9" customWidth="1"/>
    <col min="15618" max="15618" width="26.875" style="9" customWidth="1"/>
    <col min="15619" max="15619" width="0.875" style="9" customWidth="1"/>
    <col min="15620" max="15625" width="10" style="9" customWidth="1"/>
    <col min="15626" max="15872" width="9" style="9"/>
    <col min="15873" max="15873" width="0.875" style="9" customWidth="1"/>
    <col min="15874" max="15874" width="26.875" style="9" customWidth="1"/>
    <col min="15875" max="15875" width="0.875" style="9" customWidth="1"/>
    <col min="15876" max="15881" width="10" style="9" customWidth="1"/>
    <col min="15882" max="16128" width="9" style="9"/>
    <col min="16129" max="16129" width="0.875" style="9" customWidth="1"/>
    <col min="16130" max="16130" width="26.875" style="9" customWidth="1"/>
    <col min="16131" max="16131" width="0.875" style="9" customWidth="1"/>
    <col min="16132" max="16137" width="10" style="9" customWidth="1"/>
    <col min="16138" max="16384" width="9" style="9"/>
  </cols>
  <sheetData>
    <row r="1" spans="1:9" ht="18" customHeight="1">
      <c r="A1" s="384" t="s">
        <v>2700</v>
      </c>
      <c r="C1" s="1159"/>
      <c r="D1" s="384"/>
      <c r="E1" s="384"/>
      <c r="F1" s="384"/>
      <c r="G1" s="384"/>
      <c r="H1" s="384"/>
      <c r="I1" s="10"/>
    </row>
    <row r="2" spans="1:9" ht="3.75" customHeight="1">
      <c r="B2" s="7"/>
      <c r="C2" s="7"/>
      <c r="D2" s="7"/>
      <c r="E2" s="7"/>
      <c r="F2" s="7"/>
      <c r="G2" s="7"/>
      <c r="H2" s="7"/>
      <c r="I2" s="7"/>
    </row>
    <row r="3" spans="1:9" s="386" customFormat="1" ht="13.5" customHeight="1" thickBot="1">
      <c r="B3" s="385"/>
      <c r="C3" s="385"/>
      <c r="D3" s="385"/>
      <c r="E3" s="385"/>
      <c r="F3" s="385"/>
      <c r="G3" s="385"/>
      <c r="H3" s="385"/>
      <c r="I3" s="80" t="s">
        <v>1378</v>
      </c>
    </row>
    <row r="4" spans="1:9" ht="12" customHeight="1">
      <c r="A4" s="1160"/>
      <c r="B4" s="1893" t="s">
        <v>2184</v>
      </c>
      <c r="C4" s="916"/>
      <c r="D4" s="1906" t="s">
        <v>2185</v>
      </c>
      <c r="E4" s="1906" t="s">
        <v>2050</v>
      </c>
      <c r="F4" s="1906" t="s">
        <v>2169</v>
      </c>
      <c r="G4" s="1906" t="s">
        <v>2170</v>
      </c>
      <c r="H4" s="1906" t="s">
        <v>2171</v>
      </c>
      <c r="I4" s="1875" t="s">
        <v>2186</v>
      </c>
    </row>
    <row r="5" spans="1:9" ht="12" customHeight="1">
      <c r="A5" s="1161"/>
      <c r="B5" s="1974"/>
      <c r="C5" s="917"/>
      <c r="D5" s="1872"/>
      <c r="E5" s="1872"/>
      <c r="F5" s="1872"/>
      <c r="G5" s="1872"/>
      <c r="H5" s="1872"/>
      <c r="I5" s="1874"/>
    </row>
    <row r="6" spans="1:9" ht="11.25" customHeight="1">
      <c r="A6" s="934"/>
      <c r="B6" s="1005"/>
      <c r="C6" s="1002"/>
      <c r="D6" s="1162"/>
      <c r="E6" s="1163"/>
      <c r="F6" s="1163"/>
      <c r="G6" s="1163"/>
      <c r="H6" s="1163"/>
      <c r="I6" s="1163"/>
    </row>
    <row r="7" spans="1:9" ht="11.25" customHeight="1">
      <c r="A7" s="934"/>
      <c r="B7" s="1164" t="s">
        <v>2187</v>
      </c>
      <c r="C7" s="1119"/>
      <c r="D7" s="1165">
        <f t="shared" ref="D7:I7" si="0">SUM(D8:D9)</f>
        <v>51619</v>
      </c>
      <c r="E7" s="1105">
        <f t="shared" si="0"/>
        <v>9143</v>
      </c>
      <c r="F7" s="1105">
        <f t="shared" si="0"/>
        <v>12566</v>
      </c>
      <c r="G7" s="1105">
        <f t="shared" si="0"/>
        <v>11372</v>
      </c>
      <c r="H7" s="1105">
        <f t="shared" si="0"/>
        <v>9374</v>
      </c>
      <c r="I7" s="1105">
        <f t="shared" si="0"/>
        <v>9164</v>
      </c>
    </row>
    <row r="8" spans="1:9" ht="11.25" customHeight="1">
      <c r="A8" s="934"/>
      <c r="B8" s="168" t="s">
        <v>310</v>
      </c>
      <c r="C8" s="1002"/>
      <c r="D8" s="1108">
        <v>16289</v>
      </c>
      <c r="E8" s="1102">
        <v>4254</v>
      </c>
      <c r="F8" s="1102">
        <v>4753</v>
      </c>
      <c r="G8" s="1102">
        <v>3226</v>
      </c>
      <c r="H8" s="1102">
        <v>2164</v>
      </c>
      <c r="I8" s="1102">
        <v>1892</v>
      </c>
    </row>
    <row r="9" spans="1:9" ht="11.25" customHeight="1">
      <c r="A9" s="934"/>
      <c r="B9" s="168" t="s">
        <v>311</v>
      </c>
      <c r="C9" s="1002"/>
      <c r="D9" s="1108">
        <v>35330</v>
      </c>
      <c r="E9" s="1102">
        <v>4889</v>
      </c>
      <c r="F9" s="1102">
        <v>7813</v>
      </c>
      <c r="G9" s="1102">
        <v>8146</v>
      </c>
      <c r="H9" s="1102">
        <v>7210</v>
      </c>
      <c r="I9" s="1102">
        <v>7272</v>
      </c>
    </row>
    <row r="10" spans="1:9" ht="6.75" customHeight="1" thickBot="1">
      <c r="A10" s="1148"/>
      <c r="B10" s="671"/>
      <c r="C10" s="671"/>
      <c r="D10" s="1166"/>
      <c r="E10" s="671"/>
      <c r="F10" s="671"/>
      <c r="G10" s="671"/>
      <c r="H10" s="671"/>
      <c r="I10" s="671"/>
    </row>
    <row r="11" spans="1:9" s="10" customFormat="1" ht="13.5" customHeight="1">
      <c r="A11" s="324" t="s">
        <v>2150</v>
      </c>
    </row>
    <row r="15" spans="1:9">
      <c r="D15" s="1167"/>
      <c r="E15" s="1168"/>
      <c r="F15" s="1168"/>
      <c r="G15" s="1168"/>
      <c r="H15" s="1168"/>
      <c r="I15" s="1168"/>
    </row>
    <row r="16" spans="1:9">
      <c r="D16" s="1167"/>
      <c r="E16" s="1168"/>
      <c r="F16" s="1168"/>
      <c r="G16" s="1168"/>
      <c r="H16" s="1168"/>
      <c r="I16" s="1168"/>
    </row>
  </sheetData>
  <mergeCells count="7">
    <mergeCell ref="I4:I5"/>
    <mergeCell ref="B4:B5"/>
    <mergeCell ref="D4:D5"/>
    <mergeCell ref="E4:E5"/>
    <mergeCell ref="F4:F5"/>
    <mergeCell ref="G4:G5"/>
    <mergeCell ref="H4:H5"/>
  </mergeCells>
  <phoneticPr fontId="4"/>
  <pageMargins left="0.59055118110236227" right="0.59055118110236227" top="0.70866141732283472" bottom="0.7086614173228347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100" workbookViewId="0"/>
  </sheetViews>
  <sheetFormatPr defaultRowHeight="13.5"/>
  <cols>
    <col min="1" max="1" width="1" style="10" customWidth="1"/>
    <col min="2" max="2" width="10.625" style="9" customWidth="1"/>
    <col min="3" max="3" width="2.125" style="9" customWidth="1"/>
    <col min="4" max="4" width="1.25" style="9" customWidth="1"/>
    <col min="5" max="11" width="9.125" style="9" customWidth="1"/>
    <col min="12" max="12" width="10.5" style="9" bestFit="1" customWidth="1"/>
    <col min="13" max="256" width="9" style="9"/>
    <col min="257" max="257" width="1" style="9" customWidth="1"/>
    <col min="258" max="258" width="10.625" style="9" customWidth="1"/>
    <col min="259" max="259" width="2.125" style="9" customWidth="1"/>
    <col min="260" max="260" width="1.25" style="9" customWidth="1"/>
    <col min="261" max="267" width="9.125" style="9" customWidth="1"/>
    <col min="268" max="268" width="10.5" style="9" bestFit="1" customWidth="1"/>
    <col min="269" max="512" width="9" style="9"/>
    <col min="513" max="513" width="1" style="9" customWidth="1"/>
    <col min="514" max="514" width="10.625" style="9" customWidth="1"/>
    <col min="515" max="515" width="2.125" style="9" customWidth="1"/>
    <col min="516" max="516" width="1.25" style="9" customWidth="1"/>
    <col min="517" max="523" width="9.125" style="9" customWidth="1"/>
    <col min="524" max="524" width="10.5" style="9" bestFit="1" customWidth="1"/>
    <col min="525" max="768" width="9" style="9"/>
    <col min="769" max="769" width="1" style="9" customWidth="1"/>
    <col min="770" max="770" width="10.625" style="9" customWidth="1"/>
    <col min="771" max="771" width="2.125" style="9" customWidth="1"/>
    <col min="772" max="772" width="1.25" style="9" customWidth="1"/>
    <col min="773" max="779" width="9.125" style="9" customWidth="1"/>
    <col min="780" max="780" width="10.5" style="9" bestFit="1" customWidth="1"/>
    <col min="781" max="1024" width="9" style="9"/>
    <col min="1025" max="1025" width="1" style="9" customWidth="1"/>
    <col min="1026" max="1026" width="10.625" style="9" customWidth="1"/>
    <col min="1027" max="1027" width="2.125" style="9" customWidth="1"/>
    <col min="1028" max="1028" width="1.25" style="9" customWidth="1"/>
    <col min="1029" max="1035" width="9.125" style="9" customWidth="1"/>
    <col min="1036" max="1036" width="10.5" style="9" bestFit="1" customWidth="1"/>
    <col min="1037" max="1280" width="9" style="9"/>
    <col min="1281" max="1281" width="1" style="9" customWidth="1"/>
    <col min="1282" max="1282" width="10.625" style="9" customWidth="1"/>
    <col min="1283" max="1283" width="2.125" style="9" customWidth="1"/>
    <col min="1284" max="1284" width="1.25" style="9" customWidth="1"/>
    <col min="1285" max="1291" width="9.125" style="9" customWidth="1"/>
    <col min="1292" max="1292" width="10.5" style="9" bestFit="1" customWidth="1"/>
    <col min="1293" max="1536" width="9" style="9"/>
    <col min="1537" max="1537" width="1" style="9" customWidth="1"/>
    <col min="1538" max="1538" width="10.625" style="9" customWidth="1"/>
    <col min="1539" max="1539" width="2.125" style="9" customWidth="1"/>
    <col min="1540" max="1540" width="1.25" style="9" customWidth="1"/>
    <col min="1541" max="1547" width="9.125" style="9" customWidth="1"/>
    <col min="1548" max="1548" width="10.5" style="9" bestFit="1" customWidth="1"/>
    <col min="1549" max="1792" width="9" style="9"/>
    <col min="1793" max="1793" width="1" style="9" customWidth="1"/>
    <col min="1794" max="1794" width="10.625" style="9" customWidth="1"/>
    <col min="1795" max="1795" width="2.125" style="9" customWidth="1"/>
    <col min="1796" max="1796" width="1.25" style="9" customWidth="1"/>
    <col min="1797" max="1803" width="9.125" style="9" customWidth="1"/>
    <col min="1804" max="1804" width="10.5" style="9" bestFit="1" customWidth="1"/>
    <col min="1805" max="2048" width="9" style="9"/>
    <col min="2049" max="2049" width="1" style="9" customWidth="1"/>
    <col min="2050" max="2050" width="10.625" style="9" customWidth="1"/>
    <col min="2051" max="2051" width="2.125" style="9" customWidth="1"/>
    <col min="2052" max="2052" width="1.25" style="9" customWidth="1"/>
    <col min="2053" max="2059" width="9.125" style="9" customWidth="1"/>
    <col min="2060" max="2060" width="10.5" style="9" bestFit="1" customWidth="1"/>
    <col min="2061" max="2304" width="9" style="9"/>
    <col min="2305" max="2305" width="1" style="9" customWidth="1"/>
    <col min="2306" max="2306" width="10.625" style="9" customWidth="1"/>
    <col min="2307" max="2307" width="2.125" style="9" customWidth="1"/>
    <col min="2308" max="2308" width="1.25" style="9" customWidth="1"/>
    <col min="2309" max="2315" width="9.125" style="9" customWidth="1"/>
    <col min="2316" max="2316" width="10.5" style="9" bestFit="1" customWidth="1"/>
    <col min="2317" max="2560" width="9" style="9"/>
    <col min="2561" max="2561" width="1" style="9" customWidth="1"/>
    <col min="2562" max="2562" width="10.625" style="9" customWidth="1"/>
    <col min="2563" max="2563" width="2.125" style="9" customWidth="1"/>
    <col min="2564" max="2564" width="1.25" style="9" customWidth="1"/>
    <col min="2565" max="2571" width="9.125" style="9" customWidth="1"/>
    <col min="2572" max="2572" width="10.5" style="9" bestFit="1" customWidth="1"/>
    <col min="2573" max="2816" width="9" style="9"/>
    <col min="2817" max="2817" width="1" style="9" customWidth="1"/>
    <col min="2818" max="2818" width="10.625" style="9" customWidth="1"/>
    <col min="2819" max="2819" width="2.125" style="9" customWidth="1"/>
    <col min="2820" max="2820" width="1.25" style="9" customWidth="1"/>
    <col min="2821" max="2827" width="9.125" style="9" customWidth="1"/>
    <col min="2828" max="2828" width="10.5" style="9" bestFit="1" customWidth="1"/>
    <col min="2829" max="3072" width="9" style="9"/>
    <col min="3073" max="3073" width="1" style="9" customWidth="1"/>
    <col min="3074" max="3074" width="10.625" style="9" customWidth="1"/>
    <col min="3075" max="3075" width="2.125" style="9" customWidth="1"/>
    <col min="3076" max="3076" width="1.25" style="9" customWidth="1"/>
    <col min="3077" max="3083" width="9.125" style="9" customWidth="1"/>
    <col min="3084" max="3084" width="10.5" style="9" bestFit="1" customWidth="1"/>
    <col min="3085" max="3328" width="9" style="9"/>
    <col min="3329" max="3329" width="1" style="9" customWidth="1"/>
    <col min="3330" max="3330" width="10.625" style="9" customWidth="1"/>
    <col min="3331" max="3331" width="2.125" style="9" customWidth="1"/>
    <col min="3332" max="3332" width="1.25" style="9" customWidth="1"/>
    <col min="3333" max="3339" width="9.125" style="9" customWidth="1"/>
    <col min="3340" max="3340" width="10.5" style="9" bestFit="1" customWidth="1"/>
    <col min="3341" max="3584" width="9" style="9"/>
    <col min="3585" max="3585" width="1" style="9" customWidth="1"/>
    <col min="3586" max="3586" width="10.625" style="9" customWidth="1"/>
    <col min="3587" max="3587" width="2.125" style="9" customWidth="1"/>
    <col min="3588" max="3588" width="1.25" style="9" customWidth="1"/>
    <col min="3589" max="3595" width="9.125" style="9" customWidth="1"/>
    <col min="3596" max="3596" width="10.5" style="9" bestFit="1" customWidth="1"/>
    <col min="3597" max="3840" width="9" style="9"/>
    <col min="3841" max="3841" width="1" style="9" customWidth="1"/>
    <col min="3842" max="3842" width="10.625" style="9" customWidth="1"/>
    <col min="3843" max="3843" width="2.125" style="9" customWidth="1"/>
    <col min="3844" max="3844" width="1.25" style="9" customWidth="1"/>
    <col min="3845" max="3851" width="9.125" style="9" customWidth="1"/>
    <col min="3852" max="3852" width="10.5" style="9" bestFit="1" customWidth="1"/>
    <col min="3853" max="4096" width="9" style="9"/>
    <col min="4097" max="4097" width="1" style="9" customWidth="1"/>
    <col min="4098" max="4098" width="10.625" style="9" customWidth="1"/>
    <col min="4099" max="4099" width="2.125" style="9" customWidth="1"/>
    <col min="4100" max="4100" width="1.25" style="9" customWidth="1"/>
    <col min="4101" max="4107" width="9.125" style="9" customWidth="1"/>
    <col min="4108" max="4108" width="10.5" style="9" bestFit="1" customWidth="1"/>
    <col min="4109" max="4352" width="9" style="9"/>
    <col min="4353" max="4353" width="1" style="9" customWidth="1"/>
    <col min="4354" max="4354" width="10.625" style="9" customWidth="1"/>
    <col min="4355" max="4355" width="2.125" style="9" customWidth="1"/>
    <col min="4356" max="4356" width="1.25" style="9" customWidth="1"/>
    <col min="4357" max="4363" width="9.125" style="9" customWidth="1"/>
    <col min="4364" max="4364" width="10.5" style="9" bestFit="1" customWidth="1"/>
    <col min="4365" max="4608" width="9" style="9"/>
    <col min="4609" max="4609" width="1" style="9" customWidth="1"/>
    <col min="4610" max="4610" width="10.625" style="9" customWidth="1"/>
    <col min="4611" max="4611" width="2.125" style="9" customWidth="1"/>
    <col min="4612" max="4612" width="1.25" style="9" customWidth="1"/>
    <col min="4613" max="4619" width="9.125" style="9" customWidth="1"/>
    <col min="4620" max="4620" width="10.5" style="9" bestFit="1" customWidth="1"/>
    <col min="4621" max="4864" width="9" style="9"/>
    <col min="4865" max="4865" width="1" style="9" customWidth="1"/>
    <col min="4866" max="4866" width="10.625" style="9" customWidth="1"/>
    <col min="4867" max="4867" width="2.125" style="9" customWidth="1"/>
    <col min="4868" max="4868" width="1.25" style="9" customWidth="1"/>
    <col min="4869" max="4875" width="9.125" style="9" customWidth="1"/>
    <col min="4876" max="4876" width="10.5" style="9" bestFit="1" customWidth="1"/>
    <col min="4877" max="5120" width="9" style="9"/>
    <col min="5121" max="5121" width="1" style="9" customWidth="1"/>
    <col min="5122" max="5122" width="10.625" style="9" customWidth="1"/>
    <col min="5123" max="5123" width="2.125" style="9" customWidth="1"/>
    <col min="5124" max="5124" width="1.25" style="9" customWidth="1"/>
    <col min="5125" max="5131" width="9.125" style="9" customWidth="1"/>
    <col min="5132" max="5132" width="10.5" style="9" bestFit="1" customWidth="1"/>
    <col min="5133" max="5376" width="9" style="9"/>
    <col min="5377" max="5377" width="1" style="9" customWidth="1"/>
    <col min="5378" max="5378" width="10.625" style="9" customWidth="1"/>
    <col min="5379" max="5379" width="2.125" style="9" customWidth="1"/>
    <col min="5380" max="5380" width="1.25" style="9" customWidth="1"/>
    <col min="5381" max="5387" width="9.125" style="9" customWidth="1"/>
    <col min="5388" max="5388" width="10.5" style="9" bestFit="1" customWidth="1"/>
    <col min="5389" max="5632" width="9" style="9"/>
    <col min="5633" max="5633" width="1" style="9" customWidth="1"/>
    <col min="5634" max="5634" width="10.625" style="9" customWidth="1"/>
    <col min="5635" max="5635" width="2.125" style="9" customWidth="1"/>
    <col min="5636" max="5636" width="1.25" style="9" customWidth="1"/>
    <col min="5637" max="5643" width="9.125" style="9" customWidth="1"/>
    <col min="5644" max="5644" width="10.5" style="9" bestFit="1" customWidth="1"/>
    <col min="5645" max="5888" width="9" style="9"/>
    <col min="5889" max="5889" width="1" style="9" customWidth="1"/>
    <col min="5890" max="5890" width="10.625" style="9" customWidth="1"/>
    <col min="5891" max="5891" width="2.125" style="9" customWidth="1"/>
    <col min="5892" max="5892" width="1.25" style="9" customWidth="1"/>
    <col min="5893" max="5899" width="9.125" style="9" customWidth="1"/>
    <col min="5900" max="5900" width="10.5" style="9" bestFit="1" customWidth="1"/>
    <col min="5901" max="6144" width="9" style="9"/>
    <col min="6145" max="6145" width="1" style="9" customWidth="1"/>
    <col min="6146" max="6146" width="10.625" style="9" customWidth="1"/>
    <col min="6147" max="6147" width="2.125" style="9" customWidth="1"/>
    <col min="6148" max="6148" width="1.25" style="9" customWidth="1"/>
    <col min="6149" max="6155" width="9.125" style="9" customWidth="1"/>
    <col min="6156" max="6156" width="10.5" style="9" bestFit="1" customWidth="1"/>
    <col min="6157" max="6400" width="9" style="9"/>
    <col min="6401" max="6401" width="1" style="9" customWidth="1"/>
    <col min="6402" max="6402" width="10.625" style="9" customWidth="1"/>
    <col min="6403" max="6403" width="2.125" style="9" customWidth="1"/>
    <col min="6404" max="6404" width="1.25" style="9" customWidth="1"/>
    <col min="6405" max="6411" width="9.125" style="9" customWidth="1"/>
    <col min="6412" max="6412" width="10.5" style="9" bestFit="1" customWidth="1"/>
    <col min="6413" max="6656" width="9" style="9"/>
    <col min="6657" max="6657" width="1" style="9" customWidth="1"/>
    <col min="6658" max="6658" width="10.625" style="9" customWidth="1"/>
    <col min="6659" max="6659" width="2.125" style="9" customWidth="1"/>
    <col min="6660" max="6660" width="1.25" style="9" customWidth="1"/>
    <col min="6661" max="6667" width="9.125" style="9" customWidth="1"/>
    <col min="6668" max="6668" width="10.5" style="9" bestFit="1" customWidth="1"/>
    <col min="6669" max="6912" width="9" style="9"/>
    <col min="6913" max="6913" width="1" style="9" customWidth="1"/>
    <col min="6914" max="6914" width="10.625" style="9" customWidth="1"/>
    <col min="6915" max="6915" width="2.125" style="9" customWidth="1"/>
    <col min="6916" max="6916" width="1.25" style="9" customWidth="1"/>
    <col min="6917" max="6923" width="9.125" style="9" customWidth="1"/>
    <col min="6924" max="6924" width="10.5" style="9" bestFit="1" customWidth="1"/>
    <col min="6925" max="7168" width="9" style="9"/>
    <col min="7169" max="7169" width="1" style="9" customWidth="1"/>
    <col min="7170" max="7170" width="10.625" style="9" customWidth="1"/>
    <col min="7171" max="7171" width="2.125" style="9" customWidth="1"/>
    <col min="7172" max="7172" width="1.25" style="9" customWidth="1"/>
    <col min="7173" max="7179" width="9.125" style="9" customWidth="1"/>
    <col min="7180" max="7180" width="10.5" style="9" bestFit="1" customWidth="1"/>
    <col min="7181" max="7424" width="9" style="9"/>
    <col min="7425" max="7425" width="1" style="9" customWidth="1"/>
    <col min="7426" max="7426" width="10.625" style="9" customWidth="1"/>
    <col min="7427" max="7427" width="2.125" style="9" customWidth="1"/>
    <col min="7428" max="7428" width="1.25" style="9" customWidth="1"/>
    <col min="7429" max="7435" width="9.125" style="9" customWidth="1"/>
    <col min="7436" max="7436" width="10.5" style="9" bestFit="1" customWidth="1"/>
    <col min="7437" max="7680" width="9" style="9"/>
    <col min="7681" max="7681" width="1" style="9" customWidth="1"/>
    <col min="7682" max="7682" width="10.625" style="9" customWidth="1"/>
    <col min="7683" max="7683" width="2.125" style="9" customWidth="1"/>
    <col min="7684" max="7684" width="1.25" style="9" customWidth="1"/>
    <col min="7685" max="7691" width="9.125" style="9" customWidth="1"/>
    <col min="7692" max="7692" width="10.5" style="9" bestFit="1" customWidth="1"/>
    <col min="7693" max="7936" width="9" style="9"/>
    <col min="7937" max="7937" width="1" style="9" customWidth="1"/>
    <col min="7938" max="7938" width="10.625" style="9" customWidth="1"/>
    <col min="7939" max="7939" width="2.125" style="9" customWidth="1"/>
    <col min="7940" max="7940" width="1.25" style="9" customWidth="1"/>
    <col min="7941" max="7947" width="9.125" style="9" customWidth="1"/>
    <col min="7948" max="7948" width="10.5" style="9" bestFit="1" customWidth="1"/>
    <col min="7949" max="8192" width="9" style="9"/>
    <col min="8193" max="8193" width="1" style="9" customWidth="1"/>
    <col min="8194" max="8194" width="10.625" style="9" customWidth="1"/>
    <col min="8195" max="8195" width="2.125" style="9" customWidth="1"/>
    <col min="8196" max="8196" width="1.25" style="9" customWidth="1"/>
    <col min="8197" max="8203" width="9.125" style="9" customWidth="1"/>
    <col min="8204" max="8204" width="10.5" style="9" bestFit="1" customWidth="1"/>
    <col min="8205" max="8448" width="9" style="9"/>
    <col min="8449" max="8449" width="1" style="9" customWidth="1"/>
    <col min="8450" max="8450" width="10.625" style="9" customWidth="1"/>
    <col min="8451" max="8451" width="2.125" style="9" customWidth="1"/>
    <col min="8452" max="8452" width="1.25" style="9" customWidth="1"/>
    <col min="8453" max="8459" width="9.125" style="9" customWidth="1"/>
    <col min="8460" max="8460" width="10.5" style="9" bestFit="1" customWidth="1"/>
    <col min="8461" max="8704" width="9" style="9"/>
    <col min="8705" max="8705" width="1" style="9" customWidth="1"/>
    <col min="8706" max="8706" width="10.625" style="9" customWidth="1"/>
    <col min="8707" max="8707" width="2.125" style="9" customWidth="1"/>
    <col min="8708" max="8708" width="1.25" style="9" customWidth="1"/>
    <col min="8709" max="8715" width="9.125" style="9" customWidth="1"/>
    <col min="8716" max="8716" width="10.5" style="9" bestFit="1" customWidth="1"/>
    <col min="8717" max="8960" width="9" style="9"/>
    <col min="8961" max="8961" width="1" style="9" customWidth="1"/>
    <col min="8962" max="8962" width="10.625" style="9" customWidth="1"/>
    <col min="8963" max="8963" width="2.125" style="9" customWidth="1"/>
    <col min="8964" max="8964" width="1.25" style="9" customWidth="1"/>
    <col min="8965" max="8971" width="9.125" style="9" customWidth="1"/>
    <col min="8972" max="8972" width="10.5" style="9" bestFit="1" customWidth="1"/>
    <col min="8973" max="9216" width="9" style="9"/>
    <col min="9217" max="9217" width="1" style="9" customWidth="1"/>
    <col min="9218" max="9218" width="10.625" style="9" customWidth="1"/>
    <col min="9219" max="9219" width="2.125" style="9" customWidth="1"/>
    <col min="9220" max="9220" width="1.25" style="9" customWidth="1"/>
    <col min="9221" max="9227" width="9.125" style="9" customWidth="1"/>
    <col min="9228" max="9228" width="10.5" style="9" bestFit="1" customWidth="1"/>
    <col min="9229" max="9472" width="9" style="9"/>
    <col min="9473" max="9473" width="1" style="9" customWidth="1"/>
    <col min="9474" max="9474" width="10.625" style="9" customWidth="1"/>
    <col min="9475" max="9475" width="2.125" style="9" customWidth="1"/>
    <col min="9476" max="9476" width="1.25" style="9" customWidth="1"/>
    <col min="9477" max="9483" width="9.125" style="9" customWidth="1"/>
    <col min="9484" max="9484" width="10.5" style="9" bestFit="1" customWidth="1"/>
    <col min="9485" max="9728" width="9" style="9"/>
    <col min="9729" max="9729" width="1" style="9" customWidth="1"/>
    <col min="9730" max="9730" width="10.625" style="9" customWidth="1"/>
    <col min="9731" max="9731" width="2.125" style="9" customWidth="1"/>
    <col min="9732" max="9732" width="1.25" style="9" customWidth="1"/>
    <col min="9733" max="9739" width="9.125" style="9" customWidth="1"/>
    <col min="9740" max="9740" width="10.5" style="9" bestFit="1" customWidth="1"/>
    <col min="9741" max="9984" width="9" style="9"/>
    <col min="9985" max="9985" width="1" style="9" customWidth="1"/>
    <col min="9986" max="9986" width="10.625" style="9" customWidth="1"/>
    <col min="9987" max="9987" width="2.125" style="9" customWidth="1"/>
    <col min="9988" max="9988" width="1.25" style="9" customWidth="1"/>
    <col min="9989" max="9995" width="9.125" style="9" customWidth="1"/>
    <col min="9996" max="9996" width="10.5" style="9" bestFit="1" customWidth="1"/>
    <col min="9997" max="10240" width="9" style="9"/>
    <col min="10241" max="10241" width="1" style="9" customWidth="1"/>
    <col min="10242" max="10242" width="10.625" style="9" customWidth="1"/>
    <col min="10243" max="10243" width="2.125" style="9" customWidth="1"/>
    <col min="10244" max="10244" width="1.25" style="9" customWidth="1"/>
    <col min="10245" max="10251" width="9.125" style="9" customWidth="1"/>
    <col min="10252" max="10252" width="10.5" style="9" bestFit="1" customWidth="1"/>
    <col min="10253" max="10496" width="9" style="9"/>
    <col min="10497" max="10497" width="1" style="9" customWidth="1"/>
    <col min="10498" max="10498" width="10.625" style="9" customWidth="1"/>
    <col min="10499" max="10499" width="2.125" style="9" customWidth="1"/>
    <col min="10500" max="10500" width="1.25" style="9" customWidth="1"/>
    <col min="10501" max="10507" width="9.125" style="9" customWidth="1"/>
    <col min="10508" max="10508" width="10.5" style="9" bestFit="1" customWidth="1"/>
    <col min="10509" max="10752" width="9" style="9"/>
    <col min="10753" max="10753" width="1" style="9" customWidth="1"/>
    <col min="10754" max="10754" width="10.625" style="9" customWidth="1"/>
    <col min="10755" max="10755" width="2.125" style="9" customWidth="1"/>
    <col min="10756" max="10756" width="1.25" style="9" customWidth="1"/>
    <col min="10757" max="10763" width="9.125" style="9" customWidth="1"/>
    <col min="10764" max="10764" width="10.5" style="9" bestFit="1" customWidth="1"/>
    <col min="10765" max="11008" width="9" style="9"/>
    <col min="11009" max="11009" width="1" style="9" customWidth="1"/>
    <col min="11010" max="11010" width="10.625" style="9" customWidth="1"/>
    <col min="11011" max="11011" width="2.125" style="9" customWidth="1"/>
    <col min="11012" max="11012" width="1.25" style="9" customWidth="1"/>
    <col min="11013" max="11019" width="9.125" style="9" customWidth="1"/>
    <col min="11020" max="11020" width="10.5" style="9" bestFit="1" customWidth="1"/>
    <col min="11021" max="11264" width="9" style="9"/>
    <col min="11265" max="11265" width="1" style="9" customWidth="1"/>
    <col min="11266" max="11266" width="10.625" style="9" customWidth="1"/>
    <col min="11267" max="11267" width="2.125" style="9" customWidth="1"/>
    <col min="11268" max="11268" width="1.25" style="9" customWidth="1"/>
    <col min="11269" max="11275" width="9.125" style="9" customWidth="1"/>
    <col min="11276" max="11276" width="10.5" style="9" bestFit="1" customWidth="1"/>
    <col min="11277" max="11520" width="9" style="9"/>
    <col min="11521" max="11521" width="1" style="9" customWidth="1"/>
    <col min="11522" max="11522" width="10.625" style="9" customWidth="1"/>
    <col min="11523" max="11523" width="2.125" style="9" customWidth="1"/>
    <col min="11524" max="11524" width="1.25" style="9" customWidth="1"/>
    <col min="11525" max="11531" width="9.125" style="9" customWidth="1"/>
    <col min="11532" max="11532" width="10.5" style="9" bestFit="1" customWidth="1"/>
    <col min="11533" max="11776" width="9" style="9"/>
    <col min="11777" max="11777" width="1" style="9" customWidth="1"/>
    <col min="11778" max="11778" width="10.625" style="9" customWidth="1"/>
    <col min="11779" max="11779" width="2.125" style="9" customWidth="1"/>
    <col min="11780" max="11780" width="1.25" style="9" customWidth="1"/>
    <col min="11781" max="11787" width="9.125" style="9" customWidth="1"/>
    <col min="11788" max="11788" width="10.5" style="9" bestFit="1" customWidth="1"/>
    <col min="11789" max="12032" width="9" style="9"/>
    <col min="12033" max="12033" width="1" style="9" customWidth="1"/>
    <col min="12034" max="12034" width="10.625" style="9" customWidth="1"/>
    <col min="12035" max="12035" width="2.125" style="9" customWidth="1"/>
    <col min="12036" max="12036" width="1.25" style="9" customWidth="1"/>
    <col min="12037" max="12043" width="9.125" style="9" customWidth="1"/>
    <col min="12044" max="12044" width="10.5" style="9" bestFit="1" customWidth="1"/>
    <col min="12045" max="12288" width="9" style="9"/>
    <col min="12289" max="12289" width="1" style="9" customWidth="1"/>
    <col min="12290" max="12290" width="10.625" style="9" customWidth="1"/>
    <col min="12291" max="12291" width="2.125" style="9" customWidth="1"/>
    <col min="12292" max="12292" width="1.25" style="9" customWidth="1"/>
    <col min="12293" max="12299" width="9.125" style="9" customWidth="1"/>
    <col min="12300" max="12300" width="10.5" style="9" bestFit="1" customWidth="1"/>
    <col min="12301" max="12544" width="9" style="9"/>
    <col min="12545" max="12545" width="1" style="9" customWidth="1"/>
    <col min="12546" max="12546" width="10.625" style="9" customWidth="1"/>
    <col min="12547" max="12547" width="2.125" style="9" customWidth="1"/>
    <col min="12548" max="12548" width="1.25" style="9" customWidth="1"/>
    <col min="12549" max="12555" width="9.125" style="9" customWidth="1"/>
    <col min="12556" max="12556" width="10.5" style="9" bestFit="1" customWidth="1"/>
    <col min="12557" max="12800" width="9" style="9"/>
    <col min="12801" max="12801" width="1" style="9" customWidth="1"/>
    <col min="12802" max="12802" width="10.625" style="9" customWidth="1"/>
    <col min="12803" max="12803" width="2.125" style="9" customWidth="1"/>
    <col min="12804" max="12804" width="1.25" style="9" customWidth="1"/>
    <col min="12805" max="12811" width="9.125" style="9" customWidth="1"/>
    <col min="12812" max="12812" width="10.5" style="9" bestFit="1" customWidth="1"/>
    <col min="12813" max="13056" width="9" style="9"/>
    <col min="13057" max="13057" width="1" style="9" customWidth="1"/>
    <col min="13058" max="13058" width="10.625" style="9" customWidth="1"/>
    <col min="13059" max="13059" width="2.125" style="9" customWidth="1"/>
    <col min="13060" max="13060" width="1.25" style="9" customWidth="1"/>
    <col min="13061" max="13067" width="9.125" style="9" customWidth="1"/>
    <col min="13068" max="13068" width="10.5" style="9" bestFit="1" customWidth="1"/>
    <col min="13069" max="13312" width="9" style="9"/>
    <col min="13313" max="13313" width="1" style="9" customWidth="1"/>
    <col min="13314" max="13314" width="10.625" style="9" customWidth="1"/>
    <col min="13315" max="13315" width="2.125" style="9" customWidth="1"/>
    <col min="13316" max="13316" width="1.25" style="9" customWidth="1"/>
    <col min="13317" max="13323" width="9.125" style="9" customWidth="1"/>
    <col min="13324" max="13324" width="10.5" style="9" bestFit="1" customWidth="1"/>
    <col min="13325" max="13568" width="9" style="9"/>
    <col min="13569" max="13569" width="1" style="9" customWidth="1"/>
    <col min="13570" max="13570" width="10.625" style="9" customWidth="1"/>
    <col min="13571" max="13571" width="2.125" style="9" customWidth="1"/>
    <col min="13572" max="13572" width="1.25" style="9" customWidth="1"/>
    <col min="13573" max="13579" width="9.125" style="9" customWidth="1"/>
    <col min="13580" max="13580" width="10.5" style="9" bestFit="1" customWidth="1"/>
    <col min="13581" max="13824" width="9" style="9"/>
    <col min="13825" max="13825" width="1" style="9" customWidth="1"/>
    <col min="13826" max="13826" width="10.625" style="9" customWidth="1"/>
    <col min="13827" max="13827" width="2.125" style="9" customWidth="1"/>
    <col min="13828" max="13828" width="1.25" style="9" customWidth="1"/>
    <col min="13829" max="13835" width="9.125" style="9" customWidth="1"/>
    <col min="13836" max="13836" width="10.5" style="9" bestFit="1" customWidth="1"/>
    <col min="13837" max="14080" width="9" style="9"/>
    <col min="14081" max="14081" width="1" style="9" customWidth="1"/>
    <col min="14082" max="14082" width="10.625" style="9" customWidth="1"/>
    <col min="14083" max="14083" width="2.125" style="9" customWidth="1"/>
    <col min="14084" max="14084" width="1.25" style="9" customWidth="1"/>
    <col min="14085" max="14091" width="9.125" style="9" customWidth="1"/>
    <col min="14092" max="14092" width="10.5" style="9" bestFit="1" customWidth="1"/>
    <col min="14093" max="14336" width="9" style="9"/>
    <col min="14337" max="14337" width="1" style="9" customWidth="1"/>
    <col min="14338" max="14338" width="10.625" style="9" customWidth="1"/>
    <col min="14339" max="14339" width="2.125" style="9" customWidth="1"/>
    <col min="14340" max="14340" width="1.25" style="9" customWidth="1"/>
    <col min="14341" max="14347" width="9.125" style="9" customWidth="1"/>
    <col min="14348" max="14348" width="10.5" style="9" bestFit="1" customWidth="1"/>
    <col min="14349" max="14592" width="9" style="9"/>
    <col min="14593" max="14593" width="1" style="9" customWidth="1"/>
    <col min="14594" max="14594" width="10.625" style="9" customWidth="1"/>
    <col min="14595" max="14595" width="2.125" style="9" customWidth="1"/>
    <col min="14596" max="14596" width="1.25" style="9" customWidth="1"/>
    <col min="14597" max="14603" width="9.125" style="9" customWidth="1"/>
    <col min="14604" max="14604" width="10.5" style="9" bestFit="1" customWidth="1"/>
    <col min="14605" max="14848" width="9" style="9"/>
    <col min="14849" max="14849" width="1" style="9" customWidth="1"/>
    <col min="14850" max="14850" width="10.625" style="9" customWidth="1"/>
    <col min="14851" max="14851" width="2.125" style="9" customWidth="1"/>
    <col min="14852" max="14852" width="1.25" style="9" customWidth="1"/>
    <col min="14853" max="14859" width="9.125" style="9" customWidth="1"/>
    <col min="14860" max="14860" width="10.5" style="9" bestFit="1" customWidth="1"/>
    <col min="14861" max="15104" width="9" style="9"/>
    <col min="15105" max="15105" width="1" style="9" customWidth="1"/>
    <col min="15106" max="15106" width="10.625" style="9" customWidth="1"/>
    <col min="15107" max="15107" width="2.125" style="9" customWidth="1"/>
    <col min="15108" max="15108" width="1.25" style="9" customWidth="1"/>
    <col min="15109" max="15115" width="9.125" style="9" customWidth="1"/>
    <col min="15116" max="15116" width="10.5" style="9" bestFit="1" customWidth="1"/>
    <col min="15117" max="15360" width="9" style="9"/>
    <col min="15361" max="15361" width="1" style="9" customWidth="1"/>
    <col min="15362" max="15362" width="10.625" style="9" customWidth="1"/>
    <col min="15363" max="15363" width="2.125" style="9" customWidth="1"/>
    <col min="15364" max="15364" width="1.25" style="9" customWidth="1"/>
    <col min="15365" max="15371" width="9.125" style="9" customWidth="1"/>
    <col min="15372" max="15372" width="10.5" style="9" bestFit="1" customWidth="1"/>
    <col min="15373" max="15616" width="9" style="9"/>
    <col min="15617" max="15617" width="1" style="9" customWidth="1"/>
    <col min="15618" max="15618" width="10.625" style="9" customWidth="1"/>
    <col min="15619" max="15619" width="2.125" style="9" customWidth="1"/>
    <col min="15620" max="15620" width="1.25" style="9" customWidth="1"/>
    <col min="15621" max="15627" width="9.125" style="9" customWidth="1"/>
    <col min="15628" max="15628" width="10.5" style="9" bestFit="1" customWidth="1"/>
    <col min="15629" max="15872" width="9" style="9"/>
    <col min="15873" max="15873" width="1" style="9" customWidth="1"/>
    <col min="15874" max="15874" width="10.625" style="9" customWidth="1"/>
    <col min="15875" max="15875" width="2.125" style="9" customWidth="1"/>
    <col min="15876" max="15876" width="1.25" style="9" customWidth="1"/>
    <col min="15877" max="15883" width="9.125" style="9" customWidth="1"/>
    <col min="15884" max="15884" width="10.5" style="9" bestFit="1" customWidth="1"/>
    <col min="15885" max="16128" width="9" style="9"/>
    <col min="16129" max="16129" width="1" style="9" customWidth="1"/>
    <col min="16130" max="16130" width="10.625" style="9" customWidth="1"/>
    <col min="16131" max="16131" width="2.125" style="9" customWidth="1"/>
    <col min="16132" max="16132" width="1.25" style="9" customWidth="1"/>
    <col min="16133" max="16139" width="9.125" style="9" customWidth="1"/>
    <col min="16140" max="16140" width="10.5" style="9" bestFit="1" customWidth="1"/>
    <col min="16141" max="16384" width="9" style="9"/>
  </cols>
  <sheetData>
    <row r="1" spans="1:12" s="450" customFormat="1" ht="17.100000000000001" customHeight="1">
      <c r="A1" s="384" t="s">
        <v>2702</v>
      </c>
      <c r="F1" s="384"/>
      <c r="G1" s="384"/>
      <c r="H1" s="384"/>
      <c r="I1" s="384"/>
      <c r="J1" s="384"/>
      <c r="K1" s="384"/>
    </row>
    <row r="2" spans="1:12" s="450" customFormat="1" ht="9" customHeight="1">
      <c r="E2" s="1169"/>
      <c r="F2" s="795"/>
      <c r="G2" s="69"/>
      <c r="H2" s="69"/>
      <c r="I2" s="69"/>
      <c r="J2" s="69"/>
      <c r="K2" s="69"/>
    </row>
    <row r="3" spans="1:12" s="450" customFormat="1" ht="10.5" customHeight="1">
      <c r="A3" s="1" t="s">
        <v>2188</v>
      </c>
      <c r="E3" s="1169"/>
      <c r="F3" s="795"/>
      <c r="G3" s="69"/>
      <c r="H3" s="69"/>
      <c r="I3" s="69"/>
      <c r="J3" s="69"/>
      <c r="K3" s="69"/>
    </row>
    <row r="4" spans="1:12" s="386" customFormat="1" ht="13.5" customHeight="1" thickBot="1">
      <c r="A4" s="81"/>
      <c r="B4" s="81"/>
      <c r="C4" s="81"/>
      <c r="D4" s="81"/>
      <c r="E4" s="81"/>
      <c r="F4" s="81"/>
      <c r="G4" s="81"/>
      <c r="H4" s="81"/>
      <c r="I4" s="81"/>
      <c r="J4" s="81"/>
      <c r="K4" s="81"/>
      <c r="L4" s="80" t="s">
        <v>1378</v>
      </c>
    </row>
    <row r="5" spans="1:12" ht="12" customHeight="1">
      <c r="A5" s="1686" t="s">
        <v>2189</v>
      </c>
      <c r="B5" s="1686"/>
      <c r="C5" s="1686"/>
      <c r="D5" s="1170"/>
      <c r="E5" s="1689" t="s">
        <v>2190</v>
      </c>
      <c r="F5" s="1690"/>
      <c r="G5" s="1690"/>
      <c r="H5" s="1690"/>
      <c r="I5" s="1690"/>
      <c r="J5" s="1690"/>
      <c r="K5" s="1691"/>
      <c r="L5" s="1171" t="s">
        <v>2191</v>
      </c>
    </row>
    <row r="6" spans="1:12" ht="12" customHeight="1">
      <c r="A6" s="1688"/>
      <c r="B6" s="1688"/>
      <c r="C6" s="1688"/>
      <c r="D6" s="1172"/>
      <c r="E6" s="1173" t="s">
        <v>309</v>
      </c>
      <c r="F6" s="1174" t="s">
        <v>2192</v>
      </c>
      <c r="G6" s="1174" t="s">
        <v>2168</v>
      </c>
      <c r="H6" s="1174" t="s">
        <v>2169</v>
      </c>
      <c r="I6" s="1174" t="s">
        <v>2170</v>
      </c>
      <c r="J6" s="1174" t="s">
        <v>2171</v>
      </c>
      <c r="K6" s="1174" t="s">
        <v>2186</v>
      </c>
      <c r="L6" s="1175" t="s">
        <v>2193</v>
      </c>
    </row>
    <row r="7" spans="1:12" ht="5.0999999999999996" customHeight="1">
      <c r="A7" s="38"/>
      <c r="B7" s="1176"/>
      <c r="C7" s="1176"/>
      <c r="D7" s="1176"/>
      <c r="E7" s="1177"/>
      <c r="F7" s="936"/>
      <c r="G7" s="1178"/>
      <c r="H7" s="1178"/>
      <c r="I7" s="1178"/>
      <c r="J7" s="936"/>
      <c r="K7" s="1178"/>
      <c r="L7" s="936"/>
    </row>
    <row r="8" spans="1:12" s="1183" customFormat="1" ht="9.75" customHeight="1">
      <c r="A8" s="1179"/>
      <c r="B8" s="1692" t="s">
        <v>309</v>
      </c>
      <c r="C8" s="1975"/>
      <c r="D8" s="1180"/>
      <c r="E8" s="1181">
        <f>SUM(E10:E14)</f>
        <v>46089</v>
      </c>
      <c r="F8" s="1182">
        <f t="shared" ref="F8:L8" si="0">SUM(F10:F14)</f>
        <v>4102</v>
      </c>
      <c r="G8" s="1182">
        <f t="shared" si="0"/>
        <v>10301</v>
      </c>
      <c r="H8" s="1182">
        <f t="shared" si="0"/>
        <v>14200</v>
      </c>
      <c r="I8" s="1182">
        <f t="shared" si="0"/>
        <v>10240</v>
      </c>
      <c r="J8" s="1182">
        <f t="shared" si="0"/>
        <v>5174</v>
      </c>
      <c r="K8" s="1182">
        <f t="shared" si="0"/>
        <v>2072</v>
      </c>
      <c r="L8" s="1182">
        <f t="shared" si="0"/>
        <v>1317</v>
      </c>
    </row>
    <row r="9" spans="1:12" ht="9.75" customHeight="1">
      <c r="A9" s="484"/>
      <c r="B9" s="1184"/>
      <c r="C9" s="1184"/>
      <c r="D9" s="1176"/>
      <c r="E9" s="1185"/>
      <c r="F9" s="1186"/>
      <c r="G9" s="1186"/>
      <c r="H9" s="1186"/>
      <c r="I9" s="1186"/>
      <c r="J9" s="1186"/>
      <c r="K9" s="1186"/>
      <c r="L9" s="1186"/>
    </row>
    <row r="10" spans="1:12" ht="9.75" customHeight="1">
      <c r="A10" s="484"/>
      <c r="B10" s="1184" t="s">
        <v>2194</v>
      </c>
      <c r="C10" s="1184" t="s">
        <v>2195</v>
      </c>
      <c r="D10" s="1176"/>
      <c r="E10" s="1185">
        <f>SUM(F10:K10)</f>
        <v>8241</v>
      </c>
      <c r="F10" s="1186">
        <v>3022</v>
      </c>
      <c r="G10" s="1186">
        <v>4235</v>
      </c>
      <c r="H10" s="1186">
        <v>850</v>
      </c>
      <c r="I10" s="1186">
        <v>99</v>
      </c>
      <c r="J10" s="1186">
        <v>27</v>
      </c>
      <c r="K10" s="1102">
        <v>8</v>
      </c>
      <c r="L10" s="1186">
        <v>927</v>
      </c>
    </row>
    <row r="11" spans="1:12" ht="9.75" customHeight="1">
      <c r="A11" s="484"/>
      <c r="B11" s="1184" t="s">
        <v>2196</v>
      </c>
      <c r="C11" s="1184"/>
      <c r="D11" s="1176"/>
      <c r="E11" s="1185">
        <f t="shared" ref="E11:E17" si="1">SUM(F11:K11)</f>
        <v>13298</v>
      </c>
      <c r="F11" s="1186">
        <v>941</v>
      </c>
      <c r="G11" s="1186">
        <v>5147</v>
      </c>
      <c r="H11" s="1186">
        <v>6446</v>
      </c>
      <c r="I11" s="1186">
        <v>639</v>
      </c>
      <c r="J11" s="1186">
        <v>111</v>
      </c>
      <c r="K11" s="1186">
        <v>14</v>
      </c>
      <c r="L11" s="1186">
        <v>296</v>
      </c>
    </row>
    <row r="12" spans="1:12" ht="9.75" customHeight="1">
      <c r="A12" s="484"/>
      <c r="B12" s="1184" t="s">
        <v>2170</v>
      </c>
      <c r="C12" s="1184"/>
      <c r="D12" s="1176"/>
      <c r="E12" s="1185">
        <f t="shared" si="1"/>
        <v>12039</v>
      </c>
      <c r="F12" s="1186">
        <v>109</v>
      </c>
      <c r="G12" s="1186">
        <v>832</v>
      </c>
      <c r="H12" s="1186">
        <v>6010</v>
      </c>
      <c r="I12" s="1186">
        <v>4490</v>
      </c>
      <c r="J12" s="1186">
        <v>530</v>
      </c>
      <c r="K12" s="1186">
        <v>68</v>
      </c>
      <c r="L12" s="1186">
        <v>78</v>
      </c>
    </row>
    <row r="13" spans="1:12" ht="9.75" customHeight="1">
      <c r="A13" s="484"/>
      <c r="B13" s="1184" t="s">
        <v>2171</v>
      </c>
      <c r="C13" s="1187"/>
      <c r="D13" s="1188"/>
      <c r="E13" s="1185">
        <f t="shared" si="1"/>
        <v>8041</v>
      </c>
      <c r="F13" s="1186">
        <v>27</v>
      </c>
      <c r="G13" s="1186">
        <v>72</v>
      </c>
      <c r="H13" s="1186">
        <v>831</v>
      </c>
      <c r="I13" s="1186">
        <v>4369</v>
      </c>
      <c r="J13" s="1186">
        <v>2466</v>
      </c>
      <c r="K13" s="1186">
        <v>276</v>
      </c>
      <c r="L13" s="1186">
        <v>13</v>
      </c>
    </row>
    <row r="14" spans="1:12" ht="9.75" customHeight="1">
      <c r="A14" s="484"/>
      <c r="B14" s="1184" t="s">
        <v>2197</v>
      </c>
      <c r="C14" s="449" t="s">
        <v>2198</v>
      </c>
      <c r="D14" s="7"/>
      <c r="E14" s="1185">
        <f t="shared" si="1"/>
        <v>4470</v>
      </c>
      <c r="F14" s="1186">
        <v>3</v>
      </c>
      <c r="G14" s="1186">
        <v>15</v>
      </c>
      <c r="H14" s="1186">
        <v>63</v>
      </c>
      <c r="I14" s="1186">
        <v>643</v>
      </c>
      <c r="J14" s="1186">
        <v>2040</v>
      </c>
      <c r="K14" s="1186">
        <v>1706</v>
      </c>
      <c r="L14" s="1102">
        <v>3</v>
      </c>
    </row>
    <row r="15" spans="1:12" ht="9.75" customHeight="1">
      <c r="A15" s="1976" t="s">
        <v>2191</v>
      </c>
      <c r="B15" s="1977"/>
      <c r="C15" s="168"/>
      <c r="D15" s="1002"/>
      <c r="E15" s="1189"/>
      <c r="F15" s="1190"/>
      <c r="G15" s="1190"/>
      <c r="H15" s="1190"/>
      <c r="I15" s="1190"/>
      <c r="J15" s="1190"/>
      <c r="K15" s="1190"/>
      <c r="L15" s="1191"/>
    </row>
    <row r="16" spans="1:12" ht="9.75" customHeight="1">
      <c r="A16" s="484"/>
      <c r="B16" s="1184" t="s">
        <v>2199</v>
      </c>
      <c r="C16" s="1184" t="s">
        <v>2200</v>
      </c>
      <c r="D16" s="1176"/>
      <c r="E16" s="1185">
        <f t="shared" si="1"/>
        <v>574</v>
      </c>
      <c r="F16" s="1102">
        <v>449</v>
      </c>
      <c r="G16" s="1186">
        <v>85</v>
      </c>
      <c r="H16" s="1186">
        <v>28</v>
      </c>
      <c r="I16" s="1186">
        <v>8</v>
      </c>
      <c r="J16" s="1186">
        <v>2</v>
      </c>
      <c r="K16" s="1102">
        <v>2</v>
      </c>
      <c r="L16" s="1102">
        <v>20582</v>
      </c>
    </row>
    <row r="17" spans="1:12" ht="9.75" customHeight="1">
      <c r="A17" s="484"/>
      <c r="B17" s="1184" t="s">
        <v>2167</v>
      </c>
      <c r="C17" s="1184" t="s">
        <v>2201</v>
      </c>
      <c r="D17" s="1176"/>
      <c r="E17" s="1185">
        <f t="shared" si="1"/>
        <v>3458</v>
      </c>
      <c r="F17" s="1102">
        <v>2902</v>
      </c>
      <c r="G17" s="1186">
        <v>443</v>
      </c>
      <c r="H17" s="1186">
        <v>96</v>
      </c>
      <c r="I17" s="1186">
        <v>10</v>
      </c>
      <c r="J17" s="1102">
        <v>5</v>
      </c>
      <c r="K17" s="1102">
        <v>2</v>
      </c>
      <c r="L17" s="1102">
        <v>2682</v>
      </c>
    </row>
    <row r="18" spans="1:12" ht="5.0999999999999996" customHeight="1" thickBot="1">
      <c r="A18" s="1155"/>
      <c r="B18" s="849"/>
      <c r="C18" s="849"/>
      <c r="D18" s="849"/>
      <c r="E18" s="1192"/>
      <c r="F18" s="1193"/>
      <c r="G18" s="1193"/>
      <c r="H18" s="1193"/>
      <c r="I18" s="1193"/>
      <c r="J18" s="1193"/>
      <c r="K18" s="1193"/>
      <c r="L18" s="1193"/>
    </row>
    <row r="19" spans="1:12" s="10" customFormat="1" ht="13.5" customHeight="1">
      <c r="A19" s="7" t="s">
        <v>2150</v>
      </c>
    </row>
  </sheetData>
  <mergeCells count="4">
    <mergeCell ref="A5:C6"/>
    <mergeCell ref="E5:K5"/>
    <mergeCell ref="B8:C8"/>
    <mergeCell ref="A15:B15"/>
  </mergeCells>
  <phoneticPr fontId="4"/>
  <printOptions horizontalCentered="1"/>
  <pageMargins left="0.59055118110236227" right="0.59055118110236227" top="0.70866141732283472" bottom="0.70866141732283472" header="0.43307086614173229" footer="0.35433070866141736"/>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zoomScaleSheetLayoutView="100" workbookViewId="0"/>
  </sheetViews>
  <sheetFormatPr defaultRowHeight="13.5"/>
  <cols>
    <col min="1" max="1" width="19.375" style="9" customWidth="1"/>
    <col min="2" max="2" width="0.625" style="9" customWidth="1"/>
    <col min="3" max="7" width="6.75" style="9" customWidth="1"/>
    <col min="8" max="8" width="7.5" style="9" customWidth="1"/>
    <col min="9" max="11" width="6.75" style="9" customWidth="1"/>
    <col min="12" max="12" width="7.5" style="9" customWidth="1"/>
    <col min="13" max="256" width="9" style="9"/>
    <col min="257" max="257" width="19.375" style="9" customWidth="1"/>
    <col min="258" max="258" width="0.625" style="9" customWidth="1"/>
    <col min="259" max="263" width="6.75" style="9" customWidth="1"/>
    <col min="264" max="264" width="7.5" style="9" customWidth="1"/>
    <col min="265" max="267" width="6.75" style="9" customWidth="1"/>
    <col min="268" max="268" width="7.5" style="9" customWidth="1"/>
    <col min="269" max="512" width="9" style="9"/>
    <col min="513" max="513" width="19.375" style="9" customWidth="1"/>
    <col min="514" max="514" width="0.625" style="9" customWidth="1"/>
    <col min="515" max="519" width="6.75" style="9" customWidth="1"/>
    <col min="520" max="520" width="7.5" style="9" customWidth="1"/>
    <col min="521" max="523" width="6.75" style="9" customWidth="1"/>
    <col min="524" max="524" width="7.5" style="9" customWidth="1"/>
    <col min="525" max="768" width="9" style="9"/>
    <col min="769" max="769" width="19.375" style="9" customWidth="1"/>
    <col min="770" max="770" width="0.625" style="9" customWidth="1"/>
    <col min="771" max="775" width="6.75" style="9" customWidth="1"/>
    <col min="776" max="776" width="7.5" style="9" customWidth="1"/>
    <col min="777" max="779" width="6.75" style="9" customWidth="1"/>
    <col min="780" max="780" width="7.5" style="9" customWidth="1"/>
    <col min="781" max="1024" width="9" style="9"/>
    <col min="1025" max="1025" width="19.375" style="9" customWidth="1"/>
    <col min="1026" max="1026" width="0.625" style="9" customWidth="1"/>
    <col min="1027" max="1031" width="6.75" style="9" customWidth="1"/>
    <col min="1032" max="1032" width="7.5" style="9" customWidth="1"/>
    <col min="1033" max="1035" width="6.75" style="9" customWidth="1"/>
    <col min="1036" max="1036" width="7.5" style="9" customWidth="1"/>
    <col min="1037" max="1280" width="9" style="9"/>
    <col min="1281" max="1281" width="19.375" style="9" customWidth="1"/>
    <col min="1282" max="1282" width="0.625" style="9" customWidth="1"/>
    <col min="1283" max="1287" width="6.75" style="9" customWidth="1"/>
    <col min="1288" max="1288" width="7.5" style="9" customWidth="1"/>
    <col min="1289" max="1291" width="6.75" style="9" customWidth="1"/>
    <col min="1292" max="1292" width="7.5" style="9" customWidth="1"/>
    <col min="1293" max="1536" width="9" style="9"/>
    <col min="1537" max="1537" width="19.375" style="9" customWidth="1"/>
    <col min="1538" max="1538" width="0.625" style="9" customWidth="1"/>
    <col min="1539" max="1543" width="6.75" style="9" customWidth="1"/>
    <col min="1544" max="1544" width="7.5" style="9" customWidth="1"/>
    <col min="1545" max="1547" width="6.75" style="9" customWidth="1"/>
    <col min="1548" max="1548" width="7.5" style="9" customWidth="1"/>
    <col min="1549" max="1792" width="9" style="9"/>
    <col min="1793" max="1793" width="19.375" style="9" customWidth="1"/>
    <col min="1794" max="1794" width="0.625" style="9" customWidth="1"/>
    <col min="1795" max="1799" width="6.75" style="9" customWidth="1"/>
    <col min="1800" max="1800" width="7.5" style="9" customWidth="1"/>
    <col min="1801" max="1803" width="6.75" style="9" customWidth="1"/>
    <col min="1804" max="1804" width="7.5" style="9" customWidth="1"/>
    <col min="1805" max="2048" width="9" style="9"/>
    <col min="2049" max="2049" width="19.375" style="9" customWidth="1"/>
    <col min="2050" max="2050" width="0.625" style="9" customWidth="1"/>
    <col min="2051" max="2055" width="6.75" style="9" customWidth="1"/>
    <col min="2056" max="2056" width="7.5" style="9" customWidth="1"/>
    <col min="2057" max="2059" width="6.75" style="9" customWidth="1"/>
    <col min="2060" max="2060" width="7.5" style="9" customWidth="1"/>
    <col min="2061" max="2304" width="9" style="9"/>
    <col min="2305" max="2305" width="19.375" style="9" customWidth="1"/>
    <col min="2306" max="2306" width="0.625" style="9" customWidth="1"/>
    <col min="2307" max="2311" width="6.75" style="9" customWidth="1"/>
    <col min="2312" max="2312" width="7.5" style="9" customWidth="1"/>
    <col min="2313" max="2315" width="6.75" style="9" customWidth="1"/>
    <col min="2316" max="2316" width="7.5" style="9" customWidth="1"/>
    <col min="2317" max="2560" width="9" style="9"/>
    <col min="2561" max="2561" width="19.375" style="9" customWidth="1"/>
    <col min="2562" max="2562" width="0.625" style="9" customWidth="1"/>
    <col min="2563" max="2567" width="6.75" style="9" customWidth="1"/>
    <col min="2568" max="2568" width="7.5" style="9" customWidth="1"/>
    <col min="2569" max="2571" width="6.75" style="9" customWidth="1"/>
    <col min="2572" max="2572" width="7.5" style="9" customWidth="1"/>
    <col min="2573" max="2816" width="9" style="9"/>
    <col min="2817" max="2817" width="19.375" style="9" customWidth="1"/>
    <col min="2818" max="2818" width="0.625" style="9" customWidth="1"/>
    <col min="2819" max="2823" width="6.75" style="9" customWidth="1"/>
    <col min="2824" max="2824" width="7.5" style="9" customWidth="1"/>
    <col min="2825" max="2827" width="6.75" style="9" customWidth="1"/>
    <col min="2828" max="2828" width="7.5" style="9" customWidth="1"/>
    <col min="2829" max="3072" width="9" style="9"/>
    <col min="3073" max="3073" width="19.375" style="9" customWidth="1"/>
    <col min="3074" max="3074" width="0.625" style="9" customWidth="1"/>
    <col min="3075" max="3079" width="6.75" style="9" customWidth="1"/>
    <col min="3080" max="3080" width="7.5" style="9" customWidth="1"/>
    <col min="3081" max="3083" width="6.75" style="9" customWidth="1"/>
    <col min="3084" max="3084" width="7.5" style="9" customWidth="1"/>
    <col min="3085" max="3328" width="9" style="9"/>
    <col min="3329" max="3329" width="19.375" style="9" customWidth="1"/>
    <col min="3330" max="3330" width="0.625" style="9" customWidth="1"/>
    <col min="3331" max="3335" width="6.75" style="9" customWidth="1"/>
    <col min="3336" max="3336" width="7.5" style="9" customWidth="1"/>
    <col min="3337" max="3339" width="6.75" style="9" customWidth="1"/>
    <col min="3340" max="3340" width="7.5" style="9" customWidth="1"/>
    <col min="3341" max="3584" width="9" style="9"/>
    <col min="3585" max="3585" width="19.375" style="9" customWidth="1"/>
    <col min="3586" max="3586" width="0.625" style="9" customWidth="1"/>
    <col min="3587" max="3591" width="6.75" style="9" customWidth="1"/>
    <col min="3592" max="3592" width="7.5" style="9" customWidth="1"/>
    <col min="3593" max="3595" width="6.75" style="9" customWidth="1"/>
    <col min="3596" max="3596" width="7.5" style="9" customWidth="1"/>
    <col min="3597" max="3840" width="9" style="9"/>
    <col min="3841" max="3841" width="19.375" style="9" customWidth="1"/>
    <col min="3842" max="3842" width="0.625" style="9" customWidth="1"/>
    <col min="3843" max="3847" width="6.75" style="9" customWidth="1"/>
    <col min="3848" max="3848" width="7.5" style="9" customWidth="1"/>
    <col min="3849" max="3851" width="6.75" style="9" customWidth="1"/>
    <col min="3852" max="3852" width="7.5" style="9" customWidth="1"/>
    <col min="3853" max="4096" width="9" style="9"/>
    <col min="4097" max="4097" width="19.375" style="9" customWidth="1"/>
    <col min="4098" max="4098" width="0.625" style="9" customWidth="1"/>
    <col min="4099" max="4103" width="6.75" style="9" customWidth="1"/>
    <col min="4104" max="4104" width="7.5" style="9" customWidth="1"/>
    <col min="4105" max="4107" width="6.75" style="9" customWidth="1"/>
    <col min="4108" max="4108" width="7.5" style="9" customWidth="1"/>
    <col min="4109" max="4352" width="9" style="9"/>
    <col min="4353" max="4353" width="19.375" style="9" customWidth="1"/>
    <col min="4354" max="4354" width="0.625" style="9" customWidth="1"/>
    <col min="4355" max="4359" width="6.75" style="9" customWidth="1"/>
    <col min="4360" max="4360" width="7.5" style="9" customWidth="1"/>
    <col min="4361" max="4363" width="6.75" style="9" customWidth="1"/>
    <col min="4364" max="4364" width="7.5" style="9" customWidth="1"/>
    <col min="4365" max="4608" width="9" style="9"/>
    <col min="4609" max="4609" width="19.375" style="9" customWidth="1"/>
    <col min="4610" max="4610" width="0.625" style="9" customWidth="1"/>
    <col min="4611" max="4615" width="6.75" style="9" customWidth="1"/>
    <col min="4616" max="4616" width="7.5" style="9" customWidth="1"/>
    <col min="4617" max="4619" width="6.75" style="9" customWidth="1"/>
    <col min="4620" max="4620" width="7.5" style="9" customWidth="1"/>
    <col min="4621" max="4864" width="9" style="9"/>
    <col min="4865" max="4865" width="19.375" style="9" customWidth="1"/>
    <col min="4866" max="4866" width="0.625" style="9" customWidth="1"/>
    <col min="4867" max="4871" width="6.75" style="9" customWidth="1"/>
    <col min="4872" max="4872" width="7.5" style="9" customWidth="1"/>
    <col min="4873" max="4875" width="6.75" style="9" customWidth="1"/>
    <col min="4876" max="4876" width="7.5" style="9" customWidth="1"/>
    <col min="4877" max="5120" width="9" style="9"/>
    <col min="5121" max="5121" width="19.375" style="9" customWidth="1"/>
    <col min="5122" max="5122" width="0.625" style="9" customWidth="1"/>
    <col min="5123" max="5127" width="6.75" style="9" customWidth="1"/>
    <col min="5128" max="5128" width="7.5" style="9" customWidth="1"/>
    <col min="5129" max="5131" width="6.75" style="9" customWidth="1"/>
    <col min="5132" max="5132" width="7.5" style="9" customWidth="1"/>
    <col min="5133" max="5376" width="9" style="9"/>
    <col min="5377" max="5377" width="19.375" style="9" customWidth="1"/>
    <col min="5378" max="5378" width="0.625" style="9" customWidth="1"/>
    <col min="5379" max="5383" width="6.75" style="9" customWidth="1"/>
    <col min="5384" max="5384" width="7.5" style="9" customWidth="1"/>
    <col min="5385" max="5387" width="6.75" style="9" customWidth="1"/>
    <col min="5388" max="5388" width="7.5" style="9" customWidth="1"/>
    <col min="5389" max="5632" width="9" style="9"/>
    <col min="5633" max="5633" width="19.375" style="9" customWidth="1"/>
    <col min="5634" max="5634" width="0.625" style="9" customWidth="1"/>
    <col min="5635" max="5639" width="6.75" style="9" customWidth="1"/>
    <col min="5640" max="5640" width="7.5" style="9" customWidth="1"/>
    <col min="5641" max="5643" width="6.75" style="9" customWidth="1"/>
    <col min="5644" max="5644" width="7.5" style="9" customWidth="1"/>
    <col min="5645" max="5888" width="9" style="9"/>
    <col min="5889" max="5889" width="19.375" style="9" customWidth="1"/>
    <col min="5890" max="5890" width="0.625" style="9" customWidth="1"/>
    <col min="5891" max="5895" width="6.75" style="9" customWidth="1"/>
    <col min="5896" max="5896" width="7.5" style="9" customWidth="1"/>
    <col min="5897" max="5899" width="6.75" style="9" customWidth="1"/>
    <col min="5900" max="5900" width="7.5" style="9" customWidth="1"/>
    <col min="5901" max="6144" width="9" style="9"/>
    <col min="6145" max="6145" width="19.375" style="9" customWidth="1"/>
    <col min="6146" max="6146" width="0.625" style="9" customWidth="1"/>
    <col min="6147" max="6151" width="6.75" style="9" customWidth="1"/>
    <col min="6152" max="6152" width="7.5" style="9" customWidth="1"/>
    <col min="6153" max="6155" width="6.75" style="9" customWidth="1"/>
    <col min="6156" max="6156" width="7.5" style="9" customWidth="1"/>
    <col min="6157" max="6400" width="9" style="9"/>
    <col min="6401" max="6401" width="19.375" style="9" customWidth="1"/>
    <col min="6402" max="6402" width="0.625" style="9" customWidth="1"/>
    <col min="6403" max="6407" width="6.75" style="9" customWidth="1"/>
    <col min="6408" max="6408" width="7.5" style="9" customWidth="1"/>
    <col min="6409" max="6411" width="6.75" style="9" customWidth="1"/>
    <col min="6412" max="6412" width="7.5" style="9" customWidth="1"/>
    <col min="6413" max="6656" width="9" style="9"/>
    <col min="6657" max="6657" width="19.375" style="9" customWidth="1"/>
    <col min="6658" max="6658" width="0.625" style="9" customWidth="1"/>
    <col min="6659" max="6663" width="6.75" style="9" customWidth="1"/>
    <col min="6664" max="6664" width="7.5" style="9" customWidth="1"/>
    <col min="6665" max="6667" width="6.75" style="9" customWidth="1"/>
    <col min="6668" max="6668" width="7.5" style="9" customWidth="1"/>
    <col min="6669" max="6912" width="9" style="9"/>
    <col min="6913" max="6913" width="19.375" style="9" customWidth="1"/>
    <col min="6914" max="6914" width="0.625" style="9" customWidth="1"/>
    <col min="6915" max="6919" width="6.75" style="9" customWidth="1"/>
    <col min="6920" max="6920" width="7.5" style="9" customWidth="1"/>
    <col min="6921" max="6923" width="6.75" style="9" customWidth="1"/>
    <col min="6924" max="6924" width="7.5" style="9" customWidth="1"/>
    <col min="6925" max="7168" width="9" style="9"/>
    <col min="7169" max="7169" width="19.375" style="9" customWidth="1"/>
    <col min="7170" max="7170" width="0.625" style="9" customWidth="1"/>
    <col min="7171" max="7175" width="6.75" style="9" customWidth="1"/>
    <col min="7176" max="7176" width="7.5" style="9" customWidth="1"/>
    <col min="7177" max="7179" width="6.75" style="9" customWidth="1"/>
    <col min="7180" max="7180" width="7.5" style="9" customWidth="1"/>
    <col min="7181" max="7424" width="9" style="9"/>
    <col min="7425" max="7425" width="19.375" style="9" customWidth="1"/>
    <col min="7426" max="7426" width="0.625" style="9" customWidth="1"/>
    <col min="7427" max="7431" width="6.75" style="9" customWidth="1"/>
    <col min="7432" max="7432" width="7.5" style="9" customWidth="1"/>
    <col min="7433" max="7435" width="6.75" style="9" customWidth="1"/>
    <col min="7436" max="7436" width="7.5" style="9" customWidth="1"/>
    <col min="7437" max="7680" width="9" style="9"/>
    <col min="7681" max="7681" width="19.375" style="9" customWidth="1"/>
    <col min="7682" max="7682" width="0.625" style="9" customWidth="1"/>
    <col min="7683" max="7687" width="6.75" style="9" customWidth="1"/>
    <col min="7688" max="7688" width="7.5" style="9" customWidth="1"/>
    <col min="7689" max="7691" width="6.75" style="9" customWidth="1"/>
    <col min="7692" max="7692" width="7.5" style="9" customWidth="1"/>
    <col min="7693" max="7936" width="9" style="9"/>
    <col min="7937" max="7937" width="19.375" style="9" customWidth="1"/>
    <col min="7938" max="7938" width="0.625" style="9" customWidth="1"/>
    <col min="7939" max="7943" width="6.75" style="9" customWidth="1"/>
    <col min="7944" max="7944" width="7.5" style="9" customWidth="1"/>
    <col min="7945" max="7947" width="6.75" style="9" customWidth="1"/>
    <col min="7948" max="7948" width="7.5" style="9" customWidth="1"/>
    <col min="7949" max="8192" width="9" style="9"/>
    <col min="8193" max="8193" width="19.375" style="9" customWidth="1"/>
    <col min="8194" max="8194" width="0.625" style="9" customWidth="1"/>
    <col min="8195" max="8199" width="6.75" style="9" customWidth="1"/>
    <col min="8200" max="8200" width="7.5" style="9" customWidth="1"/>
    <col min="8201" max="8203" width="6.75" style="9" customWidth="1"/>
    <col min="8204" max="8204" width="7.5" style="9" customWidth="1"/>
    <col min="8205" max="8448" width="9" style="9"/>
    <col min="8449" max="8449" width="19.375" style="9" customWidth="1"/>
    <col min="8450" max="8450" width="0.625" style="9" customWidth="1"/>
    <col min="8451" max="8455" width="6.75" style="9" customWidth="1"/>
    <col min="8456" max="8456" width="7.5" style="9" customWidth="1"/>
    <col min="8457" max="8459" width="6.75" style="9" customWidth="1"/>
    <col min="8460" max="8460" width="7.5" style="9" customWidth="1"/>
    <col min="8461" max="8704" width="9" style="9"/>
    <col min="8705" max="8705" width="19.375" style="9" customWidth="1"/>
    <col min="8706" max="8706" width="0.625" style="9" customWidth="1"/>
    <col min="8707" max="8711" width="6.75" style="9" customWidth="1"/>
    <col min="8712" max="8712" width="7.5" style="9" customWidth="1"/>
    <col min="8713" max="8715" width="6.75" style="9" customWidth="1"/>
    <col min="8716" max="8716" width="7.5" style="9" customWidth="1"/>
    <col min="8717" max="8960" width="9" style="9"/>
    <col min="8961" max="8961" width="19.375" style="9" customWidth="1"/>
    <col min="8962" max="8962" width="0.625" style="9" customWidth="1"/>
    <col min="8963" max="8967" width="6.75" style="9" customWidth="1"/>
    <col min="8968" max="8968" width="7.5" style="9" customWidth="1"/>
    <col min="8969" max="8971" width="6.75" style="9" customWidth="1"/>
    <col min="8972" max="8972" width="7.5" style="9" customWidth="1"/>
    <col min="8973" max="9216" width="9" style="9"/>
    <col min="9217" max="9217" width="19.375" style="9" customWidth="1"/>
    <col min="9218" max="9218" width="0.625" style="9" customWidth="1"/>
    <col min="9219" max="9223" width="6.75" style="9" customWidth="1"/>
    <col min="9224" max="9224" width="7.5" style="9" customWidth="1"/>
    <col min="9225" max="9227" width="6.75" style="9" customWidth="1"/>
    <col min="9228" max="9228" width="7.5" style="9" customWidth="1"/>
    <col min="9229" max="9472" width="9" style="9"/>
    <col min="9473" max="9473" width="19.375" style="9" customWidth="1"/>
    <col min="9474" max="9474" width="0.625" style="9" customWidth="1"/>
    <col min="9475" max="9479" width="6.75" style="9" customWidth="1"/>
    <col min="9480" max="9480" width="7.5" style="9" customWidth="1"/>
    <col min="9481" max="9483" width="6.75" style="9" customWidth="1"/>
    <col min="9484" max="9484" width="7.5" style="9" customWidth="1"/>
    <col min="9485" max="9728" width="9" style="9"/>
    <col min="9729" max="9729" width="19.375" style="9" customWidth="1"/>
    <col min="9730" max="9730" width="0.625" style="9" customWidth="1"/>
    <col min="9731" max="9735" width="6.75" style="9" customWidth="1"/>
    <col min="9736" max="9736" width="7.5" style="9" customWidth="1"/>
    <col min="9737" max="9739" width="6.75" style="9" customWidth="1"/>
    <col min="9740" max="9740" width="7.5" style="9" customWidth="1"/>
    <col min="9741" max="9984" width="9" style="9"/>
    <col min="9985" max="9985" width="19.375" style="9" customWidth="1"/>
    <col min="9986" max="9986" width="0.625" style="9" customWidth="1"/>
    <col min="9987" max="9991" width="6.75" style="9" customWidth="1"/>
    <col min="9992" max="9992" width="7.5" style="9" customWidth="1"/>
    <col min="9993" max="9995" width="6.75" style="9" customWidth="1"/>
    <col min="9996" max="9996" width="7.5" style="9" customWidth="1"/>
    <col min="9997" max="10240" width="9" style="9"/>
    <col min="10241" max="10241" width="19.375" style="9" customWidth="1"/>
    <col min="10242" max="10242" width="0.625" style="9" customWidth="1"/>
    <col min="10243" max="10247" width="6.75" style="9" customWidth="1"/>
    <col min="10248" max="10248" width="7.5" style="9" customWidth="1"/>
    <col min="10249" max="10251" width="6.75" style="9" customWidth="1"/>
    <col min="10252" max="10252" width="7.5" style="9" customWidth="1"/>
    <col min="10253" max="10496" width="9" style="9"/>
    <col min="10497" max="10497" width="19.375" style="9" customWidth="1"/>
    <col min="10498" max="10498" width="0.625" style="9" customWidth="1"/>
    <col min="10499" max="10503" width="6.75" style="9" customWidth="1"/>
    <col min="10504" max="10504" width="7.5" style="9" customWidth="1"/>
    <col min="10505" max="10507" width="6.75" style="9" customWidth="1"/>
    <col min="10508" max="10508" width="7.5" style="9" customWidth="1"/>
    <col min="10509" max="10752" width="9" style="9"/>
    <col min="10753" max="10753" width="19.375" style="9" customWidth="1"/>
    <col min="10754" max="10754" width="0.625" style="9" customWidth="1"/>
    <col min="10755" max="10759" width="6.75" style="9" customWidth="1"/>
    <col min="10760" max="10760" width="7.5" style="9" customWidth="1"/>
    <col min="10761" max="10763" width="6.75" style="9" customWidth="1"/>
    <col min="10764" max="10764" width="7.5" style="9" customWidth="1"/>
    <col min="10765" max="11008" width="9" style="9"/>
    <col min="11009" max="11009" width="19.375" style="9" customWidth="1"/>
    <col min="11010" max="11010" width="0.625" style="9" customWidth="1"/>
    <col min="11011" max="11015" width="6.75" style="9" customWidth="1"/>
    <col min="11016" max="11016" width="7.5" style="9" customWidth="1"/>
    <col min="11017" max="11019" width="6.75" style="9" customWidth="1"/>
    <col min="11020" max="11020" width="7.5" style="9" customWidth="1"/>
    <col min="11021" max="11264" width="9" style="9"/>
    <col min="11265" max="11265" width="19.375" style="9" customWidth="1"/>
    <col min="11266" max="11266" width="0.625" style="9" customWidth="1"/>
    <col min="11267" max="11271" width="6.75" style="9" customWidth="1"/>
    <col min="11272" max="11272" width="7.5" style="9" customWidth="1"/>
    <col min="11273" max="11275" width="6.75" style="9" customWidth="1"/>
    <col min="11276" max="11276" width="7.5" style="9" customWidth="1"/>
    <col min="11277" max="11520" width="9" style="9"/>
    <col min="11521" max="11521" width="19.375" style="9" customWidth="1"/>
    <col min="11522" max="11522" width="0.625" style="9" customWidth="1"/>
    <col min="11523" max="11527" width="6.75" style="9" customWidth="1"/>
    <col min="11528" max="11528" width="7.5" style="9" customWidth="1"/>
    <col min="11529" max="11531" width="6.75" style="9" customWidth="1"/>
    <col min="11532" max="11532" width="7.5" style="9" customWidth="1"/>
    <col min="11533" max="11776" width="9" style="9"/>
    <col min="11777" max="11777" width="19.375" style="9" customWidth="1"/>
    <col min="11778" max="11778" width="0.625" style="9" customWidth="1"/>
    <col min="11779" max="11783" width="6.75" style="9" customWidth="1"/>
    <col min="11784" max="11784" width="7.5" style="9" customWidth="1"/>
    <col min="11785" max="11787" width="6.75" style="9" customWidth="1"/>
    <col min="11788" max="11788" width="7.5" style="9" customWidth="1"/>
    <col min="11789" max="12032" width="9" style="9"/>
    <col min="12033" max="12033" width="19.375" style="9" customWidth="1"/>
    <col min="12034" max="12034" width="0.625" style="9" customWidth="1"/>
    <col min="12035" max="12039" width="6.75" style="9" customWidth="1"/>
    <col min="12040" max="12040" width="7.5" style="9" customWidth="1"/>
    <col min="12041" max="12043" width="6.75" style="9" customWidth="1"/>
    <col min="12044" max="12044" width="7.5" style="9" customWidth="1"/>
    <col min="12045" max="12288" width="9" style="9"/>
    <col min="12289" max="12289" width="19.375" style="9" customWidth="1"/>
    <col min="12290" max="12290" width="0.625" style="9" customWidth="1"/>
    <col min="12291" max="12295" width="6.75" style="9" customWidth="1"/>
    <col min="12296" max="12296" width="7.5" style="9" customWidth="1"/>
    <col min="12297" max="12299" width="6.75" style="9" customWidth="1"/>
    <col min="12300" max="12300" width="7.5" style="9" customWidth="1"/>
    <col min="12301" max="12544" width="9" style="9"/>
    <col min="12545" max="12545" width="19.375" style="9" customWidth="1"/>
    <col min="12546" max="12546" width="0.625" style="9" customWidth="1"/>
    <col min="12547" max="12551" width="6.75" style="9" customWidth="1"/>
    <col min="12552" max="12552" width="7.5" style="9" customWidth="1"/>
    <col min="12553" max="12555" width="6.75" style="9" customWidth="1"/>
    <col min="12556" max="12556" width="7.5" style="9" customWidth="1"/>
    <col min="12557" max="12800" width="9" style="9"/>
    <col min="12801" max="12801" width="19.375" style="9" customWidth="1"/>
    <col min="12802" max="12802" width="0.625" style="9" customWidth="1"/>
    <col min="12803" max="12807" width="6.75" style="9" customWidth="1"/>
    <col min="12808" max="12808" width="7.5" style="9" customWidth="1"/>
    <col min="12809" max="12811" width="6.75" style="9" customWidth="1"/>
    <col min="12812" max="12812" width="7.5" style="9" customWidth="1"/>
    <col min="12813" max="13056" width="9" style="9"/>
    <col min="13057" max="13057" width="19.375" style="9" customWidth="1"/>
    <col min="13058" max="13058" width="0.625" style="9" customWidth="1"/>
    <col min="13059" max="13063" width="6.75" style="9" customWidth="1"/>
    <col min="13064" max="13064" width="7.5" style="9" customWidth="1"/>
    <col min="13065" max="13067" width="6.75" style="9" customWidth="1"/>
    <col min="13068" max="13068" width="7.5" style="9" customWidth="1"/>
    <col min="13069" max="13312" width="9" style="9"/>
    <col min="13313" max="13313" width="19.375" style="9" customWidth="1"/>
    <col min="13314" max="13314" width="0.625" style="9" customWidth="1"/>
    <col min="13315" max="13319" width="6.75" style="9" customWidth="1"/>
    <col min="13320" max="13320" width="7.5" style="9" customWidth="1"/>
    <col min="13321" max="13323" width="6.75" style="9" customWidth="1"/>
    <col min="13324" max="13324" width="7.5" style="9" customWidth="1"/>
    <col min="13325" max="13568" width="9" style="9"/>
    <col min="13569" max="13569" width="19.375" style="9" customWidth="1"/>
    <col min="13570" max="13570" width="0.625" style="9" customWidth="1"/>
    <col min="13571" max="13575" width="6.75" style="9" customWidth="1"/>
    <col min="13576" max="13576" width="7.5" style="9" customWidth="1"/>
    <col min="13577" max="13579" width="6.75" style="9" customWidth="1"/>
    <col min="13580" max="13580" width="7.5" style="9" customWidth="1"/>
    <col min="13581" max="13824" width="9" style="9"/>
    <col min="13825" max="13825" width="19.375" style="9" customWidth="1"/>
    <col min="13826" max="13826" width="0.625" style="9" customWidth="1"/>
    <col min="13827" max="13831" width="6.75" style="9" customWidth="1"/>
    <col min="13832" max="13832" width="7.5" style="9" customWidth="1"/>
    <col min="13833" max="13835" width="6.75" style="9" customWidth="1"/>
    <col min="13836" max="13836" width="7.5" style="9" customWidth="1"/>
    <col min="13837" max="14080" width="9" style="9"/>
    <col min="14081" max="14081" width="19.375" style="9" customWidth="1"/>
    <col min="14082" max="14082" width="0.625" style="9" customWidth="1"/>
    <col min="14083" max="14087" width="6.75" style="9" customWidth="1"/>
    <col min="14088" max="14088" width="7.5" style="9" customWidth="1"/>
    <col min="14089" max="14091" width="6.75" style="9" customWidth="1"/>
    <col min="14092" max="14092" width="7.5" style="9" customWidth="1"/>
    <col min="14093" max="14336" width="9" style="9"/>
    <col min="14337" max="14337" width="19.375" style="9" customWidth="1"/>
    <col min="14338" max="14338" width="0.625" style="9" customWidth="1"/>
    <col min="14339" max="14343" width="6.75" style="9" customWidth="1"/>
    <col min="14344" max="14344" width="7.5" style="9" customWidth="1"/>
    <col min="14345" max="14347" width="6.75" style="9" customWidth="1"/>
    <col min="14348" max="14348" width="7.5" style="9" customWidth="1"/>
    <col min="14349" max="14592" width="9" style="9"/>
    <col min="14593" max="14593" width="19.375" style="9" customWidth="1"/>
    <col min="14594" max="14594" width="0.625" style="9" customWidth="1"/>
    <col min="14595" max="14599" width="6.75" style="9" customWidth="1"/>
    <col min="14600" max="14600" width="7.5" style="9" customWidth="1"/>
    <col min="14601" max="14603" width="6.75" style="9" customWidth="1"/>
    <col min="14604" max="14604" width="7.5" style="9" customWidth="1"/>
    <col min="14605" max="14848" width="9" style="9"/>
    <col min="14849" max="14849" width="19.375" style="9" customWidth="1"/>
    <col min="14850" max="14850" width="0.625" style="9" customWidth="1"/>
    <col min="14851" max="14855" width="6.75" style="9" customWidth="1"/>
    <col min="14856" max="14856" width="7.5" style="9" customWidth="1"/>
    <col min="14857" max="14859" width="6.75" style="9" customWidth="1"/>
    <col min="14860" max="14860" width="7.5" style="9" customWidth="1"/>
    <col min="14861" max="15104" width="9" style="9"/>
    <col min="15105" max="15105" width="19.375" style="9" customWidth="1"/>
    <col min="15106" max="15106" width="0.625" style="9" customWidth="1"/>
    <col min="15107" max="15111" width="6.75" style="9" customWidth="1"/>
    <col min="15112" max="15112" width="7.5" style="9" customWidth="1"/>
    <col min="15113" max="15115" width="6.75" style="9" customWidth="1"/>
    <col min="15116" max="15116" width="7.5" style="9" customWidth="1"/>
    <col min="15117" max="15360" width="9" style="9"/>
    <col min="15361" max="15361" width="19.375" style="9" customWidth="1"/>
    <col min="15362" max="15362" width="0.625" style="9" customWidth="1"/>
    <col min="15363" max="15367" width="6.75" style="9" customWidth="1"/>
    <col min="15368" max="15368" width="7.5" style="9" customWidth="1"/>
    <col min="15369" max="15371" width="6.75" style="9" customWidth="1"/>
    <col min="15372" max="15372" width="7.5" style="9" customWidth="1"/>
    <col min="15373" max="15616" width="9" style="9"/>
    <col min="15617" max="15617" width="19.375" style="9" customWidth="1"/>
    <col min="15618" max="15618" width="0.625" style="9" customWidth="1"/>
    <col min="15619" max="15623" width="6.75" style="9" customWidth="1"/>
    <col min="15624" max="15624" width="7.5" style="9" customWidth="1"/>
    <col min="15625" max="15627" width="6.75" style="9" customWidth="1"/>
    <col min="15628" max="15628" width="7.5" style="9" customWidth="1"/>
    <col min="15629" max="15872" width="9" style="9"/>
    <col min="15873" max="15873" width="19.375" style="9" customWidth="1"/>
    <col min="15874" max="15874" width="0.625" style="9" customWidth="1"/>
    <col min="15875" max="15879" width="6.75" style="9" customWidth="1"/>
    <col min="15880" max="15880" width="7.5" style="9" customWidth="1"/>
    <col min="15881" max="15883" width="6.75" style="9" customWidth="1"/>
    <col min="15884" max="15884" width="7.5" style="9" customWidth="1"/>
    <col min="15885" max="16128" width="9" style="9"/>
    <col min="16129" max="16129" width="19.375" style="9" customWidth="1"/>
    <col min="16130" max="16130" width="0.625" style="9" customWidth="1"/>
    <col min="16131" max="16135" width="6.75" style="9" customWidth="1"/>
    <col min="16136" max="16136" width="7.5" style="9" customWidth="1"/>
    <col min="16137" max="16139" width="6.75" style="9" customWidth="1"/>
    <col min="16140" max="16140" width="7.5" style="9" customWidth="1"/>
    <col min="16141" max="16384" width="9" style="9"/>
  </cols>
  <sheetData>
    <row r="1" spans="1:12" ht="17.100000000000001" customHeight="1">
      <c r="A1" s="384" t="s">
        <v>2704</v>
      </c>
      <c r="B1" s="10"/>
      <c r="C1" s="10"/>
      <c r="D1" s="10"/>
      <c r="E1" s="10"/>
      <c r="F1" s="10"/>
      <c r="G1" s="1194"/>
      <c r="H1" s="1194"/>
      <c r="I1" s="1194"/>
    </row>
    <row r="2" spans="1:12" ht="17.100000000000001" customHeight="1">
      <c r="A2" s="383"/>
      <c r="B2" s="383"/>
      <c r="C2" s="1982" t="s">
        <v>1487</v>
      </c>
      <c r="D2" s="1982"/>
      <c r="E2" s="1982"/>
      <c r="F2" s="1982"/>
      <c r="G2" s="1982"/>
      <c r="H2" s="1982"/>
      <c r="I2" s="794"/>
    </row>
    <row r="3" spans="1:12" s="386" customFormat="1" ht="13.5" customHeight="1" thickBot="1">
      <c r="A3" s="81"/>
      <c r="B3" s="81"/>
      <c r="C3" s="81"/>
      <c r="D3" s="81"/>
      <c r="E3" s="81"/>
      <c r="F3" s="81"/>
      <c r="G3" s="81"/>
      <c r="H3" s="81"/>
      <c r="I3" s="81"/>
      <c r="J3" s="81"/>
      <c r="K3" s="81"/>
      <c r="L3" s="80" t="s">
        <v>1378</v>
      </c>
    </row>
    <row r="4" spans="1:12" ht="12" customHeight="1">
      <c r="A4" s="1893" t="s">
        <v>2202</v>
      </c>
      <c r="B4" s="916"/>
      <c r="C4" s="1938" t="s">
        <v>2203</v>
      </c>
      <c r="D4" s="1939"/>
      <c r="E4" s="1939"/>
      <c r="F4" s="1939"/>
      <c r="G4" s="1984"/>
      <c r="H4" s="1938" t="s">
        <v>2204</v>
      </c>
      <c r="I4" s="1939"/>
      <c r="J4" s="1939"/>
      <c r="K4" s="1939"/>
      <c r="L4" s="1939"/>
    </row>
    <row r="5" spans="1:12" ht="12" customHeight="1">
      <c r="A5" s="1983"/>
      <c r="B5" s="40"/>
      <c r="C5" s="1985" t="s">
        <v>309</v>
      </c>
      <c r="D5" s="1195" t="s">
        <v>2205</v>
      </c>
      <c r="E5" s="1871" t="s">
        <v>2206</v>
      </c>
      <c r="F5" s="1871" t="s">
        <v>2207</v>
      </c>
      <c r="G5" s="1987" t="s">
        <v>2208</v>
      </c>
      <c r="H5" s="1985" t="s">
        <v>309</v>
      </c>
      <c r="I5" s="1195" t="s">
        <v>2205</v>
      </c>
      <c r="J5" s="1871" t="s">
        <v>2206</v>
      </c>
      <c r="K5" s="1871" t="s">
        <v>2207</v>
      </c>
      <c r="L5" s="1979" t="s">
        <v>2208</v>
      </c>
    </row>
    <row r="6" spans="1:12" ht="12" customHeight="1">
      <c r="A6" s="1983"/>
      <c r="B6" s="40"/>
      <c r="C6" s="1986"/>
      <c r="D6" s="1196" t="s">
        <v>2209</v>
      </c>
      <c r="E6" s="1978"/>
      <c r="F6" s="1978"/>
      <c r="G6" s="1988"/>
      <c r="H6" s="1986"/>
      <c r="I6" s="1196" t="s">
        <v>2209</v>
      </c>
      <c r="J6" s="1978"/>
      <c r="K6" s="1978"/>
      <c r="L6" s="1980"/>
    </row>
    <row r="7" spans="1:12" ht="12" customHeight="1">
      <c r="A7" s="1974"/>
      <c r="B7" s="917"/>
      <c r="C7" s="1937"/>
      <c r="D7" s="1197" t="s">
        <v>2210</v>
      </c>
      <c r="E7" s="1872"/>
      <c r="F7" s="1872"/>
      <c r="G7" s="1989"/>
      <c r="H7" s="1937"/>
      <c r="I7" s="1197" t="s">
        <v>2210</v>
      </c>
      <c r="J7" s="1872"/>
      <c r="K7" s="1872"/>
      <c r="L7" s="1981"/>
    </row>
    <row r="8" spans="1:12" s="1183" customFormat="1" ht="16.5" customHeight="1">
      <c r="A8" s="1198" t="s">
        <v>309</v>
      </c>
      <c r="B8" s="1199"/>
      <c r="C8" s="1200">
        <f>SUM(C10:C15)</f>
        <v>544</v>
      </c>
      <c r="D8" s="1201">
        <f t="shared" ref="D8:L8" si="0">SUM(D10:D15)</f>
        <v>109</v>
      </c>
      <c r="E8" s="1201">
        <f t="shared" si="0"/>
        <v>231</v>
      </c>
      <c r="F8" s="1201">
        <f t="shared" si="0"/>
        <v>90</v>
      </c>
      <c r="G8" s="1201">
        <f t="shared" si="0"/>
        <v>114</v>
      </c>
      <c r="H8" s="1201">
        <f t="shared" si="0"/>
        <v>18934</v>
      </c>
      <c r="I8" s="1201">
        <f t="shared" si="0"/>
        <v>242</v>
      </c>
      <c r="J8" s="1201">
        <f t="shared" si="0"/>
        <v>3820</v>
      </c>
      <c r="K8" s="1201">
        <f t="shared" si="0"/>
        <v>3568</v>
      </c>
      <c r="L8" s="1201">
        <f t="shared" si="0"/>
        <v>11304</v>
      </c>
    </row>
    <row r="9" spans="1:12" ht="11.25" customHeight="1">
      <c r="A9" s="1202"/>
      <c r="B9" s="1203"/>
      <c r="C9" s="1204"/>
      <c r="D9" s="1205"/>
      <c r="E9" s="1205"/>
      <c r="F9" s="1205"/>
      <c r="G9" s="1205"/>
      <c r="H9" s="1205"/>
      <c r="I9" s="1205"/>
      <c r="J9" s="1205"/>
      <c r="K9" s="1206"/>
      <c r="L9" s="1207"/>
    </row>
    <row r="10" spans="1:12" ht="11.25" customHeight="1">
      <c r="A10" s="1208" t="s">
        <v>2211</v>
      </c>
      <c r="B10" s="1209"/>
      <c r="C10" s="1108">
        <f t="shared" ref="C10:C15" si="1">SUM(D10:G10)</f>
        <v>5</v>
      </c>
      <c r="D10" s="1102">
        <v>0</v>
      </c>
      <c r="E10" s="1102">
        <v>2</v>
      </c>
      <c r="F10" s="1102">
        <v>3</v>
      </c>
      <c r="G10" s="1102">
        <v>0</v>
      </c>
      <c r="H10" s="1102">
        <f t="shared" ref="H10:H15" si="2">SUM(I10:L10)</f>
        <v>136</v>
      </c>
      <c r="I10" s="1102">
        <v>0</v>
      </c>
      <c r="J10" s="1102">
        <v>20</v>
      </c>
      <c r="K10" s="1102">
        <v>116</v>
      </c>
      <c r="L10" s="1102">
        <v>0</v>
      </c>
    </row>
    <row r="11" spans="1:12" ht="11.25" customHeight="1">
      <c r="A11" s="1208" t="s">
        <v>2212</v>
      </c>
      <c r="B11" s="1209"/>
      <c r="C11" s="1108">
        <f t="shared" si="1"/>
        <v>55</v>
      </c>
      <c r="D11" s="1102">
        <v>7</v>
      </c>
      <c r="E11" s="1102">
        <v>11</v>
      </c>
      <c r="F11" s="1102">
        <v>10</v>
      </c>
      <c r="G11" s="1102">
        <v>27</v>
      </c>
      <c r="H11" s="1102">
        <f t="shared" si="2"/>
        <v>4473</v>
      </c>
      <c r="I11" s="1102">
        <v>15</v>
      </c>
      <c r="J11" s="1102">
        <v>152</v>
      </c>
      <c r="K11" s="1102">
        <v>406</v>
      </c>
      <c r="L11" s="1102">
        <v>3900</v>
      </c>
    </row>
    <row r="12" spans="1:12" ht="11.25" customHeight="1">
      <c r="A12" s="1208" t="s">
        <v>2213</v>
      </c>
      <c r="B12" s="1209"/>
      <c r="C12" s="1108">
        <f t="shared" si="1"/>
        <v>435</v>
      </c>
      <c r="D12" s="1102">
        <v>61</v>
      </c>
      <c r="E12" s="1102">
        <v>218</v>
      </c>
      <c r="F12" s="1102">
        <v>77</v>
      </c>
      <c r="G12" s="1102">
        <v>79</v>
      </c>
      <c r="H12" s="1102">
        <f t="shared" si="2"/>
        <v>12706</v>
      </c>
      <c r="I12" s="1102">
        <v>186</v>
      </c>
      <c r="J12" s="1102">
        <v>3648</v>
      </c>
      <c r="K12" s="1102">
        <v>3046</v>
      </c>
      <c r="L12" s="1102">
        <v>5826</v>
      </c>
    </row>
    <row r="13" spans="1:12" ht="11.25" customHeight="1">
      <c r="A13" s="1208" t="s">
        <v>2214</v>
      </c>
      <c r="B13" s="1209"/>
      <c r="C13" s="1102">
        <f t="shared" si="1"/>
        <v>0</v>
      </c>
      <c r="D13" s="1102">
        <v>0</v>
      </c>
      <c r="E13" s="1102">
        <v>0</v>
      </c>
      <c r="F13" s="1102">
        <v>0</v>
      </c>
      <c r="G13" s="1102">
        <v>0</v>
      </c>
      <c r="H13" s="1102">
        <f t="shared" si="2"/>
        <v>0</v>
      </c>
      <c r="I13" s="1102">
        <v>0</v>
      </c>
      <c r="J13" s="1102">
        <v>0</v>
      </c>
      <c r="K13" s="1102">
        <v>0</v>
      </c>
      <c r="L13" s="1102">
        <v>0</v>
      </c>
    </row>
    <row r="14" spans="1:12" ht="11.25" customHeight="1">
      <c r="A14" s="1208" t="s">
        <v>2215</v>
      </c>
      <c r="B14" s="1209"/>
      <c r="C14" s="1108">
        <f t="shared" si="1"/>
        <v>8</v>
      </c>
      <c r="D14" s="1102">
        <v>0</v>
      </c>
      <c r="E14" s="1102">
        <v>0</v>
      </c>
      <c r="F14" s="1102">
        <v>0</v>
      </c>
      <c r="G14" s="1102">
        <v>8</v>
      </c>
      <c r="H14" s="1102">
        <f t="shared" si="2"/>
        <v>1578</v>
      </c>
      <c r="I14" s="1102">
        <v>0</v>
      </c>
      <c r="J14" s="1102">
        <v>0</v>
      </c>
      <c r="K14" s="1102">
        <v>0</v>
      </c>
      <c r="L14" s="1102">
        <v>1578</v>
      </c>
    </row>
    <row r="15" spans="1:12" ht="11.25" customHeight="1">
      <c r="A15" s="1208" t="s">
        <v>2216</v>
      </c>
      <c r="B15" s="1209"/>
      <c r="C15" s="1108">
        <f t="shared" si="1"/>
        <v>41</v>
      </c>
      <c r="D15" s="1102">
        <v>41</v>
      </c>
      <c r="E15" s="1102">
        <v>0</v>
      </c>
      <c r="F15" s="1102">
        <v>0</v>
      </c>
      <c r="G15" s="1102">
        <v>0</v>
      </c>
      <c r="H15" s="1102">
        <f t="shared" si="2"/>
        <v>41</v>
      </c>
      <c r="I15" s="1102">
        <v>41</v>
      </c>
      <c r="J15" s="1102">
        <v>0</v>
      </c>
      <c r="K15" s="1102">
        <v>0</v>
      </c>
      <c r="L15" s="1102">
        <v>0</v>
      </c>
    </row>
    <row r="16" spans="1:12" ht="5.0999999999999996" customHeight="1" thickBot="1">
      <c r="A16" s="1210"/>
      <c r="B16" s="1210"/>
      <c r="C16" s="1211"/>
      <c r="D16" s="1210"/>
      <c r="E16" s="1210"/>
      <c r="F16" s="1210"/>
      <c r="G16" s="1210"/>
      <c r="H16" s="1210"/>
      <c r="I16" s="1210"/>
      <c r="J16" s="1210"/>
      <c r="K16" s="1210"/>
      <c r="L16" s="1212"/>
    </row>
    <row r="17" spans="1:12" s="10" customFormat="1" ht="13.5" customHeight="1">
      <c r="A17" s="1213" t="s">
        <v>2217</v>
      </c>
    </row>
    <row r="20" spans="1:12">
      <c r="C20" s="1214"/>
      <c r="D20" s="1215"/>
      <c r="E20" s="1215"/>
      <c r="F20" s="1215"/>
      <c r="G20" s="1215"/>
      <c r="H20" s="1214"/>
      <c r="I20" s="1215"/>
      <c r="J20" s="1215"/>
      <c r="K20" s="1215"/>
      <c r="L20" s="1215"/>
    </row>
    <row r="21" spans="1:12">
      <c r="C21" s="1214"/>
      <c r="D21" s="1215"/>
      <c r="E21" s="1215"/>
      <c r="F21" s="1215"/>
      <c r="G21" s="1215"/>
      <c r="H21" s="1214"/>
      <c r="I21" s="1215"/>
      <c r="J21" s="1215"/>
      <c r="K21" s="1215"/>
      <c r="L21" s="1215"/>
    </row>
  </sheetData>
  <mergeCells count="12">
    <mergeCell ref="K5:K7"/>
    <mergeCell ref="L5:L7"/>
    <mergeCell ref="C2:H2"/>
    <mergeCell ref="A4:A7"/>
    <mergeCell ref="C4:G4"/>
    <mergeCell ref="H4:L4"/>
    <mergeCell ref="C5:C7"/>
    <mergeCell ref="E5:E7"/>
    <mergeCell ref="F5:F7"/>
    <mergeCell ref="G5:G7"/>
    <mergeCell ref="H5:H7"/>
    <mergeCell ref="J5:J7"/>
  </mergeCells>
  <phoneticPr fontId="4"/>
  <pageMargins left="0.59055118110236227" right="0.59055118110236227" top="0.70866141732283472" bottom="0.70866141732283472" header="0.43307086614173229" footer="0.35433070866141736"/>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Normal="100" zoomScaleSheetLayoutView="100" workbookViewId="0"/>
  </sheetViews>
  <sheetFormatPr defaultRowHeight="13.5"/>
  <cols>
    <col min="1" max="1" width="0.375" style="9" customWidth="1"/>
    <col min="2" max="2" width="0.625" style="10" customWidth="1"/>
    <col min="3" max="3" width="2" style="10" customWidth="1"/>
    <col min="4" max="4" width="3.75" style="10" customWidth="1"/>
    <col min="5" max="5" width="2.25" style="10" customWidth="1"/>
    <col min="6" max="6" width="37.5" style="9" customWidth="1"/>
    <col min="7" max="7" width="0.5" style="9" customWidth="1"/>
    <col min="8" max="10" width="14" style="9" customWidth="1"/>
    <col min="11" max="12" width="0.625" style="9" customWidth="1"/>
    <col min="13" max="17" width="11.75" style="9" customWidth="1"/>
    <col min="18" max="19" width="11.5" style="9" customWidth="1"/>
    <col min="20" max="20" width="7.5" style="9" bestFit="1" customWidth="1"/>
    <col min="21" max="256" width="9" style="9"/>
    <col min="257" max="257" width="0.375" style="9" customWidth="1"/>
    <col min="258" max="258" width="0.625" style="9" customWidth="1"/>
    <col min="259" max="259" width="2" style="9" customWidth="1"/>
    <col min="260" max="260" width="3.75" style="9" customWidth="1"/>
    <col min="261" max="261" width="2.25" style="9" customWidth="1"/>
    <col min="262" max="262" width="37.5" style="9" customWidth="1"/>
    <col min="263" max="263" width="0.5" style="9" customWidth="1"/>
    <col min="264" max="266" width="14" style="9" customWidth="1"/>
    <col min="267" max="268" width="0.625" style="9" customWidth="1"/>
    <col min="269" max="273" width="11.75" style="9" customWidth="1"/>
    <col min="274" max="275" width="11.5" style="9" customWidth="1"/>
    <col min="276" max="276" width="7.5" style="9" bestFit="1" customWidth="1"/>
    <col min="277" max="512" width="9" style="9"/>
    <col min="513" max="513" width="0.375" style="9" customWidth="1"/>
    <col min="514" max="514" width="0.625" style="9" customWidth="1"/>
    <col min="515" max="515" width="2" style="9" customWidth="1"/>
    <col min="516" max="516" width="3.75" style="9" customWidth="1"/>
    <col min="517" max="517" width="2.25" style="9" customWidth="1"/>
    <col min="518" max="518" width="37.5" style="9" customWidth="1"/>
    <col min="519" max="519" width="0.5" style="9" customWidth="1"/>
    <col min="520" max="522" width="14" style="9" customWidth="1"/>
    <col min="523" max="524" width="0.625" style="9" customWidth="1"/>
    <col min="525" max="529" width="11.75" style="9" customWidth="1"/>
    <col min="530" max="531" width="11.5" style="9" customWidth="1"/>
    <col min="532" max="532" width="7.5" style="9" bestFit="1" customWidth="1"/>
    <col min="533" max="768" width="9" style="9"/>
    <col min="769" max="769" width="0.375" style="9" customWidth="1"/>
    <col min="770" max="770" width="0.625" style="9" customWidth="1"/>
    <col min="771" max="771" width="2" style="9" customWidth="1"/>
    <col min="772" max="772" width="3.75" style="9" customWidth="1"/>
    <col min="773" max="773" width="2.25" style="9" customWidth="1"/>
    <col min="774" max="774" width="37.5" style="9" customWidth="1"/>
    <col min="775" max="775" width="0.5" style="9" customWidth="1"/>
    <col min="776" max="778" width="14" style="9" customWidth="1"/>
    <col min="779" max="780" width="0.625" style="9" customWidth="1"/>
    <col min="781" max="785" width="11.75" style="9" customWidth="1"/>
    <col min="786" max="787" width="11.5" style="9" customWidth="1"/>
    <col min="788" max="788" width="7.5" style="9" bestFit="1" customWidth="1"/>
    <col min="789" max="1024" width="9" style="9"/>
    <col min="1025" max="1025" width="0.375" style="9" customWidth="1"/>
    <col min="1026" max="1026" width="0.625" style="9" customWidth="1"/>
    <col min="1027" max="1027" width="2" style="9" customWidth="1"/>
    <col min="1028" max="1028" width="3.75" style="9" customWidth="1"/>
    <col min="1029" max="1029" width="2.25" style="9" customWidth="1"/>
    <col min="1030" max="1030" width="37.5" style="9" customWidth="1"/>
    <col min="1031" max="1031" width="0.5" style="9" customWidth="1"/>
    <col min="1032" max="1034" width="14" style="9" customWidth="1"/>
    <col min="1035" max="1036" width="0.625" style="9" customWidth="1"/>
    <col min="1037" max="1041" width="11.75" style="9" customWidth="1"/>
    <col min="1042" max="1043" width="11.5" style="9" customWidth="1"/>
    <col min="1044" max="1044" width="7.5" style="9" bestFit="1" customWidth="1"/>
    <col min="1045" max="1280" width="9" style="9"/>
    <col min="1281" max="1281" width="0.375" style="9" customWidth="1"/>
    <col min="1282" max="1282" width="0.625" style="9" customWidth="1"/>
    <col min="1283" max="1283" width="2" style="9" customWidth="1"/>
    <col min="1284" max="1284" width="3.75" style="9" customWidth="1"/>
    <col min="1285" max="1285" width="2.25" style="9" customWidth="1"/>
    <col min="1286" max="1286" width="37.5" style="9" customWidth="1"/>
    <col min="1287" max="1287" width="0.5" style="9" customWidth="1"/>
    <col min="1288" max="1290" width="14" style="9" customWidth="1"/>
    <col min="1291" max="1292" width="0.625" style="9" customWidth="1"/>
    <col min="1293" max="1297" width="11.75" style="9" customWidth="1"/>
    <col min="1298" max="1299" width="11.5" style="9" customWidth="1"/>
    <col min="1300" max="1300" width="7.5" style="9" bestFit="1" customWidth="1"/>
    <col min="1301" max="1536" width="9" style="9"/>
    <col min="1537" max="1537" width="0.375" style="9" customWidth="1"/>
    <col min="1538" max="1538" width="0.625" style="9" customWidth="1"/>
    <col min="1539" max="1539" width="2" style="9" customWidth="1"/>
    <col min="1540" max="1540" width="3.75" style="9" customWidth="1"/>
    <col min="1541" max="1541" width="2.25" style="9" customWidth="1"/>
    <col min="1542" max="1542" width="37.5" style="9" customWidth="1"/>
    <col min="1543" max="1543" width="0.5" style="9" customWidth="1"/>
    <col min="1544" max="1546" width="14" style="9" customWidth="1"/>
    <col min="1547" max="1548" width="0.625" style="9" customWidth="1"/>
    <col min="1549" max="1553" width="11.75" style="9" customWidth="1"/>
    <col min="1554" max="1555" width="11.5" style="9" customWidth="1"/>
    <col min="1556" max="1556" width="7.5" style="9" bestFit="1" customWidth="1"/>
    <col min="1557" max="1792" width="9" style="9"/>
    <col min="1793" max="1793" width="0.375" style="9" customWidth="1"/>
    <col min="1794" max="1794" width="0.625" style="9" customWidth="1"/>
    <col min="1795" max="1795" width="2" style="9" customWidth="1"/>
    <col min="1796" max="1796" width="3.75" style="9" customWidth="1"/>
    <col min="1797" max="1797" width="2.25" style="9" customWidth="1"/>
    <col min="1798" max="1798" width="37.5" style="9" customWidth="1"/>
    <col min="1799" max="1799" width="0.5" style="9" customWidth="1"/>
    <col min="1800" max="1802" width="14" style="9" customWidth="1"/>
    <col min="1803" max="1804" width="0.625" style="9" customWidth="1"/>
    <col min="1805" max="1809" width="11.75" style="9" customWidth="1"/>
    <col min="1810" max="1811" width="11.5" style="9" customWidth="1"/>
    <col min="1812" max="1812" width="7.5" style="9" bestFit="1" customWidth="1"/>
    <col min="1813" max="2048" width="9" style="9"/>
    <col min="2049" max="2049" width="0.375" style="9" customWidth="1"/>
    <col min="2050" max="2050" width="0.625" style="9" customWidth="1"/>
    <col min="2051" max="2051" width="2" style="9" customWidth="1"/>
    <col min="2052" max="2052" width="3.75" style="9" customWidth="1"/>
    <col min="2053" max="2053" width="2.25" style="9" customWidth="1"/>
    <col min="2054" max="2054" width="37.5" style="9" customWidth="1"/>
    <col min="2055" max="2055" width="0.5" style="9" customWidth="1"/>
    <col min="2056" max="2058" width="14" style="9" customWidth="1"/>
    <col min="2059" max="2060" width="0.625" style="9" customWidth="1"/>
    <col min="2061" max="2065" width="11.75" style="9" customWidth="1"/>
    <col min="2066" max="2067" width="11.5" style="9" customWidth="1"/>
    <col min="2068" max="2068" width="7.5" style="9" bestFit="1" customWidth="1"/>
    <col min="2069" max="2304" width="9" style="9"/>
    <col min="2305" max="2305" width="0.375" style="9" customWidth="1"/>
    <col min="2306" max="2306" width="0.625" style="9" customWidth="1"/>
    <col min="2307" max="2307" width="2" style="9" customWidth="1"/>
    <col min="2308" max="2308" width="3.75" style="9" customWidth="1"/>
    <col min="2309" max="2309" width="2.25" style="9" customWidth="1"/>
    <col min="2310" max="2310" width="37.5" style="9" customWidth="1"/>
    <col min="2311" max="2311" width="0.5" style="9" customWidth="1"/>
    <col min="2312" max="2314" width="14" style="9" customWidth="1"/>
    <col min="2315" max="2316" width="0.625" style="9" customWidth="1"/>
    <col min="2317" max="2321" width="11.75" style="9" customWidth="1"/>
    <col min="2322" max="2323" width="11.5" style="9" customWidth="1"/>
    <col min="2324" max="2324" width="7.5" style="9" bestFit="1" customWidth="1"/>
    <col min="2325" max="2560" width="9" style="9"/>
    <col min="2561" max="2561" width="0.375" style="9" customWidth="1"/>
    <col min="2562" max="2562" width="0.625" style="9" customWidth="1"/>
    <col min="2563" max="2563" width="2" style="9" customWidth="1"/>
    <col min="2564" max="2564" width="3.75" style="9" customWidth="1"/>
    <col min="2565" max="2565" width="2.25" style="9" customWidth="1"/>
    <col min="2566" max="2566" width="37.5" style="9" customWidth="1"/>
    <col min="2567" max="2567" width="0.5" style="9" customWidth="1"/>
    <col min="2568" max="2570" width="14" style="9" customWidth="1"/>
    <col min="2571" max="2572" width="0.625" style="9" customWidth="1"/>
    <col min="2573" max="2577" width="11.75" style="9" customWidth="1"/>
    <col min="2578" max="2579" width="11.5" style="9" customWidth="1"/>
    <col min="2580" max="2580" width="7.5" style="9" bestFit="1" customWidth="1"/>
    <col min="2581" max="2816" width="9" style="9"/>
    <col min="2817" max="2817" width="0.375" style="9" customWidth="1"/>
    <col min="2818" max="2818" width="0.625" style="9" customWidth="1"/>
    <col min="2819" max="2819" width="2" style="9" customWidth="1"/>
    <col min="2820" max="2820" width="3.75" style="9" customWidth="1"/>
    <col min="2821" max="2821" width="2.25" style="9" customWidth="1"/>
    <col min="2822" max="2822" width="37.5" style="9" customWidth="1"/>
    <col min="2823" max="2823" width="0.5" style="9" customWidth="1"/>
    <col min="2824" max="2826" width="14" style="9" customWidth="1"/>
    <col min="2827" max="2828" width="0.625" style="9" customWidth="1"/>
    <col min="2829" max="2833" width="11.75" style="9" customWidth="1"/>
    <col min="2834" max="2835" width="11.5" style="9" customWidth="1"/>
    <col min="2836" max="2836" width="7.5" style="9" bestFit="1" customWidth="1"/>
    <col min="2837" max="3072" width="9" style="9"/>
    <col min="3073" max="3073" width="0.375" style="9" customWidth="1"/>
    <col min="3074" max="3074" width="0.625" style="9" customWidth="1"/>
    <col min="3075" max="3075" width="2" style="9" customWidth="1"/>
    <col min="3076" max="3076" width="3.75" style="9" customWidth="1"/>
    <col min="3077" max="3077" width="2.25" style="9" customWidth="1"/>
    <col min="3078" max="3078" width="37.5" style="9" customWidth="1"/>
    <col min="3079" max="3079" width="0.5" style="9" customWidth="1"/>
    <col min="3080" max="3082" width="14" style="9" customWidth="1"/>
    <col min="3083" max="3084" width="0.625" style="9" customWidth="1"/>
    <col min="3085" max="3089" width="11.75" style="9" customWidth="1"/>
    <col min="3090" max="3091" width="11.5" style="9" customWidth="1"/>
    <col min="3092" max="3092" width="7.5" style="9" bestFit="1" customWidth="1"/>
    <col min="3093" max="3328" width="9" style="9"/>
    <col min="3329" max="3329" width="0.375" style="9" customWidth="1"/>
    <col min="3330" max="3330" width="0.625" style="9" customWidth="1"/>
    <col min="3331" max="3331" width="2" style="9" customWidth="1"/>
    <col min="3332" max="3332" width="3.75" style="9" customWidth="1"/>
    <col min="3333" max="3333" width="2.25" style="9" customWidth="1"/>
    <col min="3334" max="3334" width="37.5" style="9" customWidth="1"/>
    <col min="3335" max="3335" width="0.5" style="9" customWidth="1"/>
    <col min="3336" max="3338" width="14" style="9" customWidth="1"/>
    <col min="3339" max="3340" width="0.625" style="9" customWidth="1"/>
    <col min="3341" max="3345" width="11.75" style="9" customWidth="1"/>
    <col min="3346" max="3347" width="11.5" style="9" customWidth="1"/>
    <col min="3348" max="3348" width="7.5" style="9" bestFit="1" customWidth="1"/>
    <col min="3349" max="3584" width="9" style="9"/>
    <col min="3585" max="3585" width="0.375" style="9" customWidth="1"/>
    <col min="3586" max="3586" width="0.625" style="9" customWidth="1"/>
    <col min="3587" max="3587" width="2" style="9" customWidth="1"/>
    <col min="3588" max="3588" width="3.75" style="9" customWidth="1"/>
    <col min="3589" max="3589" width="2.25" style="9" customWidth="1"/>
    <col min="3590" max="3590" width="37.5" style="9" customWidth="1"/>
    <col min="3591" max="3591" width="0.5" style="9" customWidth="1"/>
    <col min="3592" max="3594" width="14" style="9" customWidth="1"/>
    <col min="3595" max="3596" width="0.625" style="9" customWidth="1"/>
    <col min="3597" max="3601" width="11.75" style="9" customWidth="1"/>
    <col min="3602" max="3603" width="11.5" style="9" customWidth="1"/>
    <col min="3604" max="3604" width="7.5" style="9" bestFit="1" customWidth="1"/>
    <col min="3605" max="3840" width="9" style="9"/>
    <col min="3841" max="3841" width="0.375" style="9" customWidth="1"/>
    <col min="3842" max="3842" width="0.625" style="9" customWidth="1"/>
    <col min="3843" max="3843" width="2" style="9" customWidth="1"/>
    <col min="3844" max="3844" width="3.75" style="9" customWidth="1"/>
    <col min="3845" max="3845" width="2.25" style="9" customWidth="1"/>
    <col min="3846" max="3846" width="37.5" style="9" customWidth="1"/>
    <col min="3847" max="3847" width="0.5" style="9" customWidth="1"/>
    <col min="3848" max="3850" width="14" style="9" customWidth="1"/>
    <col min="3851" max="3852" width="0.625" style="9" customWidth="1"/>
    <col min="3853" max="3857" width="11.75" style="9" customWidth="1"/>
    <col min="3858" max="3859" width="11.5" style="9" customWidth="1"/>
    <col min="3860" max="3860" width="7.5" style="9" bestFit="1" customWidth="1"/>
    <col min="3861" max="4096" width="9" style="9"/>
    <col min="4097" max="4097" width="0.375" style="9" customWidth="1"/>
    <col min="4098" max="4098" width="0.625" style="9" customWidth="1"/>
    <col min="4099" max="4099" width="2" style="9" customWidth="1"/>
    <col min="4100" max="4100" width="3.75" style="9" customWidth="1"/>
    <col min="4101" max="4101" width="2.25" style="9" customWidth="1"/>
    <col min="4102" max="4102" width="37.5" style="9" customWidth="1"/>
    <col min="4103" max="4103" width="0.5" style="9" customWidth="1"/>
    <col min="4104" max="4106" width="14" style="9" customWidth="1"/>
    <col min="4107" max="4108" width="0.625" style="9" customWidth="1"/>
    <col min="4109" max="4113" width="11.75" style="9" customWidth="1"/>
    <col min="4114" max="4115" width="11.5" style="9" customWidth="1"/>
    <col min="4116" max="4116" width="7.5" style="9" bestFit="1" customWidth="1"/>
    <col min="4117" max="4352" width="9" style="9"/>
    <col min="4353" max="4353" width="0.375" style="9" customWidth="1"/>
    <col min="4354" max="4354" width="0.625" style="9" customWidth="1"/>
    <col min="4355" max="4355" width="2" style="9" customWidth="1"/>
    <col min="4356" max="4356" width="3.75" style="9" customWidth="1"/>
    <col min="4357" max="4357" width="2.25" style="9" customWidth="1"/>
    <col min="4358" max="4358" width="37.5" style="9" customWidth="1"/>
    <col min="4359" max="4359" width="0.5" style="9" customWidth="1"/>
    <col min="4360" max="4362" width="14" style="9" customWidth="1"/>
    <col min="4363" max="4364" width="0.625" style="9" customWidth="1"/>
    <col min="4365" max="4369" width="11.75" style="9" customWidth="1"/>
    <col min="4370" max="4371" width="11.5" style="9" customWidth="1"/>
    <col min="4372" max="4372" width="7.5" style="9" bestFit="1" customWidth="1"/>
    <col min="4373" max="4608" width="9" style="9"/>
    <col min="4609" max="4609" width="0.375" style="9" customWidth="1"/>
    <col min="4610" max="4610" width="0.625" style="9" customWidth="1"/>
    <col min="4611" max="4611" width="2" style="9" customWidth="1"/>
    <col min="4612" max="4612" width="3.75" style="9" customWidth="1"/>
    <col min="4613" max="4613" width="2.25" style="9" customWidth="1"/>
    <col min="4614" max="4614" width="37.5" style="9" customWidth="1"/>
    <col min="4615" max="4615" width="0.5" style="9" customWidth="1"/>
    <col min="4616" max="4618" width="14" style="9" customWidth="1"/>
    <col min="4619" max="4620" width="0.625" style="9" customWidth="1"/>
    <col min="4621" max="4625" width="11.75" style="9" customWidth="1"/>
    <col min="4626" max="4627" width="11.5" style="9" customWidth="1"/>
    <col min="4628" max="4628" width="7.5" style="9" bestFit="1" customWidth="1"/>
    <col min="4629" max="4864" width="9" style="9"/>
    <col min="4865" max="4865" width="0.375" style="9" customWidth="1"/>
    <col min="4866" max="4866" width="0.625" style="9" customWidth="1"/>
    <col min="4867" max="4867" width="2" style="9" customWidth="1"/>
    <col min="4868" max="4868" width="3.75" style="9" customWidth="1"/>
    <col min="4869" max="4869" width="2.25" style="9" customWidth="1"/>
    <col min="4870" max="4870" width="37.5" style="9" customWidth="1"/>
    <col min="4871" max="4871" width="0.5" style="9" customWidth="1"/>
    <col min="4872" max="4874" width="14" style="9" customWidth="1"/>
    <col min="4875" max="4876" width="0.625" style="9" customWidth="1"/>
    <col min="4877" max="4881" width="11.75" style="9" customWidth="1"/>
    <col min="4882" max="4883" width="11.5" style="9" customWidth="1"/>
    <col min="4884" max="4884" width="7.5" style="9" bestFit="1" customWidth="1"/>
    <col min="4885" max="5120" width="9" style="9"/>
    <col min="5121" max="5121" width="0.375" style="9" customWidth="1"/>
    <col min="5122" max="5122" width="0.625" style="9" customWidth="1"/>
    <col min="5123" max="5123" width="2" style="9" customWidth="1"/>
    <col min="5124" max="5124" width="3.75" style="9" customWidth="1"/>
    <col min="5125" max="5125" width="2.25" style="9" customWidth="1"/>
    <col min="5126" max="5126" width="37.5" style="9" customWidth="1"/>
    <col min="5127" max="5127" width="0.5" style="9" customWidth="1"/>
    <col min="5128" max="5130" width="14" style="9" customWidth="1"/>
    <col min="5131" max="5132" width="0.625" style="9" customWidth="1"/>
    <col min="5133" max="5137" width="11.75" style="9" customWidth="1"/>
    <col min="5138" max="5139" width="11.5" style="9" customWidth="1"/>
    <col min="5140" max="5140" width="7.5" style="9" bestFit="1" customWidth="1"/>
    <col min="5141" max="5376" width="9" style="9"/>
    <col min="5377" max="5377" width="0.375" style="9" customWidth="1"/>
    <col min="5378" max="5378" width="0.625" style="9" customWidth="1"/>
    <col min="5379" max="5379" width="2" style="9" customWidth="1"/>
    <col min="5380" max="5380" width="3.75" style="9" customWidth="1"/>
    <col min="5381" max="5381" width="2.25" style="9" customWidth="1"/>
    <col min="5382" max="5382" width="37.5" style="9" customWidth="1"/>
    <col min="5383" max="5383" width="0.5" style="9" customWidth="1"/>
    <col min="5384" max="5386" width="14" style="9" customWidth="1"/>
    <col min="5387" max="5388" width="0.625" style="9" customWidth="1"/>
    <col min="5389" max="5393" width="11.75" style="9" customWidth="1"/>
    <col min="5394" max="5395" width="11.5" style="9" customWidth="1"/>
    <col min="5396" max="5396" width="7.5" style="9" bestFit="1" customWidth="1"/>
    <col min="5397" max="5632" width="9" style="9"/>
    <col min="5633" max="5633" width="0.375" style="9" customWidth="1"/>
    <col min="5634" max="5634" width="0.625" style="9" customWidth="1"/>
    <col min="5635" max="5635" width="2" style="9" customWidth="1"/>
    <col min="5636" max="5636" width="3.75" style="9" customWidth="1"/>
    <col min="5637" max="5637" width="2.25" style="9" customWidth="1"/>
    <col min="5638" max="5638" width="37.5" style="9" customWidth="1"/>
    <col min="5639" max="5639" width="0.5" style="9" customWidth="1"/>
    <col min="5640" max="5642" width="14" style="9" customWidth="1"/>
    <col min="5643" max="5644" width="0.625" style="9" customWidth="1"/>
    <col min="5645" max="5649" width="11.75" style="9" customWidth="1"/>
    <col min="5650" max="5651" width="11.5" style="9" customWidth="1"/>
    <col min="5652" max="5652" width="7.5" style="9" bestFit="1" customWidth="1"/>
    <col min="5653" max="5888" width="9" style="9"/>
    <col min="5889" max="5889" width="0.375" style="9" customWidth="1"/>
    <col min="5890" max="5890" width="0.625" style="9" customWidth="1"/>
    <col min="5891" max="5891" width="2" style="9" customWidth="1"/>
    <col min="5892" max="5892" width="3.75" style="9" customWidth="1"/>
    <col min="5893" max="5893" width="2.25" style="9" customWidth="1"/>
    <col min="5894" max="5894" width="37.5" style="9" customWidth="1"/>
    <col min="5895" max="5895" width="0.5" style="9" customWidth="1"/>
    <col min="5896" max="5898" width="14" style="9" customWidth="1"/>
    <col min="5899" max="5900" width="0.625" style="9" customWidth="1"/>
    <col min="5901" max="5905" width="11.75" style="9" customWidth="1"/>
    <col min="5906" max="5907" width="11.5" style="9" customWidth="1"/>
    <col min="5908" max="5908" width="7.5" style="9" bestFit="1" customWidth="1"/>
    <col min="5909" max="6144" width="9" style="9"/>
    <col min="6145" max="6145" width="0.375" style="9" customWidth="1"/>
    <col min="6146" max="6146" width="0.625" style="9" customWidth="1"/>
    <col min="6147" max="6147" width="2" style="9" customWidth="1"/>
    <col min="6148" max="6148" width="3.75" style="9" customWidth="1"/>
    <col min="6149" max="6149" width="2.25" style="9" customWidth="1"/>
    <col min="6150" max="6150" width="37.5" style="9" customWidth="1"/>
    <col min="6151" max="6151" width="0.5" style="9" customWidth="1"/>
    <col min="6152" max="6154" width="14" style="9" customWidth="1"/>
    <col min="6155" max="6156" width="0.625" style="9" customWidth="1"/>
    <col min="6157" max="6161" width="11.75" style="9" customWidth="1"/>
    <col min="6162" max="6163" width="11.5" style="9" customWidth="1"/>
    <col min="6164" max="6164" width="7.5" style="9" bestFit="1" customWidth="1"/>
    <col min="6165" max="6400" width="9" style="9"/>
    <col min="6401" max="6401" width="0.375" style="9" customWidth="1"/>
    <col min="6402" max="6402" width="0.625" style="9" customWidth="1"/>
    <col min="6403" max="6403" width="2" style="9" customWidth="1"/>
    <col min="6404" max="6404" width="3.75" style="9" customWidth="1"/>
    <col min="6405" max="6405" width="2.25" style="9" customWidth="1"/>
    <col min="6406" max="6406" width="37.5" style="9" customWidth="1"/>
    <col min="6407" max="6407" width="0.5" style="9" customWidth="1"/>
    <col min="6408" max="6410" width="14" style="9" customWidth="1"/>
    <col min="6411" max="6412" width="0.625" style="9" customWidth="1"/>
    <col min="6413" max="6417" width="11.75" style="9" customWidth="1"/>
    <col min="6418" max="6419" width="11.5" style="9" customWidth="1"/>
    <col min="6420" max="6420" width="7.5" style="9" bestFit="1" customWidth="1"/>
    <col min="6421" max="6656" width="9" style="9"/>
    <col min="6657" max="6657" width="0.375" style="9" customWidth="1"/>
    <col min="6658" max="6658" width="0.625" style="9" customWidth="1"/>
    <col min="6659" max="6659" width="2" style="9" customWidth="1"/>
    <col min="6660" max="6660" width="3.75" style="9" customWidth="1"/>
    <col min="6661" max="6661" width="2.25" style="9" customWidth="1"/>
    <col min="6662" max="6662" width="37.5" style="9" customWidth="1"/>
    <col min="6663" max="6663" width="0.5" style="9" customWidth="1"/>
    <col min="6664" max="6666" width="14" style="9" customWidth="1"/>
    <col min="6667" max="6668" width="0.625" style="9" customWidth="1"/>
    <col min="6669" max="6673" width="11.75" style="9" customWidth="1"/>
    <col min="6674" max="6675" width="11.5" style="9" customWidth="1"/>
    <col min="6676" max="6676" width="7.5" style="9" bestFit="1" customWidth="1"/>
    <col min="6677" max="6912" width="9" style="9"/>
    <col min="6913" max="6913" width="0.375" style="9" customWidth="1"/>
    <col min="6914" max="6914" width="0.625" style="9" customWidth="1"/>
    <col min="6915" max="6915" width="2" style="9" customWidth="1"/>
    <col min="6916" max="6916" width="3.75" style="9" customWidth="1"/>
    <col min="6917" max="6917" width="2.25" style="9" customWidth="1"/>
    <col min="6918" max="6918" width="37.5" style="9" customWidth="1"/>
    <col min="6919" max="6919" width="0.5" style="9" customWidth="1"/>
    <col min="6920" max="6922" width="14" style="9" customWidth="1"/>
    <col min="6923" max="6924" width="0.625" style="9" customWidth="1"/>
    <col min="6925" max="6929" width="11.75" style="9" customWidth="1"/>
    <col min="6930" max="6931" width="11.5" style="9" customWidth="1"/>
    <col min="6932" max="6932" width="7.5" style="9" bestFit="1" customWidth="1"/>
    <col min="6933" max="7168" width="9" style="9"/>
    <col min="7169" max="7169" width="0.375" style="9" customWidth="1"/>
    <col min="7170" max="7170" width="0.625" style="9" customWidth="1"/>
    <col min="7171" max="7171" width="2" style="9" customWidth="1"/>
    <col min="7172" max="7172" width="3.75" style="9" customWidth="1"/>
    <col min="7173" max="7173" width="2.25" style="9" customWidth="1"/>
    <col min="7174" max="7174" width="37.5" style="9" customWidth="1"/>
    <col min="7175" max="7175" width="0.5" style="9" customWidth="1"/>
    <col min="7176" max="7178" width="14" style="9" customWidth="1"/>
    <col min="7179" max="7180" width="0.625" style="9" customWidth="1"/>
    <col min="7181" max="7185" width="11.75" style="9" customWidth="1"/>
    <col min="7186" max="7187" width="11.5" style="9" customWidth="1"/>
    <col min="7188" max="7188" width="7.5" style="9" bestFit="1" customWidth="1"/>
    <col min="7189" max="7424" width="9" style="9"/>
    <col min="7425" max="7425" width="0.375" style="9" customWidth="1"/>
    <col min="7426" max="7426" width="0.625" style="9" customWidth="1"/>
    <col min="7427" max="7427" width="2" style="9" customWidth="1"/>
    <col min="7428" max="7428" width="3.75" style="9" customWidth="1"/>
    <col min="7429" max="7429" width="2.25" style="9" customWidth="1"/>
    <col min="7430" max="7430" width="37.5" style="9" customWidth="1"/>
    <col min="7431" max="7431" width="0.5" style="9" customWidth="1"/>
    <col min="7432" max="7434" width="14" style="9" customWidth="1"/>
    <col min="7435" max="7436" width="0.625" style="9" customWidth="1"/>
    <col min="7437" max="7441" width="11.75" style="9" customWidth="1"/>
    <col min="7442" max="7443" width="11.5" style="9" customWidth="1"/>
    <col min="7444" max="7444" width="7.5" style="9" bestFit="1" customWidth="1"/>
    <col min="7445" max="7680" width="9" style="9"/>
    <col min="7681" max="7681" width="0.375" style="9" customWidth="1"/>
    <col min="7682" max="7682" width="0.625" style="9" customWidth="1"/>
    <col min="7683" max="7683" width="2" style="9" customWidth="1"/>
    <col min="7684" max="7684" width="3.75" style="9" customWidth="1"/>
    <col min="7685" max="7685" width="2.25" style="9" customWidth="1"/>
    <col min="7686" max="7686" width="37.5" style="9" customWidth="1"/>
    <col min="7687" max="7687" width="0.5" style="9" customWidth="1"/>
    <col min="7688" max="7690" width="14" style="9" customWidth="1"/>
    <col min="7691" max="7692" width="0.625" style="9" customWidth="1"/>
    <col min="7693" max="7697" width="11.75" style="9" customWidth="1"/>
    <col min="7698" max="7699" width="11.5" style="9" customWidth="1"/>
    <col min="7700" max="7700" width="7.5" style="9" bestFit="1" customWidth="1"/>
    <col min="7701" max="7936" width="9" style="9"/>
    <col min="7937" max="7937" width="0.375" style="9" customWidth="1"/>
    <col min="7938" max="7938" width="0.625" style="9" customWidth="1"/>
    <col min="7939" max="7939" width="2" style="9" customWidth="1"/>
    <col min="7940" max="7940" width="3.75" style="9" customWidth="1"/>
    <col min="7941" max="7941" width="2.25" style="9" customWidth="1"/>
    <col min="7942" max="7942" width="37.5" style="9" customWidth="1"/>
    <col min="7943" max="7943" width="0.5" style="9" customWidth="1"/>
    <col min="7944" max="7946" width="14" style="9" customWidth="1"/>
    <col min="7947" max="7948" width="0.625" style="9" customWidth="1"/>
    <col min="7949" max="7953" width="11.75" style="9" customWidth="1"/>
    <col min="7954" max="7955" width="11.5" style="9" customWidth="1"/>
    <col min="7956" max="7956" width="7.5" style="9" bestFit="1" customWidth="1"/>
    <col min="7957" max="8192" width="9" style="9"/>
    <col min="8193" max="8193" width="0.375" style="9" customWidth="1"/>
    <col min="8194" max="8194" width="0.625" style="9" customWidth="1"/>
    <col min="8195" max="8195" width="2" style="9" customWidth="1"/>
    <col min="8196" max="8196" width="3.75" style="9" customWidth="1"/>
    <col min="8197" max="8197" width="2.25" style="9" customWidth="1"/>
    <col min="8198" max="8198" width="37.5" style="9" customWidth="1"/>
    <col min="8199" max="8199" width="0.5" style="9" customWidth="1"/>
    <col min="8200" max="8202" width="14" style="9" customWidth="1"/>
    <col min="8203" max="8204" width="0.625" style="9" customWidth="1"/>
    <col min="8205" max="8209" width="11.75" style="9" customWidth="1"/>
    <col min="8210" max="8211" width="11.5" style="9" customWidth="1"/>
    <col min="8212" max="8212" width="7.5" style="9" bestFit="1" customWidth="1"/>
    <col min="8213" max="8448" width="9" style="9"/>
    <col min="8449" max="8449" width="0.375" style="9" customWidth="1"/>
    <col min="8450" max="8450" width="0.625" style="9" customWidth="1"/>
    <col min="8451" max="8451" width="2" style="9" customWidth="1"/>
    <col min="8452" max="8452" width="3.75" style="9" customWidth="1"/>
    <col min="8453" max="8453" width="2.25" style="9" customWidth="1"/>
    <col min="8454" max="8454" width="37.5" style="9" customWidth="1"/>
    <col min="8455" max="8455" width="0.5" style="9" customWidth="1"/>
    <col min="8456" max="8458" width="14" style="9" customWidth="1"/>
    <col min="8459" max="8460" width="0.625" style="9" customWidth="1"/>
    <col min="8461" max="8465" width="11.75" style="9" customWidth="1"/>
    <col min="8466" max="8467" width="11.5" style="9" customWidth="1"/>
    <col min="8468" max="8468" width="7.5" style="9" bestFit="1" customWidth="1"/>
    <col min="8469" max="8704" width="9" style="9"/>
    <col min="8705" max="8705" width="0.375" style="9" customWidth="1"/>
    <col min="8706" max="8706" width="0.625" style="9" customWidth="1"/>
    <col min="8707" max="8707" width="2" style="9" customWidth="1"/>
    <col min="8708" max="8708" width="3.75" style="9" customWidth="1"/>
    <col min="8709" max="8709" width="2.25" style="9" customWidth="1"/>
    <col min="8710" max="8710" width="37.5" style="9" customWidth="1"/>
    <col min="8711" max="8711" width="0.5" style="9" customWidth="1"/>
    <col min="8712" max="8714" width="14" style="9" customWidth="1"/>
    <col min="8715" max="8716" width="0.625" style="9" customWidth="1"/>
    <col min="8717" max="8721" width="11.75" style="9" customWidth="1"/>
    <col min="8722" max="8723" width="11.5" style="9" customWidth="1"/>
    <col min="8724" max="8724" width="7.5" style="9" bestFit="1" customWidth="1"/>
    <col min="8725" max="8960" width="9" style="9"/>
    <col min="8961" max="8961" width="0.375" style="9" customWidth="1"/>
    <col min="8962" max="8962" width="0.625" style="9" customWidth="1"/>
    <col min="8963" max="8963" width="2" style="9" customWidth="1"/>
    <col min="8964" max="8964" width="3.75" style="9" customWidth="1"/>
    <col min="8965" max="8965" width="2.25" style="9" customWidth="1"/>
    <col min="8966" max="8966" width="37.5" style="9" customWidth="1"/>
    <col min="8967" max="8967" width="0.5" style="9" customWidth="1"/>
    <col min="8968" max="8970" width="14" style="9" customWidth="1"/>
    <col min="8971" max="8972" width="0.625" style="9" customWidth="1"/>
    <col min="8973" max="8977" width="11.75" style="9" customWidth="1"/>
    <col min="8978" max="8979" width="11.5" style="9" customWidth="1"/>
    <col min="8980" max="8980" width="7.5" style="9" bestFit="1" customWidth="1"/>
    <col min="8981" max="9216" width="9" style="9"/>
    <col min="9217" max="9217" width="0.375" style="9" customWidth="1"/>
    <col min="9218" max="9218" width="0.625" style="9" customWidth="1"/>
    <col min="9219" max="9219" width="2" style="9" customWidth="1"/>
    <col min="9220" max="9220" width="3.75" style="9" customWidth="1"/>
    <col min="9221" max="9221" width="2.25" style="9" customWidth="1"/>
    <col min="9222" max="9222" width="37.5" style="9" customWidth="1"/>
    <col min="9223" max="9223" width="0.5" style="9" customWidth="1"/>
    <col min="9224" max="9226" width="14" style="9" customWidth="1"/>
    <col min="9227" max="9228" width="0.625" style="9" customWidth="1"/>
    <col min="9229" max="9233" width="11.75" style="9" customWidth="1"/>
    <col min="9234" max="9235" width="11.5" style="9" customWidth="1"/>
    <col min="9236" max="9236" width="7.5" style="9" bestFit="1" customWidth="1"/>
    <col min="9237" max="9472" width="9" style="9"/>
    <col min="9473" max="9473" width="0.375" style="9" customWidth="1"/>
    <col min="9474" max="9474" width="0.625" style="9" customWidth="1"/>
    <col min="9475" max="9475" width="2" style="9" customWidth="1"/>
    <col min="9476" max="9476" width="3.75" style="9" customWidth="1"/>
    <col min="9477" max="9477" width="2.25" style="9" customWidth="1"/>
    <col min="9478" max="9478" width="37.5" style="9" customWidth="1"/>
    <col min="9479" max="9479" width="0.5" style="9" customWidth="1"/>
    <col min="9480" max="9482" width="14" style="9" customWidth="1"/>
    <col min="9483" max="9484" width="0.625" style="9" customWidth="1"/>
    <col min="9485" max="9489" width="11.75" style="9" customWidth="1"/>
    <col min="9490" max="9491" width="11.5" style="9" customWidth="1"/>
    <col min="9492" max="9492" width="7.5" style="9" bestFit="1" customWidth="1"/>
    <col min="9493" max="9728" width="9" style="9"/>
    <col min="9729" max="9729" width="0.375" style="9" customWidth="1"/>
    <col min="9730" max="9730" width="0.625" style="9" customWidth="1"/>
    <col min="9731" max="9731" width="2" style="9" customWidth="1"/>
    <col min="9732" max="9732" width="3.75" style="9" customWidth="1"/>
    <col min="9733" max="9733" width="2.25" style="9" customWidth="1"/>
    <col min="9734" max="9734" width="37.5" style="9" customWidth="1"/>
    <col min="9735" max="9735" width="0.5" style="9" customWidth="1"/>
    <col min="9736" max="9738" width="14" style="9" customWidth="1"/>
    <col min="9739" max="9740" width="0.625" style="9" customWidth="1"/>
    <col min="9741" max="9745" width="11.75" style="9" customWidth="1"/>
    <col min="9746" max="9747" width="11.5" style="9" customWidth="1"/>
    <col min="9748" max="9748" width="7.5" style="9" bestFit="1" customWidth="1"/>
    <col min="9749" max="9984" width="9" style="9"/>
    <col min="9985" max="9985" width="0.375" style="9" customWidth="1"/>
    <col min="9986" max="9986" width="0.625" style="9" customWidth="1"/>
    <col min="9987" max="9987" width="2" style="9" customWidth="1"/>
    <col min="9988" max="9988" width="3.75" style="9" customWidth="1"/>
    <col min="9989" max="9989" width="2.25" style="9" customWidth="1"/>
    <col min="9990" max="9990" width="37.5" style="9" customWidth="1"/>
    <col min="9991" max="9991" width="0.5" style="9" customWidth="1"/>
    <col min="9992" max="9994" width="14" style="9" customWidth="1"/>
    <col min="9995" max="9996" width="0.625" style="9" customWidth="1"/>
    <col min="9997" max="10001" width="11.75" style="9" customWidth="1"/>
    <col min="10002" max="10003" width="11.5" style="9" customWidth="1"/>
    <col min="10004" max="10004" width="7.5" style="9" bestFit="1" customWidth="1"/>
    <col min="10005" max="10240" width="9" style="9"/>
    <col min="10241" max="10241" width="0.375" style="9" customWidth="1"/>
    <col min="10242" max="10242" width="0.625" style="9" customWidth="1"/>
    <col min="10243" max="10243" width="2" style="9" customWidth="1"/>
    <col min="10244" max="10244" width="3.75" style="9" customWidth="1"/>
    <col min="10245" max="10245" width="2.25" style="9" customWidth="1"/>
    <col min="10246" max="10246" width="37.5" style="9" customWidth="1"/>
    <col min="10247" max="10247" width="0.5" style="9" customWidth="1"/>
    <col min="10248" max="10250" width="14" style="9" customWidth="1"/>
    <col min="10251" max="10252" width="0.625" style="9" customWidth="1"/>
    <col min="10253" max="10257" width="11.75" style="9" customWidth="1"/>
    <col min="10258" max="10259" width="11.5" style="9" customWidth="1"/>
    <col min="10260" max="10260" width="7.5" style="9" bestFit="1" customWidth="1"/>
    <col min="10261" max="10496" width="9" style="9"/>
    <col min="10497" max="10497" width="0.375" style="9" customWidth="1"/>
    <col min="10498" max="10498" width="0.625" style="9" customWidth="1"/>
    <col min="10499" max="10499" width="2" style="9" customWidth="1"/>
    <col min="10500" max="10500" width="3.75" style="9" customWidth="1"/>
    <col min="10501" max="10501" width="2.25" style="9" customWidth="1"/>
    <col min="10502" max="10502" width="37.5" style="9" customWidth="1"/>
    <col min="10503" max="10503" width="0.5" style="9" customWidth="1"/>
    <col min="10504" max="10506" width="14" style="9" customWidth="1"/>
    <col min="10507" max="10508" width="0.625" style="9" customWidth="1"/>
    <col min="10509" max="10513" width="11.75" style="9" customWidth="1"/>
    <col min="10514" max="10515" width="11.5" style="9" customWidth="1"/>
    <col min="10516" max="10516" width="7.5" style="9" bestFit="1" customWidth="1"/>
    <col min="10517" max="10752" width="9" style="9"/>
    <col min="10753" max="10753" width="0.375" style="9" customWidth="1"/>
    <col min="10754" max="10754" width="0.625" style="9" customWidth="1"/>
    <col min="10755" max="10755" width="2" style="9" customWidth="1"/>
    <col min="10756" max="10756" width="3.75" style="9" customWidth="1"/>
    <col min="10757" max="10757" width="2.25" style="9" customWidth="1"/>
    <col min="10758" max="10758" width="37.5" style="9" customWidth="1"/>
    <col min="10759" max="10759" width="0.5" style="9" customWidth="1"/>
    <col min="10760" max="10762" width="14" style="9" customWidth="1"/>
    <col min="10763" max="10764" width="0.625" style="9" customWidth="1"/>
    <col min="10765" max="10769" width="11.75" style="9" customWidth="1"/>
    <col min="10770" max="10771" width="11.5" style="9" customWidth="1"/>
    <col min="10772" max="10772" width="7.5" style="9" bestFit="1" customWidth="1"/>
    <col min="10773" max="11008" width="9" style="9"/>
    <col min="11009" max="11009" width="0.375" style="9" customWidth="1"/>
    <col min="11010" max="11010" width="0.625" style="9" customWidth="1"/>
    <col min="11011" max="11011" width="2" style="9" customWidth="1"/>
    <col min="11012" max="11012" width="3.75" style="9" customWidth="1"/>
    <col min="11013" max="11013" width="2.25" style="9" customWidth="1"/>
    <col min="11014" max="11014" width="37.5" style="9" customWidth="1"/>
    <col min="11015" max="11015" width="0.5" style="9" customWidth="1"/>
    <col min="11016" max="11018" width="14" style="9" customWidth="1"/>
    <col min="11019" max="11020" width="0.625" style="9" customWidth="1"/>
    <col min="11021" max="11025" width="11.75" style="9" customWidth="1"/>
    <col min="11026" max="11027" width="11.5" style="9" customWidth="1"/>
    <col min="11028" max="11028" width="7.5" style="9" bestFit="1" customWidth="1"/>
    <col min="11029" max="11264" width="9" style="9"/>
    <col min="11265" max="11265" width="0.375" style="9" customWidth="1"/>
    <col min="11266" max="11266" width="0.625" style="9" customWidth="1"/>
    <col min="11267" max="11267" width="2" style="9" customWidth="1"/>
    <col min="11268" max="11268" width="3.75" style="9" customWidth="1"/>
    <col min="11269" max="11269" width="2.25" style="9" customWidth="1"/>
    <col min="11270" max="11270" width="37.5" style="9" customWidth="1"/>
    <col min="11271" max="11271" width="0.5" style="9" customWidth="1"/>
    <col min="11272" max="11274" width="14" style="9" customWidth="1"/>
    <col min="11275" max="11276" width="0.625" style="9" customWidth="1"/>
    <col min="11277" max="11281" width="11.75" style="9" customWidth="1"/>
    <col min="11282" max="11283" width="11.5" style="9" customWidth="1"/>
    <col min="11284" max="11284" width="7.5" style="9" bestFit="1" customWidth="1"/>
    <col min="11285" max="11520" width="9" style="9"/>
    <col min="11521" max="11521" width="0.375" style="9" customWidth="1"/>
    <col min="11522" max="11522" width="0.625" style="9" customWidth="1"/>
    <col min="11523" max="11523" width="2" style="9" customWidth="1"/>
    <col min="11524" max="11524" width="3.75" style="9" customWidth="1"/>
    <col min="11525" max="11525" width="2.25" style="9" customWidth="1"/>
    <col min="11526" max="11526" width="37.5" style="9" customWidth="1"/>
    <col min="11527" max="11527" width="0.5" style="9" customWidth="1"/>
    <col min="11528" max="11530" width="14" style="9" customWidth="1"/>
    <col min="11531" max="11532" width="0.625" style="9" customWidth="1"/>
    <col min="11533" max="11537" width="11.75" style="9" customWidth="1"/>
    <col min="11538" max="11539" width="11.5" style="9" customWidth="1"/>
    <col min="11540" max="11540" width="7.5" style="9" bestFit="1" customWidth="1"/>
    <col min="11541" max="11776" width="9" style="9"/>
    <col min="11777" max="11777" width="0.375" style="9" customWidth="1"/>
    <col min="11778" max="11778" width="0.625" style="9" customWidth="1"/>
    <col min="11779" max="11779" width="2" style="9" customWidth="1"/>
    <col min="11780" max="11780" width="3.75" style="9" customWidth="1"/>
    <col min="11781" max="11781" width="2.25" style="9" customWidth="1"/>
    <col min="11782" max="11782" width="37.5" style="9" customWidth="1"/>
    <col min="11783" max="11783" width="0.5" style="9" customWidth="1"/>
    <col min="11784" max="11786" width="14" style="9" customWidth="1"/>
    <col min="11787" max="11788" width="0.625" style="9" customWidth="1"/>
    <col min="11789" max="11793" width="11.75" style="9" customWidth="1"/>
    <col min="11794" max="11795" width="11.5" style="9" customWidth="1"/>
    <col min="11796" max="11796" width="7.5" style="9" bestFit="1" customWidth="1"/>
    <col min="11797" max="12032" width="9" style="9"/>
    <col min="12033" max="12033" width="0.375" style="9" customWidth="1"/>
    <col min="12034" max="12034" width="0.625" style="9" customWidth="1"/>
    <col min="12035" max="12035" width="2" style="9" customWidth="1"/>
    <col min="12036" max="12036" width="3.75" style="9" customWidth="1"/>
    <col min="12037" max="12037" width="2.25" style="9" customWidth="1"/>
    <col min="12038" max="12038" width="37.5" style="9" customWidth="1"/>
    <col min="12039" max="12039" width="0.5" style="9" customWidth="1"/>
    <col min="12040" max="12042" width="14" style="9" customWidth="1"/>
    <col min="12043" max="12044" width="0.625" style="9" customWidth="1"/>
    <col min="12045" max="12049" width="11.75" style="9" customWidth="1"/>
    <col min="12050" max="12051" width="11.5" style="9" customWidth="1"/>
    <col min="12052" max="12052" width="7.5" style="9" bestFit="1" customWidth="1"/>
    <col min="12053" max="12288" width="9" style="9"/>
    <col min="12289" max="12289" width="0.375" style="9" customWidth="1"/>
    <col min="12290" max="12290" width="0.625" style="9" customWidth="1"/>
    <col min="12291" max="12291" width="2" style="9" customWidth="1"/>
    <col min="12292" max="12292" width="3.75" style="9" customWidth="1"/>
    <col min="12293" max="12293" width="2.25" style="9" customWidth="1"/>
    <col min="12294" max="12294" width="37.5" style="9" customWidth="1"/>
    <col min="12295" max="12295" width="0.5" style="9" customWidth="1"/>
    <col min="12296" max="12298" width="14" style="9" customWidth="1"/>
    <col min="12299" max="12300" width="0.625" style="9" customWidth="1"/>
    <col min="12301" max="12305" width="11.75" style="9" customWidth="1"/>
    <col min="12306" max="12307" width="11.5" style="9" customWidth="1"/>
    <col min="12308" max="12308" width="7.5" style="9" bestFit="1" customWidth="1"/>
    <col min="12309" max="12544" width="9" style="9"/>
    <col min="12545" max="12545" width="0.375" style="9" customWidth="1"/>
    <col min="12546" max="12546" width="0.625" style="9" customWidth="1"/>
    <col min="12547" max="12547" width="2" style="9" customWidth="1"/>
    <col min="12548" max="12548" width="3.75" style="9" customWidth="1"/>
    <col min="12549" max="12549" width="2.25" style="9" customWidth="1"/>
    <col min="12550" max="12550" width="37.5" style="9" customWidth="1"/>
    <col min="12551" max="12551" width="0.5" style="9" customWidth="1"/>
    <col min="12552" max="12554" width="14" style="9" customWidth="1"/>
    <col min="12555" max="12556" width="0.625" style="9" customWidth="1"/>
    <col min="12557" max="12561" width="11.75" style="9" customWidth="1"/>
    <col min="12562" max="12563" width="11.5" style="9" customWidth="1"/>
    <col min="12564" max="12564" width="7.5" style="9" bestFit="1" customWidth="1"/>
    <col min="12565" max="12800" width="9" style="9"/>
    <col min="12801" max="12801" width="0.375" style="9" customWidth="1"/>
    <col min="12802" max="12802" width="0.625" style="9" customWidth="1"/>
    <col min="12803" max="12803" width="2" style="9" customWidth="1"/>
    <col min="12804" max="12804" width="3.75" style="9" customWidth="1"/>
    <col min="12805" max="12805" width="2.25" style="9" customWidth="1"/>
    <col min="12806" max="12806" width="37.5" style="9" customWidth="1"/>
    <col min="12807" max="12807" width="0.5" style="9" customWidth="1"/>
    <col min="12808" max="12810" width="14" style="9" customWidth="1"/>
    <col min="12811" max="12812" width="0.625" style="9" customWidth="1"/>
    <col min="12813" max="12817" width="11.75" style="9" customWidth="1"/>
    <col min="12818" max="12819" width="11.5" style="9" customWidth="1"/>
    <col min="12820" max="12820" width="7.5" style="9" bestFit="1" customWidth="1"/>
    <col min="12821" max="13056" width="9" style="9"/>
    <col min="13057" max="13057" width="0.375" style="9" customWidth="1"/>
    <col min="13058" max="13058" width="0.625" style="9" customWidth="1"/>
    <col min="13059" max="13059" width="2" style="9" customWidth="1"/>
    <col min="13060" max="13060" width="3.75" style="9" customWidth="1"/>
    <col min="13061" max="13061" width="2.25" style="9" customWidth="1"/>
    <col min="13062" max="13062" width="37.5" style="9" customWidth="1"/>
    <col min="13063" max="13063" width="0.5" style="9" customWidth="1"/>
    <col min="13064" max="13066" width="14" style="9" customWidth="1"/>
    <col min="13067" max="13068" width="0.625" style="9" customWidth="1"/>
    <col min="13069" max="13073" width="11.75" style="9" customWidth="1"/>
    <col min="13074" max="13075" width="11.5" style="9" customWidth="1"/>
    <col min="13076" max="13076" width="7.5" style="9" bestFit="1" customWidth="1"/>
    <col min="13077" max="13312" width="9" style="9"/>
    <col min="13313" max="13313" width="0.375" style="9" customWidth="1"/>
    <col min="13314" max="13314" width="0.625" style="9" customWidth="1"/>
    <col min="13315" max="13315" width="2" style="9" customWidth="1"/>
    <col min="13316" max="13316" width="3.75" style="9" customWidth="1"/>
    <col min="13317" max="13317" width="2.25" style="9" customWidth="1"/>
    <col min="13318" max="13318" width="37.5" style="9" customWidth="1"/>
    <col min="13319" max="13319" width="0.5" style="9" customWidth="1"/>
    <col min="13320" max="13322" width="14" style="9" customWidth="1"/>
    <col min="13323" max="13324" width="0.625" style="9" customWidth="1"/>
    <col min="13325" max="13329" width="11.75" style="9" customWidth="1"/>
    <col min="13330" max="13331" width="11.5" style="9" customWidth="1"/>
    <col min="13332" max="13332" width="7.5" style="9" bestFit="1" customWidth="1"/>
    <col min="13333" max="13568" width="9" style="9"/>
    <col min="13569" max="13569" width="0.375" style="9" customWidth="1"/>
    <col min="13570" max="13570" width="0.625" style="9" customWidth="1"/>
    <col min="13571" max="13571" width="2" style="9" customWidth="1"/>
    <col min="13572" max="13572" width="3.75" style="9" customWidth="1"/>
    <col min="13573" max="13573" width="2.25" style="9" customWidth="1"/>
    <col min="13574" max="13574" width="37.5" style="9" customWidth="1"/>
    <col min="13575" max="13575" width="0.5" style="9" customWidth="1"/>
    <col min="13576" max="13578" width="14" style="9" customWidth="1"/>
    <col min="13579" max="13580" width="0.625" style="9" customWidth="1"/>
    <col min="13581" max="13585" width="11.75" style="9" customWidth="1"/>
    <col min="13586" max="13587" width="11.5" style="9" customWidth="1"/>
    <col min="13588" max="13588" width="7.5" style="9" bestFit="1" customWidth="1"/>
    <col min="13589" max="13824" width="9" style="9"/>
    <col min="13825" max="13825" width="0.375" style="9" customWidth="1"/>
    <col min="13826" max="13826" width="0.625" style="9" customWidth="1"/>
    <col min="13827" max="13827" width="2" style="9" customWidth="1"/>
    <col min="13828" max="13828" width="3.75" style="9" customWidth="1"/>
    <col min="13829" max="13829" width="2.25" style="9" customWidth="1"/>
    <col min="13830" max="13830" width="37.5" style="9" customWidth="1"/>
    <col min="13831" max="13831" width="0.5" style="9" customWidth="1"/>
    <col min="13832" max="13834" width="14" style="9" customWidth="1"/>
    <col min="13835" max="13836" width="0.625" style="9" customWidth="1"/>
    <col min="13837" max="13841" width="11.75" style="9" customWidth="1"/>
    <col min="13842" max="13843" width="11.5" style="9" customWidth="1"/>
    <col min="13844" max="13844" width="7.5" style="9" bestFit="1" customWidth="1"/>
    <col min="13845" max="14080" width="9" style="9"/>
    <col min="14081" max="14081" width="0.375" style="9" customWidth="1"/>
    <col min="14082" max="14082" width="0.625" style="9" customWidth="1"/>
    <col min="14083" max="14083" width="2" style="9" customWidth="1"/>
    <col min="14084" max="14084" width="3.75" style="9" customWidth="1"/>
    <col min="14085" max="14085" width="2.25" style="9" customWidth="1"/>
    <col min="14086" max="14086" width="37.5" style="9" customWidth="1"/>
    <col min="14087" max="14087" width="0.5" style="9" customWidth="1"/>
    <col min="14088" max="14090" width="14" style="9" customWidth="1"/>
    <col min="14091" max="14092" width="0.625" style="9" customWidth="1"/>
    <col min="14093" max="14097" width="11.75" style="9" customWidth="1"/>
    <col min="14098" max="14099" width="11.5" style="9" customWidth="1"/>
    <col min="14100" max="14100" width="7.5" style="9" bestFit="1" customWidth="1"/>
    <col min="14101" max="14336" width="9" style="9"/>
    <col min="14337" max="14337" width="0.375" style="9" customWidth="1"/>
    <col min="14338" max="14338" width="0.625" style="9" customWidth="1"/>
    <col min="14339" max="14339" width="2" style="9" customWidth="1"/>
    <col min="14340" max="14340" width="3.75" style="9" customWidth="1"/>
    <col min="14341" max="14341" width="2.25" style="9" customWidth="1"/>
    <col min="14342" max="14342" width="37.5" style="9" customWidth="1"/>
    <col min="14343" max="14343" width="0.5" style="9" customWidth="1"/>
    <col min="14344" max="14346" width="14" style="9" customWidth="1"/>
    <col min="14347" max="14348" width="0.625" style="9" customWidth="1"/>
    <col min="14349" max="14353" width="11.75" style="9" customWidth="1"/>
    <col min="14354" max="14355" width="11.5" style="9" customWidth="1"/>
    <col min="14356" max="14356" width="7.5" style="9" bestFit="1" customWidth="1"/>
    <col min="14357" max="14592" width="9" style="9"/>
    <col min="14593" max="14593" width="0.375" style="9" customWidth="1"/>
    <col min="14594" max="14594" width="0.625" style="9" customWidth="1"/>
    <col min="14595" max="14595" width="2" style="9" customWidth="1"/>
    <col min="14596" max="14596" width="3.75" style="9" customWidth="1"/>
    <col min="14597" max="14597" width="2.25" style="9" customWidth="1"/>
    <col min="14598" max="14598" width="37.5" style="9" customWidth="1"/>
    <col min="14599" max="14599" width="0.5" style="9" customWidth="1"/>
    <col min="14600" max="14602" width="14" style="9" customWidth="1"/>
    <col min="14603" max="14604" width="0.625" style="9" customWidth="1"/>
    <col min="14605" max="14609" width="11.75" style="9" customWidth="1"/>
    <col min="14610" max="14611" width="11.5" style="9" customWidth="1"/>
    <col min="14612" max="14612" width="7.5" style="9" bestFit="1" customWidth="1"/>
    <col min="14613" max="14848" width="9" style="9"/>
    <col min="14849" max="14849" width="0.375" style="9" customWidth="1"/>
    <col min="14850" max="14850" width="0.625" style="9" customWidth="1"/>
    <col min="14851" max="14851" width="2" style="9" customWidth="1"/>
    <col min="14852" max="14852" width="3.75" style="9" customWidth="1"/>
    <col min="14853" max="14853" width="2.25" style="9" customWidth="1"/>
    <col min="14854" max="14854" width="37.5" style="9" customWidth="1"/>
    <col min="14855" max="14855" width="0.5" style="9" customWidth="1"/>
    <col min="14856" max="14858" width="14" style="9" customWidth="1"/>
    <col min="14859" max="14860" width="0.625" style="9" customWidth="1"/>
    <col min="14861" max="14865" width="11.75" style="9" customWidth="1"/>
    <col min="14866" max="14867" width="11.5" style="9" customWidth="1"/>
    <col min="14868" max="14868" width="7.5" style="9" bestFit="1" customWidth="1"/>
    <col min="14869" max="15104" width="9" style="9"/>
    <col min="15105" max="15105" width="0.375" style="9" customWidth="1"/>
    <col min="15106" max="15106" width="0.625" style="9" customWidth="1"/>
    <col min="15107" max="15107" width="2" style="9" customWidth="1"/>
    <col min="15108" max="15108" width="3.75" style="9" customWidth="1"/>
    <col min="15109" max="15109" width="2.25" style="9" customWidth="1"/>
    <col min="15110" max="15110" width="37.5" style="9" customWidth="1"/>
    <col min="15111" max="15111" width="0.5" style="9" customWidth="1"/>
    <col min="15112" max="15114" width="14" style="9" customWidth="1"/>
    <col min="15115" max="15116" width="0.625" style="9" customWidth="1"/>
    <col min="15117" max="15121" width="11.75" style="9" customWidth="1"/>
    <col min="15122" max="15123" width="11.5" style="9" customWidth="1"/>
    <col min="15124" max="15124" width="7.5" style="9" bestFit="1" customWidth="1"/>
    <col min="15125" max="15360" width="9" style="9"/>
    <col min="15361" max="15361" width="0.375" style="9" customWidth="1"/>
    <col min="15362" max="15362" width="0.625" style="9" customWidth="1"/>
    <col min="15363" max="15363" width="2" style="9" customWidth="1"/>
    <col min="15364" max="15364" width="3.75" style="9" customWidth="1"/>
    <col min="15365" max="15365" width="2.25" style="9" customWidth="1"/>
    <col min="15366" max="15366" width="37.5" style="9" customWidth="1"/>
    <col min="15367" max="15367" width="0.5" style="9" customWidth="1"/>
    <col min="15368" max="15370" width="14" style="9" customWidth="1"/>
    <col min="15371" max="15372" width="0.625" style="9" customWidth="1"/>
    <col min="15373" max="15377" width="11.75" style="9" customWidth="1"/>
    <col min="15378" max="15379" width="11.5" style="9" customWidth="1"/>
    <col min="15380" max="15380" width="7.5" style="9" bestFit="1" customWidth="1"/>
    <col min="15381" max="15616" width="9" style="9"/>
    <col min="15617" max="15617" width="0.375" style="9" customWidth="1"/>
    <col min="15618" max="15618" width="0.625" style="9" customWidth="1"/>
    <col min="15619" max="15619" width="2" style="9" customWidth="1"/>
    <col min="15620" max="15620" width="3.75" style="9" customWidth="1"/>
    <col min="15621" max="15621" width="2.25" style="9" customWidth="1"/>
    <col min="15622" max="15622" width="37.5" style="9" customWidth="1"/>
    <col min="15623" max="15623" width="0.5" style="9" customWidth="1"/>
    <col min="15624" max="15626" width="14" style="9" customWidth="1"/>
    <col min="15627" max="15628" width="0.625" style="9" customWidth="1"/>
    <col min="15629" max="15633" width="11.75" style="9" customWidth="1"/>
    <col min="15634" max="15635" width="11.5" style="9" customWidth="1"/>
    <col min="15636" max="15636" width="7.5" style="9" bestFit="1" customWidth="1"/>
    <col min="15637" max="15872" width="9" style="9"/>
    <col min="15873" max="15873" width="0.375" style="9" customWidth="1"/>
    <col min="15874" max="15874" width="0.625" style="9" customWidth="1"/>
    <col min="15875" max="15875" width="2" style="9" customWidth="1"/>
    <col min="15876" max="15876" width="3.75" style="9" customWidth="1"/>
    <col min="15877" max="15877" width="2.25" style="9" customWidth="1"/>
    <col min="15878" max="15878" width="37.5" style="9" customWidth="1"/>
    <col min="15879" max="15879" width="0.5" style="9" customWidth="1"/>
    <col min="15880" max="15882" width="14" style="9" customWidth="1"/>
    <col min="15883" max="15884" width="0.625" style="9" customWidth="1"/>
    <col min="15885" max="15889" width="11.75" style="9" customWidth="1"/>
    <col min="15890" max="15891" width="11.5" style="9" customWidth="1"/>
    <col min="15892" max="15892" width="7.5" style="9" bestFit="1" customWidth="1"/>
    <col min="15893" max="16128" width="9" style="9"/>
    <col min="16129" max="16129" width="0.375" style="9" customWidth="1"/>
    <col min="16130" max="16130" width="0.625" style="9" customWidth="1"/>
    <col min="16131" max="16131" width="2" style="9" customWidth="1"/>
    <col min="16132" max="16132" width="3.75" style="9" customWidth="1"/>
    <col min="16133" max="16133" width="2.25" style="9" customWidth="1"/>
    <col min="16134" max="16134" width="37.5" style="9" customWidth="1"/>
    <col min="16135" max="16135" width="0.5" style="9" customWidth="1"/>
    <col min="16136" max="16138" width="14" style="9" customWidth="1"/>
    <col min="16139" max="16140" width="0.625" style="9" customWidth="1"/>
    <col min="16141" max="16145" width="11.75" style="9" customWidth="1"/>
    <col min="16146" max="16147" width="11.5" style="9" customWidth="1"/>
    <col min="16148" max="16148" width="7.5" style="9" bestFit="1" customWidth="1"/>
    <col min="16149" max="16384" width="9" style="9"/>
  </cols>
  <sheetData>
    <row r="1" spans="1:20" s="450" customFormat="1" ht="24" customHeight="1">
      <c r="A1" s="384" t="s">
        <v>2218</v>
      </c>
      <c r="G1" s="1216"/>
      <c r="H1" s="384"/>
      <c r="I1" s="384"/>
      <c r="J1" s="384"/>
      <c r="K1" s="384"/>
      <c r="L1" s="384"/>
      <c r="M1" s="986" t="s">
        <v>2219</v>
      </c>
      <c r="N1" s="641"/>
      <c r="O1" s="641"/>
      <c r="P1" s="641"/>
      <c r="Q1" s="641"/>
    </row>
    <row r="2" spans="1:20" ht="9" customHeight="1">
      <c r="B2" s="383"/>
      <c r="C2" s="383"/>
      <c r="D2" s="383"/>
      <c r="E2" s="383"/>
      <c r="M2" s="383"/>
    </row>
    <row r="3" spans="1:20" ht="11.25" customHeight="1">
      <c r="A3" s="1" t="s">
        <v>2220</v>
      </c>
      <c r="M3" s="1217" t="s">
        <v>1486</v>
      </c>
    </row>
    <row r="4" spans="1:20" s="386" customFormat="1" ht="13.5" customHeight="1" thickBot="1">
      <c r="B4" s="385"/>
      <c r="C4" s="385"/>
      <c r="D4" s="385"/>
      <c r="E4" s="385"/>
      <c r="R4" s="1218"/>
      <c r="S4" s="1218"/>
      <c r="T4" s="80" t="s">
        <v>1378</v>
      </c>
    </row>
    <row r="5" spans="1:20" s="450" customFormat="1" ht="12" customHeight="1">
      <c r="A5" s="1219"/>
      <c r="B5" s="1686" t="s">
        <v>2221</v>
      </c>
      <c r="C5" s="1686"/>
      <c r="D5" s="1686"/>
      <c r="E5" s="1686"/>
      <c r="F5" s="1686"/>
      <c r="G5" s="1170"/>
      <c r="H5" s="1994" t="s">
        <v>2174</v>
      </c>
      <c r="I5" s="1996" t="s">
        <v>2222</v>
      </c>
      <c r="J5" s="1220" t="s">
        <v>2223</v>
      </c>
      <c r="K5" s="484"/>
      <c r="L5" s="484"/>
      <c r="M5" s="1221"/>
      <c r="N5" s="1221"/>
      <c r="O5" s="1997" t="s">
        <v>2224</v>
      </c>
      <c r="P5" s="1998"/>
      <c r="Q5" s="1999"/>
      <c r="R5" s="1997" t="s">
        <v>2225</v>
      </c>
      <c r="S5" s="1999"/>
      <c r="T5" s="1994" t="s">
        <v>2226</v>
      </c>
    </row>
    <row r="6" spans="1:20" s="450" customFormat="1" ht="12" customHeight="1">
      <c r="A6" s="485"/>
      <c r="B6" s="1993"/>
      <c r="C6" s="1993"/>
      <c r="D6" s="1993"/>
      <c r="E6" s="1993"/>
      <c r="F6" s="1878"/>
      <c r="G6" s="1222"/>
      <c r="H6" s="1995"/>
      <c r="I6" s="1986"/>
      <c r="J6" s="1223" t="s">
        <v>2227</v>
      </c>
      <c r="K6" s="171"/>
      <c r="L6" s="171"/>
      <c r="M6" s="1688" t="s">
        <v>2228</v>
      </c>
      <c r="N6" s="1682"/>
      <c r="O6" s="1937" t="s">
        <v>2229</v>
      </c>
      <c r="P6" s="1937"/>
      <c r="Q6" s="1937"/>
      <c r="R6" s="1681" t="s">
        <v>2230</v>
      </c>
      <c r="S6" s="1682"/>
      <c r="T6" s="1995"/>
    </row>
    <row r="7" spans="1:20" s="450" customFormat="1" ht="24" customHeight="1">
      <c r="A7" s="1224"/>
      <c r="B7" s="1688"/>
      <c r="C7" s="1688"/>
      <c r="D7" s="1688"/>
      <c r="E7" s="1688"/>
      <c r="F7" s="1688"/>
      <c r="G7" s="1172"/>
      <c r="H7" s="1681"/>
      <c r="I7" s="1937"/>
      <c r="J7" s="82" t="s">
        <v>2231</v>
      </c>
      <c r="K7" s="171"/>
      <c r="L7" s="171"/>
      <c r="M7" s="163" t="s">
        <v>2232</v>
      </c>
      <c r="N7" s="1225" t="s">
        <v>2233</v>
      </c>
      <c r="O7" s="1223" t="s">
        <v>2231</v>
      </c>
      <c r="P7" s="1226" t="s">
        <v>2232</v>
      </c>
      <c r="Q7" s="1227" t="s">
        <v>2234</v>
      </c>
      <c r="R7" s="1226" t="s">
        <v>2231</v>
      </c>
      <c r="S7" s="1226" t="s">
        <v>2232</v>
      </c>
      <c r="T7" s="1681"/>
    </row>
    <row r="8" spans="1:20" ht="5.0999999999999996" customHeight="1">
      <c r="B8" s="1228"/>
      <c r="C8" s="1228"/>
      <c r="D8" s="1228"/>
      <c r="E8" s="1228"/>
      <c r="F8" s="1005"/>
      <c r="G8" s="1005"/>
      <c r="H8" s="1229"/>
      <c r="I8" s="1230"/>
      <c r="J8" s="1231"/>
      <c r="K8" s="1079"/>
      <c r="L8" s="1079"/>
      <c r="M8" s="1230"/>
      <c r="N8" s="1230"/>
      <c r="O8" s="1230"/>
      <c r="P8" s="1230"/>
      <c r="Q8" s="1230"/>
      <c r="R8" s="1230"/>
      <c r="S8" s="1230"/>
      <c r="T8" s="1232"/>
    </row>
    <row r="9" spans="1:20" s="658" customFormat="1" ht="9.75" customHeight="1">
      <c r="A9" s="1233"/>
      <c r="B9" s="2000" t="s">
        <v>309</v>
      </c>
      <c r="C9" s="2000"/>
      <c r="D9" s="2000"/>
      <c r="E9" s="2000"/>
      <c r="F9" s="2000"/>
      <c r="G9" s="1234"/>
      <c r="H9" s="1235">
        <f>H11+H43+H45+H47</f>
        <v>365535</v>
      </c>
      <c r="I9" s="1236">
        <f>I11+I43+I45+I47</f>
        <v>807227</v>
      </c>
      <c r="J9" s="1236">
        <f>J11+J43+J45+J47</f>
        <v>28080</v>
      </c>
      <c r="K9" s="1236"/>
      <c r="L9" s="1236"/>
      <c r="M9" s="1236">
        <f t="shared" ref="M9:R9" si="0">M11+M43+M45+M47</f>
        <v>108337</v>
      </c>
      <c r="N9" s="1236">
        <f t="shared" si="0"/>
        <v>36804</v>
      </c>
      <c r="O9" s="1236">
        <f t="shared" si="0"/>
        <v>73623</v>
      </c>
      <c r="P9" s="1236">
        <f t="shared" si="0"/>
        <v>282334</v>
      </c>
      <c r="Q9" s="1236">
        <f t="shared" si="0"/>
        <v>124820</v>
      </c>
      <c r="R9" s="1236">
        <f t="shared" si="0"/>
        <v>9006</v>
      </c>
      <c r="S9" s="1236">
        <v>41362</v>
      </c>
      <c r="T9" s="1237" t="s">
        <v>1618</v>
      </c>
    </row>
    <row r="10" spans="1:20" s="658" customFormat="1" ht="6.75" customHeight="1">
      <c r="A10" s="1233"/>
      <c r="B10" s="1238"/>
      <c r="C10" s="1238"/>
      <c r="D10" s="1238"/>
      <c r="E10" s="1238"/>
      <c r="F10" s="1238"/>
      <c r="G10" s="1239"/>
      <c r="H10" s="1240"/>
      <c r="I10" s="1241"/>
      <c r="J10" s="1241"/>
      <c r="K10" s="1241"/>
      <c r="L10" s="1241"/>
      <c r="M10" s="1241"/>
      <c r="N10" s="1241"/>
      <c r="O10" s="1241"/>
      <c r="P10" s="1241"/>
      <c r="Q10" s="1241"/>
      <c r="R10" s="1241"/>
      <c r="S10" s="1241"/>
      <c r="T10" s="1242"/>
    </row>
    <row r="11" spans="1:20" s="658" customFormat="1" ht="9.75" customHeight="1">
      <c r="A11" s="1233"/>
      <c r="B11" s="1238"/>
      <c r="C11" s="1238" t="s">
        <v>2235</v>
      </c>
      <c r="D11" s="1990" t="s">
        <v>2236</v>
      </c>
      <c r="E11" s="1990"/>
      <c r="F11" s="1990"/>
      <c r="G11" s="1238"/>
      <c r="H11" s="1243">
        <v>228111</v>
      </c>
      <c r="I11" s="1244">
        <v>666556</v>
      </c>
      <c r="J11" s="1244">
        <v>28008</v>
      </c>
      <c r="K11" s="1244"/>
      <c r="L11" s="1244"/>
      <c r="M11" s="1244">
        <v>108002</v>
      </c>
      <c r="N11" s="1244">
        <v>36708</v>
      </c>
      <c r="O11" s="1244">
        <v>73414</v>
      </c>
      <c r="P11" s="1244">
        <v>281482</v>
      </c>
      <c r="Q11" s="1244">
        <v>124470</v>
      </c>
      <c r="R11" s="1244">
        <v>8972</v>
      </c>
      <c r="S11" s="1245">
        <v>41177</v>
      </c>
      <c r="T11" s="1242" t="s">
        <v>2235</v>
      </c>
    </row>
    <row r="12" spans="1:20" s="658" customFormat="1" ht="6.75" customHeight="1">
      <c r="A12" s="1233"/>
      <c r="B12" s="1238"/>
      <c r="C12" s="1238"/>
      <c r="D12" s="1238"/>
      <c r="E12" s="1238"/>
      <c r="F12" s="1238"/>
      <c r="G12" s="1239"/>
      <c r="H12" s="1240"/>
      <c r="I12" s="1241"/>
      <c r="J12" s="1241"/>
      <c r="K12" s="1241"/>
      <c r="L12" s="1241"/>
      <c r="M12" s="1241"/>
      <c r="N12" s="1241"/>
      <c r="O12" s="1241"/>
      <c r="P12" s="1241"/>
      <c r="Q12" s="1241"/>
      <c r="R12" s="1241"/>
      <c r="S12" s="1241"/>
      <c r="T12" s="1242"/>
    </row>
    <row r="13" spans="1:20" s="658" customFormat="1" ht="9.75" customHeight="1">
      <c r="A13" s="1233"/>
      <c r="B13" s="1238"/>
      <c r="C13" s="1238" t="s">
        <v>2237</v>
      </c>
      <c r="D13" s="1990" t="s">
        <v>2238</v>
      </c>
      <c r="E13" s="1990"/>
      <c r="F13" s="1990"/>
      <c r="G13" s="1238"/>
      <c r="H13" s="1243">
        <v>212556</v>
      </c>
      <c r="I13" s="1244">
        <v>606815</v>
      </c>
      <c r="J13" s="1244">
        <v>26476</v>
      </c>
      <c r="K13" s="1244"/>
      <c r="L13" s="1244"/>
      <c r="M13" s="1244">
        <v>100225</v>
      </c>
      <c r="N13" s="1244">
        <v>34819</v>
      </c>
      <c r="O13" s="1244">
        <v>68357</v>
      </c>
      <c r="P13" s="1244">
        <v>256999</v>
      </c>
      <c r="Q13" s="1244">
        <v>116700</v>
      </c>
      <c r="R13" s="1245">
        <v>0</v>
      </c>
      <c r="S13" s="1245">
        <v>0</v>
      </c>
      <c r="T13" s="1242" t="s">
        <v>2237</v>
      </c>
    </row>
    <row r="14" spans="1:20" s="658" customFormat="1" ht="9.75" customHeight="1">
      <c r="A14" s="1233"/>
      <c r="B14" s="1238"/>
      <c r="C14" s="1238"/>
      <c r="D14" s="1246" t="s">
        <v>2239</v>
      </c>
      <c r="E14" s="1990" t="s">
        <v>2240</v>
      </c>
      <c r="F14" s="1992"/>
      <c r="G14" s="1238"/>
      <c r="H14" s="1243">
        <v>74702</v>
      </c>
      <c r="I14" s="1244">
        <v>149404</v>
      </c>
      <c r="J14" s="1245">
        <v>0</v>
      </c>
      <c r="K14" s="1245"/>
      <c r="L14" s="1245"/>
      <c r="M14" s="1245">
        <v>0</v>
      </c>
      <c r="N14" s="1245">
        <v>0</v>
      </c>
      <c r="O14" s="1245">
        <v>0</v>
      </c>
      <c r="P14" s="1245">
        <v>0</v>
      </c>
      <c r="Q14" s="1245">
        <v>0</v>
      </c>
      <c r="R14" s="1245">
        <v>0</v>
      </c>
      <c r="S14" s="1245">
        <v>0</v>
      </c>
      <c r="T14" s="1247" t="s">
        <v>2239</v>
      </c>
    </row>
    <row r="15" spans="1:20" s="658" customFormat="1" ht="9.75" customHeight="1">
      <c r="A15" s="1233"/>
      <c r="B15" s="1238"/>
      <c r="C15" s="1238"/>
      <c r="D15" s="1246" t="s">
        <v>2241</v>
      </c>
      <c r="E15" s="1990" t="s">
        <v>2242</v>
      </c>
      <c r="F15" s="1992"/>
      <c r="G15" s="1238"/>
      <c r="H15" s="1243">
        <v>100230</v>
      </c>
      <c r="I15" s="1244">
        <v>368184</v>
      </c>
      <c r="J15" s="1244">
        <v>24673</v>
      </c>
      <c r="K15" s="1244"/>
      <c r="L15" s="1244"/>
      <c r="M15" s="1244">
        <v>94930</v>
      </c>
      <c r="N15" s="1244">
        <v>32648</v>
      </c>
      <c r="O15" s="1244">
        <v>58778</v>
      </c>
      <c r="P15" s="1244">
        <v>229886</v>
      </c>
      <c r="Q15" s="1244">
        <v>101765</v>
      </c>
      <c r="R15" s="1245">
        <v>0</v>
      </c>
      <c r="S15" s="1245">
        <v>0</v>
      </c>
      <c r="T15" s="1247" t="s">
        <v>2243</v>
      </c>
    </row>
    <row r="16" spans="1:20" s="658" customFormat="1" ht="9.75" customHeight="1">
      <c r="A16" s="1233"/>
      <c r="B16" s="1238"/>
      <c r="C16" s="1238"/>
      <c r="D16" s="1246" t="s">
        <v>2244</v>
      </c>
      <c r="E16" s="1990" t="s">
        <v>2245</v>
      </c>
      <c r="F16" s="1992"/>
      <c r="G16" s="1238"/>
      <c r="H16" s="1243">
        <v>5101</v>
      </c>
      <c r="I16" s="1244">
        <v>11679</v>
      </c>
      <c r="J16" s="1244">
        <v>61</v>
      </c>
      <c r="K16" s="1244"/>
      <c r="L16" s="1244"/>
      <c r="M16" s="1244">
        <v>176</v>
      </c>
      <c r="N16" s="1244">
        <v>73</v>
      </c>
      <c r="O16" s="1244">
        <v>735</v>
      </c>
      <c r="P16" s="1244">
        <v>2055</v>
      </c>
      <c r="Q16" s="1244">
        <v>1074</v>
      </c>
      <c r="R16" s="1245">
        <v>0</v>
      </c>
      <c r="S16" s="1245">
        <v>0</v>
      </c>
      <c r="T16" s="1247" t="s">
        <v>2244</v>
      </c>
    </row>
    <row r="17" spans="1:20" s="658" customFormat="1" ht="9.75" customHeight="1">
      <c r="A17" s="1233"/>
      <c r="B17" s="1238"/>
      <c r="C17" s="1238"/>
      <c r="D17" s="1246" t="s">
        <v>2246</v>
      </c>
      <c r="E17" s="1990" t="s">
        <v>2247</v>
      </c>
      <c r="F17" s="1992"/>
      <c r="G17" s="1238"/>
      <c r="H17" s="1243">
        <v>32523</v>
      </c>
      <c r="I17" s="1244">
        <v>77548</v>
      </c>
      <c r="J17" s="1244">
        <v>1742</v>
      </c>
      <c r="K17" s="1244"/>
      <c r="L17" s="1244"/>
      <c r="M17" s="1244">
        <v>5119</v>
      </c>
      <c r="N17" s="1244">
        <v>2098</v>
      </c>
      <c r="O17" s="1244">
        <v>8844</v>
      </c>
      <c r="P17" s="1244">
        <v>25058</v>
      </c>
      <c r="Q17" s="1244">
        <v>13861</v>
      </c>
      <c r="R17" s="1245">
        <v>0</v>
      </c>
      <c r="S17" s="1245">
        <v>0</v>
      </c>
      <c r="T17" s="1247" t="s">
        <v>2246</v>
      </c>
    </row>
    <row r="18" spans="1:20" s="658" customFormat="1" ht="6.75" customHeight="1">
      <c r="A18" s="1233"/>
      <c r="B18" s="1238"/>
      <c r="C18" s="1238"/>
      <c r="D18" s="1238"/>
      <c r="E18" s="1238"/>
      <c r="F18" s="1238"/>
      <c r="G18" s="1239"/>
      <c r="H18" s="1240"/>
      <c r="I18" s="1241"/>
      <c r="J18" s="1241"/>
      <c r="K18" s="1241"/>
      <c r="L18" s="1241"/>
      <c r="M18" s="1241"/>
      <c r="N18" s="1241"/>
      <c r="O18" s="1241"/>
      <c r="P18" s="1241"/>
      <c r="Q18" s="1241"/>
      <c r="R18" s="1241"/>
      <c r="S18" s="1241"/>
      <c r="T18" s="1247"/>
    </row>
    <row r="19" spans="1:20" s="658" customFormat="1" ht="9.75" customHeight="1">
      <c r="A19" s="1233"/>
      <c r="B19" s="1238"/>
      <c r="C19" s="1238" t="s">
        <v>2248</v>
      </c>
      <c r="D19" s="1990" t="s">
        <v>2249</v>
      </c>
      <c r="E19" s="1990"/>
      <c r="F19" s="1990"/>
      <c r="G19" s="1238"/>
      <c r="H19" s="1243">
        <v>15555</v>
      </c>
      <c r="I19" s="1244">
        <v>59741</v>
      </c>
      <c r="J19" s="1244">
        <v>1532</v>
      </c>
      <c r="K19" s="1244"/>
      <c r="L19" s="1244"/>
      <c r="M19" s="1244">
        <v>7777</v>
      </c>
      <c r="N19" s="1244">
        <v>1889</v>
      </c>
      <c r="O19" s="1244">
        <v>5057</v>
      </c>
      <c r="P19" s="1244">
        <v>24483</v>
      </c>
      <c r="Q19" s="1244">
        <v>7770</v>
      </c>
      <c r="R19" s="1244">
        <v>8972</v>
      </c>
      <c r="S19" s="1244">
        <v>41177</v>
      </c>
      <c r="T19" s="1247" t="s">
        <v>2248</v>
      </c>
    </row>
    <row r="20" spans="1:20" s="658" customFormat="1" ht="9.75" customHeight="1">
      <c r="A20" s="1233"/>
      <c r="B20" s="1238"/>
      <c r="C20" s="1238"/>
      <c r="D20" s="1246" t="s">
        <v>2250</v>
      </c>
      <c r="E20" s="1990" t="s">
        <v>2251</v>
      </c>
      <c r="F20" s="1992"/>
      <c r="G20" s="1239"/>
      <c r="H20" s="1243">
        <v>350</v>
      </c>
      <c r="I20" s="1244">
        <v>1400</v>
      </c>
      <c r="J20" s="1245">
        <v>0</v>
      </c>
      <c r="K20" s="1245"/>
      <c r="L20" s="1245"/>
      <c r="M20" s="1245">
        <v>0</v>
      </c>
      <c r="N20" s="1245">
        <v>0</v>
      </c>
      <c r="O20" s="1244">
        <v>2</v>
      </c>
      <c r="P20" s="1244">
        <v>8</v>
      </c>
      <c r="Q20" s="1244">
        <v>2</v>
      </c>
      <c r="R20" s="1245">
        <v>0</v>
      </c>
      <c r="S20" s="1245">
        <v>0</v>
      </c>
      <c r="T20" s="1247" t="s">
        <v>2250</v>
      </c>
    </row>
    <row r="21" spans="1:20" s="658" customFormat="1" ht="9.75" customHeight="1">
      <c r="A21" s="1233"/>
      <c r="B21" s="1238"/>
      <c r="C21" s="1238"/>
      <c r="D21" s="1246"/>
      <c r="E21" s="1246" t="s">
        <v>2252</v>
      </c>
      <c r="F21" s="1238" t="s">
        <v>2253</v>
      </c>
      <c r="G21" s="1239"/>
      <c r="H21" s="1243">
        <v>263</v>
      </c>
      <c r="I21" s="1244">
        <v>1052</v>
      </c>
      <c r="J21" s="1245">
        <v>0</v>
      </c>
      <c r="K21" s="1245"/>
      <c r="L21" s="1245"/>
      <c r="M21" s="1245">
        <v>0</v>
      </c>
      <c r="N21" s="1245">
        <v>0</v>
      </c>
      <c r="O21" s="1245">
        <v>2</v>
      </c>
      <c r="P21" s="1245">
        <v>8</v>
      </c>
      <c r="Q21" s="1245">
        <v>2</v>
      </c>
      <c r="R21" s="1245">
        <v>0</v>
      </c>
      <c r="S21" s="1245">
        <v>0</v>
      </c>
      <c r="T21" s="1247" t="s">
        <v>2252</v>
      </c>
    </row>
    <row r="22" spans="1:20" s="658" customFormat="1" ht="9.75" customHeight="1">
      <c r="A22" s="1233"/>
      <c r="B22" s="1238"/>
      <c r="C22" s="1238"/>
      <c r="D22" s="1246"/>
      <c r="E22" s="1246" t="s">
        <v>2254</v>
      </c>
      <c r="F22" s="1238" t="s">
        <v>2255</v>
      </c>
      <c r="G22" s="1239"/>
      <c r="H22" s="1243">
        <v>87</v>
      </c>
      <c r="I22" s="1244">
        <v>348</v>
      </c>
      <c r="J22" s="1245">
        <v>0</v>
      </c>
      <c r="K22" s="1245"/>
      <c r="L22" s="1245"/>
      <c r="M22" s="1245">
        <v>0</v>
      </c>
      <c r="N22" s="1245">
        <v>0</v>
      </c>
      <c r="O22" s="1245">
        <v>0</v>
      </c>
      <c r="P22" s="1245">
        <v>0</v>
      </c>
      <c r="Q22" s="1245">
        <v>0</v>
      </c>
      <c r="R22" s="1245">
        <v>0</v>
      </c>
      <c r="S22" s="1245">
        <v>0</v>
      </c>
      <c r="T22" s="1247" t="s">
        <v>2254</v>
      </c>
    </row>
    <row r="23" spans="1:20" s="658" customFormat="1" ht="9.75" customHeight="1">
      <c r="A23" s="1233"/>
      <c r="B23" s="1238"/>
      <c r="C23" s="1238"/>
      <c r="D23" s="1246" t="s">
        <v>2256</v>
      </c>
      <c r="E23" s="1990" t="s">
        <v>2257</v>
      </c>
      <c r="F23" s="1992"/>
      <c r="G23" s="1239"/>
      <c r="H23" s="1243">
        <v>2293</v>
      </c>
      <c r="I23" s="1244">
        <v>6879</v>
      </c>
      <c r="J23" s="1245">
        <v>0</v>
      </c>
      <c r="K23" s="1245"/>
      <c r="L23" s="1245"/>
      <c r="M23" s="1245">
        <v>0</v>
      </c>
      <c r="N23" s="1245">
        <v>0</v>
      </c>
      <c r="O23" s="1245">
        <v>0</v>
      </c>
      <c r="P23" s="1245">
        <v>0</v>
      </c>
      <c r="Q23" s="1245">
        <v>0</v>
      </c>
      <c r="R23" s="1245">
        <v>0</v>
      </c>
      <c r="S23" s="1245">
        <v>0</v>
      </c>
      <c r="T23" s="1247" t="s">
        <v>2256</v>
      </c>
    </row>
    <row r="24" spans="1:20" s="658" customFormat="1" ht="9.75" customHeight="1">
      <c r="A24" s="1233"/>
      <c r="B24" s="1238"/>
      <c r="C24" s="1238"/>
      <c r="D24" s="1246"/>
      <c r="E24" s="1246" t="s">
        <v>2252</v>
      </c>
      <c r="F24" s="1238" t="s">
        <v>2253</v>
      </c>
      <c r="G24" s="1239"/>
      <c r="H24" s="1243">
        <v>1448</v>
      </c>
      <c r="I24" s="1244">
        <v>4344</v>
      </c>
      <c r="J24" s="1245">
        <v>0</v>
      </c>
      <c r="K24" s="1245"/>
      <c r="L24" s="1245"/>
      <c r="M24" s="1245">
        <v>0</v>
      </c>
      <c r="N24" s="1245">
        <v>0</v>
      </c>
      <c r="O24" s="1245">
        <v>0</v>
      </c>
      <c r="P24" s="1245">
        <v>0</v>
      </c>
      <c r="Q24" s="1245">
        <v>0</v>
      </c>
      <c r="R24" s="1245">
        <v>0</v>
      </c>
      <c r="S24" s="1245">
        <v>0</v>
      </c>
      <c r="T24" s="1247" t="s">
        <v>2252</v>
      </c>
    </row>
    <row r="25" spans="1:20" s="658" customFormat="1" ht="9.75" customHeight="1">
      <c r="A25" s="1233"/>
      <c r="B25" s="1238"/>
      <c r="C25" s="1238"/>
      <c r="D25" s="1246"/>
      <c r="E25" s="1246" t="s">
        <v>2254</v>
      </c>
      <c r="F25" s="1238" t="s">
        <v>2255</v>
      </c>
      <c r="G25" s="1239"/>
      <c r="H25" s="1243">
        <v>845</v>
      </c>
      <c r="I25" s="1244">
        <v>2535</v>
      </c>
      <c r="J25" s="1245">
        <v>0</v>
      </c>
      <c r="K25" s="1245"/>
      <c r="L25" s="1245"/>
      <c r="M25" s="1245">
        <v>0</v>
      </c>
      <c r="N25" s="1245">
        <v>0</v>
      </c>
      <c r="O25" s="1245">
        <v>0</v>
      </c>
      <c r="P25" s="1245">
        <v>0</v>
      </c>
      <c r="Q25" s="1245">
        <v>0</v>
      </c>
      <c r="R25" s="1245">
        <v>0</v>
      </c>
      <c r="S25" s="1245">
        <v>0</v>
      </c>
      <c r="T25" s="1247" t="s">
        <v>2254</v>
      </c>
    </row>
    <row r="26" spans="1:20" s="658" customFormat="1" ht="9.75" customHeight="1">
      <c r="A26" s="1233"/>
      <c r="B26" s="1238"/>
      <c r="C26" s="1238"/>
      <c r="D26" s="1246" t="s">
        <v>2258</v>
      </c>
      <c r="E26" s="1990" t="s">
        <v>2259</v>
      </c>
      <c r="F26" s="1992"/>
      <c r="G26" s="1239"/>
      <c r="H26" s="1243">
        <v>1178</v>
      </c>
      <c r="I26" s="1244">
        <v>6885</v>
      </c>
      <c r="J26" s="1244">
        <v>231</v>
      </c>
      <c r="K26" s="1244"/>
      <c r="L26" s="1244"/>
      <c r="M26" s="1244">
        <v>1408</v>
      </c>
      <c r="N26" s="1244">
        <v>324</v>
      </c>
      <c r="O26" s="1244">
        <v>767</v>
      </c>
      <c r="P26" s="1244">
        <v>4614</v>
      </c>
      <c r="Q26" s="1244">
        <v>1353</v>
      </c>
      <c r="R26" s="1244">
        <v>1178</v>
      </c>
      <c r="S26" s="1244">
        <v>6885</v>
      </c>
      <c r="T26" s="1247" t="s">
        <v>2258</v>
      </c>
    </row>
    <row r="27" spans="1:20" s="658" customFormat="1" ht="9.75" customHeight="1">
      <c r="A27" s="1233"/>
      <c r="B27" s="1238"/>
      <c r="C27" s="1238"/>
      <c r="D27" s="1246"/>
      <c r="E27" s="1246" t="s">
        <v>2252</v>
      </c>
      <c r="F27" s="1238" t="s">
        <v>2260</v>
      </c>
      <c r="G27" s="1239"/>
      <c r="H27" s="1243">
        <v>907</v>
      </c>
      <c r="I27" s="1244">
        <v>5312</v>
      </c>
      <c r="J27" s="1244">
        <v>166</v>
      </c>
      <c r="K27" s="1244"/>
      <c r="L27" s="1244"/>
      <c r="M27" s="1244">
        <v>1019</v>
      </c>
      <c r="N27" s="1244">
        <v>237</v>
      </c>
      <c r="O27" s="1244">
        <v>585</v>
      </c>
      <c r="P27" s="1244">
        <v>3531</v>
      </c>
      <c r="Q27" s="1244">
        <v>1043</v>
      </c>
      <c r="R27" s="1244">
        <v>907</v>
      </c>
      <c r="S27" s="1244">
        <v>5312</v>
      </c>
      <c r="T27" s="1247" t="s">
        <v>2252</v>
      </c>
    </row>
    <row r="28" spans="1:20" s="658" customFormat="1" ht="9.75" customHeight="1">
      <c r="A28" s="1233"/>
      <c r="B28" s="1238"/>
      <c r="C28" s="1238"/>
      <c r="D28" s="1246"/>
      <c r="E28" s="1246" t="s">
        <v>2254</v>
      </c>
      <c r="F28" s="1238" t="s">
        <v>2261</v>
      </c>
      <c r="G28" s="1239"/>
      <c r="H28" s="1243">
        <v>271</v>
      </c>
      <c r="I28" s="1244">
        <v>1573</v>
      </c>
      <c r="J28" s="1244">
        <v>65</v>
      </c>
      <c r="K28" s="1244"/>
      <c r="L28" s="1244"/>
      <c r="M28" s="1244">
        <v>389</v>
      </c>
      <c r="N28" s="1244">
        <v>87</v>
      </c>
      <c r="O28" s="1244">
        <v>182</v>
      </c>
      <c r="P28" s="1244">
        <v>1083</v>
      </c>
      <c r="Q28" s="1244">
        <v>310</v>
      </c>
      <c r="R28" s="1244">
        <v>271</v>
      </c>
      <c r="S28" s="1244">
        <v>1573</v>
      </c>
      <c r="T28" s="1247" t="s">
        <v>2254</v>
      </c>
    </row>
    <row r="29" spans="1:20" s="658" customFormat="1" ht="9.75" customHeight="1">
      <c r="A29" s="1233"/>
      <c r="B29" s="1238"/>
      <c r="C29" s="1238"/>
      <c r="D29" s="1246" t="s">
        <v>2262</v>
      </c>
      <c r="E29" s="1991" t="s">
        <v>2263</v>
      </c>
      <c r="F29" s="1990"/>
      <c r="G29" s="1238"/>
      <c r="H29" s="1243">
        <v>3694</v>
      </c>
      <c r="I29" s="1244">
        <v>17160</v>
      </c>
      <c r="J29" s="1244">
        <v>441</v>
      </c>
      <c r="K29" s="1244"/>
      <c r="L29" s="1244"/>
      <c r="M29" s="1244">
        <v>2198</v>
      </c>
      <c r="N29" s="1244">
        <v>553</v>
      </c>
      <c r="O29" s="1244">
        <v>1616</v>
      </c>
      <c r="P29" s="1244">
        <v>8053</v>
      </c>
      <c r="Q29" s="1244">
        <v>2725</v>
      </c>
      <c r="R29" s="1244">
        <v>3694</v>
      </c>
      <c r="S29" s="1244">
        <v>17160</v>
      </c>
      <c r="T29" s="1247" t="s">
        <v>2262</v>
      </c>
    </row>
    <row r="30" spans="1:20" s="658" customFormat="1" ht="9.75" customHeight="1">
      <c r="A30" s="1233"/>
      <c r="B30" s="1238"/>
      <c r="C30" s="1238"/>
      <c r="D30" s="1246"/>
      <c r="E30" s="1246" t="s">
        <v>2252</v>
      </c>
      <c r="F30" s="1238" t="s">
        <v>2264</v>
      </c>
      <c r="G30" s="1239"/>
      <c r="H30" s="1243">
        <v>2468</v>
      </c>
      <c r="I30" s="1244">
        <v>11527</v>
      </c>
      <c r="J30" s="1244">
        <v>266</v>
      </c>
      <c r="K30" s="1244"/>
      <c r="L30" s="1244"/>
      <c r="M30" s="1244">
        <v>1336</v>
      </c>
      <c r="N30" s="1244">
        <v>342</v>
      </c>
      <c r="O30" s="1244">
        <v>1029</v>
      </c>
      <c r="P30" s="1244">
        <v>5186</v>
      </c>
      <c r="Q30" s="1244">
        <v>1762</v>
      </c>
      <c r="R30" s="1244">
        <v>2468</v>
      </c>
      <c r="S30" s="1244">
        <v>11527</v>
      </c>
      <c r="T30" s="1247" t="s">
        <v>2252</v>
      </c>
    </row>
    <row r="31" spans="1:20" s="658" customFormat="1" ht="9.75" customHeight="1">
      <c r="A31" s="1233"/>
      <c r="B31" s="1238"/>
      <c r="C31" s="1238"/>
      <c r="D31" s="1246"/>
      <c r="E31" s="1246" t="s">
        <v>2254</v>
      </c>
      <c r="F31" s="1238" t="s">
        <v>2261</v>
      </c>
      <c r="G31" s="1239"/>
      <c r="H31" s="1243">
        <v>1224</v>
      </c>
      <c r="I31" s="1244">
        <v>5623</v>
      </c>
      <c r="J31" s="1244">
        <v>175</v>
      </c>
      <c r="K31" s="1244"/>
      <c r="L31" s="1244"/>
      <c r="M31" s="1244">
        <v>862</v>
      </c>
      <c r="N31" s="1244">
        <v>211</v>
      </c>
      <c r="O31" s="1244">
        <v>587</v>
      </c>
      <c r="P31" s="1244">
        <v>2867</v>
      </c>
      <c r="Q31" s="1244">
        <v>963</v>
      </c>
      <c r="R31" s="1244">
        <v>1224</v>
      </c>
      <c r="S31" s="1244">
        <v>5623</v>
      </c>
      <c r="T31" s="1247" t="s">
        <v>2254</v>
      </c>
    </row>
    <row r="32" spans="1:20" s="658" customFormat="1" ht="9.75" customHeight="1">
      <c r="A32" s="1233"/>
      <c r="B32" s="1238"/>
      <c r="C32" s="1238"/>
      <c r="D32" s="1246" t="s">
        <v>2265</v>
      </c>
      <c r="E32" s="1991" t="s">
        <v>2266</v>
      </c>
      <c r="F32" s="1990"/>
      <c r="G32" s="1248"/>
      <c r="H32" s="1243">
        <v>636</v>
      </c>
      <c r="I32" s="1244">
        <v>2007</v>
      </c>
      <c r="J32" s="1244">
        <v>19</v>
      </c>
      <c r="K32" s="1244"/>
      <c r="L32" s="1244"/>
      <c r="M32" s="1244">
        <v>73</v>
      </c>
      <c r="N32" s="1244">
        <v>22</v>
      </c>
      <c r="O32" s="1244">
        <v>117</v>
      </c>
      <c r="P32" s="1244">
        <v>398</v>
      </c>
      <c r="Q32" s="1244">
        <v>139</v>
      </c>
      <c r="R32" s="1245">
        <v>1</v>
      </c>
      <c r="S32" s="1245">
        <v>5</v>
      </c>
      <c r="T32" s="1247" t="s">
        <v>2265</v>
      </c>
    </row>
    <row r="33" spans="1:20" s="658" customFormat="1" ht="9.75" customHeight="1">
      <c r="A33" s="1233"/>
      <c r="B33" s="1238"/>
      <c r="C33" s="1238"/>
      <c r="D33" s="1249" t="s">
        <v>2267</v>
      </c>
      <c r="E33" s="1991" t="s">
        <v>2268</v>
      </c>
      <c r="F33" s="1990"/>
      <c r="G33" s="1250"/>
      <c r="H33" s="1243">
        <v>1732</v>
      </c>
      <c r="I33" s="1244">
        <v>7921</v>
      </c>
      <c r="J33" s="1244">
        <v>388</v>
      </c>
      <c r="K33" s="1244"/>
      <c r="L33" s="1244"/>
      <c r="M33" s="1244">
        <v>1885</v>
      </c>
      <c r="N33" s="1244">
        <v>436</v>
      </c>
      <c r="O33" s="1244">
        <v>1106</v>
      </c>
      <c r="P33" s="1244">
        <v>5225</v>
      </c>
      <c r="Q33" s="1244">
        <v>1503</v>
      </c>
      <c r="R33" s="1244">
        <v>1511</v>
      </c>
      <c r="S33" s="1244">
        <v>6908</v>
      </c>
      <c r="T33" s="1251" t="s">
        <v>2267</v>
      </c>
    </row>
    <row r="34" spans="1:20" s="658" customFormat="1" ht="9.75" customHeight="1">
      <c r="A34" s="1233"/>
      <c r="B34" s="1238"/>
      <c r="C34" s="1238"/>
      <c r="D34" s="1249" t="s">
        <v>2269</v>
      </c>
      <c r="E34" s="1991" t="s">
        <v>2270</v>
      </c>
      <c r="F34" s="1990"/>
      <c r="G34" s="1250"/>
      <c r="H34" s="1243">
        <v>156</v>
      </c>
      <c r="I34" s="1244">
        <v>719</v>
      </c>
      <c r="J34" s="1244">
        <v>6</v>
      </c>
      <c r="K34" s="1244"/>
      <c r="L34" s="1244"/>
      <c r="M34" s="1244">
        <v>45</v>
      </c>
      <c r="N34" s="1244">
        <v>8</v>
      </c>
      <c r="O34" s="1244">
        <v>16</v>
      </c>
      <c r="P34" s="1244">
        <v>98</v>
      </c>
      <c r="Q34" s="1244">
        <v>23</v>
      </c>
      <c r="R34" s="1244">
        <v>24</v>
      </c>
      <c r="S34" s="1244">
        <v>132</v>
      </c>
      <c r="T34" s="1251" t="s">
        <v>2269</v>
      </c>
    </row>
    <row r="35" spans="1:20" s="658" customFormat="1" ht="9.75" customHeight="1">
      <c r="A35" s="1233"/>
      <c r="B35" s="1238"/>
      <c r="C35" s="1238"/>
      <c r="D35" s="1249"/>
      <c r="E35" s="1246" t="s">
        <v>2252</v>
      </c>
      <c r="F35" s="1238" t="s">
        <v>2271</v>
      </c>
      <c r="G35" s="1239"/>
      <c r="H35" s="1243">
        <v>88</v>
      </c>
      <c r="I35" s="1244">
        <v>401</v>
      </c>
      <c r="J35" s="1244">
        <v>1</v>
      </c>
      <c r="K35" s="1244"/>
      <c r="L35" s="1244"/>
      <c r="M35" s="1244">
        <v>8</v>
      </c>
      <c r="N35" s="1244">
        <v>1</v>
      </c>
      <c r="O35" s="1244">
        <v>6</v>
      </c>
      <c r="P35" s="1244">
        <v>34</v>
      </c>
      <c r="Q35" s="1244">
        <v>10</v>
      </c>
      <c r="R35" s="1244">
        <v>7</v>
      </c>
      <c r="S35" s="1244">
        <v>34</v>
      </c>
      <c r="T35" s="1247" t="s">
        <v>2252</v>
      </c>
    </row>
    <row r="36" spans="1:20" s="658" customFormat="1" ht="9.75" customHeight="1">
      <c r="A36" s="1233"/>
      <c r="B36" s="1238"/>
      <c r="C36" s="1238"/>
      <c r="D36" s="1249"/>
      <c r="E36" s="1246" t="s">
        <v>2254</v>
      </c>
      <c r="F36" s="1238" t="s">
        <v>2272</v>
      </c>
      <c r="G36" s="1239"/>
      <c r="H36" s="1243">
        <v>46</v>
      </c>
      <c r="I36" s="1244">
        <v>204</v>
      </c>
      <c r="J36" s="1245">
        <v>0</v>
      </c>
      <c r="K36" s="1244"/>
      <c r="L36" s="1244"/>
      <c r="M36" s="1245">
        <v>0</v>
      </c>
      <c r="N36" s="1245">
        <v>0</v>
      </c>
      <c r="O36" s="1244">
        <v>4</v>
      </c>
      <c r="P36" s="1244">
        <v>21</v>
      </c>
      <c r="Q36" s="1244">
        <v>4</v>
      </c>
      <c r="R36" s="1244">
        <v>6</v>
      </c>
      <c r="S36" s="1244">
        <v>28</v>
      </c>
      <c r="T36" s="1247" t="s">
        <v>2254</v>
      </c>
    </row>
    <row r="37" spans="1:20" s="658" customFormat="1" ht="9.75" customHeight="1">
      <c r="A37" s="1233"/>
      <c r="B37" s="1238"/>
      <c r="C37" s="1238"/>
      <c r="D37" s="1249" t="s">
        <v>2273</v>
      </c>
      <c r="E37" s="1991" t="s">
        <v>2274</v>
      </c>
      <c r="F37" s="1990"/>
      <c r="G37" s="1238"/>
      <c r="H37" s="1243">
        <v>380</v>
      </c>
      <c r="I37" s="1244">
        <v>2424</v>
      </c>
      <c r="J37" s="1244">
        <v>157</v>
      </c>
      <c r="K37" s="1244"/>
      <c r="L37" s="1244"/>
      <c r="M37" s="1244">
        <v>1040</v>
      </c>
      <c r="N37" s="1244">
        <v>217</v>
      </c>
      <c r="O37" s="1244">
        <v>296</v>
      </c>
      <c r="P37" s="1244">
        <v>1937</v>
      </c>
      <c r="Q37" s="1244">
        <v>508</v>
      </c>
      <c r="R37" s="1244">
        <v>380</v>
      </c>
      <c r="S37" s="1244">
        <v>2424</v>
      </c>
      <c r="T37" s="1247" t="s">
        <v>2273</v>
      </c>
    </row>
    <row r="38" spans="1:20" s="658" customFormat="1" ht="9.75" customHeight="1">
      <c r="A38" s="1233"/>
      <c r="B38" s="1238"/>
      <c r="C38" s="1238"/>
      <c r="D38" s="1249"/>
      <c r="E38" s="1246" t="s">
        <v>2252</v>
      </c>
      <c r="F38" s="1238" t="s">
        <v>2275</v>
      </c>
      <c r="G38" s="1252"/>
      <c r="H38" s="1243">
        <v>256</v>
      </c>
      <c r="I38" s="1244">
        <v>1654</v>
      </c>
      <c r="J38" s="1244">
        <v>104</v>
      </c>
      <c r="K38" s="1244"/>
      <c r="L38" s="1244"/>
      <c r="M38" s="1244">
        <v>697</v>
      </c>
      <c r="N38" s="1244">
        <v>147</v>
      </c>
      <c r="O38" s="1244">
        <v>197</v>
      </c>
      <c r="P38" s="1244">
        <v>1308</v>
      </c>
      <c r="Q38" s="1244">
        <v>342</v>
      </c>
      <c r="R38" s="1244">
        <v>256</v>
      </c>
      <c r="S38" s="1244">
        <v>1654</v>
      </c>
      <c r="T38" s="1247" t="s">
        <v>2252</v>
      </c>
    </row>
    <row r="39" spans="1:20" s="658" customFormat="1" ht="9.75" customHeight="1">
      <c r="A39" s="1233"/>
      <c r="B39" s="1238"/>
      <c r="C39" s="1238"/>
      <c r="D39" s="1249"/>
      <c r="E39" s="1246" t="s">
        <v>2254</v>
      </c>
      <c r="F39" s="1238" t="s">
        <v>2276</v>
      </c>
      <c r="G39" s="1252"/>
      <c r="H39" s="1243">
        <v>112</v>
      </c>
      <c r="I39" s="1244">
        <v>699</v>
      </c>
      <c r="J39" s="1244">
        <v>50</v>
      </c>
      <c r="K39" s="1244"/>
      <c r="L39" s="1244"/>
      <c r="M39" s="1244">
        <v>322</v>
      </c>
      <c r="N39" s="1244">
        <v>66</v>
      </c>
      <c r="O39" s="1244">
        <v>94</v>
      </c>
      <c r="P39" s="1244">
        <v>597</v>
      </c>
      <c r="Q39" s="1244">
        <v>155</v>
      </c>
      <c r="R39" s="1244">
        <v>112</v>
      </c>
      <c r="S39" s="1244">
        <v>699</v>
      </c>
      <c r="T39" s="1247" t="s">
        <v>2254</v>
      </c>
    </row>
    <row r="40" spans="1:20" s="658" customFormat="1" ht="9.75" customHeight="1">
      <c r="A40" s="1233"/>
      <c r="B40" s="1238"/>
      <c r="C40" s="1238"/>
      <c r="D40" s="1249" t="s">
        <v>2277</v>
      </c>
      <c r="E40" s="1991" t="s">
        <v>2278</v>
      </c>
      <c r="F40" s="1990"/>
      <c r="G40" s="1238"/>
      <c r="H40" s="1243">
        <v>2007</v>
      </c>
      <c r="I40" s="1244">
        <v>4176</v>
      </c>
      <c r="J40" s="1245">
        <v>0</v>
      </c>
      <c r="K40" s="1245"/>
      <c r="L40" s="1245"/>
      <c r="M40" s="1245">
        <v>0</v>
      </c>
      <c r="N40" s="1245">
        <v>0</v>
      </c>
      <c r="O40" s="1244">
        <v>10</v>
      </c>
      <c r="P40" s="1244">
        <v>23</v>
      </c>
      <c r="Q40" s="1244">
        <v>10</v>
      </c>
      <c r="R40" s="1245">
        <v>0</v>
      </c>
      <c r="S40" s="1245">
        <v>0</v>
      </c>
      <c r="T40" s="1247" t="s">
        <v>2277</v>
      </c>
    </row>
    <row r="41" spans="1:20" s="658" customFormat="1" ht="9.75" customHeight="1">
      <c r="A41" s="1233"/>
      <c r="B41" s="1238"/>
      <c r="C41" s="1238"/>
      <c r="D41" s="1249" t="s">
        <v>2279</v>
      </c>
      <c r="E41" s="1991" t="s">
        <v>2280</v>
      </c>
      <c r="F41" s="1990"/>
      <c r="G41" s="1238"/>
      <c r="H41" s="1243">
        <v>3129</v>
      </c>
      <c r="I41" s="1244">
        <v>10170</v>
      </c>
      <c r="J41" s="1244">
        <v>290</v>
      </c>
      <c r="K41" s="1244"/>
      <c r="L41" s="1244"/>
      <c r="M41" s="1244">
        <v>1128</v>
      </c>
      <c r="N41" s="1244">
        <v>329</v>
      </c>
      <c r="O41" s="1244">
        <v>1127</v>
      </c>
      <c r="P41" s="1244">
        <v>4127</v>
      </c>
      <c r="Q41" s="1244">
        <v>1507</v>
      </c>
      <c r="R41" s="1244">
        <v>2184</v>
      </c>
      <c r="S41" s="1244">
        <v>7663</v>
      </c>
      <c r="T41" s="1247" t="s">
        <v>2279</v>
      </c>
    </row>
    <row r="42" spans="1:20" s="658" customFormat="1" ht="6.75" customHeight="1">
      <c r="A42" s="1233"/>
      <c r="B42" s="1238"/>
      <c r="C42" s="1238"/>
      <c r="D42" s="1246"/>
      <c r="E42" s="1246"/>
      <c r="F42" s="1238"/>
      <c r="G42" s="1238"/>
      <c r="H42" s="1240"/>
      <c r="I42" s="1241"/>
      <c r="J42" s="1241"/>
      <c r="K42" s="1241"/>
      <c r="L42" s="1241"/>
      <c r="M42" s="1241"/>
      <c r="N42" s="1241"/>
      <c r="O42" s="1241"/>
      <c r="P42" s="1241"/>
      <c r="Q42" s="1241"/>
      <c r="R42" s="1241"/>
      <c r="S42" s="1241"/>
      <c r="T42" s="1247"/>
    </row>
    <row r="43" spans="1:20" s="658" customFormat="1" ht="9.75" customHeight="1">
      <c r="A43" s="1233"/>
      <c r="B43" s="1238"/>
      <c r="C43" s="1238" t="s">
        <v>2281</v>
      </c>
      <c r="D43" s="1991" t="s">
        <v>2282</v>
      </c>
      <c r="E43" s="1990"/>
      <c r="F43" s="1990"/>
      <c r="G43" s="1238"/>
      <c r="H43" s="1243">
        <v>2304</v>
      </c>
      <c r="I43" s="1244">
        <v>5489</v>
      </c>
      <c r="J43" s="1245">
        <v>72</v>
      </c>
      <c r="K43" s="1245"/>
      <c r="L43" s="1245"/>
      <c r="M43" s="1245">
        <v>335</v>
      </c>
      <c r="N43" s="1245">
        <v>96</v>
      </c>
      <c r="O43" s="1245">
        <v>196</v>
      </c>
      <c r="P43" s="1245">
        <v>839</v>
      </c>
      <c r="Q43" s="1245">
        <v>337</v>
      </c>
      <c r="R43" s="1245">
        <v>34</v>
      </c>
      <c r="S43" s="1245">
        <v>185</v>
      </c>
      <c r="T43" s="1247" t="s">
        <v>2281</v>
      </c>
    </row>
    <row r="44" spans="1:20" s="658" customFormat="1" ht="6.75" customHeight="1">
      <c r="A44" s="1233"/>
      <c r="B44" s="1238"/>
      <c r="C44" s="1238"/>
      <c r="D44" s="1246"/>
      <c r="E44" s="1246"/>
      <c r="F44" s="1238"/>
      <c r="G44" s="1238"/>
      <c r="H44" s="1240"/>
      <c r="I44" s="1241"/>
      <c r="J44" s="1241"/>
      <c r="K44" s="1241"/>
      <c r="L44" s="1241"/>
      <c r="M44" s="1241"/>
      <c r="N44" s="1241"/>
      <c r="O44" s="1241"/>
      <c r="P44" s="1241"/>
      <c r="Q44" s="1241"/>
      <c r="R44" s="1241"/>
      <c r="S44" s="1241"/>
      <c r="T44" s="1247"/>
    </row>
    <row r="45" spans="1:20" s="658" customFormat="1" ht="9.75" customHeight="1">
      <c r="A45" s="1233"/>
      <c r="B45" s="1238"/>
      <c r="C45" s="1238" t="s">
        <v>2283</v>
      </c>
      <c r="D45" s="1991" t="s">
        <v>2284</v>
      </c>
      <c r="E45" s="1990"/>
      <c r="F45" s="1990"/>
      <c r="G45" s="1238"/>
      <c r="H45" s="1243">
        <v>135073</v>
      </c>
      <c r="I45" s="1244">
        <v>135073</v>
      </c>
      <c r="J45" s="1245">
        <v>0</v>
      </c>
      <c r="K45" s="1245"/>
      <c r="L45" s="1245"/>
      <c r="M45" s="1245">
        <v>0</v>
      </c>
      <c r="N45" s="1245">
        <v>0</v>
      </c>
      <c r="O45" s="1244">
        <v>13</v>
      </c>
      <c r="P45" s="1244">
        <v>13</v>
      </c>
      <c r="Q45" s="1244">
        <v>13</v>
      </c>
      <c r="R45" s="1245">
        <v>0</v>
      </c>
      <c r="S45" s="1245">
        <v>0</v>
      </c>
      <c r="T45" s="1247" t="s">
        <v>2283</v>
      </c>
    </row>
    <row r="46" spans="1:20" s="658" customFormat="1" ht="6.75" customHeight="1">
      <c r="A46" s="1233"/>
      <c r="B46" s="1238"/>
      <c r="C46" s="1238"/>
      <c r="D46" s="1246"/>
      <c r="E46" s="1246"/>
      <c r="F46" s="1238"/>
      <c r="G46" s="1238"/>
      <c r="H46" s="1240"/>
      <c r="I46" s="1241"/>
      <c r="J46" s="1241"/>
      <c r="K46" s="1241"/>
      <c r="L46" s="1241"/>
      <c r="M46" s="1241"/>
      <c r="N46" s="1241"/>
      <c r="O46" s="1241"/>
      <c r="P46" s="1241"/>
      <c r="Q46" s="1241"/>
      <c r="R46" s="1241"/>
      <c r="S46" s="1241"/>
      <c r="T46" s="1247"/>
    </row>
    <row r="47" spans="1:20" s="658" customFormat="1" ht="9.75" customHeight="1">
      <c r="A47" s="1233"/>
      <c r="B47" s="1238"/>
      <c r="C47" s="1991" t="s">
        <v>2285</v>
      </c>
      <c r="D47" s="1991"/>
      <c r="E47" s="1991"/>
      <c r="F47" s="1991"/>
      <c r="G47" s="1238"/>
      <c r="H47" s="1243">
        <v>47</v>
      </c>
      <c r="I47" s="1244">
        <v>109</v>
      </c>
      <c r="J47" s="1245">
        <v>0</v>
      </c>
      <c r="K47" s="1245"/>
      <c r="L47" s="1245"/>
      <c r="M47" s="1245">
        <v>0</v>
      </c>
      <c r="N47" s="1245">
        <v>0</v>
      </c>
      <c r="O47" s="1245">
        <v>0</v>
      </c>
      <c r="P47" s="1245">
        <v>0</v>
      </c>
      <c r="Q47" s="1245">
        <v>0</v>
      </c>
      <c r="R47" s="1245">
        <v>0</v>
      </c>
      <c r="S47" s="1245">
        <v>0</v>
      </c>
      <c r="T47" s="1247" t="s">
        <v>2149</v>
      </c>
    </row>
    <row r="48" spans="1:20" s="658" customFormat="1" ht="6.75" customHeight="1">
      <c r="A48" s="1233"/>
      <c r="B48" s="1238"/>
      <c r="C48" s="1238"/>
      <c r="D48" s="1246"/>
      <c r="E48" s="1246"/>
      <c r="F48" s="1238"/>
      <c r="G48" s="1238"/>
      <c r="H48" s="1240"/>
      <c r="I48" s="1241"/>
      <c r="J48" s="1241"/>
      <c r="K48" s="1241"/>
      <c r="L48" s="1241"/>
      <c r="M48" s="1241"/>
      <c r="N48" s="1241"/>
      <c r="O48" s="1241"/>
      <c r="P48" s="1241"/>
      <c r="Q48" s="1241"/>
      <c r="R48" s="1241"/>
      <c r="S48" s="1241"/>
      <c r="T48" s="1247"/>
    </row>
    <row r="49" spans="1:27" s="658" customFormat="1" ht="9.75" customHeight="1">
      <c r="A49" s="1233"/>
      <c r="B49" s="1990" t="s">
        <v>2286</v>
      </c>
      <c r="C49" s="1990"/>
      <c r="D49" s="1990"/>
      <c r="E49" s="1246"/>
      <c r="F49" s="1238"/>
      <c r="G49" s="1238"/>
      <c r="H49" s="1240"/>
      <c r="I49" s="1241"/>
      <c r="J49" s="1241"/>
      <c r="K49" s="1241"/>
      <c r="L49" s="1241"/>
      <c r="M49" s="1241"/>
      <c r="N49" s="1241"/>
      <c r="O49" s="1241"/>
      <c r="P49" s="1241"/>
      <c r="Q49" s="1241"/>
      <c r="R49" s="1253"/>
      <c r="S49" s="1253"/>
      <c r="T49" s="1247"/>
    </row>
    <row r="50" spans="1:27" s="658" customFormat="1" ht="9.75" customHeight="1">
      <c r="A50" s="1233"/>
      <c r="B50" s="1238"/>
      <c r="C50" s="1990" t="s">
        <v>2287</v>
      </c>
      <c r="D50" s="1990"/>
      <c r="E50" s="1990"/>
      <c r="F50" s="1990"/>
      <c r="G50" s="1238"/>
      <c r="H50" s="1243">
        <v>4865</v>
      </c>
      <c r="I50" s="1244">
        <v>12694</v>
      </c>
      <c r="J50" s="1244">
        <v>868</v>
      </c>
      <c r="K50" s="1244"/>
      <c r="L50" s="1244"/>
      <c r="M50" s="1244">
        <v>2466</v>
      </c>
      <c r="N50" s="1244">
        <v>1019</v>
      </c>
      <c r="O50" s="1244">
        <v>4301</v>
      </c>
      <c r="P50" s="1244">
        <v>11535</v>
      </c>
      <c r="Q50" s="1244">
        <v>6703</v>
      </c>
      <c r="R50" s="1245">
        <v>0</v>
      </c>
      <c r="S50" s="1245">
        <v>0</v>
      </c>
      <c r="T50" s="1247" t="s">
        <v>2288</v>
      </c>
    </row>
    <row r="51" spans="1:27" s="658" customFormat="1" ht="9.75" customHeight="1">
      <c r="A51" s="1233"/>
      <c r="B51" s="1238"/>
      <c r="C51" s="1990" t="s">
        <v>2289</v>
      </c>
      <c r="D51" s="1990"/>
      <c r="E51" s="1990"/>
      <c r="F51" s="1990"/>
      <c r="G51" s="1238"/>
      <c r="H51" s="1240">
        <v>6316</v>
      </c>
      <c r="I51" s="1241">
        <v>18573</v>
      </c>
      <c r="J51" s="1241">
        <v>1256</v>
      </c>
      <c r="K51" s="1241"/>
      <c r="L51" s="1241"/>
      <c r="M51" s="1241">
        <v>4163</v>
      </c>
      <c r="N51" s="1241">
        <v>1453</v>
      </c>
      <c r="O51" s="1241">
        <v>5596</v>
      </c>
      <c r="P51" s="1241">
        <v>16861</v>
      </c>
      <c r="Q51" s="1241">
        <v>8420</v>
      </c>
      <c r="R51" s="1241">
        <v>1399</v>
      </c>
      <c r="S51" s="1241">
        <v>5690</v>
      </c>
      <c r="T51" s="1247" t="s">
        <v>2290</v>
      </c>
    </row>
    <row r="52" spans="1:27" s="658" customFormat="1" ht="9.75" customHeight="1">
      <c r="A52" s="1233"/>
      <c r="B52" s="1238"/>
      <c r="C52" s="1990" t="s">
        <v>2291</v>
      </c>
      <c r="D52" s="1990"/>
      <c r="E52" s="1990"/>
      <c r="F52" s="1990"/>
      <c r="G52" s="1238"/>
      <c r="H52" s="1243">
        <v>437</v>
      </c>
      <c r="I52" s="1244">
        <v>1116</v>
      </c>
      <c r="J52" s="1244">
        <v>28</v>
      </c>
      <c r="K52" s="1244"/>
      <c r="L52" s="1244"/>
      <c r="M52" s="1244">
        <v>82</v>
      </c>
      <c r="N52" s="1244">
        <v>34</v>
      </c>
      <c r="O52" s="1244">
        <v>359</v>
      </c>
      <c r="P52" s="1244">
        <v>958</v>
      </c>
      <c r="Q52" s="1244">
        <v>530</v>
      </c>
      <c r="R52" s="1245">
        <v>0</v>
      </c>
      <c r="S52" s="1245">
        <v>0</v>
      </c>
      <c r="T52" s="1247" t="s">
        <v>2292</v>
      </c>
    </row>
    <row r="53" spans="1:27" s="658" customFormat="1" ht="9.75" customHeight="1">
      <c r="A53" s="1233"/>
      <c r="B53" s="1238"/>
      <c r="C53" s="1990" t="s">
        <v>2293</v>
      </c>
      <c r="D53" s="1990"/>
      <c r="E53" s="1990"/>
      <c r="F53" s="1990"/>
      <c r="G53" s="1238"/>
      <c r="H53" s="1243">
        <v>752</v>
      </c>
      <c r="I53" s="1244">
        <v>2442</v>
      </c>
      <c r="J53" s="1244">
        <v>93</v>
      </c>
      <c r="K53" s="1244"/>
      <c r="L53" s="1244"/>
      <c r="M53" s="1244">
        <v>400</v>
      </c>
      <c r="N53" s="1244">
        <v>104</v>
      </c>
      <c r="O53" s="1244">
        <v>623</v>
      </c>
      <c r="P53" s="1244">
        <v>2098</v>
      </c>
      <c r="Q53" s="1244">
        <v>884</v>
      </c>
      <c r="R53" s="1245">
        <v>279</v>
      </c>
      <c r="S53" s="1245">
        <v>1194</v>
      </c>
      <c r="T53" s="1247" t="s">
        <v>2294</v>
      </c>
    </row>
    <row r="54" spans="1:27" ht="6" customHeight="1" thickBot="1">
      <c r="A54" s="42"/>
      <c r="B54" s="3"/>
      <c r="C54" s="3"/>
      <c r="D54" s="3"/>
      <c r="E54" s="3"/>
      <c r="F54" s="1254"/>
      <c r="G54" s="1255"/>
      <c r="H54" s="1254"/>
      <c r="I54" s="1254"/>
      <c r="J54" s="1254"/>
      <c r="K54" s="44"/>
      <c r="L54" s="44"/>
      <c r="M54" s="1256"/>
      <c r="N54" s="1256"/>
      <c r="O54" s="1256"/>
      <c r="P54" s="1256"/>
      <c r="Q54" s="1256"/>
      <c r="R54" s="1256"/>
      <c r="S54" s="1256"/>
      <c r="T54" s="1257"/>
      <c r="U54" s="1258"/>
      <c r="V54" s="1258"/>
      <c r="W54" s="1258"/>
      <c r="X54" s="1258"/>
      <c r="Y54" s="1258"/>
      <c r="Z54" s="1258"/>
      <c r="AA54" s="1258"/>
    </row>
    <row r="55" spans="1:27" ht="13.5" customHeight="1">
      <c r="B55" s="7" t="s">
        <v>2295</v>
      </c>
      <c r="C55" s="501"/>
      <c r="K55" s="440"/>
      <c r="L55" s="440"/>
    </row>
    <row r="58" spans="1:27">
      <c r="H58" s="1259"/>
      <c r="I58" s="1259"/>
      <c r="J58" s="1259"/>
      <c r="K58" s="1259"/>
      <c r="L58" s="1259"/>
      <c r="M58" s="1259"/>
      <c r="N58" s="1260"/>
      <c r="O58" s="1260"/>
      <c r="P58" s="1260"/>
      <c r="Q58" s="1260"/>
      <c r="R58" s="1260"/>
      <c r="S58" s="1260"/>
    </row>
  </sheetData>
  <mergeCells count="35">
    <mergeCell ref="R5:S5"/>
    <mergeCell ref="T5:T7"/>
    <mergeCell ref="M6:N6"/>
    <mergeCell ref="O6:Q6"/>
    <mergeCell ref="R6:S6"/>
    <mergeCell ref="E16:F16"/>
    <mergeCell ref="B5:F7"/>
    <mergeCell ref="H5:H7"/>
    <mergeCell ref="I5:I7"/>
    <mergeCell ref="O5:Q5"/>
    <mergeCell ref="B9:F9"/>
    <mergeCell ref="D11:F11"/>
    <mergeCell ref="D13:F13"/>
    <mergeCell ref="E14:F14"/>
    <mergeCell ref="E15:F15"/>
    <mergeCell ref="E41:F41"/>
    <mergeCell ref="E17:F17"/>
    <mergeCell ref="D19:F19"/>
    <mergeCell ref="E20:F20"/>
    <mergeCell ref="E23:F23"/>
    <mergeCell ref="E26:F26"/>
    <mergeCell ref="E29:F29"/>
    <mergeCell ref="E32:F32"/>
    <mergeCell ref="E33:F33"/>
    <mergeCell ref="E34:F34"/>
    <mergeCell ref="E37:F37"/>
    <mergeCell ref="E40:F40"/>
    <mergeCell ref="C52:F52"/>
    <mergeCell ref="C53:F53"/>
    <mergeCell ref="D43:F43"/>
    <mergeCell ref="D45:F45"/>
    <mergeCell ref="C47:F47"/>
    <mergeCell ref="B49:D49"/>
    <mergeCell ref="C50:F50"/>
    <mergeCell ref="C51:F51"/>
  </mergeCells>
  <phoneticPr fontId="4"/>
  <printOptions horizontalCentered="1"/>
  <pageMargins left="0.59055118110236227" right="0.59055118110236227" top="0.70866141732283472" bottom="0.70866141732283472" header="0.43307086614173229" footer="0.35433070866141736"/>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zoomScaleSheetLayoutView="100" workbookViewId="0">
      <selection activeCell="A2" sqref="A2"/>
    </sheetView>
  </sheetViews>
  <sheetFormatPr defaultRowHeight="13.5"/>
  <cols>
    <col min="1" max="1" width="1.25" style="9" customWidth="1"/>
    <col min="2" max="2" width="1.75" style="10" customWidth="1"/>
    <col min="3" max="3" width="1.625" style="10" customWidth="1"/>
    <col min="4" max="4" width="1.75" style="10" customWidth="1"/>
    <col min="5" max="5" width="22.75" style="9" customWidth="1"/>
    <col min="6" max="6" width="0.75" style="9" customWidth="1"/>
    <col min="7" max="9" width="19.875" style="9" customWidth="1"/>
    <col min="10" max="256" width="9" style="9"/>
    <col min="257" max="257" width="1.25" style="9" customWidth="1"/>
    <col min="258" max="258" width="1.75" style="9" customWidth="1"/>
    <col min="259" max="259" width="1.625" style="9" customWidth="1"/>
    <col min="260" max="260" width="1.75" style="9" customWidth="1"/>
    <col min="261" max="261" width="22.75" style="9" customWidth="1"/>
    <col min="262" max="262" width="0.75" style="9" customWidth="1"/>
    <col min="263" max="265" width="19.875" style="9" customWidth="1"/>
    <col min="266" max="512" width="9" style="9"/>
    <col min="513" max="513" width="1.25" style="9" customWidth="1"/>
    <col min="514" max="514" width="1.75" style="9" customWidth="1"/>
    <col min="515" max="515" width="1.625" style="9" customWidth="1"/>
    <col min="516" max="516" width="1.75" style="9" customWidth="1"/>
    <col min="517" max="517" width="22.75" style="9" customWidth="1"/>
    <col min="518" max="518" width="0.75" style="9" customWidth="1"/>
    <col min="519" max="521" width="19.875" style="9" customWidth="1"/>
    <col min="522" max="768" width="9" style="9"/>
    <col min="769" max="769" width="1.25" style="9" customWidth="1"/>
    <col min="770" max="770" width="1.75" style="9" customWidth="1"/>
    <col min="771" max="771" width="1.625" style="9" customWidth="1"/>
    <col min="772" max="772" width="1.75" style="9" customWidth="1"/>
    <col min="773" max="773" width="22.75" style="9" customWidth="1"/>
    <col min="774" max="774" width="0.75" style="9" customWidth="1"/>
    <col min="775" max="777" width="19.875" style="9" customWidth="1"/>
    <col min="778" max="1024" width="9" style="9"/>
    <col min="1025" max="1025" width="1.25" style="9" customWidth="1"/>
    <col min="1026" max="1026" width="1.75" style="9" customWidth="1"/>
    <col min="1027" max="1027" width="1.625" style="9" customWidth="1"/>
    <col min="1028" max="1028" width="1.75" style="9" customWidth="1"/>
    <col min="1029" max="1029" width="22.75" style="9" customWidth="1"/>
    <col min="1030" max="1030" width="0.75" style="9" customWidth="1"/>
    <col min="1031" max="1033" width="19.875" style="9" customWidth="1"/>
    <col min="1034" max="1280" width="9" style="9"/>
    <col min="1281" max="1281" width="1.25" style="9" customWidth="1"/>
    <col min="1282" max="1282" width="1.75" style="9" customWidth="1"/>
    <col min="1283" max="1283" width="1.625" style="9" customWidth="1"/>
    <col min="1284" max="1284" width="1.75" style="9" customWidth="1"/>
    <col min="1285" max="1285" width="22.75" style="9" customWidth="1"/>
    <col min="1286" max="1286" width="0.75" style="9" customWidth="1"/>
    <col min="1287" max="1289" width="19.875" style="9" customWidth="1"/>
    <col min="1290" max="1536" width="9" style="9"/>
    <col min="1537" max="1537" width="1.25" style="9" customWidth="1"/>
    <col min="1538" max="1538" width="1.75" style="9" customWidth="1"/>
    <col min="1539" max="1539" width="1.625" style="9" customWidth="1"/>
    <col min="1540" max="1540" width="1.75" style="9" customWidth="1"/>
    <col min="1541" max="1541" width="22.75" style="9" customWidth="1"/>
    <col min="1542" max="1542" width="0.75" style="9" customWidth="1"/>
    <col min="1543" max="1545" width="19.875" style="9" customWidth="1"/>
    <col min="1546" max="1792" width="9" style="9"/>
    <col min="1793" max="1793" width="1.25" style="9" customWidth="1"/>
    <col min="1794" max="1794" width="1.75" style="9" customWidth="1"/>
    <col min="1795" max="1795" width="1.625" style="9" customWidth="1"/>
    <col min="1796" max="1796" width="1.75" style="9" customWidth="1"/>
    <col min="1797" max="1797" width="22.75" style="9" customWidth="1"/>
    <col min="1798" max="1798" width="0.75" style="9" customWidth="1"/>
    <col min="1799" max="1801" width="19.875" style="9" customWidth="1"/>
    <col min="1802" max="2048" width="9" style="9"/>
    <col min="2049" max="2049" width="1.25" style="9" customWidth="1"/>
    <col min="2050" max="2050" width="1.75" style="9" customWidth="1"/>
    <col min="2051" max="2051" width="1.625" style="9" customWidth="1"/>
    <col min="2052" max="2052" width="1.75" style="9" customWidth="1"/>
    <col min="2053" max="2053" width="22.75" style="9" customWidth="1"/>
    <col min="2054" max="2054" width="0.75" style="9" customWidth="1"/>
    <col min="2055" max="2057" width="19.875" style="9" customWidth="1"/>
    <col min="2058" max="2304" width="9" style="9"/>
    <col min="2305" max="2305" width="1.25" style="9" customWidth="1"/>
    <col min="2306" max="2306" width="1.75" style="9" customWidth="1"/>
    <col min="2307" max="2307" width="1.625" style="9" customWidth="1"/>
    <col min="2308" max="2308" width="1.75" style="9" customWidth="1"/>
    <col min="2309" max="2309" width="22.75" style="9" customWidth="1"/>
    <col min="2310" max="2310" width="0.75" style="9" customWidth="1"/>
    <col min="2311" max="2313" width="19.875" style="9" customWidth="1"/>
    <col min="2314" max="2560" width="9" style="9"/>
    <col min="2561" max="2561" width="1.25" style="9" customWidth="1"/>
    <col min="2562" max="2562" width="1.75" style="9" customWidth="1"/>
    <col min="2563" max="2563" width="1.625" style="9" customWidth="1"/>
    <col min="2564" max="2564" width="1.75" style="9" customWidth="1"/>
    <col min="2565" max="2565" width="22.75" style="9" customWidth="1"/>
    <col min="2566" max="2566" width="0.75" style="9" customWidth="1"/>
    <col min="2567" max="2569" width="19.875" style="9" customWidth="1"/>
    <col min="2570" max="2816" width="9" style="9"/>
    <col min="2817" max="2817" width="1.25" style="9" customWidth="1"/>
    <col min="2818" max="2818" width="1.75" style="9" customWidth="1"/>
    <col min="2819" max="2819" width="1.625" style="9" customWidth="1"/>
    <col min="2820" max="2820" width="1.75" style="9" customWidth="1"/>
    <col min="2821" max="2821" width="22.75" style="9" customWidth="1"/>
    <col min="2822" max="2822" width="0.75" style="9" customWidth="1"/>
    <col min="2823" max="2825" width="19.875" style="9" customWidth="1"/>
    <col min="2826" max="3072" width="9" style="9"/>
    <col min="3073" max="3073" width="1.25" style="9" customWidth="1"/>
    <col min="3074" max="3074" width="1.75" style="9" customWidth="1"/>
    <col min="3075" max="3075" width="1.625" style="9" customWidth="1"/>
    <col min="3076" max="3076" width="1.75" style="9" customWidth="1"/>
    <col min="3077" max="3077" width="22.75" style="9" customWidth="1"/>
    <col min="3078" max="3078" width="0.75" style="9" customWidth="1"/>
    <col min="3079" max="3081" width="19.875" style="9" customWidth="1"/>
    <col min="3082" max="3328" width="9" style="9"/>
    <col min="3329" max="3329" width="1.25" style="9" customWidth="1"/>
    <col min="3330" max="3330" width="1.75" style="9" customWidth="1"/>
    <col min="3331" max="3331" width="1.625" style="9" customWidth="1"/>
    <col min="3332" max="3332" width="1.75" style="9" customWidth="1"/>
    <col min="3333" max="3333" width="22.75" style="9" customWidth="1"/>
    <col min="3334" max="3334" width="0.75" style="9" customWidth="1"/>
    <col min="3335" max="3337" width="19.875" style="9" customWidth="1"/>
    <col min="3338" max="3584" width="9" style="9"/>
    <col min="3585" max="3585" width="1.25" style="9" customWidth="1"/>
    <col min="3586" max="3586" width="1.75" style="9" customWidth="1"/>
    <col min="3587" max="3587" width="1.625" style="9" customWidth="1"/>
    <col min="3588" max="3588" width="1.75" style="9" customWidth="1"/>
    <col min="3589" max="3589" width="22.75" style="9" customWidth="1"/>
    <col min="3590" max="3590" width="0.75" style="9" customWidth="1"/>
    <col min="3591" max="3593" width="19.875" style="9" customWidth="1"/>
    <col min="3594" max="3840" width="9" style="9"/>
    <col min="3841" max="3841" width="1.25" style="9" customWidth="1"/>
    <col min="3842" max="3842" width="1.75" style="9" customWidth="1"/>
    <col min="3843" max="3843" width="1.625" style="9" customWidth="1"/>
    <col min="3844" max="3844" width="1.75" style="9" customWidth="1"/>
    <col min="3845" max="3845" width="22.75" style="9" customWidth="1"/>
    <col min="3846" max="3846" width="0.75" style="9" customWidth="1"/>
    <col min="3847" max="3849" width="19.875" style="9" customWidth="1"/>
    <col min="3850" max="4096" width="9" style="9"/>
    <col min="4097" max="4097" width="1.25" style="9" customWidth="1"/>
    <col min="4098" max="4098" width="1.75" style="9" customWidth="1"/>
    <col min="4099" max="4099" width="1.625" style="9" customWidth="1"/>
    <col min="4100" max="4100" width="1.75" style="9" customWidth="1"/>
    <col min="4101" max="4101" width="22.75" style="9" customWidth="1"/>
    <col min="4102" max="4102" width="0.75" style="9" customWidth="1"/>
    <col min="4103" max="4105" width="19.875" style="9" customWidth="1"/>
    <col min="4106" max="4352" width="9" style="9"/>
    <col min="4353" max="4353" width="1.25" style="9" customWidth="1"/>
    <col min="4354" max="4354" width="1.75" style="9" customWidth="1"/>
    <col min="4355" max="4355" width="1.625" style="9" customWidth="1"/>
    <col min="4356" max="4356" width="1.75" style="9" customWidth="1"/>
    <col min="4357" max="4357" width="22.75" style="9" customWidth="1"/>
    <col min="4358" max="4358" width="0.75" style="9" customWidth="1"/>
    <col min="4359" max="4361" width="19.875" style="9" customWidth="1"/>
    <col min="4362" max="4608" width="9" style="9"/>
    <col min="4609" max="4609" width="1.25" style="9" customWidth="1"/>
    <col min="4610" max="4610" width="1.75" style="9" customWidth="1"/>
    <col min="4611" max="4611" width="1.625" style="9" customWidth="1"/>
    <col min="4612" max="4612" width="1.75" style="9" customWidth="1"/>
    <col min="4613" max="4613" width="22.75" style="9" customWidth="1"/>
    <col min="4614" max="4614" width="0.75" style="9" customWidth="1"/>
    <col min="4615" max="4617" width="19.875" style="9" customWidth="1"/>
    <col min="4618" max="4864" width="9" style="9"/>
    <col min="4865" max="4865" width="1.25" style="9" customWidth="1"/>
    <col min="4866" max="4866" width="1.75" style="9" customWidth="1"/>
    <col min="4867" max="4867" width="1.625" style="9" customWidth="1"/>
    <col min="4868" max="4868" width="1.75" style="9" customWidth="1"/>
    <col min="4869" max="4869" width="22.75" style="9" customWidth="1"/>
    <col min="4870" max="4870" width="0.75" style="9" customWidth="1"/>
    <col min="4871" max="4873" width="19.875" style="9" customWidth="1"/>
    <col min="4874" max="5120" width="9" style="9"/>
    <col min="5121" max="5121" width="1.25" style="9" customWidth="1"/>
    <col min="5122" max="5122" width="1.75" style="9" customWidth="1"/>
    <col min="5123" max="5123" width="1.625" style="9" customWidth="1"/>
    <col min="5124" max="5124" width="1.75" style="9" customWidth="1"/>
    <col min="5125" max="5125" width="22.75" style="9" customWidth="1"/>
    <col min="5126" max="5126" width="0.75" style="9" customWidth="1"/>
    <col min="5127" max="5129" width="19.875" style="9" customWidth="1"/>
    <col min="5130" max="5376" width="9" style="9"/>
    <col min="5377" max="5377" width="1.25" style="9" customWidth="1"/>
    <col min="5378" max="5378" width="1.75" style="9" customWidth="1"/>
    <col min="5379" max="5379" width="1.625" style="9" customWidth="1"/>
    <col min="5380" max="5380" width="1.75" style="9" customWidth="1"/>
    <col min="5381" max="5381" width="22.75" style="9" customWidth="1"/>
    <col min="5382" max="5382" width="0.75" style="9" customWidth="1"/>
    <col min="5383" max="5385" width="19.875" style="9" customWidth="1"/>
    <col min="5386" max="5632" width="9" style="9"/>
    <col min="5633" max="5633" width="1.25" style="9" customWidth="1"/>
    <col min="5634" max="5634" width="1.75" style="9" customWidth="1"/>
    <col min="5635" max="5635" width="1.625" style="9" customWidth="1"/>
    <col min="5636" max="5636" width="1.75" style="9" customWidth="1"/>
    <col min="5637" max="5637" width="22.75" style="9" customWidth="1"/>
    <col min="5638" max="5638" width="0.75" style="9" customWidth="1"/>
    <col min="5639" max="5641" width="19.875" style="9" customWidth="1"/>
    <col min="5642" max="5888" width="9" style="9"/>
    <col min="5889" max="5889" width="1.25" style="9" customWidth="1"/>
    <col min="5890" max="5890" width="1.75" style="9" customWidth="1"/>
    <col min="5891" max="5891" width="1.625" style="9" customWidth="1"/>
    <col min="5892" max="5892" width="1.75" style="9" customWidth="1"/>
    <col min="5893" max="5893" width="22.75" style="9" customWidth="1"/>
    <col min="5894" max="5894" width="0.75" style="9" customWidth="1"/>
    <col min="5895" max="5897" width="19.875" style="9" customWidth="1"/>
    <col min="5898" max="6144" width="9" style="9"/>
    <col min="6145" max="6145" width="1.25" style="9" customWidth="1"/>
    <col min="6146" max="6146" width="1.75" style="9" customWidth="1"/>
    <col min="6147" max="6147" width="1.625" style="9" customWidth="1"/>
    <col min="6148" max="6148" width="1.75" style="9" customWidth="1"/>
    <col min="6149" max="6149" width="22.75" style="9" customWidth="1"/>
    <col min="6150" max="6150" width="0.75" style="9" customWidth="1"/>
    <col min="6151" max="6153" width="19.875" style="9" customWidth="1"/>
    <col min="6154" max="6400" width="9" style="9"/>
    <col min="6401" max="6401" width="1.25" style="9" customWidth="1"/>
    <col min="6402" max="6402" width="1.75" style="9" customWidth="1"/>
    <col min="6403" max="6403" width="1.625" style="9" customWidth="1"/>
    <col min="6404" max="6404" width="1.75" style="9" customWidth="1"/>
    <col min="6405" max="6405" width="22.75" style="9" customWidth="1"/>
    <col min="6406" max="6406" width="0.75" style="9" customWidth="1"/>
    <col min="6407" max="6409" width="19.875" style="9" customWidth="1"/>
    <col min="6410" max="6656" width="9" style="9"/>
    <col min="6657" max="6657" width="1.25" style="9" customWidth="1"/>
    <col min="6658" max="6658" width="1.75" style="9" customWidth="1"/>
    <col min="6659" max="6659" width="1.625" style="9" customWidth="1"/>
    <col min="6660" max="6660" width="1.75" style="9" customWidth="1"/>
    <col min="6661" max="6661" width="22.75" style="9" customWidth="1"/>
    <col min="6662" max="6662" width="0.75" style="9" customWidth="1"/>
    <col min="6663" max="6665" width="19.875" style="9" customWidth="1"/>
    <col min="6666" max="6912" width="9" style="9"/>
    <col min="6913" max="6913" width="1.25" style="9" customWidth="1"/>
    <col min="6914" max="6914" width="1.75" style="9" customWidth="1"/>
    <col min="6915" max="6915" width="1.625" style="9" customWidth="1"/>
    <col min="6916" max="6916" width="1.75" style="9" customWidth="1"/>
    <col min="6917" max="6917" width="22.75" style="9" customWidth="1"/>
    <col min="6918" max="6918" width="0.75" style="9" customWidth="1"/>
    <col min="6919" max="6921" width="19.875" style="9" customWidth="1"/>
    <col min="6922" max="7168" width="9" style="9"/>
    <col min="7169" max="7169" width="1.25" style="9" customWidth="1"/>
    <col min="7170" max="7170" width="1.75" style="9" customWidth="1"/>
    <col min="7171" max="7171" width="1.625" style="9" customWidth="1"/>
    <col min="7172" max="7172" width="1.75" style="9" customWidth="1"/>
    <col min="7173" max="7173" width="22.75" style="9" customWidth="1"/>
    <col min="7174" max="7174" width="0.75" style="9" customWidth="1"/>
    <col min="7175" max="7177" width="19.875" style="9" customWidth="1"/>
    <col min="7178" max="7424" width="9" style="9"/>
    <col min="7425" max="7425" width="1.25" style="9" customWidth="1"/>
    <col min="7426" max="7426" width="1.75" style="9" customWidth="1"/>
    <col min="7427" max="7427" width="1.625" style="9" customWidth="1"/>
    <col min="7428" max="7428" width="1.75" style="9" customWidth="1"/>
    <col min="7429" max="7429" width="22.75" style="9" customWidth="1"/>
    <col min="7430" max="7430" width="0.75" style="9" customWidth="1"/>
    <col min="7431" max="7433" width="19.875" style="9" customWidth="1"/>
    <col min="7434" max="7680" width="9" style="9"/>
    <col min="7681" max="7681" width="1.25" style="9" customWidth="1"/>
    <col min="7682" max="7682" width="1.75" style="9" customWidth="1"/>
    <col min="7683" max="7683" width="1.625" style="9" customWidth="1"/>
    <col min="7684" max="7684" width="1.75" style="9" customWidth="1"/>
    <col min="7685" max="7685" width="22.75" style="9" customWidth="1"/>
    <col min="7686" max="7686" width="0.75" style="9" customWidth="1"/>
    <col min="7687" max="7689" width="19.875" style="9" customWidth="1"/>
    <col min="7690" max="7936" width="9" style="9"/>
    <col min="7937" max="7937" width="1.25" style="9" customWidth="1"/>
    <col min="7938" max="7938" width="1.75" style="9" customWidth="1"/>
    <col min="7939" max="7939" width="1.625" style="9" customWidth="1"/>
    <col min="7940" max="7940" width="1.75" style="9" customWidth="1"/>
    <col min="7941" max="7941" width="22.75" style="9" customWidth="1"/>
    <col min="7942" max="7942" width="0.75" style="9" customWidth="1"/>
    <col min="7943" max="7945" width="19.875" style="9" customWidth="1"/>
    <col min="7946" max="8192" width="9" style="9"/>
    <col min="8193" max="8193" width="1.25" style="9" customWidth="1"/>
    <col min="8194" max="8194" width="1.75" style="9" customWidth="1"/>
    <col min="8195" max="8195" width="1.625" style="9" customWidth="1"/>
    <col min="8196" max="8196" width="1.75" style="9" customWidth="1"/>
    <col min="8197" max="8197" width="22.75" style="9" customWidth="1"/>
    <col min="8198" max="8198" width="0.75" style="9" customWidth="1"/>
    <col min="8199" max="8201" width="19.875" style="9" customWidth="1"/>
    <col min="8202" max="8448" width="9" style="9"/>
    <col min="8449" max="8449" width="1.25" style="9" customWidth="1"/>
    <col min="8450" max="8450" width="1.75" style="9" customWidth="1"/>
    <col min="8451" max="8451" width="1.625" style="9" customWidth="1"/>
    <col min="8452" max="8452" width="1.75" style="9" customWidth="1"/>
    <col min="8453" max="8453" width="22.75" style="9" customWidth="1"/>
    <col min="8454" max="8454" width="0.75" style="9" customWidth="1"/>
    <col min="8455" max="8457" width="19.875" style="9" customWidth="1"/>
    <col min="8458" max="8704" width="9" style="9"/>
    <col min="8705" max="8705" width="1.25" style="9" customWidth="1"/>
    <col min="8706" max="8706" width="1.75" style="9" customWidth="1"/>
    <col min="8707" max="8707" width="1.625" style="9" customWidth="1"/>
    <col min="8708" max="8708" width="1.75" style="9" customWidth="1"/>
    <col min="8709" max="8709" width="22.75" style="9" customWidth="1"/>
    <col min="8710" max="8710" width="0.75" style="9" customWidth="1"/>
    <col min="8711" max="8713" width="19.875" style="9" customWidth="1"/>
    <col min="8714" max="8960" width="9" style="9"/>
    <col min="8961" max="8961" width="1.25" style="9" customWidth="1"/>
    <col min="8962" max="8962" width="1.75" style="9" customWidth="1"/>
    <col min="8963" max="8963" width="1.625" style="9" customWidth="1"/>
    <col min="8964" max="8964" width="1.75" style="9" customWidth="1"/>
    <col min="8965" max="8965" width="22.75" style="9" customWidth="1"/>
    <col min="8966" max="8966" width="0.75" style="9" customWidth="1"/>
    <col min="8967" max="8969" width="19.875" style="9" customWidth="1"/>
    <col min="8970" max="9216" width="9" style="9"/>
    <col min="9217" max="9217" width="1.25" style="9" customWidth="1"/>
    <col min="9218" max="9218" width="1.75" style="9" customWidth="1"/>
    <col min="9219" max="9219" width="1.625" style="9" customWidth="1"/>
    <col min="9220" max="9220" width="1.75" style="9" customWidth="1"/>
    <col min="9221" max="9221" width="22.75" style="9" customWidth="1"/>
    <col min="9222" max="9222" width="0.75" style="9" customWidth="1"/>
    <col min="9223" max="9225" width="19.875" style="9" customWidth="1"/>
    <col min="9226" max="9472" width="9" style="9"/>
    <col min="9473" max="9473" width="1.25" style="9" customWidth="1"/>
    <col min="9474" max="9474" width="1.75" style="9" customWidth="1"/>
    <col min="9475" max="9475" width="1.625" style="9" customWidth="1"/>
    <col min="9476" max="9476" width="1.75" style="9" customWidth="1"/>
    <col min="9477" max="9477" width="22.75" style="9" customWidth="1"/>
    <col min="9478" max="9478" width="0.75" style="9" customWidth="1"/>
    <col min="9479" max="9481" width="19.875" style="9" customWidth="1"/>
    <col min="9482" max="9728" width="9" style="9"/>
    <col min="9729" max="9729" width="1.25" style="9" customWidth="1"/>
    <col min="9730" max="9730" width="1.75" style="9" customWidth="1"/>
    <col min="9731" max="9731" width="1.625" style="9" customWidth="1"/>
    <col min="9732" max="9732" width="1.75" style="9" customWidth="1"/>
    <col min="9733" max="9733" width="22.75" style="9" customWidth="1"/>
    <col min="9734" max="9734" width="0.75" style="9" customWidth="1"/>
    <col min="9735" max="9737" width="19.875" style="9" customWidth="1"/>
    <col min="9738" max="9984" width="9" style="9"/>
    <col min="9985" max="9985" width="1.25" style="9" customWidth="1"/>
    <col min="9986" max="9986" width="1.75" style="9" customWidth="1"/>
    <col min="9987" max="9987" width="1.625" style="9" customWidth="1"/>
    <col min="9988" max="9988" width="1.75" style="9" customWidth="1"/>
    <col min="9989" max="9989" width="22.75" style="9" customWidth="1"/>
    <col min="9990" max="9990" width="0.75" style="9" customWidth="1"/>
    <col min="9991" max="9993" width="19.875" style="9" customWidth="1"/>
    <col min="9994" max="10240" width="9" style="9"/>
    <col min="10241" max="10241" width="1.25" style="9" customWidth="1"/>
    <col min="10242" max="10242" width="1.75" style="9" customWidth="1"/>
    <col min="10243" max="10243" width="1.625" style="9" customWidth="1"/>
    <col min="10244" max="10244" width="1.75" style="9" customWidth="1"/>
    <col min="10245" max="10245" width="22.75" style="9" customWidth="1"/>
    <col min="10246" max="10246" width="0.75" style="9" customWidth="1"/>
    <col min="10247" max="10249" width="19.875" style="9" customWidth="1"/>
    <col min="10250" max="10496" width="9" style="9"/>
    <col min="10497" max="10497" width="1.25" style="9" customWidth="1"/>
    <col min="10498" max="10498" width="1.75" style="9" customWidth="1"/>
    <col min="10499" max="10499" width="1.625" style="9" customWidth="1"/>
    <col min="10500" max="10500" width="1.75" style="9" customWidth="1"/>
    <col min="10501" max="10501" width="22.75" style="9" customWidth="1"/>
    <col min="10502" max="10502" width="0.75" style="9" customWidth="1"/>
    <col min="10503" max="10505" width="19.875" style="9" customWidth="1"/>
    <col min="10506" max="10752" width="9" style="9"/>
    <col min="10753" max="10753" width="1.25" style="9" customWidth="1"/>
    <col min="10754" max="10754" width="1.75" style="9" customWidth="1"/>
    <col min="10755" max="10755" width="1.625" style="9" customWidth="1"/>
    <col min="10756" max="10756" width="1.75" style="9" customWidth="1"/>
    <col min="10757" max="10757" width="22.75" style="9" customWidth="1"/>
    <col min="10758" max="10758" width="0.75" style="9" customWidth="1"/>
    <col min="10759" max="10761" width="19.875" style="9" customWidth="1"/>
    <col min="10762" max="11008" width="9" style="9"/>
    <col min="11009" max="11009" width="1.25" style="9" customWidth="1"/>
    <col min="11010" max="11010" width="1.75" style="9" customWidth="1"/>
    <col min="11011" max="11011" width="1.625" style="9" customWidth="1"/>
    <col min="11012" max="11012" width="1.75" style="9" customWidth="1"/>
    <col min="11013" max="11013" width="22.75" style="9" customWidth="1"/>
    <col min="11014" max="11014" width="0.75" style="9" customWidth="1"/>
    <col min="11015" max="11017" width="19.875" style="9" customWidth="1"/>
    <col min="11018" max="11264" width="9" style="9"/>
    <col min="11265" max="11265" width="1.25" style="9" customWidth="1"/>
    <col min="11266" max="11266" width="1.75" style="9" customWidth="1"/>
    <col min="11267" max="11267" width="1.625" style="9" customWidth="1"/>
    <col min="11268" max="11268" width="1.75" style="9" customWidth="1"/>
    <col min="11269" max="11269" width="22.75" style="9" customWidth="1"/>
    <col min="11270" max="11270" width="0.75" style="9" customWidth="1"/>
    <col min="11271" max="11273" width="19.875" style="9" customWidth="1"/>
    <col min="11274" max="11520" width="9" style="9"/>
    <col min="11521" max="11521" width="1.25" style="9" customWidth="1"/>
    <col min="11522" max="11522" width="1.75" style="9" customWidth="1"/>
    <col min="11523" max="11523" width="1.625" style="9" customWidth="1"/>
    <col min="11524" max="11524" width="1.75" style="9" customWidth="1"/>
    <col min="11525" max="11525" width="22.75" style="9" customWidth="1"/>
    <col min="11526" max="11526" width="0.75" style="9" customWidth="1"/>
    <col min="11527" max="11529" width="19.875" style="9" customWidth="1"/>
    <col min="11530" max="11776" width="9" style="9"/>
    <col min="11777" max="11777" width="1.25" style="9" customWidth="1"/>
    <col min="11778" max="11778" width="1.75" style="9" customWidth="1"/>
    <col min="11779" max="11779" width="1.625" style="9" customWidth="1"/>
    <col min="11780" max="11780" width="1.75" style="9" customWidth="1"/>
    <col min="11781" max="11781" width="22.75" style="9" customWidth="1"/>
    <col min="11782" max="11782" width="0.75" style="9" customWidth="1"/>
    <col min="11783" max="11785" width="19.875" style="9" customWidth="1"/>
    <col min="11786" max="12032" width="9" style="9"/>
    <col min="12033" max="12033" width="1.25" style="9" customWidth="1"/>
    <col min="12034" max="12034" width="1.75" style="9" customWidth="1"/>
    <col min="12035" max="12035" width="1.625" style="9" customWidth="1"/>
    <col min="12036" max="12036" width="1.75" style="9" customWidth="1"/>
    <col min="12037" max="12037" width="22.75" style="9" customWidth="1"/>
    <col min="12038" max="12038" width="0.75" style="9" customWidth="1"/>
    <col min="12039" max="12041" width="19.875" style="9" customWidth="1"/>
    <col min="12042" max="12288" width="9" style="9"/>
    <col min="12289" max="12289" width="1.25" style="9" customWidth="1"/>
    <col min="12290" max="12290" width="1.75" style="9" customWidth="1"/>
    <col min="12291" max="12291" width="1.625" style="9" customWidth="1"/>
    <col min="12292" max="12292" width="1.75" style="9" customWidth="1"/>
    <col min="12293" max="12293" width="22.75" style="9" customWidth="1"/>
    <col min="12294" max="12294" width="0.75" style="9" customWidth="1"/>
    <col min="12295" max="12297" width="19.875" style="9" customWidth="1"/>
    <col min="12298" max="12544" width="9" style="9"/>
    <col min="12545" max="12545" width="1.25" style="9" customWidth="1"/>
    <col min="12546" max="12546" width="1.75" style="9" customWidth="1"/>
    <col min="12547" max="12547" width="1.625" style="9" customWidth="1"/>
    <col min="12548" max="12548" width="1.75" style="9" customWidth="1"/>
    <col min="12549" max="12549" width="22.75" style="9" customWidth="1"/>
    <col min="12550" max="12550" width="0.75" style="9" customWidth="1"/>
    <col min="12551" max="12553" width="19.875" style="9" customWidth="1"/>
    <col min="12554" max="12800" width="9" style="9"/>
    <col min="12801" max="12801" width="1.25" style="9" customWidth="1"/>
    <col min="12802" max="12802" width="1.75" style="9" customWidth="1"/>
    <col min="12803" max="12803" width="1.625" style="9" customWidth="1"/>
    <col min="12804" max="12804" width="1.75" style="9" customWidth="1"/>
    <col min="12805" max="12805" width="22.75" style="9" customWidth="1"/>
    <col min="12806" max="12806" width="0.75" style="9" customWidth="1"/>
    <col min="12807" max="12809" width="19.875" style="9" customWidth="1"/>
    <col min="12810" max="13056" width="9" style="9"/>
    <col min="13057" max="13057" width="1.25" style="9" customWidth="1"/>
    <col min="13058" max="13058" width="1.75" style="9" customWidth="1"/>
    <col min="13059" max="13059" width="1.625" style="9" customWidth="1"/>
    <col min="13060" max="13060" width="1.75" style="9" customWidth="1"/>
    <col min="13061" max="13061" width="22.75" style="9" customWidth="1"/>
    <col min="13062" max="13062" width="0.75" style="9" customWidth="1"/>
    <col min="13063" max="13065" width="19.875" style="9" customWidth="1"/>
    <col min="13066" max="13312" width="9" style="9"/>
    <col min="13313" max="13313" width="1.25" style="9" customWidth="1"/>
    <col min="13314" max="13314" width="1.75" style="9" customWidth="1"/>
    <col min="13315" max="13315" width="1.625" style="9" customWidth="1"/>
    <col min="13316" max="13316" width="1.75" style="9" customWidth="1"/>
    <col min="13317" max="13317" width="22.75" style="9" customWidth="1"/>
    <col min="13318" max="13318" width="0.75" style="9" customWidth="1"/>
    <col min="13319" max="13321" width="19.875" style="9" customWidth="1"/>
    <col min="13322" max="13568" width="9" style="9"/>
    <col min="13569" max="13569" width="1.25" style="9" customWidth="1"/>
    <col min="13570" max="13570" width="1.75" style="9" customWidth="1"/>
    <col min="13571" max="13571" width="1.625" style="9" customWidth="1"/>
    <col min="13572" max="13572" width="1.75" style="9" customWidth="1"/>
    <col min="13573" max="13573" width="22.75" style="9" customWidth="1"/>
    <col min="13574" max="13574" width="0.75" style="9" customWidth="1"/>
    <col min="13575" max="13577" width="19.875" style="9" customWidth="1"/>
    <col min="13578" max="13824" width="9" style="9"/>
    <col min="13825" max="13825" width="1.25" style="9" customWidth="1"/>
    <col min="13826" max="13826" width="1.75" style="9" customWidth="1"/>
    <col min="13827" max="13827" width="1.625" style="9" customWidth="1"/>
    <col min="13828" max="13828" width="1.75" style="9" customWidth="1"/>
    <col min="13829" max="13829" width="22.75" style="9" customWidth="1"/>
    <col min="13830" max="13830" width="0.75" style="9" customWidth="1"/>
    <col min="13831" max="13833" width="19.875" style="9" customWidth="1"/>
    <col min="13834" max="14080" width="9" style="9"/>
    <col min="14081" max="14081" width="1.25" style="9" customWidth="1"/>
    <col min="14082" max="14082" width="1.75" style="9" customWidth="1"/>
    <col min="14083" max="14083" width="1.625" style="9" customWidth="1"/>
    <col min="14084" max="14084" width="1.75" style="9" customWidth="1"/>
    <col min="14085" max="14085" width="22.75" style="9" customWidth="1"/>
    <col min="14086" max="14086" width="0.75" style="9" customWidth="1"/>
    <col min="14087" max="14089" width="19.875" style="9" customWidth="1"/>
    <col min="14090" max="14336" width="9" style="9"/>
    <col min="14337" max="14337" width="1.25" style="9" customWidth="1"/>
    <col min="14338" max="14338" width="1.75" style="9" customWidth="1"/>
    <col min="14339" max="14339" width="1.625" style="9" customWidth="1"/>
    <col min="14340" max="14340" width="1.75" style="9" customWidth="1"/>
    <col min="14341" max="14341" width="22.75" style="9" customWidth="1"/>
    <col min="14342" max="14342" width="0.75" style="9" customWidth="1"/>
    <col min="14343" max="14345" width="19.875" style="9" customWidth="1"/>
    <col min="14346" max="14592" width="9" style="9"/>
    <col min="14593" max="14593" width="1.25" style="9" customWidth="1"/>
    <col min="14594" max="14594" width="1.75" style="9" customWidth="1"/>
    <col min="14595" max="14595" width="1.625" style="9" customWidth="1"/>
    <col min="14596" max="14596" width="1.75" style="9" customWidth="1"/>
    <col min="14597" max="14597" width="22.75" style="9" customWidth="1"/>
    <col min="14598" max="14598" width="0.75" style="9" customWidth="1"/>
    <col min="14599" max="14601" width="19.875" style="9" customWidth="1"/>
    <col min="14602" max="14848" width="9" style="9"/>
    <col min="14849" max="14849" width="1.25" style="9" customWidth="1"/>
    <col min="14850" max="14850" width="1.75" style="9" customWidth="1"/>
    <col min="14851" max="14851" width="1.625" style="9" customWidth="1"/>
    <col min="14852" max="14852" width="1.75" style="9" customWidth="1"/>
    <col min="14853" max="14853" width="22.75" style="9" customWidth="1"/>
    <col min="14854" max="14854" width="0.75" style="9" customWidth="1"/>
    <col min="14855" max="14857" width="19.875" style="9" customWidth="1"/>
    <col min="14858" max="15104" width="9" style="9"/>
    <col min="15105" max="15105" width="1.25" style="9" customWidth="1"/>
    <col min="15106" max="15106" width="1.75" style="9" customWidth="1"/>
    <col min="15107" max="15107" width="1.625" style="9" customWidth="1"/>
    <col min="15108" max="15108" width="1.75" style="9" customWidth="1"/>
    <col min="15109" max="15109" width="22.75" style="9" customWidth="1"/>
    <col min="15110" max="15110" width="0.75" style="9" customWidth="1"/>
    <col min="15111" max="15113" width="19.875" style="9" customWidth="1"/>
    <col min="15114" max="15360" width="9" style="9"/>
    <col min="15361" max="15361" width="1.25" style="9" customWidth="1"/>
    <col min="15362" max="15362" width="1.75" style="9" customWidth="1"/>
    <col min="15363" max="15363" width="1.625" style="9" customWidth="1"/>
    <col min="15364" max="15364" width="1.75" style="9" customWidth="1"/>
    <col min="15365" max="15365" width="22.75" style="9" customWidth="1"/>
    <col min="15366" max="15366" width="0.75" style="9" customWidth="1"/>
    <col min="15367" max="15369" width="19.875" style="9" customWidth="1"/>
    <col min="15370" max="15616" width="9" style="9"/>
    <col min="15617" max="15617" width="1.25" style="9" customWidth="1"/>
    <col min="15618" max="15618" width="1.75" style="9" customWidth="1"/>
    <col min="15619" max="15619" width="1.625" style="9" customWidth="1"/>
    <col min="15620" max="15620" width="1.75" style="9" customWidth="1"/>
    <col min="15621" max="15621" width="22.75" style="9" customWidth="1"/>
    <col min="15622" max="15622" width="0.75" style="9" customWidth="1"/>
    <col min="15623" max="15625" width="19.875" style="9" customWidth="1"/>
    <col min="15626" max="15872" width="9" style="9"/>
    <col min="15873" max="15873" width="1.25" style="9" customWidth="1"/>
    <col min="15874" max="15874" width="1.75" style="9" customWidth="1"/>
    <col min="15875" max="15875" width="1.625" style="9" customWidth="1"/>
    <col min="15876" max="15876" width="1.75" style="9" customWidth="1"/>
    <col min="15877" max="15877" width="22.75" style="9" customWidth="1"/>
    <col min="15878" max="15878" width="0.75" style="9" customWidth="1"/>
    <col min="15879" max="15881" width="19.875" style="9" customWidth="1"/>
    <col min="15882" max="16128" width="9" style="9"/>
    <col min="16129" max="16129" width="1.25" style="9" customWidth="1"/>
    <col min="16130" max="16130" width="1.75" style="9" customWidth="1"/>
    <col min="16131" max="16131" width="1.625" style="9" customWidth="1"/>
    <col min="16132" max="16132" width="1.75" style="9" customWidth="1"/>
    <col min="16133" max="16133" width="22.75" style="9" customWidth="1"/>
    <col min="16134" max="16134" width="0.75" style="9" customWidth="1"/>
    <col min="16135" max="16137" width="19.875" style="9" customWidth="1"/>
    <col min="16138" max="16384" width="9" style="9"/>
  </cols>
  <sheetData>
    <row r="1" spans="1:10" s="450" customFormat="1" ht="17.100000000000001" customHeight="1">
      <c r="A1" s="384" t="s">
        <v>2726</v>
      </c>
      <c r="B1" s="10"/>
      <c r="C1" s="10"/>
      <c r="D1" s="10"/>
      <c r="E1" s="10"/>
      <c r="F1" s="10"/>
      <c r="G1" s="10"/>
      <c r="H1" s="10"/>
      <c r="I1" s="10"/>
    </row>
    <row r="2" spans="1:10" s="450" customFormat="1" ht="17.100000000000001" customHeight="1">
      <c r="A2" s="384" t="s">
        <v>2725</v>
      </c>
      <c r="B2" s="10"/>
      <c r="C2" s="10"/>
      <c r="D2" s="10"/>
      <c r="E2" s="10"/>
      <c r="F2" s="10"/>
      <c r="G2" s="10"/>
      <c r="H2" s="10"/>
      <c r="I2" s="10"/>
    </row>
    <row r="3" spans="1:10" s="386" customFormat="1" ht="13.5" customHeight="1" thickBot="1">
      <c r="B3" s="81"/>
      <c r="C3" s="81"/>
      <c r="D3" s="81"/>
      <c r="E3" s="81"/>
      <c r="F3" s="81"/>
      <c r="G3" s="81"/>
      <c r="H3" s="81"/>
      <c r="I3" s="80" t="s">
        <v>1378</v>
      </c>
    </row>
    <row r="4" spans="1:10" s="450" customFormat="1" ht="12" customHeight="1">
      <c r="A4" s="1261"/>
      <c r="B4" s="1697" t="s">
        <v>2296</v>
      </c>
      <c r="C4" s="1697"/>
      <c r="D4" s="1697"/>
      <c r="E4" s="1697"/>
      <c r="F4" s="1221"/>
      <c r="G4" s="1994" t="s">
        <v>76</v>
      </c>
      <c r="H4" s="1994" t="s">
        <v>2232</v>
      </c>
      <c r="I4" s="1994" t="s">
        <v>2297</v>
      </c>
    </row>
    <row r="5" spans="1:10" s="450" customFormat="1" ht="12" customHeight="1">
      <c r="A5" s="396"/>
      <c r="B5" s="2002"/>
      <c r="C5" s="2002"/>
      <c r="D5" s="2002"/>
      <c r="E5" s="2002"/>
      <c r="F5" s="1262"/>
      <c r="G5" s="1995"/>
      <c r="H5" s="1995"/>
      <c r="I5" s="1995"/>
    </row>
    <row r="6" spans="1:10" s="450" customFormat="1" ht="12" customHeight="1">
      <c r="A6" s="488"/>
      <c r="B6" s="1698"/>
      <c r="C6" s="1698"/>
      <c r="D6" s="1698"/>
      <c r="E6" s="1698"/>
      <c r="F6" s="1263"/>
      <c r="G6" s="1681"/>
      <c r="H6" s="1681"/>
      <c r="I6" s="1681"/>
    </row>
    <row r="7" spans="1:10" ht="5.0999999999999996" customHeight="1">
      <c r="A7" s="934"/>
      <c r="B7" s="1264"/>
      <c r="C7" s="1264"/>
      <c r="D7" s="1264"/>
      <c r="E7" s="1265"/>
      <c r="F7" s="1265"/>
      <c r="G7" s="1266"/>
      <c r="H7" s="1267"/>
      <c r="I7" s="1268"/>
    </row>
    <row r="8" spans="1:10" s="1274" customFormat="1" ht="11.25" customHeight="1">
      <c r="A8" s="1269"/>
      <c r="B8" s="1692" t="s">
        <v>2298</v>
      </c>
      <c r="C8" s="1975"/>
      <c r="D8" s="1975"/>
      <c r="E8" s="1975"/>
      <c r="F8" s="844"/>
      <c r="G8" s="1270">
        <v>365535</v>
      </c>
      <c r="H8" s="1271">
        <v>807227</v>
      </c>
      <c r="I8" s="1272">
        <v>2.2083400000000002</v>
      </c>
      <c r="J8" s="1273"/>
    </row>
    <row r="9" spans="1:10" s="450" customFormat="1" ht="11.25" customHeight="1">
      <c r="A9" s="501"/>
      <c r="B9" s="168"/>
      <c r="C9" s="168"/>
      <c r="D9" s="168"/>
      <c r="E9" s="168"/>
      <c r="F9" s="1184"/>
      <c r="G9" s="1275"/>
      <c r="H9" s="1276"/>
      <c r="I9" s="1277"/>
      <c r="J9" s="1273"/>
    </row>
    <row r="10" spans="1:10" s="450" customFormat="1" ht="11.25" customHeight="1">
      <c r="A10" s="501"/>
      <c r="B10" s="168"/>
      <c r="C10" s="2001" t="s">
        <v>2299</v>
      </c>
      <c r="D10" s="2002"/>
      <c r="E10" s="2002"/>
      <c r="F10" s="1278"/>
      <c r="G10" s="1279">
        <v>361869</v>
      </c>
      <c r="H10" s="1280">
        <v>801931</v>
      </c>
      <c r="I10" s="1281">
        <v>2.2160799999999998</v>
      </c>
      <c r="J10" s="1273"/>
    </row>
    <row r="11" spans="1:10" s="450" customFormat="1" ht="11.25" customHeight="1">
      <c r="A11" s="501"/>
      <c r="B11" s="168"/>
      <c r="C11" s="168"/>
      <c r="D11" s="168"/>
      <c r="E11" s="168"/>
      <c r="F11" s="1184"/>
      <c r="G11" s="1275"/>
      <c r="H11" s="1276"/>
      <c r="I11" s="1277"/>
      <c r="J11" s="1273"/>
    </row>
    <row r="12" spans="1:10" s="450" customFormat="1" ht="11.25" customHeight="1">
      <c r="A12" s="501"/>
      <c r="B12" s="168"/>
      <c r="C12" s="168"/>
      <c r="D12" s="2001" t="s">
        <v>2300</v>
      </c>
      <c r="E12" s="2002"/>
      <c r="F12" s="1278"/>
      <c r="G12" s="1279">
        <v>358605</v>
      </c>
      <c r="H12" s="1280">
        <v>796285</v>
      </c>
      <c r="I12" s="1281">
        <v>2.22051</v>
      </c>
      <c r="J12" s="1273"/>
    </row>
    <row r="13" spans="1:10" s="450" customFormat="1" ht="11.25" customHeight="1">
      <c r="A13" s="501"/>
      <c r="B13" s="168"/>
      <c r="C13" s="168"/>
      <c r="D13" s="168"/>
      <c r="E13" s="168" t="s">
        <v>2301</v>
      </c>
      <c r="F13" s="1282"/>
      <c r="G13" s="1279">
        <v>215385</v>
      </c>
      <c r="H13" s="1280">
        <v>550377</v>
      </c>
      <c r="I13" s="1281">
        <v>2.55532</v>
      </c>
      <c r="J13" s="1273"/>
    </row>
    <row r="14" spans="1:10" s="450" customFormat="1" ht="11.25" customHeight="1">
      <c r="A14" s="501"/>
      <c r="B14" s="168"/>
      <c r="C14" s="168"/>
      <c r="D14" s="168"/>
      <c r="E14" s="168" t="s">
        <v>2302</v>
      </c>
      <c r="F14" s="1283"/>
      <c r="G14" s="1279">
        <v>24655</v>
      </c>
      <c r="H14" s="1280">
        <v>45175</v>
      </c>
      <c r="I14" s="1281">
        <v>1.83229</v>
      </c>
      <c r="J14" s="1273"/>
    </row>
    <row r="15" spans="1:10" s="450" customFormat="1" ht="11.25" customHeight="1">
      <c r="A15" s="501"/>
      <c r="B15" s="168"/>
      <c r="C15" s="168"/>
      <c r="D15" s="168"/>
      <c r="E15" s="168" t="s">
        <v>2303</v>
      </c>
      <c r="F15" s="1283"/>
      <c r="G15" s="1279">
        <v>23046</v>
      </c>
      <c r="H15" s="1280">
        <v>42426</v>
      </c>
      <c r="I15" s="1281">
        <v>1.84093</v>
      </c>
      <c r="J15" s="1273"/>
    </row>
    <row r="16" spans="1:10" s="450" customFormat="1" ht="11.25" customHeight="1">
      <c r="A16" s="501"/>
      <c r="B16" s="168"/>
      <c r="C16" s="168"/>
      <c r="D16" s="168"/>
      <c r="E16" s="168" t="s">
        <v>2304</v>
      </c>
      <c r="F16" s="1282"/>
      <c r="G16" s="1279">
        <v>87928</v>
      </c>
      <c r="H16" s="1280">
        <v>144647</v>
      </c>
      <c r="I16" s="1281">
        <v>1.64506</v>
      </c>
      <c r="J16" s="1273"/>
    </row>
    <row r="17" spans="1:10" s="450" customFormat="1" ht="11.25" customHeight="1">
      <c r="A17" s="501"/>
      <c r="B17" s="168"/>
      <c r="C17" s="168"/>
      <c r="D17" s="168"/>
      <c r="E17" s="168" t="s">
        <v>2305</v>
      </c>
      <c r="F17" s="1282"/>
      <c r="G17" s="1279">
        <v>7591</v>
      </c>
      <c r="H17" s="1280">
        <v>13660</v>
      </c>
      <c r="I17" s="1281">
        <v>1.7995000000000001</v>
      </c>
      <c r="J17" s="1273"/>
    </row>
    <row r="18" spans="1:10" s="450" customFormat="1" ht="11.25" customHeight="1">
      <c r="A18" s="501"/>
      <c r="B18" s="168"/>
      <c r="C18" s="168"/>
      <c r="D18" s="2001" t="s">
        <v>2306</v>
      </c>
      <c r="E18" s="2002"/>
      <c r="F18" s="1278"/>
      <c r="G18" s="1279">
        <v>3264</v>
      </c>
      <c r="H18" s="1280">
        <v>5646</v>
      </c>
      <c r="I18" s="1281">
        <v>1.7297800000000001</v>
      </c>
      <c r="J18" s="1273"/>
    </row>
    <row r="19" spans="1:10" s="450" customFormat="1" ht="11.25" customHeight="1">
      <c r="A19" s="501"/>
      <c r="B19" s="168"/>
      <c r="C19" s="2001" t="s">
        <v>2307</v>
      </c>
      <c r="D19" s="2002"/>
      <c r="E19" s="2002"/>
      <c r="F19" s="1278"/>
      <c r="G19" s="1279">
        <v>3666</v>
      </c>
      <c r="H19" s="1280">
        <v>5296</v>
      </c>
      <c r="I19" s="1281">
        <v>1.4446300000000001</v>
      </c>
      <c r="J19" s="1273"/>
    </row>
    <row r="20" spans="1:10" ht="5.0999999999999996" customHeight="1" thickBot="1">
      <c r="A20" s="1148"/>
      <c r="B20" s="3"/>
      <c r="C20" s="3"/>
      <c r="D20" s="3"/>
      <c r="E20" s="1284"/>
      <c r="F20" s="1284"/>
      <c r="G20" s="1285"/>
      <c r="H20" s="1286"/>
      <c r="I20" s="1286"/>
    </row>
    <row r="21" spans="1:10" s="10" customFormat="1" ht="13.5" customHeight="1">
      <c r="A21" s="7" t="s">
        <v>2150</v>
      </c>
    </row>
  </sheetData>
  <mergeCells count="9">
    <mergeCell ref="C19:E19"/>
    <mergeCell ref="B4:E6"/>
    <mergeCell ref="G4:G6"/>
    <mergeCell ref="H4:H6"/>
    <mergeCell ref="I4:I6"/>
    <mergeCell ref="B8:E8"/>
    <mergeCell ref="C10:E10"/>
    <mergeCell ref="D12:E12"/>
    <mergeCell ref="D18:E18"/>
  </mergeCells>
  <phoneticPr fontId="4"/>
  <pageMargins left="0.59055118110236227" right="0.59055118110236227" top="0.70866141732283472" bottom="0.70866141732283472" header="0.43307086614173229" footer="0.35433070866141736"/>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zoomScaleSheetLayoutView="100" workbookViewId="0"/>
  </sheetViews>
  <sheetFormatPr defaultRowHeight="13.5"/>
  <cols>
    <col min="1" max="3" width="0.625" style="10" customWidth="1"/>
    <col min="4" max="4" width="17.5" style="9" customWidth="1"/>
    <col min="5" max="5" width="0.375" style="9" customWidth="1"/>
    <col min="6" max="13" width="6.875" style="9" customWidth="1"/>
    <col min="14" max="14" width="7.5" style="9" customWidth="1"/>
    <col min="15" max="15" width="6.875" style="9" customWidth="1"/>
    <col min="16" max="256" width="9" style="9"/>
    <col min="257" max="259" width="0.625" style="9" customWidth="1"/>
    <col min="260" max="260" width="17.5" style="9" customWidth="1"/>
    <col min="261" max="261" width="0.375" style="9" customWidth="1"/>
    <col min="262" max="269" width="6.875" style="9" customWidth="1"/>
    <col min="270" max="270" width="7.5" style="9" customWidth="1"/>
    <col min="271" max="271" width="6.875" style="9" customWidth="1"/>
    <col min="272" max="512" width="9" style="9"/>
    <col min="513" max="515" width="0.625" style="9" customWidth="1"/>
    <col min="516" max="516" width="17.5" style="9" customWidth="1"/>
    <col min="517" max="517" width="0.375" style="9" customWidth="1"/>
    <col min="518" max="525" width="6.875" style="9" customWidth="1"/>
    <col min="526" max="526" width="7.5" style="9" customWidth="1"/>
    <col min="527" max="527" width="6.875" style="9" customWidth="1"/>
    <col min="528" max="768" width="9" style="9"/>
    <col min="769" max="771" width="0.625" style="9" customWidth="1"/>
    <col min="772" max="772" width="17.5" style="9" customWidth="1"/>
    <col min="773" max="773" width="0.375" style="9" customWidth="1"/>
    <col min="774" max="781" width="6.875" style="9" customWidth="1"/>
    <col min="782" max="782" width="7.5" style="9" customWidth="1"/>
    <col min="783" max="783" width="6.875" style="9" customWidth="1"/>
    <col min="784" max="1024" width="9" style="9"/>
    <col min="1025" max="1027" width="0.625" style="9" customWidth="1"/>
    <col min="1028" max="1028" width="17.5" style="9" customWidth="1"/>
    <col min="1029" max="1029" width="0.375" style="9" customWidth="1"/>
    <col min="1030" max="1037" width="6.875" style="9" customWidth="1"/>
    <col min="1038" max="1038" width="7.5" style="9" customWidth="1"/>
    <col min="1039" max="1039" width="6.875" style="9" customWidth="1"/>
    <col min="1040" max="1280" width="9" style="9"/>
    <col min="1281" max="1283" width="0.625" style="9" customWidth="1"/>
    <col min="1284" max="1284" width="17.5" style="9" customWidth="1"/>
    <col min="1285" max="1285" width="0.375" style="9" customWidth="1"/>
    <col min="1286" max="1293" width="6.875" style="9" customWidth="1"/>
    <col min="1294" max="1294" width="7.5" style="9" customWidth="1"/>
    <col min="1295" max="1295" width="6.875" style="9" customWidth="1"/>
    <col min="1296" max="1536" width="9" style="9"/>
    <col min="1537" max="1539" width="0.625" style="9" customWidth="1"/>
    <col min="1540" max="1540" width="17.5" style="9" customWidth="1"/>
    <col min="1541" max="1541" width="0.375" style="9" customWidth="1"/>
    <col min="1542" max="1549" width="6.875" style="9" customWidth="1"/>
    <col min="1550" max="1550" width="7.5" style="9" customWidth="1"/>
    <col min="1551" max="1551" width="6.875" style="9" customWidth="1"/>
    <col min="1552" max="1792" width="9" style="9"/>
    <col min="1793" max="1795" width="0.625" style="9" customWidth="1"/>
    <col min="1796" max="1796" width="17.5" style="9" customWidth="1"/>
    <col min="1797" max="1797" width="0.375" style="9" customWidth="1"/>
    <col min="1798" max="1805" width="6.875" style="9" customWidth="1"/>
    <col min="1806" max="1806" width="7.5" style="9" customWidth="1"/>
    <col min="1807" max="1807" width="6.875" style="9" customWidth="1"/>
    <col min="1808" max="2048" width="9" style="9"/>
    <col min="2049" max="2051" width="0.625" style="9" customWidth="1"/>
    <col min="2052" max="2052" width="17.5" style="9" customWidth="1"/>
    <col min="2053" max="2053" width="0.375" style="9" customWidth="1"/>
    <col min="2054" max="2061" width="6.875" style="9" customWidth="1"/>
    <col min="2062" max="2062" width="7.5" style="9" customWidth="1"/>
    <col min="2063" max="2063" width="6.875" style="9" customWidth="1"/>
    <col min="2064" max="2304" width="9" style="9"/>
    <col min="2305" max="2307" width="0.625" style="9" customWidth="1"/>
    <col min="2308" max="2308" width="17.5" style="9" customWidth="1"/>
    <col min="2309" max="2309" width="0.375" style="9" customWidth="1"/>
    <col min="2310" max="2317" width="6.875" style="9" customWidth="1"/>
    <col min="2318" max="2318" width="7.5" style="9" customWidth="1"/>
    <col min="2319" max="2319" width="6.875" style="9" customWidth="1"/>
    <col min="2320" max="2560" width="9" style="9"/>
    <col min="2561" max="2563" width="0.625" style="9" customWidth="1"/>
    <col min="2564" max="2564" width="17.5" style="9" customWidth="1"/>
    <col min="2565" max="2565" width="0.375" style="9" customWidth="1"/>
    <col min="2566" max="2573" width="6.875" style="9" customWidth="1"/>
    <col min="2574" max="2574" width="7.5" style="9" customWidth="1"/>
    <col min="2575" max="2575" width="6.875" style="9" customWidth="1"/>
    <col min="2576" max="2816" width="9" style="9"/>
    <col min="2817" max="2819" width="0.625" style="9" customWidth="1"/>
    <col min="2820" max="2820" width="17.5" style="9" customWidth="1"/>
    <col min="2821" max="2821" width="0.375" style="9" customWidth="1"/>
    <col min="2822" max="2829" width="6.875" style="9" customWidth="1"/>
    <col min="2830" max="2830" width="7.5" style="9" customWidth="1"/>
    <col min="2831" max="2831" width="6.875" style="9" customWidth="1"/>
    <col min="2832" max="3072" width="9" style="9"/>
    <col min="3073" max="3075" width="0.625" style="9" customWidth="1"/>
    <col min="3076" max="3076" width="17.5" style="9" customWidth="1"/>
    <col min="3077" max="3077" width="0.375" style="9" customWidth="1"/>
    <col min="3078" max="3085" width="6.875" style="9" customWidth="1"/>
    <col min="3086" max="3086" width="7.5" style="9" customWidth="1"/>
    <col min="3087" max="3087" width="6.875" style="9" customWidth="1"/>
    <col min="3088" max="3328" width="9" style="9"/>
    <col min="3329" max="3331" width="0.625" style="9" customWidth="1"/>
    <col min="3332" max="3332" width="17.5" style="9" customWidth="1"/>
    <col min="3333" max="3333" width="0.375" style="9" customWidth="1"/>
    <col min="3334" max="3341" width="6.875" style="9" customWidth="1"/>
    <col min="3342" max="3342" width="7.5" style="9" customWidth="1"/>
    <col min="3343" max="3343" width="6.875" style="9" customWidth="1"/>
    <col min="3344" max="3584" width="9" style="9"/>
    <col min="3585" max="3587" width="0.625" style="9" customWidth="1"/>
    <col min="3588" max="3588" width="17.5" style="9" customWidth="1"/>
    <col min="3589" max="3589" width="0.375" style="9" customWidth="1"/>
    <col min="3590" max="3597" width="6.875" style="9" customWidth="1"/>
    <col min="3598" max="3598" width="7.5" style="9" customWidth="1"/>
    <col min="3599" max="3599" width="6.875" style="9" customWidth="1"/>
    <col min="3600" max="3840" width="9" style="9"/>
    <col min="3841" max="3843" width="0.625" style="9" customWidth="1"/>
    <col min="3844" max="3844" width="17.5" style="9" customWidth="1"/>
    <col min="3845" max="3845" width="0.375" style="9" customWidth="1"/>
    <col min="3846" max="3853" width="6.875" style="9" customWidth="1"/>
    <col min="3854" max="3854" width="7.5" style="9" customWidth="1"/>
    <col min="3855" max="3855" width="6.875" style="9" customWidth="1"/>
    <col min="3856" max="4096" width="9" style="9"/>
    <col min="4097" max="4099" width="0.625" style="9" customWidth="1"/>
    <col min="4100" max="4100" width="17.5" style="9" customWidth="1"/>
    <col min="4101" max="4101" width="0.375" style="9" customWidth="1"/>
    <col min="4102" max="4109" width="6.875" style="9" customWidth="1"/>
    <col min="4110" max="4110" width="7.5" style="9" customWidth="1"/>
    <col min="4111" max="4111" width="6.875" style="9" customWidth="1"/>
    <col min="4112" max="4352" width="9" style="9"/>
    <col min="4353" max="4355" width="0.625" style="9" customWidth="1"/>
    <col min="4356" max="4356" width="17.5" style="9" customWidth="1"/>
    <col min="4357" max="4357" width="0.375" style="9" customWidth="1"/>
    <col min="4358" max="4365" width="6.875" style="9" customWidth="1"/>
    <col min="4366" max="4366" width="7.5" style="9" customWidth="1"/>
    <col min="4367" max="4367" width="6.875" style="9" customWidth="1"/>
    <col min="4368" max="4608" width="9" style="9"/>
    <col min="4609" max="4611" width="0.625" style="9" customWidth="1"/>
    <col min="4612" max="4612" width="17.5" style="9" customWidth="1"/>
    <col min="4613" max="4613" width="0.375" style="9" customWidth="1"/>
    <col min="4614" max="4621" width="6.875" style="9" customWidth="1"/>
    <col min="4622" max="4622" width="7.5" style="9" customWidth="1"/>
    <col min="4623" max="4623" width="6.875" style="9" customWidth="1"/>
    <col min="4624" max="4864" width="9" style="9"/>
    <col min="4865" max="4867" width="0.625" style="9" customWidth="1"/>
    <col min="4868" max="4868" width="17.5" style="9" customWidth="1"/>
    <col min="4869" max="4869" width="0.375" style="9" customWidth="1"/>
    <col min="4870" max="4877" width="6.875" style="9" customWidth="1"/>
    <col min="4878" max="4878" width="7.5" style="9" customWidth="1"/>
    <col min="4879" max="4879" width="6.875" style="9" customWidth="1"/>
    <col min="4880" max="5120" width="9" style="9"/>
    <col min="5121" max="5123" width="0.625" style="9" customWidth="1"/>
    <col min="5124" max="5124" width="17.5" style="9" customWidth="1"/>
    <col min="5125" max="5125" width="0.375" style="9" customWidth="1"/>
    <col min="5126" max="5133" width="6.875" style="9" customWidth="1"/>
    <col min="5134" max="5134" width="7.5" style="9" customWidth="1"/>
    <col min="5135" max="5135" width="6.875" style="9" customWidth="1"/>
    <col min="5136" max="5376" width="9" style="9"/>
    <col min="5377" max="5379" width="0.625" style="9" customWidth="1"/>
    <col min="5380" max="5380" width="17.5" style="9" customWidth="1"/>
    <col min="5381" max="5381" width="0.375" style="9" customWidth="1"/>
    <col min="5382" max="5389" width="6.875" style="9" customWidth="1"/>
    <col min="5390" max="5390" width="7.5" style="9" customWidth="1"/>
    <col min="5391" max="5391" width="6.875" style="9" customWidth="1"/>
    <col min="5392" max="5632" width="9" style="9"/>
    <col min="5633" max="5635" width="0.625" style="9" customWidth="1"/>
    <col min="5636" max="5636" width="17.5" style="9" customWidth="1"/>
    <col min="5637" max="5637" width="0.375" style="9" customWidth="1"/>
    <col min="5638" max="5645" width="6.875" style="9" customWidth="1"/>
    <col min="5646" max="5646" width="7.5" style="9" customWidth="1"/>
    <col min="5647" max="5647" width="6.875" style="9" customWidth="1"/>
    <col min="5648" max="5888" width="9" style="9"/>
    <col min="5889" max="5891" width="0.625" style="9" customWidth="1"/>
    <col min="5892" max="5892" width="17.5" style="9" customWidth="1"/>
    <col min="5893" max="5893" width="0.375" style="9" customWidth="1"/>
    <col min="5894" max="5901" width="6.875" style="9" customWidth="1"/>
    <col min="5902" max="5902" width="7.5" style="9" customWidth="1"/>
    <col min="5903" max="5903" width="6.875" style="9" customWidth="1"/>
    <col min="5904" max="6144" width="9" style="9"/>
    <col min="6145" max="6147" width="0.625" style="9" customWidth="1"/>
    <col min="6148" max="6148" width="17.5" style="9" customWidth="1"/>
    <col min="6149" max="6149" width="0.375" style="9" customWidth="1"/>
    <col min="6150" max="6157" width="6.875" style="9" customWidth="1"/>
    <col min="6158" max="6158" width="7.5" style="9" customWidth="1"/>
    <col min="6159" max="6159" width="6.875" style="9" customWidth="1"/>
    <col min="6160" max="6400" width="9" style="9"/>
    <col min="6401" max="6403" width="0.625" style="9" customWidth="1"/>
    <col min="6404" max="6404" width="17.5" style="9" customWidth="1"/>
    <col min="6405" max="6405" width="0.375" style="9" customWidth="1"/>
    <col min="6406" max="6413" width="6.875" style="9" customWidth="1"/>
    <col min="6414" max="6414" width="7.5" style="9" customWidth="1"/>
    <col min="6415" max="6415" width="6.875" style="9" customWidth="1"/>
    <col min="6416" max="6656" width="9" style="9"/>
    <col min="6657" max="6659" width="0.625" style="9" customWidth="1"/>
    <col min="6660" max="6660" width="17.5" style="9" customWidth="1"/>
    <col min="6661" max="6661" width="0.375" style="9" customWidth="1"/>
    <col min="6662" max="6669" width="6.875" style="9" customWidth="1"/>
    <col min="6670" max="6670" width="7.5" style="9" customWidth="1"/>
    <col min="6671" max="6671" width="6.875" style="9" customWidth="1"/>
    <col min="6672" max="6912" width="9" style="9"/>
    <col min="6913" max="6915" width="0.625" style="9" customWidth="1"/>
    <col min="6916" max="6916" width="17.5" style="9" customWidth="1"/>
    <col min="6917" max="6917" width="0.375" style="9" customWidth="1"/>
    <col min="6918" max="6925" width="6.875" style="9" customWidth="1"/>
    <col min="6926" max="6926" width="7.5" style="9" customWidth="1"/>
    <col min="6927" max="6927" width="6.875" style="9" customWidth="1"/>
    <col min="6928" max="7168" width="9" style="9"/>
    <col min="7169" max="7171" width="0.625" style="9" customWidth="1"/>
    <col min="7172" max="7172" width="17.5" style="9" customWidth="1"/>
    <col min="7173" max="7173" width="0.375" style="9" customWidth="1"/>
    <col min="7174" max="7181" width="6.875" style="9" customWidth="1"/>
    <col min="7182" max="7182" width="7.5" style="9" customWidth="1"/>
    <col min="7183" max="7183" width="6.875" style="9" customWidth="1"/>
    <col min="7184" max="7424" width="9" style="9"/>
    <col min="7425" max="7427" width="0.625" style="9" customWidth="1"/>
    <col min="7428" max="7428" width="17.5" style="9" customWidth="1"/>
    <col min="7429" max="7429" width="0.375" style="9" customWidth="1"/>
    <col min="7430" max="7437" width="6.875" style="9" customWidth="1"/>
    <col min="7438" max="7438" width="7.5" style="9" customWidth="1"/>
    <col min="7439" max="7439" width="6.875" style="9" customWidth="1"/>
    <col min="7440" max="7680" width="9" style="9"/>
    <col min="7681" max="7683" width="0.625" style="9" customWidth="1"/>
    <col min="7684" max="7684" width="17.5" style="9" customWidth="1"/>
    <col min="7685" max="7685" width="0.375" style="9" customWidth="1"/>
    <col min="7686" max="7693" width="6.875" style="9" customWidth="1"/>
    <col min="7694" max="7694" width="7.5" style="9" customWidth="1"/>
    <col min="7695" max="7695" width="6.875" style="9" customWidth="1"/>
    <col min="7696" max="7936" width="9" style="9"/>
    <col min="7937" max="7939" width="0.625" style="9" customWidth="1"/>
    <col min="7940" max="7940" width="17.5" style="9" customWidth="1"/>
    <col min="7941" max="7941" width="0.375" style="9" customWidth="1"/>
    <col min="7942" max="7949" width="6.875" style="9" customWidth="1"/>
    <col min="7950" max="7950" width="7.5" style="9" customWidth="1"/>
    <col min="7951" max="7951" width="6.875" style="9" customWidth="1"/>
    <col min="7952" max="8192" width="9" style="9"/>
    <col min="8193" max="8195" width="0.625" style="9" customWidth="1"/>
    <col min="8196" max="8196" width="17.5" style="9" customWidth="1"/>
    <col min="8197" max="8197" width="0.375" style="9" customWidth="1"/>
    <col min="8198" max="8205" width="6.875" style="9" customWidth="1"/>
    <col min="8206" max="8206" width="7.5" style="9" customWidth="1"/>
    <col min="8207" max="8207" width="6.875" style="9" customWidth="1"/>
    <col min="8208" max="8448" width="9" style="9"/>
    <col min="8449" max="8451" width="0.625" style="9" customWidth="1"/>
    <col min="8452" max="8452" width="17.5" style="9" customWidth="1"/>
    <col min="8453" max="8453" width="0.375" style="9" customWidth="1"/>
    <col min="8454" max="8461" width="6.875" style="9" customWidth="1"/>
    <col min="8462" max="8462" width="7.5" style="9" customWidth="1"/>
    <col min="8463" max="8463" width="6.875" style="9" customWidth="1"/>
    <col min="8464" max="8704" width="9" style="9"/>
    <col min="8705" max="8707" width="0.625" style="9" customWidth="1"/>
    <col min="8708" max="8708" width="17.5" style="9" customWidth="1"/>
    <col min="8709" max="8709" width="0.375" style="9" customWidth="1"/>
    <col min="8710" max="8717" width="6.875" style="9" customWidth="1"/>
    <col min="8718" max="8718" width="7.5" style="9" customWidth="1"/>
    <col min="8719" max="8719" width="6.875" style="9" customWidth="1"/>
    <col min="8720" max="8960" width="9" style="9"/>
    <col min="8961" max="8963" width="0.625" style="9" customWidth="1"/>
    <col min="8964" max="8964" width="17.5" style="9" customWidth="1"/>
    <col min="8965" max="8965" width="0.375" style="9" customWidth="1"/>
    <col min="8966" max="8973" width="6.875" style="9" customWidth="1"/>
    <col min="8974" max="8974" width="7.5" style="9" customWidth="1"/>
    <col min="8975" max="8975" width="6.875" style="9" customWidth="1"/>
    <col min="8976" max="9216" width="9" style="9"/>
    <col min="9217" max="9219" width="0.625" style="9" customWidth="1"/>
    <col min="9220" max="9220" width="17.5" style="9" customWidth="1"/>
    <col min="9221" max="9221" width="0.375" style="9" customWidth="1"/>
    <col min="9222" max="9229" width="6.875" style="9" customWidth="1"/>
    <col min="9230" max="9230" width="7.5" style="9" customWidth="1"/>
    <col min="9231" max="9231" width="6.875" style="9" customWidth="1"/>
    <col min="9232" max="9472" width="9" style="9"/>
    <col min="9473" max="9475" width="0.625" style="9" customWidth="1"/>
    <col min="9476" max="9476" width="17.5" style="9" customWidth="1"/>
    <col min="9477" max="9477" width="0.375" style="9" customWidth="1"/>
    <col min="9478" max="9485" width="6.875" style="9" customWidth="1"/>
    <col min="9486" max="9486" width="7.5" style="9" customWidth="1"/>
    <col min="9487" max="9487" width="6.875" style="9" customWidth="1"/>
    <col min="9488" max="9728" width="9" style="9"/>
    <col min="9729" max="9731" width="0.625" style="9" customWidth="1"/>
    <col min="9732" max="9732" width="17.5" style="9" customWidth="1"/>
    <col min="9733" max="9733" width="0.375" style="9" customWidth="1"/>
    <col min="9734" max="9741" width="6.875" style="9" customWidth="1"/>
    <col min="9742" max="9742" width="7.5" style="9" customWidth="1"/>
    <col min="9743" max="9743" width="6.875" style="9" customWidth="1"/>
    <col min="9744" max="9984" width="9" style="9"/>
    <col min="9985" max="9987" width="0.625" style="9" customWidth="1"/>
    <col min="9988" max="9988" width="17.5" style="9" customWidth="1"/>
    <col min="9989" max="9989" width="0.375" style="9" customWidth="1"/>
    <col min="9990" max="9997" width="6.875" style="9" customWidth="1"/>
    <col min="9998" max="9998" width="7.5" style="9" customWidth="1"/>
    <col min="9999" max="9999" width="6.875" style="9" customWidth="1"/>
    <col min="10000" max="10240" width="9" style="9"/>
    <col min="10241" max="10243" width="0.625" style="9" customWidth="1"/>
    <col min="10244" max="10244" width="17.5" style="9" customWidth="1"/>
    <col min="10245" max="10245" width="0.375" style="9" customWidth="1"/>
    <col min="10246" max="10253" width="6.875" style="9" customWidth="1"/>
    <col min="10254" max="10254" width="7.5" style="9" customWidth="1"/>
    <col min="10255" max="10255" width="6.875" style="9" customWidth="1"/>
    <col min="10256" max="10496" width="9" style="9"/>
    <col min="10497" max="10499" width="0.625" style="9" customWidth="1"/>
    <col min="10500" max="10500" width="17.5" style="9" customWidth="1"/>
    <col min="10501" max="10501" width="0.375" style="9" customWidth="1"/>
    <col min="10502" max="10509" width="6.875" style="9" customWidth="1"/>
    <col min="10510" max="10510" width="7.5" style="9" customWidth="1"/>
    <col min="10511" max="10511" width="6.875" style="9" customWidth="1"/>
    <col min="10512" max="10752" width="9" style="9"/>
    <col min="10753" max="10755" width="0.625" style="9" customWidth="1"/>
    <col min="10756" max="10756" width="17.5" style="9" customWidth="1"/>
    <col min="10757" max="10757" width="0.375" style="9" customWidth="1"/>
    <col min="10758" max="10765" width="6.875" style="9" customWidth="1"/>
    <col min="10766" max="10766" width="7.5" style="9" customWidth="1"/>
    <col min="10767" max="10767" width="6.875" style="9" customWidth="1"/>
    <col min="10768" max="11008" width="9" style="9"/>
    <col min="11009" max="11011" width="0.625" style="9" customWidth="1"/>
    <col min="11012" max="11012" width="17.5" style="9" customWidth="1"/>
    <col min="11013" max="11013" width="0.375" style="9" customWidth="1"/>
    <col min="11014" max="11021" width="6.875" style="9" customWidth="1"/>
    <col min="11022" max="11022" width="7.5" style="9" customWidth="1"/>
    <col min="11023" max="11023" width="6.875" style="9" customWidth="1"/>
    <col min="11024" max="11264" width="9" style="9"/>
    <col min="11265" max="11267" width="0.625" style="9" customWidth="1"/>
    <col min="11268" max="11268" width="17.5" style="9" customWidth="1"/>
    <col min="11269" max="11269" width="0.375" style="9" customWidth="1"/>
    <col min="11270" max="11277" width="6.875" style="9" customWidth="1"/>
    <col min="11278" max="11278" width="7.5" style="9" customWidth="1"/>
    <col min="11279" max="11279" width="6.875" style="9" customWidth="1"/>
    <col min="11280" max="11520" width="9" style="9"/>
    <col min="11521" max="11523" width="0.625" style="9" customWidth="1"/>
    <col min="11524" max="11524" width="17.5" style="9" customWidth="1"/>
    <col min="11525" max="11525" width="0.375" style="9" customWidth="1"/>
    <col min="11526" max="11533" width="6.875" style="9" customWidth="1"/>
    <col min="11534" max="11534" width="7.5" style="9" customWidth="1"/>
    <col min="11535" max="11535" width="6.875" style="9" customWidth="1"/>
    <col min="11536" max="11776" width="9" style="9"/>
    <col min="11777" max="11779" width="0.625" style="9" customWidth="1"/>
    <col min="11780" max="11780" width="17.5" style="9" customWidth="1"/>
    <col min="11781" max="11781" width="0.375" style="9" customWidth="1"/>
    <col min="11782" max="11789" width="6.875" style="9" customWidth="1"/>
    <col min="11790" max="11790" width="7.5" style="9" customWidth="1"/>
    <col min="11791" max="11791" width="6.875" style="9" customWidth="1"/>
    <col min="11792" max="12032" width="9" style="9"/>
    <col min="12033" max="12035" width="0.625" style="9" customWidth="1"/>
    <col min="12036" max="12036" width="17.5" style="9" customWidth="1"/>
    <col min="12037" max="12037" width="0.375" style="9" customWidth="1"/>
    <col min="12038" max="12045" width="6.875" style="9" customWidth="1"/>
    <col min="12046" max="12046" width="7.5" style="9" customWidth="1"/>
    <col min="12047" max="12047" width="6.875" style="9" customWidth="1"/>
    <col min="12048" max="12288" width="9" style="9"/>
    <col min="12289" max="12291" width="0.625" style="9" customWidth="1"/>
    <col min="12292" max="12292" width="17.5" style="9" customWidth="1"/>
    <col min="12293" max="12293" width="0.375" style="9" customWidth="1"/>
    <col min="12294" max="12301" width="6.875" style="9" customWidth="1"/>
    <col min="12302" max="12302" width="7.5" style="9" customWidth="1"/>
    <col min="12303" max="12303" width="6.875" style="9" customWidth="1"/>
    <col min="12304" max="12544" width="9" style="9"/>
    <col min="12545" max="12547" width="0.625" style="9" customWidth="1"/>
    <col min="12548" max="12548" width="17.5" style="9" customWidth="1"/>
    <col min="12549" max="12549" width="0.375" style="9" customWidth="1"/>
    <col min="12550" max="12557" width="6.875" style="9" customWidth="1"/>
    <col min="12558" max="12558" width="7.5" style="9" customWidth="1"/>
    <col min="12559" max="12559" width="6.875" style="9" customWidth="1"/>
    <col min="12560" max="12800" width="9" style="9"/>
    <col min="12801" max="12803" width="0.625" style="9" customWidth="1"/>
    <col min="12804" max="12804" width="17.5" style="9" customWidth="1"/>
    <col min="12805" max="12805" width="0.375" style="9" customWidth="1"/>
    <col min="12806" max="12813" width="6.875" style="9" customWidth="1"/>
    <col min="12814" max="12814" width="7.5" style="9" customWidth="1"/>
    <col min="12815" max="12815" width="6.875" style="9" customWidth="1"/>
    <col min="12816" max="13056" width="9" style="9"/>
    <col min="13057" max="13059" width="0.625" style="9" customWidth="1"/>
    <col min="13060" max="13060" width="17.5" style="9" customWidth="1"/>
    <col min="13061" max="13061" width="0.375" style="9" customWidth="1"/>
    <col min="13062" max="13069" width="6.875" style="9" customWidth="1"/>
    <col min="13070" max="13070" width="7.5" style="9" customWidth="1"/>
    <col min="13071" max="13071" width="6.875" style="9" customWidth="1"/>
    <col min="13072" max="13312" width="9" style="9"/>
    <col min="13313" max="13315" width="0.625" style="9" customWidth="1"/>
    <col min="13316" max="13316" width="17.5" style="9" customWidth="1"/>
    <col min="13317" max="13317" width="0.375" style="9" customWidth="1"/>
    <col min="13318" max="13325" width="6.875" style="9" customWidth="1"/>
    <col min="13326" max="13326" width="7.5" style="9" customWidth="1"/>
    <col min="13327" max="13327" width="6.875" style="9" customWidth="1"/>
    <col min="13328" max="13568" width="9" style="9"/>
    <col min="13569" max="13571" width="0.625" style="9" customWidth="1"/>
    <col min="13572" max="13572" width="17.5" style="9" customWidth="1"/>
    <col min="13573" max="13573" width="0.375" style="9" customWidth="1"/>
    <col min="13574" max="13581" width="6.875" style="9" customWidth="1"/>
    <col min="13582" max="13582" width="7.5" style="9" customWidth="1"/>
    <col min="13583" max="13583" width="6.875" style="9" customWidth="1"/>
    <col min="13584" max="13824" width="9" style="9"/>
    <col min="13825" max="13827" width="0.625" style="9" customWidth="1"/>
    <col min="13828" max="13828" width="17.5" style="9" customWidth="1"/>
    <col min="13829" max="13829" width="0.375" style="9" customWidth="1"/>
    <col min="13830" max="13837" width="6.875" style="9" customWidth="1"/>
    <col min="13838" max="13838" width="7.5" style="9" customWidth="1"/>
    <col min="13839" max="13839" width="6.875" style="9" customWidth="1"/>
    <col min="13840" max="14080" width="9" style="9"/>
    <col min="14081" max="14083" width="0.625" style="9" customWidth="1"/>
    <col min="14084" max="14084" width="17.5" style="9" customWidth="1"/>
    <col min="14085" max="14085" width="0.375" style="9" customWidth="1"/>
    <col min="14086" max="14093" width="6.875" style="9" customWidth="1"/>
    <col min="14094" max="14094" width="7.5" style="9" customWidth="1"/>
    <col min="14095" max="14095" width="6.875" style="9" customWidth="1"/>
    <col min="14096" max="14336" width="9" style="9"/>
    <col min="14337" max="14339" width="0.625" style="9" customWidth="1"/>
    <col min="14340" max="14340" width="17.5" style="9" customWidth="1"/>
    <col min="14341" max="14341" width="0.375" style="9" customWidth="1"/>
    <col min="14342" max="14349" width="6.875" style="9" customWidth="1"/>
    <col min="14350" max="14350" width="7.5" style="9" customWidth="1"/>
    <col min="14351" max="14351" width="6.875" style="9" customWidth="1"/>
    <col min="14352" max="14592" width="9" style="9"/>
    <col min="14593" max="14595" width="0.625" style="9" customWidth="1"/>
    <col min="14596" max="14596" width="17.5" style="9" customWidth="1"/>
    <col min="14597" max="14597" width="0.375" style="9" customWidth="1"/>
    <col min="14598" max="14605" width="6.875" style="9" customWidth="1"/>
    <col min="14606" max="14606" width="7.5" style="9" customWidth="1"/>
    <col min="14607" max="14607" width="6.875" style="9" customWidth="1"/>
    <col min="14608" max="14848" width="9" style="9"/>
    <col min="14849" max="14851" width="0.625" style="9" customWidth="1"/>
    <col min="14852" max="14852" width="17.5" style="9" customWidth="1"/>
    <col min="14853" max="14853" width="0.375" style="9" customWidth="1"/>
    <col min="14854" max="14861" width="6.875" style="9" customWidth="1"/>
    <col min="14862" max="14862" width="7.5" style="9" customWidth="1"/>
    <col min="14863" max="14863" width="6.875" style="9" customWidth="1"/>
    <col min="14864" max="15104" width="9" style="9"/>
    <col min="15105" max="15107" width="0.625" style="9" customWidth="1"/>
    <col min="15108" max="15108" width="17.5" style="9" customWidth="1"/>
    <col min="15109" max="15109" width="0.375" style="9" customWidth="1"/>
    <col min="15110" max="15117" width="6.875" style="9" customWidth="1"/>
    <col min="15118" max="15118" width="7.5" style="9" customWidth="1"/>
    <col min="15119" max="15119" width="6.875" style="9" customWidth="1"/>
    <col min="15120" max="15360" width="9" style="9"/>
    <col min="15361" max="15363" width="0.625" style="9" customWidth="1"/>
    <col min="15364" max="15364" width="17.5" style="9" customWidth="1"/>
    <col min="15365" max="15365" width="0.375" style="9" customWidth="1"/>
    <col min="15366" max="15373" width="6.875" style="9" customWidth="1"/>
    <col min="15374" max="15374" width="7.5" style="9" customWidth="1"/>
    <col min="15375" max="15375" width="6.875" style="9" customWidth="1"/>
    <col min="15376" max="15616" width="9" style="9"/>
    <col min="15617" max="15619" width="0.625" style="9" customWidth="1"/>
    <col min="15620" max="15620" width="17.5" style="9" customWidth="1"/>
    <col min="15621" max="15621" width="0.375" style="9" customWidth="1"/>
    <col min="15622" max="15629" width="6.875" style="9" customWidth="1"/>
    <col min="15630" max="15630" width="7.5" style="9" customWidth="1"/>
    <col min="15631" max="15631" width="6.875" style="9" customWidth="1"/>
    <col min="15632" max="15872" width="9" style="9"/>
    <col min="15873" max="15875" width="0.625" style="9" customWidth="1"/>
    <col min="15876" max="15876" width="17.5" style="9" customWidth="1"/>
    <col min="15877" max="15877" width="0.375" style="9" customWidth="1"/>
    <col min="15878" max="15885" width="6.875" style="9" customWidth="1"/>
    <col min="15886" max="15886" width="7.5" style="9" customWidth="1"/>
    <col min="15887" max="15887" width="6.875" style="9" customWidth="1"/>
    <col min="15888" max="16128" width="9" style="9"/>
    <col min="16129" max="16131" width="0.625" style="9" customWidth="1"/>
    <col min="16132" max="16132" width="17.5" style="9" customWidth="1"/>
    <col min="16133" max="16133" width="0.375" style="9" customWidth="1"/>
    <col min="16134" max="16141" width="6.875" style="9" customWidth="1"/>
    <col min="16142" max="16142" width="7.5" style="9" customWidth="1"/>
    <col min="16143" max="16143" width="6.875" style="9" customWidth="1"/>
    <col min="16144" max="16384" width="9" style="9"/>
  </cols>
  <sheetData>
    <row r="1" spans="1:15" s="450" customFormat="1" ht="17.100000000000001" customHeight="1">
      <c r="A1" s="641" t="s">
        <v>2707</v>
      </c>
      <c r="E1" s="986"/>
    </row>
    <row r="2" spans="1:15" s="450" customFormat="1" ht="3.75" customHeight="1">
      <c r="A2" s="641"/>
      <c r="E2" s="986"/>
    </row>
    <row r="3" spans="1:15" s="450" customFormat="1" ht="13.5" customHeight="1" thickBot="1">
      <c r="A3" s="449"/>
      <c r="B3" s="449"/>
      <c r="C3" s="449"/>
      <c r="D3" s="449"/>
      <c r="E3" s="449"/>
      <c r="F3" s="449"/>
      <c r="G3" s="449"/>
      <c r="H3" s="449"/>
      <c r="I3" s="449"/>
      <c r="J3" s="449"/>
      <c r="K3" s="449"/>
      <c r="L3" s="449"/>
      <c r="M3" s="449"/>
      <c r="N3" s="449"/>
      <c r="O3" s="80" t="s">
        <v>1378</v>
      </c>
    </row>
    <row r="4" spans="1:15" s="1288" customFormat="1" ht="12" customHeight="1">
      <c r="A4" s="2012" t="s">
        <v>2308</v>
      </c>
      <c r="B4" s="2012"/>
      <c r="C4" s="2012"/>
      <c r="D4" s="2012"/>
      <c r="E4" s="1287"/>
      <c r="F4" s="2014" t="s">
        <v>309</v>
      </c>
      <c r="G4" s="2014" t="s">
        <v>2309</v>
      </c>
      <c r="H4" s="2014" t="s">
        <v>2310</v>
      </c>
      <c r="I4" s="2016" t="s">
        <v>2311</v>
      </c>
      <c r="J4" s="2017"/>
      <c r="K4" s="2017"/>
      <c r="L4" s="2017"/>
      <c r="M4" s="2017"/>
      <c r="N4" s="2018"/>
      <c r="O4" s="2010" t="s">
        <v>2312</v>
      </c>
    </row>
    <row r="5" spans="1:15" s="1288" customFormat="1" ht="12" customHeight="1">
      <c r="A5" s="2013"/>
      <c r="B5" s="2013"/>
      <c r="C5" s="2013"/>
      <c r="D5" s="2013"/>
      <c r="E5" s="1289"/>
      <c r="F5" s="2015"/>
      <c r="G5" s="2015"/>
      <c r="H5" s="2015"/>
      <c r="I5" s="1290" t="s">
        <v>309</v>
      </c>
      <c r="J5" s="1290" t="s">
        <v>2313</v>
      </c>
      <c r="K5" s="1290" t="s">
        <v>2314</v>
      </c>
      <c r="L5" s="1291" t="s">
        <v>2315</v>
      </c>
      <c r="M5" s="1291" t="s">
        <v>2316</v>
      </c>
      <c r="N5" s="1291" t="s">
        <v>2317</v>
      </c>
      <c r="O5" s="2011"/>
    </row>
    <row r="6" spans="1:15" s="1288" customFormat="1" ht="4.5" customHeight="1">
      <c r="A6" s="1050"/>
      <c r="B6" s="1050"/>
      <c r="C6" s="1050"/>
      <c r="D6" s="1292"/>
      <c r="E6" s="1292"/>
      <c r="F6" s="1293"/>
      <c r="G6" s="1294"/>
      <c r="H6" s="1295"/>
      <c r="I6" s="1295"/>
      <c r="J6" s="1295"/>
      <c r="K6" s="1294"/>
      <c r="L6" s="1294"/>
      <c r="M6" s="1294"/>
      <c r="N6" s="1294"/>
      <c r="O6" s="1295"/>
    </row>
    <row r="7" spans="1:15" s="1288" customFormat="1" ht="10.5" customHeight="1">
      <c r="A7" s="2008" t="s">
        <v>2298</v>
      </c>
      <c r="B7" s="2009"/>
      <c r="C7" s="2009"/>
      <c r="D7" s="2009"/>
      <c r="E7" s="1053"/>
      <c r="F7" s="1296"/>
      <c r="G7" s="1297"/>
      <c r="H7" s="1297"/>
      <c r="I7" s="1297"/>
      <c r="J7" s="1297"/>
      <c r="K7" s="1297"/>
      <c r="L7" s="1297"/>
      <c r="M7" s="1297"/>
      <c r="N7" s="1297"/>
      <c r="O7" s="1297"/>
    </row>
    <row r="8" spans="1:15" s="1288" customFormat="1" ht="10.5" customHeight="1">
      <c r="A8" s="1050"/>
      <c r="B8" s="2003" t="s">
        <v>2299</v>
      </c>
      <c r="C8" s="2004"/>
      <c r="D8" s="2004"/>
      <c r="E8" s="1298"/>
      <c r="F8" s="1296">
        <v>361869</v>
      </c>
      <c r="G8" s="1297">
        <v>167340</v>
      </c>
      <c r="H8" s="1297">
        <v>8323</v>
      </c>
      <c r="I8" s="1297">
        <v>185916</v>
      </c>
      <c r="J8" s="1297">
        <v>23720</v>
      </c>
      <c r="K8" s="1297">
        <v>82997</v>
      </c>
      <c r="L8" s="1297">
        <v>33144</v>
      </c>
      <c r="M8" s="1297">
        <v>30401</v>
      </c>
      <c r="N8" s="1297">
        <v>15654</v>
      </c>
      <c r="O8" s="1297">
        <v>290</v>
      </c>
    </row>
    <row r="9" spans="1:15" s="1288" customFormat="1" ht="10.5" customHeight="1">
      <c r="A9" s="1050"/>
      <c r="B9" s="1053"/>
      <c r="C9" s="2003" t="s">
        <v>2300</v>
      </c>
      <c r="D9" s="2004"/>
      <c r="E9" s="1298"/>
      <c r="F9" s="1296">
        <v>358605</v>
      </c>
      <c r="G9" s="1297">
        <v>165548</v>
      </c>
      <c r="H9" s="1297">
        <v>8176</v>
      </c>
      <c r="I9" s="1297">
        <v>184603</v>
      </c>
      <c r="J9" s="1297">
        <v>23445</v>
      </c>
      <c r="K9" s="1297">
        <v>82355</v>
      </c>
      <c r="L9" s="1297">
        <v>32957</v>
      </c>
      <c r="M9" s="1297">
        <v>30259</v>
      </c>
      <c r="N9" s="1297">
        <v>15587</v>
      </c>
      <c r="O9" s="1297">
        <v>278</v>
      </c>
    </row>
    <row r="10" spans="1:15" s="1288" customFormat="1" ht="10.5" customHeight="1">
      <c r="A10" s="1050"/>
      <c r="B10" s="1050"/>
      <c r="C10" s="1050"/>
      <c r="D10" s="1299" t="s">
        <v>2301</v>
      </c>
      <c r="E10" s="1299"/>
      <c r="F10" s="1296">
        <v>215385</v>
      </c>
      <c r="G10" s="1297">
        <v>160550</v>
      </c>
      <c r="H10" s="1297">
        <v>4008</v>
      </c>
      <c r="I10" s="1297">
        <v>50668</v>
      </c>
      <c r="J10" s="1297">
        <v>348</v>
      </c>
      <c r="K10" s="1297">
        <v>10042</v>
      </c>
      <c r="L10" s="1297">
        <v>13440</v>
      </c>
      <c r="M10" s="1297">
        <v>12926</v>
      </c>
      <c r="N10" s="1297">
        <v>13912</v>
      </c>
      <c r="O10" s="1297">
        <v>159</v>
      </c>
    </row>
    <row r="11" spans="1:15" s="1288" customFormat="1" ht="10.5" customHeight="1">
      <c r="A11" s="1050"/>
      <c r="B11" s="1050"/>
      <c r="C11" s="1050"/>
      <c r="D11" s="1300" t="s">
        <v>2318</v>
      </c>
      <c r="E11" s="1301"/>
      <c r="F11" s="1296">
        <v>47701</v>
      </c>
      <c r="G11" s="1297">
        <v>8</v>
      </c>
      <c r="H11" s="1297">
        <v>16</v>
      </c>
      <c r="I11" s="1297">
        <v>47677</v>
      </c>
      <c r="J11" s="1297">
        <v>30</v>
      </c>
      <c r="K11" s="1297">
        <v>26775</v>
      </c>
      <c r="L11" s="1297">
        <v>6382</v>
      </c>
      <c r="M11" s="1297">
        <v>14043</v>
      </c>
      <c r="N11" s="1297">
        <v>447</v>
      </c>
      <c r="O11" s="1297">
        <v>0</v>
      </c>
    </row>
    <row r="12" spans="1:15" s="1288" customFormat="1" ht="10.5" customHeight="1">
      <c r="A12" s="1050"/>
      <c r="B12" s="1050"/>
      <c r="C12" s="1050"/>
      <c r="D12" s="1299" t="s">
        <v>2304</v>
      </c>
      <c r="E12" s="1299"/>
      <c r="F12" s="1296">
        <v>87928</v>
      </c>
      <c r="G12" s="1297">
        <v>4556</v>
      </c>
      <c r="H12" s="1297">
        <v>4062</v>
      </c>
      <c r="I12" s="1297">
        <v>79229</v>
      </c>
      <c r="J12" s="1297">
        <v>22132</v>
      </c>
      <c r="K12" s="1297">
        <v>42605</v>
      </c>
      <c r="L12" s="1297">
        <v>11320</v>
      </c>
      <c r="M12" s="1297">
        <v>2247</v>
      </c>
      <c r="N12" s="1297">
        <v>925</v>
      </c>
      <c r="O12" s="1297">
        <v>81</v>
      </c>
    </row>
    <row r="13" spans="1:15" s="1288" customFormat="1" ht="10.5" customHeight="1">
      <c r="A13" s="1050"/>
      <c r="B13" s="1050"/>
      <c r="C13" s="1050"/>
      <c r="D13" s="1299" t="s">
        <v>2305</v>
      </c>
      <c r="E13" s="1299"/>
      <c r="F13" s="1296">
        <v>7591</v>
      </c>
      <c r="G13" s="1297">
        <v>434</v>
      </c>
      <c r="H13" s="1297">
        <v>90</v>
      </c>
      <c r="I13" s="1297">
        <v>7029</v>
      </c>
      <c r="J13" s="1297">
        <v>935</v>
      </c>
      <c r="K13" s="1297">
        <v>2933</v>
      </c>
      <c r="L13" s="1297">
        <v>1815</v>
      </c>
      <c r="M13" s="1297">
        <v>1043</v>
      </c>
      <c r="N13" s="1297">
        <v>303</v>
      </c>
      <c r="O13" s="1297">
        <v>38</v>
      </c>
    </row>
    <row r="14" spans="1:15" s="1288" customFormat="1" ht="10.5" customHeight="1">
      <c r="A14" s="1050"/>
      <c r="B14" s="1050"/>
      <c r="C14" s="2003" t="s">
        <v>2306</v>
      </c>
      <c r="D14" s="2004"/>
      <c r="E14" s="1298"/>
      <c r="F14" s="1296">
        <v>3264</v>
      </c>
      <c r="G14" s="1297">
        <v>1792</v>
      </c>
      <c r="H14" s="1297">
        <v>147</v>
      </c>
      <c r="I14" s="1297">
        <v>1313</v>
      </c>
      <c r="J14" s="1297">
        <v>275</v>
      </c>
      <c r="K14" s="1297">
        <v>642</v>
      </c>
      <c r="L14" s="1297">
        <v>187</v>
      </c>
      <c r="M14" s="1297">
        <v>142</v>
      </c>
      <c r="N14" s="1297">
        <v>67</v>
      </c>
      <c r="O14" s="1297">
        <v>12</v>
      </c>
    </row>
    <row r="15" spans="1:15" s="1288" customFormat="1" ht="10.5" customHeight="1">
      <c r="A15" s="2008" t="s">
        <v>2177</v>
      </c>
      <c r="B15" s="2009"/>
      <c r="C15" s="2009"/>
      <c r="D15" s="2009"/>
      <c r="E15" s="1053"/>
      <c r="F15" s="1296"/>
      <c r="G15" s="1297"/>
      <c r="H15" s="1297"/>
      <c r="I15" s="1297"/>
      <c r="J15" s="1297"/>
      <c r="K15" s="1297"/>
      <c r="L15" s="1297"/>
      <c r="M15" s="1297"/>
      <c r="N15" s="1297"/>
      <c r="O15" s="1297"/>
    </row>
    <row r="16" spans="1:15" s="1288" customFormat="1" ht="10.5" customHeight="1">
      <c r="A16" s="1301"/>
      <c r="B16" s="2003" t="s">
        <v>2299</v>
      </c>
      <c r="C16" s="2004"/>
      <c r="D16" s="2004"/>
      <c r="E16" s="1298"/>
      <c r="F16" s="1296">
        <v>801931</v>
      </c>
      <c r="G16" s="1297">
        <v>436236</v>
      </c>
      <c r="H16" s="1297">
        <v>15733</v>
      </c>
      <c r="I16" s="1297">
        <v>349307</v>
      </c>
      <c r="J16" s="1297">
        <v>37889</v>
      </c>
      <c r="K16" s="1297">
        <v>145231</v>
      </c>
      <c r="L16" s="1297">
        <v>64520</v>
      </c>
      <c r="M16" s="1297">
        <v>62521</v>
      </c>
      <c r="N16" s="1297">
        <v>39146</v>
      </c>
      <c r="O16" s="1297">
        <v>655</v>
      </c>
    </row>
    <row r="17" spans="1:15" s="1288" customFormat="1" ht="10.5" customHeight="1">
      <c r="A17" s="1301"/>
      <c r="B17" s="1053"/>
      <c r="C17" s="2003" t="s">
        <v>2300</v>
      </c>
      <c r="D17" s="2004"/>
      <c r="E17" s="1298"/>
      <c r="F17" s="1296">
        <v>796285</v>
      </c>
      <c r="G17" s="1297">
        <v>432620</v>
      </c>
      <c r="H17" s="1297">
        <v>15481</v>
      </c>
      <c r="I17" s="1297">
        <v>347551</v>
      </c>
      <c r="J17" s="1297">
        <v>37536</v>
      </c>
      <c r="K17" s="1297">
        <v>144413</v>
      </c>
      <c r="L17" s="1297">
        <v>64252</v>
      </c>
      <c r="M17" s="1297">
        <v>62311</v>
      </c>
      <c r="N17" s="1297">
        <v>39039</v>
      </c>
      <c r="O17" s="1297">
        <v>633</v>
      </c>
    </row>
    <row r="18" spans="1:15" s="1288" customFormat="1" ht="10.5" customHeight="1">
      <c r="A18" s="1301"/>
      <c r="B18" s="1053"/>
      <c r="C18" s="1050"/>
      <c r="D18" s="1299" t="s">
        <v>2301</v>
      </c>
      <c r="E18" s="1299"/>
      <c r="F18" s="1296">
        <v>550377</v>
      </c>
      <c r="G18" s="1297">
        <v>420844</v>
      </c>
      <c r="H18" s="1297">
        <v>7993</v>
      </c>
      <c r="I18" s="1297">
        <v>121156</v>
      </c>
      <c r="J18" s="1297">
        <v>639</v>
      </c>
      <c r="K18" s="1297">
        <v>21274</v>
      </c>
      <c r="L18" s="1297">
        <v>31933</v>
      </c>
      <c r="M18" s="1297">
        <v>31816</v>
      </c>
      <c r="N18" s="1297">
        <v>35494</v>
      </c>
      <c r="O18" s="1297">
        <v>384</v>
      </c>
    </row>
    <row r="19" spans="1:15" s="1288" customFormat="1" ht="10.5" customHeight="1">
      <c r="A19" s="1301"/>
      <c r="B19" s="1053"/>
      <c r="C19" s="1050"/>
      <c r="D19" s="1300" t="s">
        <v>2318</v>
      </c>
      <c r="E19" s="1301"/>
      <c r="F19" s="1296">
        <v>87601</v>
      </c>
      <c r="G19" s="1297">
        <v>25</v>
      </c>
      <c r="H19" s="1297">
        <v>31</v>
      </c>
      <c r="I19" s="1297">
        <v>87545</v>
      </c>
      <c r="J19" s="1297">
        <v>60</v>
      </c>
      <c r="K19" s="1297">
        <v>50835</v>
      </c>
      <c r="L19" s="1297">
        <v>11526</v>
      </c>
      <c r="M19" s="1297">
        <v>24241</v>
      </c>
      <c r="N19" s="1297">
        <v>883</v>
      </c>
      <c r="O19" s="1297" t="s">
        <v>2139</v>
      </c>
    </row>
    <row r="20" spans="1:15" s="1288" customFormat="1" ht="10.5" customHeight="1">
      <c r="A20" s="1301"/>
      <c r="B20" s="1053"/>
      <c r="C20" s="1050"/>
      <c r="D20" s="1299" t="s">
        <v>2304</v>
      </c>
      <c r="E20" s="1299"/>
      <c r="F20" s="1296">
        <v>144647</v>
      </c>
      <c r="G20" s="1297">
        <v>10656</v>
      </c>
      <c r="H20" s="1297">
        <v>7224</v>
      </c>
      <c r="I20" s="1297">
        <v>126598</v>
      </c>
      <c r="J20" s="1297">
        <v>35413</v>
      </c>
      <c r="K20" s="1297">
        <v>66989</v>
      </c>
      <c r="L20" s="1297">
        <v>18160</v>
      </c>
      <c r="M20" s="1297">
        <v>3989</v>
      </c>
      <c r="N20" s="1297">
        <v>2047</v>
      </c>
      <c r="O20" s="1297">
        <v>169</v>
      </c>
    </row>
    <row r="21" spans="1:15" s="1288" customFormat="1" ht="10.5" customHeight="1">
      <c r="A21" s="1050"/>
      <c r="B21" s="1050"/>
      <c r="C21" s="1050"/>
      <c r="D21" s="1299" t="s">
        <v>2305</v>
      </c>
      <c r="E21" s="1299"/>
      <c r="F21" s="1296">
        <v>13660</v>
      </c>
      <c r="G21" s="1297">
        <v>1095</v>
      </c>
      <c r="H21" s="1297">
        <v>233</v>
      </c>
      <c r="I21" s="1297">
        <v>12252</v>
      </c>
      <c r="J21" s="1297">
        <v>1424</v>
      </c>
      <c r="K21" s="1297">
        <v>5315</v>
      </c>
      <c r="L21" s="1297">
        <v>2633</v>
      </c>
      <c r="M21" s="1297">
        <v>2265</v>
      </c>
      <c r="N21" s="1297">
        <v>615</v>
      </c>
      <c r="O21" s="1297">
        <v>80</v>
      </c>
    </row>
    <row r="22" spans="1:15" s="1288" customFormat="1" ht="10.5" customHeight="1">
      <c r="A22" s="572"/>
      <c r="B22" s="562"/>
      <c r="C22" s="2005" t="s">
        <v>2306</v>
      </c>
      <c r="D22" s="2006"/>
      <c r="E22" s="1019"/>
      <c r="F22" s="1302">
        <v>5646</v>
      </c>
      <c r="G22" s="1303">
        <v>3616</v>
      </c>
      <c r="H22" s="1303">
        <v>252</v>
      </c>
      <c r="I22" s="1303">
        <v>1756</v>
      </c>
      <c r="J22" s="1303">
        <v>353</v>
      </c>
      <c r="K22" s="1303">
        <v>818</v>
      </c>
      <c r="L22" s="1303">
        <v>268</v>
      </c>
      <c r="M22" s="1303">
        <v>210</v>
      </c>
      <c r="N22" s="1303">
        <v>107</v>
      </c>
      <c r="O22" s="1303">
        <v>22</v>
      </c>
    </row>
    <row r="23" spans="1:15" s="1308" customFormat="1" ht="4.5" customHeight="1" thickBot="1">
      <c r="A23" s="1304"/>
      <c r="B23" s="1304"/>
      <c r="C23" s="1304"/>
      <c r="D23" s="1305"/>
      <c r="E23" s="1305"/>
      <c r="F23" s="1306"/>
      <c r="G23" s="1307"/>
      <c r="H23" s="1307"/>
      <c r="I23" s="1307"/>
      <c r="J23" s="1307"/>
      <c r="K23" s="1307"/>
      <c r="L23" s="1307"/>
      <c r="M23" s="1307"/>
      <c r="N23" s="1307"/>
      <c r="O23" s="1307"/>
    </row>
    <row r="24" spans="1:15" s="10" customFormat="1" ht="13.5" customHeight="1">
      <c r="A24" s="2007" t="s">
        <v>2217</v>
      </c>
      <c r="B24" s="1932"/>
      <c r="C24" s="1932"/>
      <c r="D24" s="1932"/>
      <c r="E24" s="1932"/>
      <c r="F24" s="1932"/>
    </row>
  </sheetData>
  <mergeCells count="15">
    <mergeCell ref="O4:O5"/>
    <mergeCell ref="A4:D5"/>
    <mergeCell ref="F4:F5"/>
    <mergeCell ref="G4:G5"/>
    <mergeCell ref="H4:H5"/>
    <mergeCell ref="I4:N4"/>
    <mergeCell ref="C17:D17"/>
    <mergeCell ref="C22:D22"/>
    <mergeCell ref="A24:F24"/>
    <mergeCell ref="A7:D7"/>
    <mergeCell ref="B8:D8"/>
    <mergeCell ref="C9:D9"/>
    <mergeCell ref="C14:D14"/>
    <mergeCell ref="A15:D15"/>
    <mergeCell ref="B16:D16"/>
  </mergeCells>
  <phoneticPr fontId="4"/>
  <pageMargins left="0.59055118110236227" right="0.59055118110236227" top="0.70866141732283472" bottom="0.70866141732283472" header="0.43307086614173229" footer="0.35433070866141736"/>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zoomScaleSheetLayoutView="100" workbookViewId="0"/>
  </sheetViews>
  <sheetFormatPr defaultRowHeight="13.5"/>
  <cols>
    <col min="1" max="1" width="1.25" style="591" customWidth="1"/>
    <col min="2" max="3" width="1.625" style="591" customWidth="1"/>
    <col min="4" max="4" width="22.5" style="591" customWidth="1"/>
    <col min="5" max="5" width="0.875" style="591" customWidth="1"/>
    <col min="6" max="8" width="20.375" style="591" customWidth="1"/>
    <col min="9" max="256" width="9" style="591"/>
    <col min="257" max="257" width="1.25" style="591" customWidth="1"/>
    <col min="258" max="259" width="1.625" style="591" customWidth="1"/>
    <col min="260" max="260" width="22.5" style="591" customWidth="1"/>
    <col min="261" max="261" width="0.875" style="591" customWidth="1"/>
    <col min="262" max="264" width="20.375" style="591" customWidth="1"/>
    <col min="265" max="512" width="9" style="591"/>
    <col min="513" max="513" width="1.25" style="591" customWidth="1"/>
    <col min="514" max="515" width="1.625" style="591" customWidth="1"/>
    <col min="516" max="516" width="22.5" style="591" customWidth="1"/>
    <col min="517" max="517" width="0.875" style="591" customWidth="1"/>
    <col min="518" max="520" width="20.375" style="591" customWidth="1"/>
    <col min="521" max="768" width="9" style="591"/>
    <col min="769" max="769" width="1.25" style="591" customWidth="1"/>
    <col min="770" max="771" width="1.625" style="591" customWidth="1"/>
    <col min="772" max="772" width="22.5" style="591" customWidth="1"/>
    <col min="773" max="773" width="0.875" style="591" customWidth="1"/>
    <col min="774" max="776" width="20.375" style="591" customWidth="1"/>
    <col min="777" max="1024" width="9" style="591"/>
    <col min="1025" max="1025" width="1.25" style="591" customWidth="1"/>
    <col min="1026" max="1027" width="1.625" style="591" customWidth="1"/>
    <col min="1028" max="1028" width="22.5" style="591" customWidth="1"/>
    <col min="1029" max="1029" width="0.875" style="591" customWidth="1"/>
    <col min="1030" max="1032" width="20.375" style="591" customWidth="1"/>
    <col min="1033" max="1280" width="9" style="591"/>
    <col min="1281" max="1281" width="1.25" style="591" customWidth="1"/>
    <col min="1282" max="1283" width="1.625" style="591" customWidth="1"/>
    <col min="1284" max="1284" width="22.5" style="591" customWidth="1"/>
    <col min="1285" max="1285" width="0.875" style="591" customWidth="1"/>
    <col min="1286" max="1288" width="20.375" style="591" customWidth="1"/>
    <col min="1289" max="1536" width="9" style="591"/>
    <col min="1537" max="1537" width="1.25" style="591" customWidth="1"/>
    <col min="1538" max="1539" width="1.625" style="591" customWidth="1"/>
    <col min="1540" max="1540" width="22.5" style="591" customWidth="1"/>
    <col min="1541" max="1541" width="0.875" style="591" customWidth="1"/>
    <col min="1542" max="1544" width="20.375" style="591" customWidth="1"/>
    <col min="1545" max="1792" width="9" style="591"/>
    <col min="1793" max="1793" width="1.25" style="591" customWidth="1"/>
    <col min="1794" max="1795" width="1.625" style="591" customWidth="1"/>
    <col min="1796" max="1796" width="22.5" style="591" customWidth="1"/>
    <col min="1797" max="1797" width="0.875" style="591" customWidth="1"/>
    <col min="1798" max="1800" width="20.375" style="591" customWidth="1"/>
    <col min="1801" max="2048" width="9" style="591"/>
    <col min="2049" max="2049" width="1.25" style="591" customWidth="1"/>
    <col min="2050" max="2051" width="1.625" style="591" customWidth="1"/>
    <col min="2052" max="2052" width="22.5" style="591" customWidth="1"/>
    <col min="2053" max="2053" width="0.875" style="591" customWidth="1"/>
    <col min="2054" max="2056" width="20.375" style="591" customWidth="1"/>
    <col min="2057" max="2304" width="9" style="591"/>
    <col min="2305" max="2305" width="1.25" style="591" customWidth="1"/>
    <col min="2306" max="2307" width="1.625" style="591" customWidth="1"/>
    <col min="2308" max="2308" width="22.5" style="591" customWidth="1"/>
    <col min="2309" max="2309" width="0.875" style="591" customWidth="1"/>
    <col min="2310" max="2312" width="20.375" style="591" customWidth="1"/>
    <col min="2313" max="2560" width="9" style="591"/>
    <col min="2561" max="2561" width="1.25" style="591" customWidth="1"/>
    <col min="2562" max="2563" width="1.625" style="591" customWidth="1"/>
    <col min="2564" max="2564" width="22.5" style="591" customWidth="1"/>
    <col min="2565" max="2565" width="0.875" style="591" customWidth="1"/>
    <col min="2566" max="2568" width="20.375" style="591" customWidth="1"/>
    <col min="2569" max="2816" width="9" style="591"/>
    <col min="2817" max="2817" width="1.25" style="591" customWidth="1"/>
    <col min="2818" max="2819" width="1.625" style="591" customWidth="1"/>
    <col min="2820" max="2820" width="22.5" style="591" customWidth="1"/>
    <col min="2821" max="2821" width="0.875" style="591" customWidth="1"/>
    <col min="2822" max="2824" width="20.375" style="591" customWidth="1"/>
    <col min="2825" max="3072" width="9" style="591"/>
    <col min="3073" max="3073" width="1.25" style="591" customWidth="1"/>
    <col min="3074" max="3075" width="1.625" style="591" customWidth="1"/>
    <col min="3076" max="3076" width="22.5" style="591" customWidth="1"/>
    <col min="3077" max="3077" width="0.875" style="591" customWidth="1"/>
    <col min="3078" max="3080" width="20.375" style="591" customWidth="1"/>
    <col min="3081" max="3328" width="9" style="591"/>
    <col min="3329" max="3329" width="1.25" style="591" customWidth="1"/>
    <col min="3330" max="3331" width="1.625" style="591" customWidth="1"/>
    <col min="3332" max="3332" width="22.5" style="591" customWidth="1"/>
    <col min="3333" max="3333" width="0.875" style="591" customWidth="1"/>
    <col min="3334" max="3336" width="20.375" style="591" customWidth="1"/>
    <col min="3337" max="3584" width="9" style="591"/>
    <col min="3585" max="3585" width="1.25" style="591" customWidth="1"/>
    <col min="3586" max="3587" width="1.625" style="591" customWidth="1"/>
    <col min="3588" max="3588" width="22.5" style="591" customWidth="1"/>
    <col min="3589" max="3589" width="0.875" style="591" customWidth="1"/>
    <col min="3590" max="3592" width="20.375" style="591" customWidth="1"/>
    <col min="3593" max="3840" width="9" style="591"/>
    <col min="3841" max="3841" width="1.25" style="591" customWidth="1"/>
    <col min="3842" max="3843" width="1.625" style="591" customWidth="1"/>
    <col min="3844" max="3844" width="22.5" style="591" customWidth="1"/>
    <col min="3845" max="3845" width="0.875" style="591" customWidth="1"/>
    <col min="3846" max="3848" width="20.375" style="591" customWidth="1"/>
    <col min="3849" max="4096" width="9" style="591"/>
    <col min="4097" max="4097" width="1.25" style="591" customWidth="1"/>
    <col min="4098" max="4099" width="1.625" style="591" customWidth="1"/>
    <col min="4100" max="4100" width="22.5" style="591" customWidth="1"/>
    <col min="4101" max="4101" width="0.875" style="591" customWidth="1"/>
    <col min="4102" max="4104" width="20.375" style="591" customWidth="1"/>
    <col min="4105" max="4352" width="9" style="591"/>
    <col min="4353" max="4353" width="1.25" style="591" customWidth="1"/>
    <col min="4354" max="4355" width="1.625" style="591" customWidth="1"/>
    <col min="4356" max="4356" width="22.5" style="591" customWidth="1"/>
    <col min="4357" max="4357" width="0.875" style="591" customWidth="1"/>
    <col min="4358" max="4360" width="20.375" style="591" customWidth="1"/>
    <col min="4361" max="4608" width="9" style="591"/>
    <col min="4609" max="4609" width="1.25" style="591" customWidth="1"/>
    <col min="4610" max="4611" width="1.625" style="591" customWidth="1"/>
    <col min="4612" max="4612" width="22.5" style="591" customWidth="1"/>
    <col min="4613" max="4613" width="0.875" style="591" customWidth="1"/>
    <col min="4614" max="4616" width="20.375" style="591" customWidth="1"/>
    <col min="4617" max="4864" width="9" style="591"/>
    <col min="4865" max="4865" width="1.25" style="591" customWidth="1"/>
    <col min="4866" max="4867" width="1.625" style="591" customWidth="1"/>
    <col min="4868" max="4868" width="22.5" style="591" customWidth="1"/>
    <col min="4869" max="4869" width="0.875" style="591" customWidth="1"/>
    <col min="4870" max="4872" width="20.375" style="591" customWidth="1"/>
    <col min="4873" max="5120" width="9" style="591"/>
    <col min="5121" max="5121" width="1.25" style="591" customWidth="1"/>
    <col min="5122" max="5123" width="1.625" style="591" customWidth="1"/>
    <col min="5124" max="5124" width="22.5" style="591" customWidth="1"/>
    <col min="5125" max="5125" width="0.875" style="591" customWidth="1"/>
    <col min="5126" max="5128" width="20.375" style="591" customWidth="1"/>
    <col min="5129" max="5376" width="9" style="591"/>
    <col min="5377" max="5377" width="1.25" style="591" customWidth="1"/>
    <col min="5378" max="5379" width="1.625" style="591" customWidth="1"/>
    <col min="5380" max="5380" width="22.5" style="591" customWidth="1"/>
    <col min="5381" max="5381" width="0.875" style="591" customWidth="1"/>
    <col min="5382" max="5384" width="20.375" style="591" customWidth="1"/>
    <col min="5385" max="5632" width="9" style="591"/>
    <col min="5633" max="5633" width="1.25" style="591" customWidth="1"/>
    <col min="5634" max="5635" width="1.625" style="591" customWidth="1"/>
    <col min="5636" max="5636" width="22.5" style="591" customWidth="1"/>
    <col min="5637" max="5637" width="0.875" style="591" customWidth="1"/>
    <col min="5638" max="5640" width="20.375" style="591" customWidth="1"/>
    <col min="5641" max="5888" width="9" style="591"/>
    <col min="5889" max="5889" width="1.25" style="591" customWidth="1"/>
    <col min="5890" max="5891" width="1.625" style="591" customWidth="1"/>
    <col min="5892" max="5892" width="22.5" style="591" customWidth="1"/>
    <col min="5893" max="5893" width="0.875" style="591" customWidth="1"/>
    <col min="5894" max="5896" width="20.375" style="591" customWidth="1"/>
    <col min="5897" max="6144" width="9" style="591"/>
    <col min="6145" max="6145" width="1.25" style="591" customWidth="1"/>
    <col min="6146" max="6147" width="1.625" style="591" customWidth="1"/>
    <col min="6148" max="6148" width="22.5" style="591" customWidth="1"/>
    <col min="6149" max="6149" width="0.875" style="591" customWidth="1"/>
    <col min="6150" max="6152" width="20.375" style="591" customWidth="1"/>
    <col min="6153" max="6400" width="9" style="591"/>
    <col min="6401" max="6401" width="1.25" style="591" customWidth="1"/>
    <col min="6402" max="6403" width="1.625" style="591" customWidth="1"/>
    <col min="6404" max="6404" width="22.5" style="591" customWidth="1"/>
    <col min="6405" max="6405" width="0.875" style="591" customWidth="1"/>
    <col min="6406" max="6408" width="20.375" style="591" customWidth="1"/>
    <col min="6409" max="6656" width="9" style="591"/>
    <col min="6657" max="6657" width="1.25" style="591" customWidth="1"/>
    <col min="6658" max="6659" width="1.625" style="591" customWidth="1"/>
    <col min="6660" max="6660" width="22.5" style="591" customWidth="1"/>
    <col min="6661" max="6661" width="0.875" style="591" customWidth="1"/>
    <col min="6662" max="6664" width="20.375" style="591" customWidth="1"/>
    <col min="6665" max="6912" width="9" style="591"/>
    <col min="6913" max="6913" width="1.25" style="591" customWidth="1"/>
    <col min="6914" max="6915" width="1.625" style="591" customWidth="1"/>
    <col min="6916" max="6916" width="22.5" style="591" customWidth="1"/>
    <col min="6917" max="6917" width="0.875" style="591" customWidth="1"/>
    <col min="6918" max="6920" width="20.375" style="591" customWidth="1"/>
    <col min="6921" max="7168" width="9" style="591"/>
    <col min="7169" max="7169" width="1.25" style="591" customWidth="1"/>
    <col min="7170" max="7171" width="1.625" style="591" customWidth="1"/>
    <col min="7172" max="7172" width="22.5" style="591" customWidth="1"/>
    <col min="7173" max="7173" width="0.875" style="591" customWidth="1"/>
    <col min="7174" max="7176" width="20.375" style="591" customWidth="1"/>
    <col min="7177" max="7424" width="9" style="591"/>
    <col min="7425" max="7425" width="1.25" style="591" customWidth="1"/>
    <col min="7426" max="7427" width="1.625" style="591" customWidth="1"/>
    <col min="7428" max="7428" width="22.5" style="591" customWidth="1"/>
    <col min="7429" max="7429" width="0.875" style="591" customWidth="1"/>
    <col min="7430" max="7432" width="20.375" style="591" customWidth="1"/>
    <col min="7433" max="7680" width="9" style="591"/>
    <col min="7681" max="7681" width="1.25" style="591" customWidth="1"/>
    <col min="7682" max="7683" width="1.625" style="591" customWidth="1"/>
    <col min="7684" max="7684" width="22.5" style="591" customWidth="1"/>
    <col min="7685" max="7685" width="0.875" style="591" customWidth="1"/>
    <col min="7686" max="7688" width="20.375" style="591" customWidth="1"/>
    <col min="7689" max="7936" width="9" style="591"/>
    <col min="7937" max="7937" width="1.25" style="591" customWidth="1"/>
    <col min="7938" max="7939" width="1.625" style="591" customWidth="1"/>
    <col min="7940" max="7940" width="22.5" style="591" customWidth="1"/>
    <col min="7941" max="7941" width="0.875" style="591" customWidth="1"/>
    <col min="7942" max="7944" width="20.375" style="591" customWidth="1"/>
    <col min="7945" max="8192" width="9" style="591"/>
    <col min="8193" max="8193" width="1.25" style="591" customWidth="1"/>
    <col min="8194" max="8195" width="1.625" style="591" customWidth="1"/>
    <col min="8196" max="8196" width="22.5" style="591" customWidth="1"/>
    <col min="8197" max="8197" width="0.875" style="591" customWidth="1"/>
    <col min="8198" max="8200" width="20.375" style="591" customWidth="1"/>
    <col min="8201" max="8448" width="9" style="591"/>
    <col min="8449" max="8449" width="1.25" style="591" customWidth="1"/>
    <col min="8450" max="8451" width="1.625" style="591" customWidth="1"/>
    <col min="8452" max="8452" width="22.5" style="591" customWidth="1"/>
    <col min="8453" max="8453" width="0.875" style="591" customWidth="1"/>
    <col min="8454" max="8456" width="20.375" style="591" customWidth="1"/>
    <col min="8457" max="8704" width="9" style="591"/>
    <col min="8705" max="8705" width="1.25" style="591" customWidth="1"/>
    <col min="8706" max="8707" width="1.625" style="591" customWidth="1"/>
    <col min="8708" max="8708" width="22.5" style="591" customWidth="1"/>
    <col min="8709" max="8709" width="0.875" style="591" customWidth="1"/>
    <col min="8710" max="8712" width="20.375" style="591" customWidth="1"/>
    <col min="8713" max="8960" width="9" style="591"/>
    <col min="8961" max="8961" width="1.25" style="591" customWidth="1"/>
    <col min="8962" max="8963" width="1.625" style="591" customWidth="1"/>
    <col min="8964" max="8964" width="22.5" style="591" customWidth="1"/>
    <col min="8965" max="8965" width="0.875" style="591" customWidth="1"/>
    <col min="8966" max="8968" width="20.375" style="591" customWidth="1"/>
    <col min="8969" max="9216" width="9" style="591"/>
    <col min="9217" max="9217" width="1.25" style="591" customWidth="1"/>
    <col min="9218" max="9219" width="1.625" style="591" customWidth="1"/>
    <col min="9220" max="9220" width="22.5" style="591" customWidth="1"/>
    <col min="9221" max="9221" width="0.875" style="591" customWidth="1"/>
    <col min="9222" max="9224" width="20.375" style="591" customWidth="1"/>
    <col min="9225" max="9472" width="9" style="591"/>
    <col min="9473" max="9473" width="1.25" style="591" customWidth="1"/>
    <col min="9474" max="9475" width="1.625" style="591" customWidth="1"/>
    <col min="9476" max="9476" width="22.5" style="591" customWidth="1"/>
    <col min="9477" max="9477" width="0.875" style="591" customWidth="1"/>
    <col min="9478" max="9480" width="20.375" style="591" customWidth="1"/>
    <col min="9481" max="9728" width="9" style="591"/>
    <col min="9729" max="9729" width="1.25" style="591" customWidth="1"/>
    <col min="9730" max="9731" width="1.625" style="591" customWidth="1"/>
    <col min="9732" max="9732" width="22.5" style="591" customWidth="1"/>
    <col min="9733" max="9733" width="0.875" style="591" customWidth="1"/>
    <col min="9734" max="9736" width="20.375" style="591" customWidth="1"/>
    <col min="9737" max="9984" width="9" style="591"/>
    <col min="9985" max="9985" width="1.25" style="591" customWidth="1"/>
    <col min="9986" max="9987" width="1.625" style="591" customWidth="1"/>
    <col min="9988" max="9988" width="22.5" style="591" customWidth="1"/>
    <col min="9989" max="9989" width="0.875" style="591" customWidth="1"/>
    <col min="9990" max="9992" width="20.375" style="591" customWidth="1"/>
    <col min="9993" max="10240" width="9" style="591"/>
    <col min="10241" max="10241" width="1.25" style="591" customWidth="1"/>
    <col min="10242" max="10243" width="1.625" style="591" customWidth="1"/>
    <col min="10244" max="10244" width="22.5" style="591" customWidth="1"/>
    <col min="10245" max="10245" width="0.875" style="591" customWidth="1"/>
    <col min="10246" max="10248" width="20.375" style="591" customWidth="1"/>
    <col min="10249" max="10496" width="9" style="591"/>
    <col min="10497" max="10497" width="1.25" style="591" customWidth="1"/>
    <col min="10498" max="10499" width="1.625" style="591" customWidth="1"/>
    <col min="10500" max="10500" width="22.5" style="591" customWidth="1"/>
    <col min="10501" max="10501" width="0.875" style="591" customWidth="1"/>
    <col min="10502" max="10504" width="20.375" style="591" customWidth="1"/>
    <col min="10505" max="10752" width="9" style="591"/>
    <col min="10753" max="10753" width="1.25" style="591" customWidth="1"/>
    <col min="10754" max="10755" width="1.625" style="591" customWidth="1"/>
    <col min="10756" max="10756" width="22.5" style="591" customWidth="1"/>
    <col min="10757" max="10757" width="0.875" style="591" customWidth="1"/>
    <col min="10758" max="10760" width="20.375" style="591" customWidth="1"/>
    <col min="10761" max="11008" width="9" style="591"/>
    <col min="11009" max="11009" width="1.25" style="591" customWidth="1"/>
    <col min="11010" max="11011" width="1.625" style="591" customWidth="1"/>
    <col min="11012" max="11012" width="22.5" style="591" customWidth="1"/>
    <col min="11013" max="11013" width="0.875" style="591" customWidth="1"/>
    <col min="11014" max="11016" width="20.375" style="591" customWidth="1"/>
    <col min="11017" max="11264" width="9" style="591"/>
    <col min="11265" max="11265" width="1.25" style="591" customWidth="1"/>
    <col min="11266" max="11267" width="1.625" style="591" customWidth="1"/>
    <col min="11268" max="11268" width="22.5" style="591" customWidth="1"/>
    <col min="11269" max="11269" width="0.875" style="591" customWidth="1"/>
    <col min="11270" max="11272" width="20.375" style="591" customWidth="1"/>
    <col min="11273" max="11520" width="9" style="591"/>
    <col min="11521" max="11521" width="1.25" style="591" customWidth="1"/>
    <col min="11522" max="11523" width="1.625" style="591" customWidth="1"/>
    <col min="11524" max="11524" width="22.5" style="591" customWidth="1"/>
    <col min="11525" max="11525" width="0.875" style="591" customWidth="1"/>
    <col min="11526" max="11528" width="20.375" style="591" customWidth="1"/>
    <col min="11529" max="11776" width="9" style="591"/>
    <col min="11777" max="11777" width="1.25" style="591" customWidth="1"/>
    <col min="11778" max="11779" width="1.625" style="591" customWidth="1"/>
    <col min="11780" max="11780" width="22.5" style="591" customWidth="1"/>
    <col min="11781" max="11781" width="0.875" style="591" customWidth="1"/>
    <col min="11782" max="11784" width="20.375" style="591" customWidth="1"/>
    <col min="11785" max="12032" width="9" style="591"/>
    <col min="12033" max="12033" width="1.25" style="591" customWidth="1"/>
    <col min="12034" max="12035" width="1.625" style="591" customWidth="1"/>
    <col min="12036" max="12036" width="22.5" style="591" customWidth="1"/>
    <col min="12037" max="12037" width="0.875" style="591" customWidth="1"/>
    <col min="12038" max="12040" width="20.375" style="591" customWidth="1"/>
    <col min="12041" max="12288" width="9" style="591"/>
    <col min="12289" max="12289" width="1.25" style="591" customWidth="1"/>
    <col min="12290" max="12291" width="1.625" style="591" customWidth="1"/>
    <col min="12292" max="12292" width="22.5" style="591" customWidth="1"/>
    <col min="12293" max="12293" width="0.875" style="591" customWidth="1"/>
    <col min="12294" max="12296" width="20.375" style="591" customWidth="1"/>
    <col min="12297" max="12544" width="9" style="591"/>
    <col min="12545" max="12545" width="1.25" style="591" customWidth="1"/>
    <col min="12546" max="12547" width="1.625" style="591" customWidth="1"/>
    <col min="12548" max="12548" width="22.5" style="591" customWidth="1"/>
    <col min="12549" max="12549" width="0.875" style="591" customWidth="1"/>
    <col min="12550" max="12552" width="20.375" style="591" customWidth="1"/>
    <col min="12553" max="12800" width="9" style="591"/>
    <col min="12801" max="12801" width="1.25" style="591" customWidth="1"/>
    <col min="12802" max="12803" width="1.625" style="591" customWidth="1"/>
    <col min="12804" max="12804" width="22.5" style="591" customWidth="1"/>
    <col min="12805" max="12805" width="0.875" style="591" customWidth="1"/>
    <col min="12806" max="12808" width="20.375" style="591" customWidth="1"/>
    <col min="12809" max="13056" width="9" style="591"/>
    <col min="13057" max="13057" width="1.25" style="591" customWidth="1"/>
    <col min="13058" max="13059" width="1.625" style="591" customWidth="1"/>
    <col min="13060" max="13060" width="22.5" style="591" customWidth="1"/>
    <col min="13061" max="13061" width="0.875" style="591" customWidth="1"/>
    <col min="13062" max="13064" width="20.375" style="591" customWidth="1"/>
    <col min="13065" max="13312" width="9" style="591"/>
    <col min="13313" max="13313" width="1.25" style="591" customWidth="1"/>
    <col min="13314" max="13315" width="1.625" style="591" customWidth="1"/>
    <col min="13316" max="13316" width="22.5" style="591" customWidth="1"/>
    <col min="13317" max="13317" width="0.875" style="591" customWidth="1"/>
    <col min="13318" max="13320" width="20.375" style="591" customWidth="1"/>
    <col min="13321" max="13568" width="9" style="591"/>
    <col min="13569" max="13569" width="1.25" style="591" customWidth="1"/>
    <col min="13570" max="13571" width="1.625" style="591" customWidth="1"/>
    <col min="13572" max="13572" width="22.5" style="591" customWidth="1"/>
    <col min="13573" max="13573" width="0.875" style="591" customWidth="1"/>
    <col min="13574" max="13576" width="20.375" style="591" customWidth="1"/>
    <col min="13577" max="13824" width="9" style="591"/>
    <col min="13825" max="13825" width="1.25" style="591" customWidth="1"/>
    <col min="13826" max="13827" width="1.625" style="591" customWidth="1"/>
    <col min="13828" max="13828" width="22.5" style="591" customWidth="1"/>
    <col min="13829" max="13829" width="0.875" style="591" customWidth="1"/>
    <col min="13830" max="13832" width="20.375" style="591" customWidth="1"/>
    <col min="13833" max="14080" width="9" style="591"/>
    <col min="14081" max="14081" width="1.25" style="591" customWidth="1"/>
    <col min="14082" max="14083" width="1.625" style="591" customWidth="1"/>
    <col min="14084" max="14084" width="22.5" style="591" customWidth="1"/>
    <col min="14085" max="14085" width="0.875" style="591" customWidth="1"/>
    <col min="14086" max="14088" width="20.375" style="591" customWidth="1"/>
    <col min="14089" max="14336" width="9" style="591"/>
    <col min="14337" max="14337" width="1.25" style="591" customWidth="1"/>
    <col min="14338" max="14339" width="1.625" style="591" customWidth="1"/>
    <col min="14340" max="14340" width="22.5" style="591" customWidth="1"/>
    <col min="14341" max="14341" width="0.875" style="591" customWidth="1"/>
    <col min="14342" max="14344" width="20.375" style="591" customWidth="1"/>
    <col min="14345" max="14592" width="9" style="591"/>
    <col min="14593" max="14593" width="1.25" style="591" customWidth="1"/>
    <col min="14594" max="14595" width="1.625" style="591" customWidth="1"/>
    <col min="14596" max="14596" width="22.5" style="591" customWidth="1"/>
    <col min="14597" max="14597" width="0.875" style="591" customWidth="1"/>
    <col min="14598" max="14600" width="20.375" style="591" customWidth="1"/>
    <col min="14601" max="14848" width="9" style="591"/>
    <col min="14849" max="14849" width="1.25" style="591" customWidth="1"/>
    <col min="14850" max="14851" width="1.625" style="591" customWidth="1"/>
    <col min="14852" max="14852" width="22.5" style="591" customWidth="1"/>
    <col min="14853" max="14853" width="0.875" style="591" customWidth="1"/>
    <col min="14854" max="14856" width="20.375" style="591" customWidth="1"/>
    <col min="14857" max="15104" width="9" style="591"/>
    <col min="15105" max="15105" width="1.25" style="591" customWidth="1"/>
    <col min="15106" max="15107" width="1.625" style="591" customWidth="1"/>
    <col min="15108" max="15108" width="22.5" style="591" customWidth="1"/>
    <col min="15109" max="15109" width="0.875" style="591" customWidth="1"/>
    <col min="15110" max="15112" width="20.375" style="591" customWidth="1"/>
    <col min="15113" max="15360" width="9" style="591"/>
    <col min="15361" max="15361" width="1.25" style="591" customWidth="1"/>
    <col min="15362" max="15363" width="1.625" style="591" customWidth="1"/>
    <col min="15364" max="15364" width="22.5" style="591" customWidth="1"/>
    <col min="15365" max="15365" width="0.875" style="591" customWidth="1"/>
    <col min="15366" max="15368" width="20.375" style="591" customWidth="1"/>
    <col min="15369" max="15616" width="9" style="591"/>
    <col min="15617" max="15617" width="1.25" style="591" customWidth="1"/>
    <col min="15618" max="15619" width="1.625" style="591" customWidth="1"/>
    <col min="15620" max="15620" width="22.5" style="591" customWidth="1"/>
    <col min="15621" max="15621" width="0.875" style="591" customWidth="1"/>
    <col min="15622" max="15624" width="20.375" style="591" customWidth="1"/>
    <col min="15625" max="15872" width="9" style="591"/>
    <col min="15873" max="15873" width="1.25" style="591" customWidth="1"/>
    <col min="15874" max="15875" width="1.625" style="591" customWidth="1"/>
    <col min="15876" max="15876" width="22.5" style="591" customWidth="1"/>
    <col min="15877" max="15877" width="0.875" style="591" customWidth="1"/>
    <col min="15878" max="15880" width="20.375" style="591" customWidth="1"/>
    <col min="15881" max="16128" width="9" style="591"/>
    <col min="16129" max="16129" width="1.25" style="591" customWidth="1"/>
    <col min="16130" max="16131" width="1.625" style="591" customWidth="1"/>
    <col min="16132" max="16132" width="22.5" style="591" customWidth="1"/>
    <col min="16133" max="16133" width="0.875" style="591" customWidth="1"/>
    <col min="16134" max="16136" width="20.375" style="591" customWidth="1"/>
    <col min="16137" max="16384" width="9" style="591"/>
  </cols>
  <sheetData>
    <row r="1" spans="1:8" ht="14.25">
      <c r="A1" s="1309" t="s">
        <v>2710</v>
      </c>
      <c r="B1" s="1310"/>
      <c r="C1" s="1310"/>
      <c r="D1" s="1310"/>
      <c r="E1" s="1311"/>
      <c r="F1" s="590"/>
      <c r="G1" s="1310"/>
      <c r="H1" s="1310"/>
    </row>
    <row r="2" spans="1:8" ht="7.5" customHeight="1">
      <c r="A2" s="1310"/>
      <c r="B2" s="1312"/>
      <c r="C2" s="1312"/>
      <c r="D2" s="1309"/>
      <c r="E2" s="1311"/>
      <c r="F2" s="590"/>
      <c r="G2" s="1310"/>
      <c r="H2" s="1310"/>
    </row>
    <row r="3" spans="1:8" ht="12" customHeight="1" thickBot="1">
      <c r="A3" s="588"/>
      <c r="B3" s="1312"/>
      <c r="C3" s="1312"/>
      <c r="D3" s="1312"/>
      <c r="E3" s="1312"/>
      <c r="F3" s="1312"/>
      <c r="G3" s="1312"/>
      <c r="H3" s="1313" t="s">
        <v>1378</v>
      </c>
    </row>
    <row r="4" spans="1:8" ht="9.9499999999999993" customHeight="1">
      <c r="A4" s="1314"/>
      <c r="B4" s="2022" t="s">
        <v>2319</v>
      </c>
      <c r="C4" s="2022"/>
      <c r="D4" s="2022"/>
      <c r="E4" s="1315"/>
      <c r="F4" s="2025" t="s">
        <v>2320</v>
      </c>
      <c r="G4" s="2025" t="s">
        <v>2321</v>
      </c>
      <c r="H4" s="2028" t="s">
        <v>2297</v>
      </c>
    </row>
    <row r="5" spans="1:8" ht="9.9499999999999993" customHeight="1">
      <c r="A5" s="1316"/>
      <c r="B5" s="2023"/>
      <c r="C5" s="2023"/>
      <c r="D5" s="2023"/>
      <c r="E5" s="1317"/>
      <c r="F5" s="2026"/>
      <c r="G5" s="2026"/>
      <c r="H5" s="2029"/>
    </row>
    <row r="6" spans="1:8" ht="9.9499999999999993" customHeight="1">
      <c r="A6" s="1318"/>
      <c r="B6" s="2024"/>
      <c r="C6" s="2024"/>
      <c r="D6" s="2024"/>
      <c r="E6" s="1319"/>
      <c r="F6" s="2027"/>
      <c r="G6" s="2027"/>
      <c r="H6" s="2030"/>
    </row>
    <row r="7" spans="1:8" ht="3.75" customHeight="1">
      <c r="A7" s="588"/>
      <c r="B7" s="1320"/>
      <c r="C7" s="1320"/>
      <c r="D7" s="1321"/>
      <c r="E7" s="1321"/>
      <c r="F7" s="1322"/>
      <c r="G7" s="1323"/>
      <c r="H7" s="1323"/>
    </row>
    <row r="8" spans="1:8" ht="10.5" customHeight="1">
      <c r="A8" s="1324"/>
      <c r="B8" s="2031" t="s">
        <v>309</v>
      </c>
      <c r="C8" s="2031"/>
      <c r="D8" s="2031"/>
      <c r="E8" s="1325"/>
      <c r="F8" s="1326">
        <f>SUM(F10:F12,F18)</f>
        <v>358605</v>
      </c>
      <c r="G8" s="1326">
        <f>SUM(G10:G12,G18)</f>
        <v>796285</v>
      </c>
      <c r="H8" s="1327">
        <v>2.22051</v>
      </c>
    </row>
    <row r="9" spans="1:8" ht="3.75" customHeight="1">
      <c r="A9" s="588"/>
      <c r="B9" s="1320"/>
      <c r="C9" s="2021"/>
      <c r="D9" s="2021"/>
      <c r="E9" s="1328"/>
      <c r="F9" s="1329"/>
      <c r="G9" s="1329"/>
      <c r="H9" s="1330"/>
    </row>
    <row r="10" spans="1:8" ht="10.5" customHeight="1">
      <c r="A10" s="588"/>
      <c r="B10" s="1320"/>
      <c r="C10" s="2019" t="s">
        <v>2309</v>
      </c>
      <c r="D10" s="2019"/>
      <c r="E10" s="1331"/>
      <c r="F10" s="1329">
        <v>165548</v>
      </c>
      <c r="G10" s="1329">
        <v>432620</v>
      </c>
      <c r="H10" s="1330">
        <v>2.6132599999999999</v>
      </c>
    </row>
    <row r="11" spans="1:8" ht="10.5" customHeight="1">
      <c r="A11" s="588"/>
      <c r="B11" s="1320"/>
      <c r="C11" s="2019" t="s">
        <v>2310</v>
      </c>
      <c r="D11" s="2019"/>
      <c r="E11" s="1331"/>
      <c r="F11" s="1329">
        <v>8176</v>
      </c>
      <c r="G11" s="1329">
        <v>15481</v>
      </c>
      <c r="H11" s="1330">
        <v>1.89347</v>
      </c>
    </row>
    <row r="12" spans="1:8" ht="10.5" customHeight="1">
      <c r="A12" s="588"/>
      <c r="B12" s="1320"/>
      <c r="C12" s="2019" t="s">
        <v>2311</v>
      </c>
      <c r="D12" s="2019"/>
      <c r="E12" s="1331"/>
      <c r="F12" s="1329">
        <v>184603</v>
      </c>
      <c r="G12" s="1329">
        <v>347551</v>
      </c>
      <c r="H12" s="1330">
        <v>1.88269</v>
      </c>
    </row>
    <row r="13" spans="1:8" ht="10.5" customHeight="1">
      <c r="A13" s="588"/>
      <c r="B13" s="1320"/>
      <c r="C13" s="1320"/>
      <c r="D13" s="1332" t="s">
        <v>2322</v>
      </c>
      <c r="E13" s="1333"/>
      <c r="F13" s="1329">
        <v>23445</v>
      </c>
      <c r="G13" s="1329">
        <v>37536</v>
      </c>
      <c r="H13" s="1330">
        <v>1.6010200000000001</v>
      </c>
    </row>
    <row r="14" spans="1:8" ht="10.5" customHeight="1">
      <c r="A14" s="588"/>
      <c r="B14" s="1320"/>
      <c r="C14" s="1320"/>
      <c r="D14" s="1334" t="s">
        <v>2323</v>
      </c>
      <c r="E14" s="1331"/>
      <c r="F14" s="1329">
        <v>82355</v>
      </c>
      <c r="G14" s="1329">
        <v>144413</v>
      </c>
      <c r="H14" s="1330">
        <v>1.7535400000000001</v>
      </c>
    </row>
    <row r="15" spans="1:8" ht="10.5" customHeight="1">
      <c r="A15" s="588"/>
      <c r="B15" s="1320"/>
      <c r="C15" s="1320"/>
      <c r="D15" s="1334" t="s">
        <v>2324</v>
      </c>
      <c r="E15" s="1331"/>
      <c r="F15" s="1329">
        <v>32957</v>
      </c>
      <c r="G15" s="1329">
        <v>64252</v>
      </c>
      <c r="H15" s="1330">
        <v>1.94957</v>
      </c>
    </row>
    <row r="16" spans="1:8" ht="10.5" customHeight="1">
      <c r="A16" s="588"/>
      <c r="B16" s="1320"/>
      <c r="C16" s="1320"/>
      <c r="D16" s="1334" t="s">
        <v>2325</v>
      </c>
      <c r="E16" s="1333"/>
      <c r="F16" s="1329">
        <v>30259</v>
      </c>
      <c r="G16" s="1329">
        <v>62311</v>
      </c>
      <c r="H16" s="1330">
        <v>2.0592600000000001</v>
      </c>
    </row>
    <row r="17" spans="1:8" ht="10.5" customHeight="1">
      <c r="A17" s="588"/>
      <c r="B17" s="1320"/>
      <c r="C17" s="1320"/>
      <c r="D17" s="1332" t="s">
        <v>2326</v>
      </c>
      <c r="E17" s="1333"/>
      <c r="F17" s="1329">
        <v>15587</v>
      </c>
      <c r="G17" s="1329">
        <v>39039</v>
      </c>
      <c r="H17" s="1330">
        <v>2.5045899999999999</v>
      </c>
    </row>
    <row r="18" spans="1:8" ht="10.5" customHeight="1">
      <c r="A18" s="588"/>
      <c r="B18" s="1320"/>
      <c r="C18" s="2019" t="s">
        <v>2216</v>
      </c>
      <c r="D18" s="2019"/>
      <c r="E18" s="1331"/>
      <c r="F18" s="1329">
        <v>278</v>
      </c>
      <c r="G18" s="1329">
        <v>633</v>
      </c>
      <c r="H18" s="1330">
        <v>2.27698</v>
      </c>
    </row>
    <row r="19" spans="1:8" ht="3.75" customHeight="1" thickBot="1">
      <c r="A19" s="1335"/>
      <c r="B19" s="1336"/>
      <c r="C19" s="2020"/>
      <c r="D19" s="2020"/>
      <c r="E19" s="1337"/>
      <c r="F19" s="1338"/>
      <c r="G19" s="1336"/>
      <c r="H19" s="1336"/>
    </row>
    <row r="20" spans="1:8" ht="3.75" customHeight="1">
      <c r="A20" s="588"/>
      <c r="B20" s="1320"/>
      <c r="C20" s="1334"/>
      <c r="D20" s="1339"/>
      <c r="E20" s="1339"/>
      <c r="F20" s="1340"/>
      <c r="G20" s="1340"/>
      <c r="H20" s="1341"/>
    </row>
    <row r="21" spans="1:8" ht="12.75" customHeight="1">
      <c r="A21" s="1342" t="s">
        <v>2327</v>
      </c>
      <c r="B21" s="590"/>
      <c r="C21" s="588"/>
      <c r="D21" s="588"/>
      <c r="E21" s="588"/>
      <c r="F21" s="588"/>
      <c r="G21" s="588"/>
      <c r="H21" s="588"/>
    </row>
  </sheetData>
  <mergeCells count="11">
    <mergeCell ref="C9:D9"/>
    <mergeCell ref="B4:D6"/>
    <mergeCell ref="F4:F6"/>
    <mergeCell ref="G4:G6"/>
    <mergeCell ref="H4:H6"/>
    <mergeCell ref="B8:D8"/>
    <mergeCell ref="C10:D10"/>
    <mergeCell ref="C11:D11"/>
    <mergeCell ref="C12:D12"/>
    <mergeCell ref="C18:D18"/>
    <mergeCell ref="C19:D19"/>
  </mergeCells>
  <phoneticPr fontId="4"/>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zoomScaleNormal="100" zoomScaleSheetLayoutView="100" workbookViewId="0">
      <selection sqref="A1:L1"/>
    </sheetView>
  </sheetViews>
  <sheetFormatPr defaultRowHeight="14.1" customHeight="1"/>
  <cols>
    <col min="1" max="1" width="3" style="1393" customWidth="1"/>
    <col min="2" max="2" width="8.75" style="1393" customWidth="1"/>
    <col min="3" max="3" width="8.375" style="1393" customWidth="1"/>
    <col min="4" max="6" width="8.125" style="1393" customWidth="1"/>
    <col min="7" max="7" width="3.125" style="1393" customWidth="1"/>
    <col min="8" max="8" width="8.75" style="1393" customWidth="1"/>
    <col min="9" max="9" width="8.375" style="1393" customWidth="1"/>
    <col min="10" max="12" width="8.125" style="1393" customWidth="1"/>
    <col min="13" max="256" width="9" style="1345"/>
    <col min="257" max="257" width="3" style="1345" customWidth="1"/>
    <col min="258" max="258" width="8.75" style="1345" customWidth="1"/>
    <col min="259" max="259" width="8.375" style="1345" customWidth="1"/>
    <col min="260" max="262" width="8.125" style="1345" customWidth="1"/>
    <col min="263" max="263" width="3.125" style="1345" customWidth="1"/>
    <col min="264" max="264" width="8.75" style="1345" customWidth="1"/>
    <col min="265" max="265" width="8.375" style="1345" customWidth="1"/>
    <col min="266" max="268" width="8.125" style="1345" customWidth="1"/>
    <col min="269" max="512" width="9" style="1345"/>
    <col min="513" max="513" width="3" style="1345" customWidth="1"/>
    <col min="514" max="514" width="8.75" style="1345" customWidth="1"/>
    <col min="515" max="515" width="8.375" style="1345" customWidth="1"/>
    <col min="516" max="518" width="8.125" style="1345" customWidth="1"/>
    <col min="519" max="519" width="3.125" style="1345" customWidth="1"/>
    <col min="520" max="520" width="8.75" style="1345" customWidth="1"/>
    <col min="521" max="521" width="8.375" style="1345" customWidth="1"/>
    <col min="522" max="524" width="8.125" style="1345" customWidth="1"/>
    <col min="525" max="768" width="9" style="1345"/>
    <col min="769" max="769" width="3" style="1345" customWidth="1"/>
    <col min="770" max="770" width="8.75" style="1345" customWidth="1"/>
    <col min="771" max="771" width="8.375" style="1345" customWidth="1"/>
    <col min="772" max="774" width="8.125" style="1345" customWidth="1"/>
    <col min="775" max="775" width="3.125" style="1345" customWidth="1"/>
    <col min="776" max="776" width="8.75" style="1345" customWidth="1"/>
    <col min="777" max="777" width="8.375" style="1345" customWidth="1"/>
    <col min="778" max="780" width="8.125" style="1345" customWidth="1"/>
    <col min="781" max="1024" width="9" style="1345"/>
    <col min="1025" max="1025" width="3" style="1345" customWidth="1"/>
    <col min="1026" max="1026" width="8.75" style="1345" customWidth="1"/>
    <col min="1027" max="1027" width="8.375" style="1345" customWidth="1"/>
    <col min="1028" max="1030" width="8.125" style="1345" customWidth="1"/>
    <col min="1031" max="1031" width="3.125" style="1345" customWidth="1"/>
    <col min="1032" max="1032" width="8.75" style="1345" customWidth="1"/>
    <col min="1033" max="1033" width="8.375" style="1345" customWidth="1"/>
    <col min="1034" max="1036" width="8.125" style="1345" customWidth="1"/>
    <col min="1037" max="1280" width="9" style="1345"/>
    <col min="1281" max="1281" width="3" style="1345" customWidth="1"/>
    <col min="1282" max="1282" width="8.75" style="1345" customWidth="1"/>
    <col min="1283" max="1283" width="8.375" style="1345" customWidth="1"/>
    <col min="1284" max="1286" width="8.125" style="1345" customWidth="1"/>
    <col min="1287" max="1287" width="3.125" style="1345" customWidth="1"/>
    <col min="1288" max="1288" width="8.75" style="1345" customWidth="1"/>
    <col min="1289" max="1289" width="8.375" style="1345" customWidth="1"/>
    <col min="1290" max="1292" width="8.125" style="1345" customWidth="1"/>
    <col min="1293" max="1536" width="9" style="1345"/>
    <col min="1537" max="1537" width="3" style="1345" customWidth="1"/>
    <col min="1538" max="1538" width="8.75" style="1345" customWidth="1"/>
    <col min="1539" max="1539" width="8.375" style="1345" customWidth="1"/>
    <col min="1540" max="1542" width="8.125" style="1345" customWidth="1"/>
    <col min="1543" max="1543" width="3.125" style="1345" customWidth="1"/>
    <col min="1544" max="1544" width="8.75" style="1345" customWidth="1"/>
    <col min="1545" max="1545" width="8.375" style="1345" customWidth="1"/>
    <col min="1546" max="1548" width="8.125" style="1345" customWidth="1"/>
    <col min="1549" max="1792" width="9" style="1345"/>
    <col min="1793" max="1793" width="3" style="1345" customWidth="1"/>
    <col min="1794" max="1794" width="8.75" style="1345" customWidth="1"/>
    <col min="1795" max="1795" width="8.375" style="1345" customWidth="1"/>
    <col min="1796" max="1798" width="8.125" style="1345" customWidth="1"/>
    <col min="1799" max="1799" width="3.125" style="1345" customWidth="1"/>
    <col min="1800" max="1800" width="8.75" style="1345" customWidth="1"/>
    <col min="1801" max="1801" width="8.375" style="1345" customWidth="1"/>
    <col min="1802" max="1804" width="8.125" style="1345" customWidth="1"/>
    <col min="1805" max="2048" width="9" style="1345"/>
    <col min="2049" max="2049" width="3" style="1345" customWidth="1"/>
    <col min="2050" max="2050" width="8.75" style="1345" customWidth="1"/>
    <col min="2051" max="2051" width="8.375" style="1345" customWidth="1"/>
    <col min="2052" max="2054" width="8.125" style="1345" customWidth="1"/>
    <col min="2055" max="2055" width="3.125" style="1345" customWidth="1"/>
    <col min="2056" max="2056" width="8.75" style="1345" customWidth="1"/>
    <col min="2057" max="2057" width="8.375" style="1345" customWidth="1"/>
    <col min="2058" max="2060" width="8.125" style="1345" customWidth="1"/>
    <col min="2061" max="2304" width="9" style="1345"/>
    <col min="2305" max="2305" width="3" style="1345" customWidth="1"/>
    <col min="2306" max="2306" width="8.75" style="1345" customWidth="1"/>
    <col min="2307" max="2307" width="8.375" style="1345" customWidth="1"/>
    <col min="2308" max="2310" width="8.125" style="1345" customWidth="1"/>
    <col min="2311" max="2311" width="3.125" style="1345" customWidth="1"/>
    <col min="2312" max="2312" width="8.75" style="1345" customWidth="1"/>
    <col min="2313" max="2313" width="8.375" style="1345" customWidth="1"/>
    <col min="2314" max="2316" width="8.125" style="1345" customWidth="1"/>
    <col min="2317" max="2560" width="9" style="1345"/>
    <col min="2561" max="2561" width="3" style="1345" customWidth="1"/>
    <col min="2562" max="2562" width="8.75" style="1345" customWidth="1"/>
    <col min="2563" max="2563" width="8.375" style="1345" customWidth="1"/>
    <col min="2564" max="2566" width="8.125" style="1345" customWidth="1"/>
    <col min="2567" max="2567" width="3.125" style="1345" customWidth="1"/>
    <col min="2568" max="2568" width="8.75" style="1345" customWidth="1"/>
    <col min="2569" max="2569" width="8.375" style="1345" customWidth="1"/>
    <col min="2570" max="2572" width="8.125" style="1345" customWidth="1"/>
    <col min="2573" max="2816" width="9" style="1345"/>
    <col min="2817" max="2817" width="3" style="1345" customWidth="1"/>
    <col min="2818" max="2818" width="8.75" style="1345" customWidth="1"/>
    <col min="2819" max="2819" width="8.375" style="1345" customWidth="1"/>
    <col min="2820" max="2822" width="8.125" style="1345" customWidth="1"/>
    <col min="2823" max="2823" width="3.125" style="1345" customWidth="1"/>
    <col min="2824" max="2824" width="8.75" style="1345" customWidth="1"/>
    <col min="2825" max="2825" width="8.375" style="1345" customWidth="1"/>
    <col min="2826" max="2828" width="8.125" style="1345" customWidth="1"/>
    <col min="2829" max="3072" width="9" style="1345"/>
    <col min="3073" max="3073" width="3" style="1345" customWidth="1"/>
    <col min="3074" max="3074" width="8.75" style="1345" customWidth="1"/>
    <col min="3075" max="3075" width="8.375" style="1345" customWidth="1"/>
    <col min="3076" max="3078" width="8.125" style="1345" customWidth="1"/>
    <col min="3079" max="3079" width="3.125" style="1345" customWidth="1"/>
    <col min="3080" max="3080" width="8.75" style="1345" customWidth="1"/>
    <col min="3081" max="3081" width="8.375" style="1345" customWidth="1"/>
    <col min="3082" max="3084" width="8.125" style="1345" customWidth="1"/>
    <col min="3085" max="3328" width="9" style="1345"/>
    <col min="3329" max="3329" width="3" style="1345" customWidth="1"/>
    <col min="3330" max="3330" width="8.75" style="1345" customWidth="1"/>
    <col min="3331" max="3331" width="8.375" style="1345" customWidth="1"/>
    <col min="3332" max="3334" width="8.125" style="1345" customWidth="1"/>
    <col min="3335" max="3335" width="3.125" style="1345" customWidth="1"/>
    <col min="3336" max="3336" width="8.75" style="1345" customWidth="1"/>
    <col min="3337" max="3337" width="8.375" style="1345" customWidth="1"/>
    <col min="3338" max="3340" width="8.125" style="1345" customWidth="1"/>
    <col min="3341" max="3584" width="9" style="1345"/>
    <col min="3585" max="3585" width="3" style="1345" customWidth="1"/>
    <col min="3586" max="3586" width="8.75" style="1345" customWidth="1"/>
    <col min="3587" max="3587" width="8.375" style="1345" customWidth="1"/>
    <col min="3588" max="3590" width="8.125" style="1345" customWidth="1"/>
    <col min="3591" max="3591" width="3.125" style="1345" customWidth="1"/>
    <col min="3592" max="3592" width="8.75" style="1345" customWidth="1"/>
    <col min="3593" max="3593" width="8.375" style="1345" customWidth="1"/>
    <col min="3594" max="3596" width="8.125" style="1345" customWidth="1"/>
    <col min="3597" max="3840" width="9" style="1345"/>
    <col min="3841" max="3841" width="3" style="1345" customWidth="1"/>
    <col min="3842" max="3842" width="8.75" style="1345" customWidth="1"/>
    <col min="3843" max="3843" width="8.375" style="1345" customWidth="1"/>
    <col min="3844" max="3846" width="8.125" style="1345" customWidth="1"/>
    <col min="3847" max="3847" width="3.125" style="1345" customWidth="1"/>
    <col min="3848" max="3848" width="8.75" style="1345" customWidth="1"/>
    <col min="3849" max="3849" width="8.375" style="1345" customWidth="1"/>
    <col min="3850" max="3852" width="8.125" style="1345" customWidth="1"/>
    <col min="3853" max="4096" width="9" style="1345"/>
    <col min="4097" max="4097" width="3" style="1345" customWidth="1"/>
    <col min="4098" max="4098" width="8.75" style="1345" customWidth="1"/>
    <col min="4099" max="4099" width="8.375" style="1345" customWidth="1"/>
    <col min="4100" max="4102" width="8.125" style="1345" customWidth="1"/>
    <col min="4103" max="4103" width="3.125" style="1345" customWidth="1"/>
    <col min="4104" max="4104" width="8.75" style="1345" customWidth="1"/>
    <col min="4105" max="4105" width="8.375" style="1345" customWidth="1"/>
    <col min="4106" max="4108" width="8.125" style="1345" customWidth="1"/>
    <col min="4109" max="4352" width="9" style="1345"/>
    <col min="4353" max="4353" width="3" style="1345" customWidth="1"/>
    <col min="4354" max="4354" width="8.75" style="1345" customWidth="1"/>
    <col min="4355" max="4355" width="8.375" style="1345" customWidth="1"/>
    <col min="4356" max="4358" width="8.125" style="1345" customWidth="1"/>
    <col min="4359" max="4359" width="3.125" style="1345" customWidth="1"/>
    <col min="4360" max="4360" width="8.75" style="1345" customWidth="1"/>
    <col min="4361" max="4361" width="8.375" style="1345" customWidth="1"/>
    <col min="4362" max="4364" width="8.125" style="1345" customWidth="1"/>
    <col min="4365" max="4608" width="9" style="1345"/>
    <col min="4609" max="4609" width="3" style="1345" customWidth="1"/>
    <col min="4610" max="4610" width="8.75" style="1345" customWidth="1"/>
    <col min="4611" max="4611" width="8.375" style="1345" customWidth="1"/>
    <col min="4612" max="4614" width="8.125" style="1345" customWidth="1"/>
    <col min="4615" max="4615" width="3.125" style="1345" customWidth="1"/>
    <col min="4616" max="4616" width="8.75" style="1345" customWidth="1"/>
    <col min="4617" max="4617" width="8.375" style="1345" customWidth="1"/>
    <col min="4618" max="4620" width="8.125" style="1345" customWidth="1"/>
    <col min="4621" max="4864" width="9" style="1345"/>
    <col min="4865" max="4865" width="3" style="1345" customWidth="1"/>
    <col min="4866" max="4866" width="8.75" style="1345" customWidth="1"/>
    <col min="4867" max="4867" width="8.375" style="1345" customWidth="1"/>
    <col min="4868" max="4870" width="8.125" style="1345" customWidth="1"/>
    <col min="4871" max="4871" width="3.125" style="1345" customWidth="1"/>
    <col min="4872" max="4872" width="8.75" style="1345" customWidth="1"/>
    <col min="4873" max="4873" width="8.375" style="1345" customWidth="1"/>
    <col min="4874" max="4876" width="8.125" style="1345" customWidth="1"/>
    <col min="4877" max="5120" width="9" style="1345"/>
    <col min="5121" max="5121" width="3" style="1345" customWidth="1"/>
    <col min="5122" max="5122" width="8.75" style="1345" customWidth="1"/>
    <col min="5123" max="5123" width="8.375" style="1345" customWidth="1"/>
    <col min="5124" max="5126" width="8.125" style="1345" customWidth="1"/>
    <col min="5127" max="5127" width="3.125" style="1345" customWidth="1"/>
    <col min="5128" max="5128" width="8.75" style="1345" customWidth="1"/>
    <col min="5129" max="5129" width="8.375" style="1345" customWidth="1"/>
    <col min="5130" max="5132" width="8.125" style="1345" customWidth="1"/>
    <col min="5133" max="5376" width="9" style="1345"/>
    <col min="5377" max="5377" width="3" style="1345" customWidth="1"/>
    <col min="5378" max="5378" width="8.75" style="1345" customWidth="1"/>
    <col min="5379" max="5379" width="8.375" style="1345" customWidth="1"/>
    <col min="5380" max="5382" width="8.125" style="1345" customWidth="1"/>
    <col min="5383" max="5383" width="3.125" style="1345" customWidth="1"/>
    <col min="5384" max="5384" width="8.75" style="1345" customWidth="1"/>
    <col min="5385" max="5385" width="8.375" style="1345" customWidth="1"/>
    <col min="5386" max="5388" width="8.125" style="1345" customWidth="1"/>
    <col min="5389" max="5632" width="9" style="1345"/>
    <col min="5633" max="5633" width="3" style="1345" customWidth="1"/>
    <col min="5634" max="5634" width="8.75" style="1345" customWidth="1"/>
    <col min="5635" max="5635" width="8.375" style="1345" customWidth="1"/>
    <col min="5636" max="5638" width="8.125" style="1345" customWidth="1"/>
    <col min="5639" max="5639" width="3.125" style="1345" customWidth="1"/>
    <col min="5640" max="5640" width="8.75" style="1345" customWidth="1"/>
    <col min="5641" max="5641" width="8.375" style="1345" customWidth="1"/>
    <col min="5642" max="5644" width="8.125" style="1345" customWidth="1"/>
    <col min="5645" max="5888" width="9" style="1345"/>
    <col min="5889" max="5889" width="3" style="1345" customWidth="1"/>
    <col min="5890" max="5890" width="8.75" style="1345" customWidth="1"/>
    <col min="5891" max="5891" width="8.375" style="1345" customWidth="1"/>
    <col min="5892" max="5894" width="8.125" style="1345" customWidth="1"/>
    <col min="5895" max="5895" width="3.125" style="1345" customWidth="1"/>
    <col min="5896" max="5896" width="8.75" style="1345" customWidth="1"/>
    <col min="5897" max="5897" width="8.375" style="1345" customWidth="1"/>
    <col min="5898" max="5900" width="8.125" style="1345" customWidth="1"/>
    <col min="5901" max="6144" width="9" style="1345"/>
    <col min="6145" max="6145" width="3" style="1345" customWidth="1"/>
    <col min="6146" max="6146" width="8.75" style="1345" customWidth="1"/>
    <col min="6147" max="6147" width="8.375" style="1345" customWidth="1"/>
    <col min="6148" max="6150" width="8.125" style="1345" customWidth="1"/>
    <col min="6151" max="6151" width="3.125" style="1345" customWidth="1"/>
    <col min="6152" max="6152" width="8.75" style="1345" customWidth="1"/>
    <col min="6153" max="6153" width="8.375" style="1345" customWidth="1"/>
    <col min="6154" max="6156" width="8.125" style="1345" customWidth="1"/>
    <col min="6157" max="6400" width="9" style="1345"/>
    <col min="6401" max="6401" width="3" style="1345" customWidth="1"/>
    <col min="6402" max="6402" width="8.75" style="1345" customWidth="1"/>
    <col min="6403" max="6403" width="8.375" style="1345" customWidth="1"/>
    <col min="6404" max="6406" width="8.125" style="1345" customWidth="1"/>
    <col min="6407" max="6407" width="3.125" style="1345" customWidth="1"/>
    <col min="6408" max="6408" width="8.75" style="1345" customWidth="1"/>
    <col min="6409" max="6409" width="8.375" style="1345" customWidth="1"/>
    <col min="6410" max="6412" width="8.125" style="1345" customWidth="1"/>
    <col min="6413" max="6656" width="9" style="1345"/>
    <col min="6657" max="6657" width="3" style="1345" customWidth="1"/>
    <col min="6658" max="6658" width="8.75" style="1345" customWidth="1"/>
    <col min="6659" max="6659" width="8.375" style="1345" customWidth="1"/>
    <col min="6660" max="6662" width="8.125" style="1345" customWidth="1"/>
    <col min="6663" max="6663" width="3.125" style="1345" customWidth="1"/>
    <col min="6664" max="6664" width="8.75" style="1345" customWidth="1"/>
    <col min="6665" max="6665" width="8.375" style="1345" customWidth="1"/>
    <col min="6666" max="6668" width="8.125" style="1345" customWidth="1"/>
    <col min="6669" max="6912" width="9" style="1345"/>
    <col min="6913" max="6913" width="3" style="1345" customWidth="1"/>
    <col min="6914" max="6914" width="8.75" style="1345" customWidth="1"/>
    <col min="6915" max="6915" width="8.375" style="1345" customWidth="1"/>
    <col min="6916" max="6918" width="8.125" style="1345" customWidth="1"/>
    <col min="6919" max="6919" width="3.125" style="1345" customWidth="1"/>
    <col min="6920" max="6920" width="8.75" style="1345" customWidth="1"/>
    <col min="6921" max="6921" width="8.375" style="1345" customWidth="1"/>
    <col min="6922" max="6924" width="8.125" style="1345" customWidth="1"/>
    <col min="6925" max="7168" width="9" style="1345"/>
    <col min="7169" max="7169" width="3" style="1345" customWidth="1"/>
    <col min="7170" max="7170" width="8.75" style="1345" customWidth="1"/>
    <col min="7171" max="7171" width="8.375" style="1345" customWidth="1"/>
    <col min="7172" max="7174" width="8.125" style="1345" customWidth="1"/>
    <col min="7175" max="7175" width="3.125" style="1345" customWidth="1"/>
    <col min="7176" max="7176" width="8.75" style="1345" customWidth="1"/>
    <col min="7177" max="7177" width="8.375" style="1345" customWidth="1"/>
    <col min="7178" max="7180" width="8.125" style="1345" customWidth="1"/>
    <col min="7181" max="7424" width="9" style="1345"/>
    <col min="7425" max="7425" width="3" style="1345" customWidth="1"/>
    <col min="7426" max="7426" width="8.75" style="1345" customWidth="1"/>
    <col min="7427" max="7427" width="8.375" style="1345" customWidth="1"/>
    <col min="7428" max="7430" width="8.125" style="1345" customWidth="1"/>
    <col min="7431" max="7431" width="3.125" style="1345" customWidth="1"/>
    <col min="7432" max="7432" width="8.75" style="1345" customWidth="1"/>
    <col min="7433" max="7433" width="8.375" style="1345" customWidth="1"/>
    <col min="7434" max="7436" width="8.125" style="1345" customWidth="1"/>
    <col min="7437" max="7680" width="9" style="1345"/>
    <col min="7681" max="7681" width="3" style="1345" customWidth="1"/>
    <col min="7682" max="7682" width="8.75" style="1345" customWidth="1"/>
    <col min="7683" max="7683" width="8.375" style="1345" customWidth="1"/>
    <col min="7684" max="7686" width="8.125" style="1345" customWidth="1"/>
    <col min="7687" max="7687" width="3.125" style="1345" customWidth="1"/>
    <col min="7688" max="7688" width="8.75" style="1345" customWidth="1"/>
    <col min="7689" max="7689" width="8.375" style="1345" customWidth="1"/>
    <col min="7690" max="7692" width="8.125" style="1345" customWidth="1"/>
    <col min="7693" max="7936" width="9" style="1345"/>
    <col min="7937" max="7937" width="3" style="1345" customWidth="1"/>
    <col min="7938" max="7938" width="8.75" style="1345" customWidth="1"/>
    <col min="7939" max="7939" width="8.375" style="1345" customWidth="1"/>
    <col min="7940" max="7942" width="8.125" style="1345" customWidth="1"/>
    <col min="7943" max="7943" width="3.125" style="1345" customWidth="1"/>
    <col min="7944" max="7944" width="8.75" style="1345" customWidth="1"/>
    <col min="7945" max="7945" width="8.375" style="1345" customWidth="1"/>
    <col min="7946" max="7948" width="8.125" style="1345" customWidth="1"/>
    <col min="7949" max="8192" width="9" style="1345"/>
    <col min="8193" max="8193" width="3" style="1345" customWidth="1"/>
    <col min="8194" max="8194" width="8.75" style="1345" customWidth="1"/>
    <col min="8195" max="8195" width="8.375" style="1345" customWidth="1"/>
    <col min="8196" max="8198" width="8.125" style="1345" customWidth="1"/>
    <col min="8199" max="8199" width="3.125" style="1345" customWidth="1"/>
    <col min="8200" max="8200" width="8.75" style="1345" customWidth="1"/>
    <col min="8201" max="8201" width="8.375" style="1345" customWidth="1"/>
    <col min="8202" max="8204" width="8.125" style="1345" customWidth="1"/>
    <col min="8205" max="8448" width="9" style="1345"/>
    <col min="8449" max="8449" width="3" style="1345" customWidth="1"/>
    <col min="8450" max="8450" width="8.75" style="1345" customWidth="1"/>
    <col min="8451" max="8451" width="8.375" style="1345" customWidth="1"/>
    <col min="8452" max="8454" width="8.125" style="1345" customWidth="1"/>
    <col min="8455" max="8455" width="3.125" style="1345" customWidth="1"/>
    <col min="8456" max="8456" width="8.75" style="1345" customWidth="1"/>
    <col min="8457" max="8457" width="8.375" style="1345" customWidth="1"/>
    <col min="8458" max="8460" width="8.125" style="1345" customWidth="1"/>
    <col min="8461" max="8704" width="9" style="1345"/>
    <col min="8705" max="8705" width="3" style="1345" customWidth="1"/>
    <col min="8706" max="8706" width="8.75" style="1345" customWidth="1"/>
    <col min="8707" max="8707" width="8.375" style="1345" customWidth="1"/>
    <col min="8708" max="8710" width="8.125" style="1345" customWidth="1"/>
    <col min="8711" max="8711" width="3.125" style="1345" customWidth="1"/>
    <col min="8712" max="8712" width="8.75" style="1345" customWidth="1"/>
    <col min="8713" max="8713" width="8.375" style="1345" customWidth="1"/>
    <col min="8714" max="8716" width="8.125" style="1345" customWidth="1"/>
    <col min="8717" max="8960" width="9" style="1345"/>
    <col min="8961" max="8961" width="3" style="1345" customWidth="1"/>
    <col min="8962" max="8962" width="8.75" style="1345" customWidth="1"/>
    <col min="8963" max="8963" width="8.375" style="1345" customWidth="1"/>
    <col min="8964" max="8966" width="8.125" style="1345" customWidth="1"/>
    <col min="8967" max="8967" width="3.125" style="1345" customWidth="1"/>
    <col min="8968" max="8968" width="8.75" style="1345" customWidth="1"/>
    <col min="8969" max="8969" width="8.375" style="1345" customWidth="1"/>
    <col min="8970" max="8972" width="8.125" style="1345" customWidth="1"/>
    <col min="8973" max="9216" width="9" style="1345"/>
    <col min="9217" max="9217" width="3" style="1345" customWidth="1"/>
    <col min="9218" max="9218" width="8.75" style="1345" customWidth="1"/>
    <col min="9219" max="9219" width="8.375" style="1345" customWidth="1"/>
    <col min="9220" max="9222" width="8.125" style="1345" customWidth="1"/>
    <col min="9223" max="9223" width="3.125" style="1345" customWidth="1"/>
    <col min="9224" max="9224" width="8.75" style="1345" customWidth="1"/>
    <col min="9225" max="9225" width="8.375" style="1345" customWidth="1"/>
    <col min="9226" max="9228" width="8.125" style="1345" customWidth="1"/>
    <col min="9229" max="9472" width="9" style="1345"/>
    <col min="9473" max="9473" width="3" style="1345" customWidth="1"/>
    <col min="9474" max="9474" width="8.75" style="1345" customWidth="1"/>
    <col min="9475" max="9475" width="8.375" style="1345" customWidth="1"/>
    <col min="9476" max="9478" width="8.125" style="1345" customWidth="1"/>
    <col min="9479" max="9479" width="3.125" style="1345" customWidth="1"/>
    <col min="9480" max="9480" width="8.75" style="1345" customWidth="1"/>
    <col min="9481" max="9481" width="8.375" style="1345" customWidth="1"/>
    <col min="9482" max="9484" width="8.125" style="1345" customWidth="1"/>
    <col min="9485" max="9728" width="9" style="1345"/>
    <col min="9729" max="9729" width="3" style="1345" customWidth="1"/>
    <col min="9730" max="9730" width="8.75" style="1345" customWidth="1"/>
    <col min="9731" max="9731" width="8.375" style="1345" customWidth="1"/>
    <col min="9732" max="9734" width="8.125" style="1345" customWidth="1"/>
    <col min="9735" max="9735" width="3.125" style="1345" customWidth="1"/>
    <col min="9736" max="9736" width="8.75" style="1345" customWidth="1"/>
    <col min="9737" max="9737" width="8.375" style="1345" customWidth="1"/>
    <col min="9738" max="9740" width="8.125" style="1345" customWidth="1"/>
    <col min="9741" max="9984" width="9" style="1345"/>
    <col min="9985" max="9985" width="3" style="1345" customWidth="1"/>
    <col min="9986" max="9986" width="8.75" style="1345" customWidth="1"/>
    <col min="9987" max="9987" width="8.375" style="1345" customWidth="1"/>
    <col min="9988" max="9990" width="8.125" style="1345" customWidth="1"/>
    <col min="9991" max="9991" width="3.125" style="1345" customWidth="1"/>
    <col min="9992" max="9992" width="8.75" style="1345" customWidth="1"/>
    <col min="9993" max="9993" width="8.375" style="1345" customWidth="1"/>
    <col min="9994" max="9996" width="8.125" style="1345" customWidth="1"/>
    <col min="9997" max="10240" width="9" style="1345"/>
    <col min="10241" max="10241" width="3" style="1345" customWidth="1"/>
    <col min="10242" max="10242" width="8.75" style="1345" customWidth="1"/>
    <col min="10243" max="10243" width="8.375" style="1345" customWidth="1"/>
    <col min="10244" max="10246" width="8.125" style="1345" customWidth="1"/>
    <col min="10247" max="10247" width="3.125" style="1345" customWidth="1"/>
    <col min="10248" max="10248" width="8.75" style="1345" customWidth="1"/>
    <col min="10249" max="10249" width="8.375" style="1345" customWidth="1"/>
    <col min="10250" max="10252" width="8.125" style="1345" customWidth="1"/>
    <col min="10253" max="10496" width="9" style="1345"/>
    <col min="10497" max="10497" width="3" style="1345" customWidth="1"/>
    <col min="10498" max="10498" width="8.75" style="1345" customWidth="1"/>
    <col min="10499" max="10499" width="8.375" style="1345" customWidth="1"/>
    <col min="10500" max="10502" width="8.125" style="1345" customWidth="1"/>
    <col min="10503" max="10503" width="3.125" style="1345" customWidth="1"/>
    <col min="10504" max="10504" width="8.75" style="1345" customWidth="1"/>
    <col min="10505" max="10505" width="8.375" style="1345" customWidth="1"/>
    <col min="10506" max="10508" width="8.125" style="1345" customWidth="1"/>
    <col min="10509" max="10752" width="9" style="1345"/>
    <col min="10753" max="10753" width="3" style="1345" customWidth="1"/>
    <col min="10754" max="10754" width="8.75" style="1345" customWidth="1"/>
    <col min="10755" max="10755" width="8.375" style="1345" customWidth="1"/>
    <col min="10756" max="10758" width="8.125" style="1345" customWidth="1"/>
    <col min="10759" max="10759" width="3.125" style="1345" customWidth="1"/>
    <col min="10760" max="10760" width="8.75" style="1345" customWidth="1"/>
    <col min="10761" max="10761" width="8.375" style="1345" customWidth="1"/>
    <col min="10762" max="10764" width="8.125" style="1345" customWidth="1"/>
    <col min="10765" max="11008" width="9" style="1345"/>
    <col min="11009" max="11009" width="3" style="1345" customWidth="1"/>
    <col min="11010" max="11010" width="8.75" style="1345" customWidth="1"/>
    <col min="11011" max="11011" width="8.375" style="1345" customWidth="1"/>
    <col min="11012" max="11014" width="8.125" style="1345" customWidth="1"/>
    <col min="11015" max="11015" width="3.125" style="1345" customWidth="1"/>
    <col min="11016" max="11016" width="8.75" style="1345" customWidth="1"/>
    <col min="11017" max="11017" width="8.375" style="1345" customWidth="1"/>
    <col min="11018" max="11020" width="8.125" style="1345" customWidth="1"/>
    <col min="11021" max="11264" width="9" style="1345"/>
    <col min="11265" max="11265" width="3" style="1345" customWidth="1"/>
    <col min="11266" max="11266" width="8.75" style="1345" customWidth="1"/>
    <col min="11267" max="11267" width="8.375" style="1345" customWidth="1"/>
    <col min="11268" max="11270" width="8.125" style="1345" customWidth="1"/>
    <col min="11271" max="11271" width="3.125" style="1345" customWidth="1"/>
    <col min="11272" max="11272" width="8.75" style="1345" customWidth="1"/>
    <col min="11273" max="11273" width="8.375" style="1345" customWidth="1"/>
    <col min="11274" max="11276" width="8.125" style="1345" customWidth="1"/>
    <col min="11277" max="11520" width="9" style="1345"/>
    <col min="11521" max="11521" width="3" style="1345" customWidth="1"/>
    <col min="11522" max="11522" width="8.75" style="1345" customWidth="1"/>
    <col min="11523" max="11523" width="8.375" style="1345" customWidth="1"/>
    <col min="11524" max="11526" width="8.125" style="1345" customWidth="1"/>
    <col min="11527" max="11527" width="3.125" style="1345" customWidth="1"/>
    <col min="11528" max="11528" width="8.75" style="1345" customWidth="1"/>
    <col min="11529" max="11529" width="8.375" style="1345" customWidth="1"/>
    <col min="11530" max="11532" width="8.125" style="1345" customWidth="1"/>
    <col min="11533" max="11776" width="9" style="1345"/>
    <col min="11777" max="11777" width="3" style="1345" customWidth="1"/>
    <col min="11778" max="11778" width="8.75" style="1345" customWidth="1"/>
    <col min="11779" max="11779" width="8.375" style="1345" customWidth="1"/>
    <col min="11780" max="11782" width="8.125" style="1345" customWidth="1"/>
    <col min="11783" max="11783" width="3.125" style="1345" customWidth="1"/>
    <col min="11784" max="11784" width="8.75" style="1345" customWidth="1"/>
    <col min="11785" max="11785" width="8.375" style="1345" customWidth="1"/>
    <col min="11786" max="11788" width="8.125" style="1345" customWidth="1"/>
    <col min="11789" max="12032" width="9" style="1345"/>
    <col min="12033" max="12033" width="3" style="1345" customWidth="1"/>
    <col min="12034" max="12034" width="8.75" style="1345" customWidth="1"/>
    <col min="12035" max="12035" width="8.375" style="1345" customWidth="1"/>
    <col min="12036" max="12038" width="8.125" style="1345" customWidth="1"/>
    <col min="12039" max="12039" width="3.125" style="1345" customWidth="1"/>
    <col min="12040" max="12040" width="8.75" style="1345" customWidth="1"/>
    <col min="12041" max="12041" width="8.375" style="1345" customWidth="1"/>
    <col min="12042" max="12044" width="8.125" style="1345" customWidth="1"/>
    <col min="12045" max="12288" width="9" style="1345"/>
    <col min="12289" max="12289" width="3" style="1345" customWidth="1"/>
    <col min="12290" max="12290" width="8.75" style="1345" customWidth="1"/>
    <col min="12291" max="12291" width="8.375" style="1345" customWidth="1"/>
    <col min="12292" max="12294" width="8.125" style="1345" customWidth="1"/>
    <col min="12295" max="12295" width="3.125" style="1345" customWidth="1"/>
    <col min="12296" max="12296" width="8.75" style="1345" customWidth="1"/>
    <col min="12297" max="12297" width="8.375" style="1345" customWidth="1"/>
    <col min="12298" max="12300" width="8.125" style="1345" customWidth="1"/>
    <col min="12301" max="12544" width="9" style="1345"/>
    <col min="12545" max="12545" width="3" style="1345" customWidth="1"/>
    <col min="12546" max="12546" width="8.75" style="1345" customWidth="1"/>
    <col min="12547" max="12547" width="8.375" style="1345" customWidth="1"/>
    <col min="12548" max="12550" width="8.125" style="1345" customWidth="1"/>
    <col min="12551" max="12551" width="3.125" style="1345" customWidth="1"/>
    <col min="12552" max="12552" width="8.75" style="1345" customWidth="1"/>
    <col min="12553" max="12553" width="8.375" style="1345" customWidth="1"/>
    <col min="12554" max="12556" width="8.125" style="1345" customWidth="1"/>
    <col min="12557" max="12800" width="9" style="1345"/>
    <col min="12801" max="12801" width="3" style="1345" customWidth="1"/>
    <col min="12802" max="12802" width="8.75" style="1345" customWidth="1"/>
    <col min="12803" max="12803" width="8.375" style="1345" customWidth="1"/>
    <col min="12804" max="12806" width="8.125" style="1345" customWidth="1"/>
    <col min="12807" max="12807" width="3.125" style="1345" customWidth="1"/>
    <col min="12808" max="12808" width="8.75" style="1345" customWidth="1"/>
    <col min="12809" max="12809" width="8.375" style="1345" customWidth="1"/>
    <col min="12810" max="12812" width="8.125" style="1345" customWidth="1"/>
    <col min="12813" max="13056" width="9" style="1345"/>
    <col min="13057" max="13057" width="3" style="1345" customWidth="1"/>
    <col min="13058" max="13058" width="8.75" style="1345" customWidth="1"/>
    <col min="13059" max="13059" width="8.375" style="1345" customWidth="1"/>
    <col min="13060" max="13062" width="8.125" style="1345" customWidth="1"/>
    <col min="13063" max="13063" width="3.125" style="1345" customWidth="1"/>
    <col min="13064" max="13064" width="8.75" style="1345" customWidth="1"/>
    <col min="13065" max="13065" width="8.375" style="1345" customWidth="1"/>
    <col min="13066" max="13068" width="8.125" style="1345" customWidth="1"/>
    <col min="13069" max="13312" width="9" style="1345"/>
    <col min="13313" max="13313" width="3" style="1345" customWidth="1"/>
    <col min="13314" max="13314" width="8.75" style="1345" customWidth="1"/>
    <col min="13315" max="13315" width="8.375" style="1345" customWidth="1"/>
    <col min="13316" max="13318" width="8.125" style="1345" customWidth="1"/>
    <col min="13319" max="13319" width="3.125" style="1345" customWidth="1"/>
    <col min="13320" max="13320" width="8.75" style="1345" customWidth="1"/>
    <col min="13321" max="13321" width="8.375" style="1345" customWidth="1"/>
    <col min="13322" max="13324" width="8.125" style="1345" customWidth="1"/>
    <col min="13325" max="13568" width="9" style="1345"/>
    <col min="13569" max="13569" width="3" style="1345" customWidth="1"/>
    <col min="13570" max="13570" width="8.75" style="1345" customWidth="1"/>
    <col min="13571" max="13571" width="8.375" style="1345" customWidth="1"/>
    <col min="13572" max="13574" width="8.125" style="1345" customWidth="1"/>
    <col min="13575" max="13575" width="3.125" style="1345" customWidth="1"/>
    <col min="13576" max="13576" width="8.75" style="1345" customWidth="1"/>
    <col min="13577" max="13577" width="8.375" style="1345" customWidth="1"/>
    <col min="13578" max="13580" width="8.125" style="1345" customWidth="1"/>
    <col min="13581" max="13824" width="9" style="1345"/>
    <col min="13825" max="13825" width="3" style="1345" customWidth="1"/>
    <col min="13826" max="13826" width="8.75" style="1345" customWidth="1"/>
    <col min="13827" max="13827" width="8.375" style="1345" customWidth="1"/>
    <col min="13828" max="13830" width="8.125" style="1345" customWidth="1"/>
    <col min="13831" max="13831" width="3.125" style="1345" customWidth="1"/>
    <col min="13832" max="13832" width="8.75" style="1345" customWidth="1"/>
    <col min="13833" max="13833" width="8.375" style="1345" customWidth="1"/>
    <col min="13834" max="13836" width="8.125" style="1345" customWidth="1"/>
    <col min="13837" max="14080" width="9" style="1345"/>
    <col min="14081" max="14081" width="3" style="1345" customWidth="1"/>
    <col min="14082" max="14082" width="8.75" style="1345" customWidth="1"/>
    <col min="14083" max="14083" width="8.375" style="1345" customWidth="1"/>
    <col min="14084" max="14086" width="8.125" style="1345" customWidth="1"/>
    <col min="14087" max="14087" width="3.125" style="1345" customWidth="1"/>
    <col min="14088" max="14088" width="8.75" style="1345" customWidth="1"/>
    <col min="14089" max="14089" width="8.375" style="1345" customWidth="1"/>
    <col min="14090" max="14092" width="8.125" style="1345" customWidth="1"/>
    <col min="14093" max="14336" width="9" style="1345"/>
    <col min="14337" max="14337" width="3" style="1345" customWidth="1"/>
    <col min="14338" max="14338" width="8.75" style="1345" customWidth="1"/>
    <col min="14339" max="14339" width="8.375" style="1345" customWidth="1"/>
    <col min="14340" max="14342" width="8.125" style="1345" customWidth="1"/>
    <col min="14343" max="14343" width="3.125" style="1345" customWidth="1"/>
    <col min="14344" max="14344" width="8.75" style="1345" customWidth="1"/>
    <col min="14345" max="14345" width="8.375" style="1345" customWidth="1"/>
    <col min="14346" max="14348" width="8.125" style="1345" customWidth="1"/>
    <col min="14349" max="14592" width="9" style="1345"/>
    <col min="14593" max="14593" width="3" style="1345" customWidth="1"/>
    <col min="14594" max="14594" width="8.75" style="1345" customWidth="1"/>
    <col min="14595" max="14595" width="8.375" style="1345" customWidth="1"/>
    <col min="14596" max="14598" width="8.125" style="1345" customWidth="1"/>
    <col min="14599" max="14599" width="3.125" style="1345" customWidth="1"/>
    <col min="14600" max="14600" width="8.75" style="1345" customWidth="1"/>
    <col min="14601" max="14601" width="8.375" style="1345" customWidth="1"/>
    <col min="14602" max="14604" width="8.125" style="1345" customWidth="1"/>
    <col min="14605" max="14848" width="9" style="1345"/>
    <col min="14849" max="14849" width="3" style="1345" customWidth="1"/>
    <col min="14850" max="14850" width="8.75" style="1345" customWidth="1"/>
    <col min="14851" max="14851" width="8.375" style="1345" customWidth="1"/>
    <col min="14852" max="14854" width="8.125" style="1345" customWidth="1"/>
    <col min="14855" max="14855" width="3.125" style="1345" customWidth="1"/>
    <col min="14856" max="14856" width="8.75" style="1345" customWidth="1"/>
    <col min="14857" max="14857" width="8.375" style="1345" customWidth="1"/>
    <col min="14858" max="14860" width="8.125" style="1345" customWidth="1"/>
    <col min="14861" max="15104" width="9" style="1345"/>
    <col min="15105" max="15105" width="3" style="1345" customWidth="1"/>
    <col min="15106" max="15106" width="8.75" style="1345" customWidth="1"/>
    <col min="15107" max="15107" width="8.375" style="1345" customWidth="1"/>
    <col min="15108" max="15110" width="8.125" style="1345" customWidth="1"/>
    <col min="15111" max="15111" width="3.125" style="1345" customWidth="1"/>
    <col min="15112" max="15112" width="8.75" style="1345" customWidth="1"/>
    <col min="15113" max="15113" width="8.375" style="1345" customWidth="1"/>
    <col min="15114" max="15116" width="8.125" style="1345" customWidth="1"/>
    <col min="15117" max="15360" width="9" style="1345"/>
    <col min="15361" max="15361" width="3" style="1345" customWidth="1"/>
    <col min="15362" max="15362" width="8.75" style="1345" customWidth="1"/>
    <col min="15363" max="15363" width="8.375" style="1345" customWidth="1"/>
    <col min="15364" max="15366" width="8.125" style="1345" customWidth="1"/>
    <col min="15367" max="15367" width="3.125" style="1345" customWidth="1"/>
    <col min="15368" max="15368" width="8.75" style="1345" customWidth="1"/>
    <col min="15369" max="15369" width="8.375" style="1345" customWidth="1"/>
    <col min="15370" max="15372" width="8.125" style="1345" customWidth="1"/>
    <col min="15373" max="15616" width="9" style="1345"/>
    <col min="15617" max="15617" width="3" style="1345" customWidth="1"/>
    <col min="15618" max="15618" width="8.75" style="1345" customWidth="1"/>
    <col min="15619" max="15619" width="8.375" style="1345" customWidth="1"/>
    <col min="15620" max="15622" width="8.125" style="1345" customWidth="1"/>
    <col min="15623" max="15623" width="3.125" style="1345" customWidth="1"/>
    <col min="15624" max="15624" width="8.75" style="1345" customWidth="1"/>
    <col min="15625" max="15625" width="8.375" style="1345" customWidth="1"/>
    <col min="15626" max="15628" width="8.125" style="1345" customWidth="1"/>
    <col min="15629" max="15872" width="9" style="1345"/>
    <col min="15873" max="15873" width="3" style="1345" customWidth="1"/>
    <col min="15874" max="15874" width="8.75" style="1345" customWidth="1"/>
    <col min="15875" max="15875" width="8.375" style="1345" customWidth="1"/>
    <col min="15876" max="15878" width="8.125" style="1345" customWidth="1"/>
    <col min="15879" max="15879" width="3.125" style="1345" customWidth="1"/>
    <col min="15880" max="15880" width="8.75" style="1345" customWidth="1"/>
    <col min="15881" max="15881" width="8.375" style="1345" customWidth="1"/>
    <col min="15882" max="15884" width="8.125" style="1345" customWidth="1"/>
    <col min="15885" max="16128" width="9" style="1345"/>
    <col min="16129" max="16129" width="3" style="1345" customWidth="1"/>
    <col min="16130" max="16130" width="8.75" style="1345" customWidth="1"/>
    <col min="16131" max="16131" width="8.375" style="1345" customWidth="1"/>
    <col min="16132" max="16134" width="8.125" style="1345" customWidth="1"/>
    <col min="16135" max="16135" width="3.125" style="1345" customWidth="1"/>
    <col min="16136" max="16136" width="8.75" style="1345" customWidth="1"/>
    <col min="16137" max="16137" width="8.375" style="1345" customWidth="1"/>
    <col min="16138" max="16140" width="8.125" style="1345" customWidth="1"/>
    <col min="16141" max="16384" width="9" style="1345"/>
  </cols>
  <sheetData>
    <row r="1" spans="1:14" s="1343" customFormat="1" ht="15.75" customHeight="1">
      <c r="A1" s="2032" t="s">
        <v>2328</v>
      </c>
      <c r="B1" s="2032"/>
      <c r="C1" s="2032"/>
      <c r="D1" s="2032"/>
      <c r="E1" s="2032"/>
      <c r="F1" s="2032"/>
      <c r="G1" s="2032"/>
      <c r="H1" s="2032"/>
      <c r="I1" s="2032"/>
      <c r="J1" s="2032"/>
      <c r="K1" s="2032"/>
      <c r="L1" s="2032"/>
    </row>
    <row r="2" spans="1:14" ht="3.75" customHeight="1">
      <c r="A2" s="1344"/>
      <c r="B2" s="1344"/>
      <c r="C2" s="1344"/>
      <c r="D2" s="1344"/>
      <c r="E2" s="1344"/>
      <c r="F2" s="1344"/>
      <c r="G2" s="1344"/>
      <c r="H2" s="1344"/>
      <c r="I2" s="1344"/>
      <c r="J2" s="1344"/>
      <c r="K2" s="1344"/>
      <c r="L2" s="1344"/>
    </row>
    <row r="3" spans="1:14" ht="14.1" customHeight="1">
      <c r="A3" s="1344"/>
      <c r="B3" s="1346" t="s">
        <v>2329</v>
      </c>
      <c r="C3" s="1344"/>
      <c r="D3" s="1344"/>
      <c r="E3" s="1344"/>
      <c r="F3" s="1344"/>
      <c r="G3" s="1344"/>
      <c r="H3" s="1344"/>
      <c r="I3" s="1344"/>
      <c r="J3" s="1344"/>
      <c r="K3" s="1344"/>
      <c r="L3" s="1344"/>
    </row>
    <row r="4" spans="1:14" ht="14.1" customHeight="1">
      <c r="A4" s="1344"/>
      <c r="B4" s="1346" t="s">
        <v>2330</v>
      </c>
      <c r="C4" s="1344"/>
      <c r="D4" s="1344"/>
      <c r="E4" s="1344"/>
      <c r="F4" s="1344"/>
      <c r="G4" s="1344"/>
      <c r="H4" s="1344"/>
      <c r="I4" s="1344"/>
      <c r="J4" s="1344"/>
      <c r="K4" s="1344"/>
      <c r="L4" s="1344"/>
    </row>
    <row r="5" spans="1:14" ht="14.1" customHeight="1">
      <c r="A5" s="1344"/>
      <c r="B5" s="1344"/>
      <c r="C5" s="1344"/>
      <c r="D5" s="1344"/>
      <c r="E5" s="1344"/>
      <c r="F5" s="1344"/>
      <c r="G5" s="1344"/>
      <c r="H5" s="1344"/>
      <c r="I5" s="1344"/>
      <c r="J5" s="1344"/>
      <c r="K5" s="1344"/>
      <c r="L5" s="1347" t="s">
        <v>2331</v>
      </c>
    </row>
    <row r="6" spans="1:14" ht="3" customHeight="1" thickBot="1">
      <c r="A6" s="1348"/>
      <c r="B6" s="1348"/>
      <c r="C6" s="1348"/>
      <c r="D6" s="1348"/>
      <c r="E6" s="1348"/>
      <c r="F6" s="1348"/>
      <c r="G6" s="1348"/>
      <c r="H6" s="1348"/>
      <c r="I6" s="1348"/>
      <c r="J6" s="1348"/>
      <c r="K6" s="1348"/>
      <c r="L6" s="1348"/>
    </row>
    <row r="7" spans="1:14" ht="12.75" customHeight="1">
      <c r="A7" s="2033" t="s">
        <v>2332</v>
      </c>
      <c r="B7" s="2035" t="s">
        <v>2333</v>
      </c>
      <c r="C7" s="2035" t="s">
        <v>2334</v>
      </c>
      <c r="D7" s="2038" t="s">
        <v>2335</v>
      </c>
      <c r="E7" s="2039"/>
      <c r="F7" s="2040"/>
      <c r="G7" s="2041" t="s">
        <v>2332</v>
      </c>
      <c r="H7" s="2035" t="s">
        <v>2333</v>
      </c>
      <c r="I7" s="2035" t="s">
        <v>2334</v>
      </c>
      <c r="J7" s="2038" t="s">
        <v>2335</v>
      </c>
      <c r="K7" s="2039"/>
      <c r="L7" s="2039"/>
    </row>
    <row r="8" spans="1:14" ht="12.75" customHeight="1" thickBot="1">
      <c r="A8" s="2034"/>
      <c r="B8" s="2036"/>
      <c r="C8" s="2037"/>
      <c r="D8" s="1349" t="s">
        <v>2336</v>
      </c>
      <c r="E8" s="1350" t="s">
        <v>2337</v>
      </c>
      <c r="F8" s="1351" t="s">
        <v>2338</v>
      </c>
      <c r="G8" s="2042"/>
      <c r="H8" s="2036"/>
      <c r="I8" s="2037"/>
      <c r="J8" s="1352" t="s">
        <v>2336</v>
      </c>
      <c r="K8" s="1349" t="s">
        <v>2337</v>
      </c>
      <c r="L8" s="1350" t="s">
        <v>2338</v>
      </c>
    </row>
    <row r="9" spans="1:14" ht="12" customHeight="1">
      <c r="A9" s="1353"/>
      <c r="B9" s="1354" t="s">
        <v>2339</v>
      </c>
      <c r="C9" s="1355">
        <v>5684</v>
      </c>
      <c r="D9" s="1355">
        <v>12290</v>
      </c>
      <c r="E9" s="1355">
        <v>5807</v>
      </c>
      <c r="F9" s="1356">
        <v>6483</v>
      </c>
      <c r="G9" s="1357" t="s">
        <v>2340</v>
      </c>
      <c r="H9" s="1354" t="s">
        <v>2341</v>
      </c>
      <c r="I9" s="1358">
        <v>6084</v>
      </c>
      <c r="J9" s="1359">
        <v>16813</v>
      </c>
      <c r="K9" s="1359">
        <v>8166</v>
      </c>
      <c r="L9" s="1359">
        <v>8647</v>
      </c>
      <c r="N9" s="1360"/>
    </row>
    <row r="10" spans="1:14" ht="12" customHeight="1">
      <c r="A10" s="1361"/>
      <c r="B10" s="1362" t="s">
        <v>2342</v>
      </c>
      <c r="C10" s="1355">
        <v>5638</v>
      </c>
      <c r="D10" s="1355">
        <v>9893</v>
      </c>
      <c r="E10" s="1355">
        <v>4756</v>
      </c>
      <c r="F10" s="1356">
        <v>5137</v>
      </c>
      <c r="G10" s="1363" t="s">
        <v>2332</v>
      </c>
      <c r="H10" s="1362" t="s">
        <v>2343</v>
      </c>
      <c r="I10" s="1364">
        <v>3139</v>
      </c>
      <c r="J10" s="1365">
        <v>7510</v>
      </c>
      <c r="K10" s="1365">
        <v>3605</v>
      </c>
      <c r="L10" s="1365">
        <v>3905</v>
      </c>
      <c r="N10" s="1360"/>
    </row>
    <row r="11" spans="1:14" ht="12" customHeight="1">
      <c r="A11" s="1361"/>
      <c r="B11" s="1362" t="s">
        <v>2344</v>
      </c>
      <c r="C11" s="1355">
        <v>7041</v>
      </c>
      <c r="D11" s="1355">
        <v>13058</v>
      </c>
      <c r="E11" s="1355">
        <v>6584</v>
      </c>
      <c r="F11" s="1356">
        <v>6474</v>
      </c>
      <c r="G11" s="1363" t="s">
        <v>2345</v>
      </c>
      <c r="H11" s="1362" t="s">
        <v>2346</v>
      </c>
      <c r="I11" s="1364">
        <v>1484</v>
      </c>
      <c r="J11" s="1365">
        <v>2763</v>
      </c>
      <c r="K11" s="1365">
        <v>1314</v>
      </c>
      <c r="L11" s="1365">
        <v>1449</v>
      </c>
      <c r="N11" s="1360"/>
    </row>
    <row r="12" spans="1:14" ht="12" customHeight="1">
      <c r="A12" s="1361"/>
      <c r="B12" s="1362" t="s">
        <v>2347</v>
      </c>
      <c r="C12" s="1355">
        <v>7835</v>
      </c>
      <c r="D12" s="1355">
        <v>16366</v>
      </c>
      <c r="E12" s="1355">
        <v>7840</v>
      </c>
      <c r="F12" s="1356">
        <v>8526</v>
      </c>
      <c r="G12" s="1363" t="s">
        <v>2348</v>
      </c>
      <c r="H12" s="1362" t="s">
        <v>2349</v>
      </c>
      <c r="I12" s="1364">
        <v>4057</v>
      </c>
      <c r="J12" s="1365">
        <v>9893</v>
      </c>
      <c r="K12" s="1365">
        <v>4600</v>
      </c>
      <c r="L12" s="1365">
        <v>5293</v>
      </c>
      <c r="N12" s="1360"/>
    </row>
    <row r="13" spans="1:14" ht="12" customHeight="1">
      <c r="A13" s="1361"/>
      <c r="B13" s="1362" t="s">
        <v>2350</v>
      </c>
      <c r="C13" s="1355">
        <v>2924</v>
      </c>
      <c r="D13" s="1355">
        <v>6603</v>
      </c>
      <c r="E13" s="1355">
        <v>3067</v>
      </c>
      <c r="F13" s="1356">
        <v>3536</v>
      </c>
      <c r="G13" s="1363" t="s">
        <v>2351</v>
      </c>
      <c r="H13" s="1366" t="s">
        <v>2352</v>
      </c>
      <c r="I13" s="1367">
        <f>SUM(C54:C63,I9:I12)</f>
        <v>58120</v>
      </c>
      <c r="J13" s="1368">
        <f>SUM(D54:D63,J9:J12)</f>
        <v>135375</v>
      </c>
      <c r="K13" s="1368">
        <f>SUM(E54:E63,K9:K12)</f>
        <v>64546</v>
      </c>
      <c r="L13" s="1368">
        <f>SUM(F54:F63,L9:L12)</f>
        <v>70829</v>
      </c>
      <c r="N13" s="1360"/>
    </row>
    <row r="14" spans="1:14" ht="12" customHeight="1">
      <c r="A14" s="1361"/>
      <c r="B14" s="1362" t="s">
        <v>2353</v>
      </c>
      <c r="C14" s="1355">
        <v>3423</v>
      </c>
      <c r="D14" s="1355">
        <v>6970</v>
      </c>
      <c r="E14" s="1355">
        <v>3411</v>
      </c>
      <c r="F14" s="1356">
        <v>3559</v>
      </c>
      <c r="G14" s="1363"/>
      <c r="H14" s="1362"/>
      <c r="I14" s="1369"/>
      <c r="J14" s="1370"/>
      <c r="K14" s="1370"/>
      <c r="L14" s="1370"/>
      <c r="N14" s="1360"/>
    </row>
    <row r="15" spans="1:14" ht="12" customHeight="1">
      <c r="A15" s="1361" t="s">
        <v>2354</v>
      </c>
      <c r="B15" s="1362" t="s">
        <v>2355</v>
      </c>
      <c r="C15" s="1355">
        <v>2643</v>
      </c>
      <c r="D15" s="1355">
        <v>5331</v>
      </c>
      <c r="E15" s="1355">
        <v>2673</v>
      </c>
      <c r="F15" s="1356">
        <v>2658</v>
      </c>
      <c r="G15" s="1371"/>
      <c r="H15" s="1372" t="s">
        <v>2356</v>
      </c>
      <c r="I15" s="1364">
        <v>3164</v>
      </c>
      <c r="J15" s="1365">
        <v>7573</v>
      </c>
      <c r="K15" s="1365">
        <v>3507</v>
      </c>
      <c r="L15" s="1365">
        <v>4066</v>
      </c>
      <c r="N15" s="1360"/>
    </row>
    <row r="16" spans="1:14" ht="12" customHeight="1">
      <c r="A16" s="1361"/>
      <c r="B16" s="1362" t="s">
        <v>2357</v>
      </c>
      <c r="C16" s="1355">
        <v>6657</v>
      </c>
      <c r="D16" s="1355">
        <v>14346</v>
      </c>
      <c r="E16" s="1355">
        <v>7343</v>
      </c>
      <c r="F16" s="1356">
        <v>7003</v>
      </c>
      <c r="G16" s="1363"/>
      <c r="H16" s="1362" t="s">
        <v>2358</v>
      </c>
      <c r="I16" s="1364">
        <v>2685</v>
      </c>
      <c r="J16" s="1365">
        <v>6650</v>
      </c>
      <c r="K16" s="1365">
        <v>3139</v>
      </c>
      <c r="L16" s="1365">
        <v>3511</v>
      </c>
      <c r="N16" s="1360"/>
    </row>
    <row r="17" spans="1:17" ht="12" customHeight="1">
      <c r="A17" s="1361"/>
      <c r="B17" s="1362" t="s">
        <v>2359</v>
      </c>
      <c r="C17" s="1355">
        <v>2727</v>
      </c>
      <c r="D17" s="1355">
        <v>4837</v>
      </c>
      <c r="E17" s="1355">
        <v>2428</v>
      </c>
      <c r="F17" s="1356">
        <v>2409</v>
      </c>
      <c r="G17" s="1363"/>
      <c r="H17" s="1362" t="s">
        <v>2360</v>
      </c>
      <c r="I17" s="1364">
        <v>3569</v>
      </c>
      <c r="J17" s="1365">
        <v>8364</v>
      </c>
      <c r="K17" s="1365">
        <v>3856</v>
      </c>
      <c r="L17" s="1365">
        <v>4508</v>
      </c>
      <c r="N17" s="1360"/>
    </row>
    <row r="18" spans="1:17" ht="12" customHeight="1">
      <c r="A18" s="1361"/>
      <c r="B18" s="1362" t="s">
        <v>2361</v>
      </c>
      <c r="C18" s="1355">
        <v>4518</v>
      </c>
      <c r="D18" s="1355">
        <v>9592</v>
      </c>
      <c r="E18" s="1355">
        <v>4685</v>
      </c>
      <c r="F18" s="1356">
        <v>4907</v>
      </c>
      <c r="G18" s="1363"/>
      <c r="H18" s="1362" t="s">
        <v>2362</v>
      </c>
      <c r="I18" s="1364">
        <v>1663</v>
      </c>
      <c r="J18" s="1365">
        <v>3690</v>
      </c>
      <c r="K18" s="1365">
        <v>1646</v>
      </c>
      <c r="L18" s="1365">
        <v>2044</v>
      </c>
      <c r="N18" s="1360"/>
    </row>
    <row r="19" spans="1:17" ht="12" customHeight="1">
      <c r="A19" s="1361"/>
      <c r="B19" s="1362" t="s">
        <v>2363</v>
      </c>
      <c r="C19" s="1355">
        <v>1574</v>
      </c>
      <c r="D19" s="1355">
        <v>2997</v>
      </c>
      <c r="E19" s="1355">
        <v>1334</v>
      </c>
      <c r="F19" s="1356">
        <v>1663</v>
      </c>
      <c r="G19" s="1363"/>
      <c r="H19" s="1362" t="s">
        <v>2364</v>
      </c>
      <c r="I19" s="1364">
        <v>1882</v>
      </c>
      <c r="J19" s="1365">
        <v>3899</v>
      </c>
      <c r="K19" s="1365">
        <v>1794</v>
      </c>
      <c r="L19" s="1365">
        <v>2105</v>
      </c>
      <c r="N19" s="1360"/>
    </row>
    <row r="20" spans="1:17" ht="12" customHeight="1">
      <c r="A20" s="1361" t="s">
        <v>2332</v>
      </c>
      <c r="B20" s="1362" t="s">
        <v>2365</v>
      </c>
      <c r="C20" s="1355">
        <v>2587</v>
      </c>
      <c r="D20" s="1355">
        <v>5291</v>
      </c>
      <c r="E20" s="1355">
        <v>2616</v>
      </c>
      <c r="F20" s="1356">
        <v>2675</v>
      </c>
      <c r="G20" s="1363"/>
      <c r="H20" s="1362" t="s">
        <v>2366</v>
      </c>
      <c r="I20" s="1369">
        <v>2380</v>
      </c>
      <c r="J20" s="1370">
        <v>4732</v>
      </c>
      <c r="K20" s="1370">
        <v>2072</v>
      </c>
      <c r="L20" s="1370">
        <v>2660</v>
      </c>
      <c r="N20" s="1360"/>
    </row>
    <row r="21" spans="1:17" ht="12" customHeight="1">
      <c r="A21" s="1361"/>
      <c r="B21" s="1362" t="s">
        <v>2367</v>
      </c>
      <c r="C21" s="1355">
        <v>6045</v>
      </c>
      <c r="D21" s="1355">
        <v>14827</v>
      </c>
      <c r="E21" s="1355">
        <v>7937</v>
      </c>
      <c r="F21" s="1356">
        <v>6890</v>
      </c>
      <c r="G21" s="1363"/>
      <c r="H21" s="1362" t="s">
        <v>2368</v>
      </c>
      <c r="I21" s="1369">
        <v>1858</v>
      </c>
      <c r="J21" s="1370">
        <v>3504</v>
      </c>
      <c r="K21" s="1370">
        <v>1610</v>
      </c>
      <c r="L21" s="1370">
        <v>1894</v>
      </c>
      <c r="N21" s="1360"/>
    </row>
    <row r="22" spans="1:17" ht="12" customHeight="1">
      <c r="A22" s="1361"/>
      <c r="B22" s="1362" t="s">
        <v>2369</v>
      </c>
      <c r="C22" s="1355">
        <v>1356</v>
      </c>
      <c r="D22" s="1355">
        <v>2929</v>
      </c>
      <c r="E22" s="1355">
        <v>1408</v>
      </c>
      <c r="F22" s="1355">
        <v>1521</v>
      </c>
      <c r="G22" s="1363"/>
      <c r="H22" s="1362" t="s">
        <v>2370</v>
      </c>
      <c r="I22" s="1369">
        <v>3176</v>
      </c>
      <c r="J22" s="1370">
        <v>6088</v>
      </c>
      <c r="K22" s="1370">
        <v>2858</v>
      </c>
      <c r="L22" s="1370">
        <v>3230</v>
      </c>
      <c r="N22" s="1360"/>
    </row>
    <row r="23" spans="1:17" ht="12" customHeight="1">
      <c r="A23" s="1361"/>
      <c r="B23" s="1362" t="s">
        <v>2371</v>
      </c>
      <c r="C23" s="1355">
        <v>3808</v>
      </c>
      <c r="D23" s="1355">
        <v>7966</v>
      </c>
      <c r="E23" s="1355">
        <v>3942</v>
      </c>
      <c r="F23" s="1355">
        <v>4024</v>
      </c>
      <c r="G23" s="1363" t="s">
        <v>2372</v>
      </c>
      <c r="H23" s="1362" t="s">
        <v>2373</v>
      </c>
      <c r="I23" s="1369">
        <v>3129</v>
      </c>
      <c r="J23" s="1370">
        <v>6992</v>
      </c>
      <c r="K23" s="1370">
        <v>3269</v>
      </c>
      <c r="L23" s="1370">
        <v>3723</v>
      </c>
      <c r="N23" s="1360"/>
    </row>
    <row r="24" spans="1:17" ht="12" customHeight="1">
      <c r="A24" s="1361"/>
      <c r="B24" s="1362" t="s">
        <v>2374</v>
      </c>
      <c r="C24" s="1355">
        <v>3701</v>
      </c>
      <c r="D24" s="1355">
        <v>6403</v>
      </c>
      <c r="E24" s="1355">
        <v>3174</v>
      </c>
      <c r="F24" s="1356">
        <v>3229</v>
      </c>
      <c r="G24" s="1363"/>
      <c r="H24" s="1362" t="s">
        <v>2375</v>
      </c>
      <c r="I24" s="1369">
        <v>2309</v>
      </c>
      <c r="J24" s="1370">
        <v>7504</v>
      </c>
      <c r="K24" s="1370">
        <v>3514</v>
      </c>
      <c r="L24" s="1370">
        <v>3990</v>
      </c>
      <c r="N24" s="1360"/>
    </row>
    <row r="25" spans="1:17" ht="12" customHeight="1">
      <c r="A25" s="1361"/>
      <c r="B25" s="1362" t="s">
        <v>2376</v>
      </c>
      <c r="C25" s="1355">
        <v>5648</v>
      </c>
      <c r="D25" s="1355">
        <v>8983</v>
      </c>
      <c r="E25" s="1355">
        <v>4615</v>
      </c>
      <c r="F25" s="1356">
        <v>4368</v>
      </c>
      <c r="G25" s="1363"/>
      <c r="H25" s="1373" t="s">
        <v>2377</v>
      </c>
      <c r="I25" s="1369">
        <v>4750</v>
      </c>
      <c r="J25" s="1370">
        <v>9890</v>
      </c>
      <c r="K25" s="1370">
        <v>4567</v>
      </c>
      <c r="L25" s="1370">
        <v>5323</v>
      </c>
      <c r="N25" s="1360"/>
    </row>
    <row r="26" spans="1:17" ht="12" customHeight="1">
      <c r="A26" s="1361"/>
      <c r="B26" s="1366" t="s">
        <v>2352</v>
      </c>
      <c r="C26" s="1374">
        <f>SUM(C9:C25)</f>
        <v>73809</v>
      </c>
      <c r="D26" s="1374">
        <f>SUM(D9:D25)</f>
        <v>148682</v>
      </c>
      <c r="E26" s="1374">
        <f>SUM(E9:E25)</f>
        <v>73620</v>
      </c>
      <c r="F26" s="1374">
        <f>SUM(F9:F25)</f>
        <v>75062</v>
      </c>
      <c r="G26" s="1363"/>
      <c r="H26" s="1362" t="s">
        <v>2378</v>
      </c>
      <c r="I26" s="1369">
        <v>2999</v>
      </c>
      <c r="J26" s="1370">
        <v>6661</v>
      </c>
      <c r="K26" s="1370">
        <v>3075</v>
      </c>
      <c r="L26" s="1370">
        <v>3586</v>
      </c>
      <c r="N26" s="1360"/>
      <c r="O26" s="1375"/>
      <c r="P26" s="1375"/>
      <c r="Q26" s="1375"/>
    </row>
    <row r="27" spans="1:17" ht="12" customHeight="1">
      <c r="A27" s="1376"/>
      <c r="B27" s="1362"/>
      <c r="C27" s="1355"/>
      <c r="D27" s="1355"/>
      <c r="E27" s="1355"/>
      <c r="F27" s="1356"/>
      <c r="G27" s="1363"/>
      <c r="H27" s="1362" t="s">
        <v>2379</v>
      </c>
      <c r="I27" s="1369">
        <v>2928</v>
      </c>
      <c r="J27" s="1370">
        <v>7530</v>
      </c>
      <c r="K27" s="1370">
        <v>3605</v>
      </c>
      <c r="L27" s="1370">
        <v>3925</v>
      </c>
      <c r="N27" s="1360"/>
    </row>
    <row r="28" spans="1:17" ht="12" customHeight="1">
      <c r="A28" s="1361"/>
      <c r="B28" s="1372" t="s">
        <v>2380</v>
      </c>
      <c r="C28" s="1355">
        <v>5969</v>
      </c>
      <c r="D28" s="1355">
        <v>15394</v>
      </c>
      <c r="E28" s="1355">
        <v>7394</v>
      </c>
      <c r="F28" s="1356">
        <v>8000</v>
      </c>
      <c r="G28" s="1363" t="s">
        <v>2332</v>
      </c>
      <c r="H28" s="1362" t="s">
        <v>2381</v>
      </c>
      <c r="I28" s="1369">
        <v>2674</v>
      </c>
      <c r="J28" s="1370">
        <v>6190</v>
      </c>
      <c r="K28" s="1370">
        <v>2872</v>
      </c>
      <c r="L28" s="1370">
        <v>3318</v>
      </c>
      <c r="N28" s="1360"/>
    </row>
    <row r="29" spans="1:17" ht="12" customHeight="1">
      <c r="A29" s="1361"/>
      <c r="B29" s="1362" t="s">
        <v>2382</v>
      </c>
      <c r="C29" s="1355">
        <v>2635</v>
      </c>
      <c r="D29" s="1355">
        <v>6308</v>
      </c>
      <c r="E29" s="1355">
        <v>3041</v>
      </c>
      <c r="F29" s="1356">
        <v>3267</v>
      </c>
      <c r="G29" s="1363"/>
      <c r="H29" s="1362" t="s">
        <v>2383</v>
      </c>
      <c r="I29" s="1377">
        <v>3245</v>
      </c>
      <c r="J29" s="1377">
        <v>8629</v>
      </c>
      <c r="K29" s="1377">
        <v>4056</v>
      </c>
      <c r="L29" s="1377">
        <v>4573</v>
      </c>
      <c r="N29" s="1360"/>
    </row>
    <row r="30" spans="1:17" ht="12" customHeight="1">
      <c r="A30" s="1361"/>
      <c r="B30" s="1362" t="s">
        <v>2384</v>
      </c>
      <c r="C30" s="1355">
        <v>3573</v>
      </c>
      <c r="D30" s="1355">
        <v>8524</v>
      </c>
      <c r="E30" s="1355">
        <v>4194</v>
      </c>
      <c r="F30" s="1356">
        <v>4330</v>
      </c>
      <c r="G30" s="1363"/>
      <c r="H30" s="1362" t="s">
        <v>2385</v>
      </c>
      <c r="I30" s="1377">
        <v>4610</v>
      </c>
      <c r="J30" s="1377">
        <v>11904</v>
      </c>
      <c r="K30" s="1377">
        <v>5546</v>
      </c>
      <c r="L30" s="1377">
        <v>6358</v>
      </c>
      <c r="N30" s="1360"/>
    </row>
    <row r="31" spans="1:17" ht="12" customHeight="1">
      <c r="A31" s="1361"/>
      <c r="B31" s="1362" t="s">
        <v>2386</v>
      </c>
      <c r="C31" s="1355">
        <v>4440</v>
      </c>
      <c r="D31" s="1355">
        <v>10913</v>
      </c>
      <c r="E31" s="1355">
        <v>5245</v>
      </c>
      <c r="F31" s="1356">
        <v>5668</v>
      </c>
      <c r="G31" s="1363"/>
      <c r="H31" s="1362" t="s">
        <v>2387</v>
      </c>
      <c r="I31" s="1377">
        <v>4913</v>
      </c>
      <c r="J31" s="1377">
        <v>11725</v>
      </c>
      <c r="K31" s="1377">
        <v>5408</v>
      </c>
      <c r="L31" s="1377">
        <v>6317</v>
      </c>
      <c r="N31" s="1360"/>
    </row>
    <row r="32" spans="1:17" ht="12" customHeight="1">
      <c r="A32" s="1361" t="s">
        <v>2388</v>
      </c>
      <c r="B32" s="1362" t="s">
        <v>2389</v>
      </c>
      <c r="C32" s="1355">
        <v>2464</v>
      </c>
      <c r="D32" s="1355">
        <v>5655</v>
      </c>
      <c r="E32" s="1355">
        <v>2683</v>
      </c>
      <c r="F32" s="1356">
        <v>2972</v>
      </c>
      <c r="G32" s="1363"/>
      <c r="H32" s="1362" t="s">
        <v>2390</v>
      </c>
      <c r="I32" s="1377">
        <v>2709</v>
      </c>
      <c r="J32" s="1377">
        <v>6476</v>
      </c>
      <c r="K32" s="1377">
        <v>2969</v>
      </c>
      <c r="L32" s="1377">
        <v>3507</v>
      </c>
      <c r="N32" s="1360"/>
    </row>
    <row r="33" spans="1:14" ht="12" customHeight="1">
      <c r="A33" s="1361"/>
      <c r="B33" s="1362" t="s">
        <v>2391</v>
      </c>
      <c r="C33" s="1355">
        <v>4916</v>
      </c>
      <c r="D33" s="1355">
        <v>12735</v>
      </c>
      <c r="E33" s="1355">
        <v>6110</v>
      </c>
      <c r="F33" s="1356">
        <v>6625</v>
      </c>
      <c r="G33" s="1363"/>
      <c r="H33" s="1362" t="s">
        <v>2392</v>
      </c>
      <c r="I33" s="1377">
        <v>2297</v>
      </c>
      <c r="J33" s="1377">
        <v>4484</v>
      </c>
      <c r="K33" s="1377">
        <v>2094</v>
      </c>
      <c r="L33" s="1377">
        <v>2390</v>
      </c>
      <c r="N33" s="1360"/>
    </row>
    <row r="34" spans="1:14" ht="12" customHeight="1">
      <c r="A34" s="1361"/>
      <c r="B34" s="1362" t="s">
        <v>2393</v>
      </c>
      <c r="C34" s="1355">
        <v>6146</v>
      </c>
      <c r="D34" s="1355">
        <v>13545</v>
      </c>
      <c r="E34" s="1355">
        <v>6504</v>
      </c>
      <c r="F34" s="1356">
        <v>7041</v>
      </c>
      <c r="G34" s="1363"/>
      <c r="H34" s="1362" t="s">
        <v>2394</v>
      </c>
      <c r="I34" s="1377">
        <v>2446</v>
      </c>
      <c r="J34" s="1377">
        <v>5215</v>
      </c>
      <c r="K34" s="1377">
        <v>2330</v>
      </c>
      <c r="L34" s="1377">
        <v>2885</v>
      </c>
      <c r="N34" s="1360"/>
    </row>
    <row r="35" spans="1:14" ht="12" customHeight="1">
      <c r="A35" s="1361"/>
      <c r="B35" s="1362" t="s">
        <v>2395</v>
      </c>
      <c r="C35" s="1355">
        <v>6011</v>
      </c>
      <c r="D35" s="1355">
        <v>15276</v>
      </c>
      <c r="E35" s="1355">
        <v>7401</v>
      </c>
      <c r="F35" s="1356">
        <v>7875</v>
      </c>
      <c r="G35" s="1363"/>
      <c r="H35" s="1366" t="s">
        <v>2352</v>
      </c>
      <c r="I35" s="1378">
        <f>SUM(I15:I34)</f>
        <v>59386</v>
      </c>
      <c r="J35" s="1378">
        <f>SUM(J15:J34)</f>
        <v>137700</v>
      </c>
      <c r="K35" s="1378">
        <f>SUM(K15:K34)</f>
        <v>63787</v>
      </c>
      <c r="L35" s="1378">
        <f>SUM(L15:L34)</f>
        <v>73913</v>
      </c>
      <c r="N35" s="1360"/>
    </row>
    <row r="36" spans="1:14" ht="12" customHeight="1">
      <c r="A36" s="1361"/>
      <c r="B36" s="1362" t="s">
        <v>2396</v>
      </c>
      <c r="C36" s="1355">
        <v>4706</v>
      </c>
      <c r="D36" s="1355">
        <v>10964</v>
      </c>
      <c r="E36" s="1355">
        <v>5142</v>
      </c>
      <c r="F36" s="1356">
        <v>5822</v>
      </c>
      <c r="G36" s="1363"/>
      <c r="H36" s="1379"/>
      <c r="I36" s="1377"/>
      <c r="J36" s="1377"/>
      <c r="K36" s="1377"/>
      <c r="L36" s="1377"/>
      <c r="N36" s="1375"/>
    </row>
    <row r="37" spans="1:14" ht="12" customHeight="1">
      <c r="A37" s="1361" t="s">
        <v>2332</v>
      </c>
      <c r="B37" s="1362" t="s">
        <v>2397</v>
      </c>
      <c r="C37" s="1355">
        <v>2664</v>
      </c>
      <c r="D37" s="1355">
        <v>6476</v>
      </c>
      <c r="E37" s="1355">
        <v>3108</v>
      </c>
      <c r="F37" s="1356">
        <v>3368</v>
      </c>
      <c r="G37" s="1371"/>
      <c r="H37" s="1362" t="s">
        <v>2398</v>
      </c>
      <c r="I37" s="1377">
        <v>2214</v>
      </c>
      <c r="J37" s="1377">
        <v>4485</v>
      </c>
      <c r="K37" s="1377">
        <v>2046</v>
      </c>
      <c r="L37" s="1377">
        <v>2439</v>
      </c>
      <c r="N37" s="1375"/>
    </row>
    <row r="38" spans="1:14" ht="12" customHeight="1">
      <c r="A38" s="1361"/>
      <c r="B38" s="1362" t="s">
        <v>2399</v>
      </c>
      <c r="C38" s="1355">
        <v>2624</v>
      </c>
      <c r="D38" s="1355">
        <v>6240</v>
      </c>
      <c r="E38" s="1355">
        <v>3023</v>
      </c>
      <c r="F38" s="1356">
        <v>3217</v>
      </c>
      <c r="G38" s="1363"/>
      <c r="H38" s="1362" t="s">
        <v>2400</v>
      </c>
      <c r="I38" s="1377">
        <v>7096</v>
      </c>
      <c r="J38" s="1377">
        <v>17006</v>
      </c>
      <c r="K38" s="1377">
        <v>8072</v>
      </c>
      <c r="L38" s="1377">
        <v>8934</v>
      </c>
      <c r="N38" s="1375"/>
    </row>
    <row r="39" spans="1:14" ht="12" customHeight="1">
      <c r="A39" s="1361"/>
      <c r="B39" s="1362" t="s">
        <v>2401</v>
      </c>
      <c r="C39" s="1355">
        <v>2828</v>
      </c>
      <c r="D39" s="1355">
        <v>7177</v>
      </c>
      <c r="E39" s="1355">
        <v>3450</v>
      </c>
      <c r="F39" s="1356">
        <v>3727</v>
      </c>
      <c r="G39" s="1363"/>
      <c r="H39" s="1362" t="s">
        <v>2402</v>
      </c>
      <c r="I39" s="1377">
        <v>5678</v>
      </c>
      <c r="J39" s="1377">
        <v>14009</v>
      </c>
      <c r="K39" s="1377">
        <v>6482</v>
      </c>
      <c r="L39" s="1377">
        <v>7527</v>
      </c>
      <c r="N39" s="1375"/>
    </row>
    <row r="40" spans="1:14" ht="12" customHeight="1">
      <c r="A40" s="1361"/>
      <c r="B40" s="1362" t="s">
        <v>2403</v>
      </c>
      <c r="C40" s="1355">
        <v>1557</v>
      </c>
      <c r="D40" s="1355">
        <v>2793</v>
      </c>
      <c r="E40" s="1355">
        <v>1155</v>
      </c>
      <c r="F40" s="1356">
        <v>1638</v>
      </c>
      <c r="G40" s="1363"/>
      <c r="H40" s="1362" t="s">
        <v>2404</v>
      </c>
      <c r="I40" s="1377">
        <v>3280</v>
      </c>
      <c r="J40" s="1377">
        <v>8608</v>
      </c>
      <c r="K40" s="1377">
        <v>4159</v>
      </c>
      <c r="L40" s="1377">
        <v>4449</v>
      </c>
      <c r="N40" s="1375"/>
    </row>
    <row r="41" spans="1:14" ht="12" customHeight="1">
      <c r="A41" s="1361"/>
      <c r="B41" s="1366" t="s">
        <v>2352</v>
      </c>
      <c r="C41" s="1374">
        <f>SUM(C28:C40)</f>
        <v>50533</v>
      </c>
      <c r="D41" s="1374">
        <f>SUM(D28:D40)</f>
        <v>122000</v>
      </c>
      <c r="E41" s="1374">
        <f>SUM(E28:E40)</f>
        <v>58450</v>
      </c>
      <c r="F41" s="1374">
        <f>SUM(F28:F40)</f>
        <v>63550</v>
      </c>
      <c r="G41" s="1363"/>
      <c r="H41" s="1362" t="s">
        <v>2405</v>
      </c>
      <c r="I41" s="1377">
        <v>2073</v>
      </c>
      <c r="J41" s="1377">
        <v>3976</v>
      </c>
      <c r="K41" s="1377">
        <v>1704</v>
      </c>
      <c r="L41" s="1377">
        <v>2272</v>
      </c>
      <c r="N41" s="1375"/>
    </row>
    <row r="42" spans="1:14" ht="12" customHeight="1">
      <c r="A42" s="1361"/>
      <c r="B42" s="1362"/>
      <c r="C42" s="1355"/>
      <c r="D42" s="1355"/>
      <c r="E42" s="1355"/>
      <c r="F42" s="1356"/>
      <c r="G42" s="1363" t="s">
        <v>2406</v>
      </c>
      <c r="H42" s="1362" t="s">
        <v>2407</v>
      </c>
      <c r="I42" s="1377">
        <v>3422</v>
      </c>
      <c r="J42" s="1377">
        <v>8374</v>
      </c>
      <c r="K42" s="1377">
        <v>4020</v>
      </c>
      <c r="L42" s="1377">
        <v>4354</v>
      </c>
      <c r="N42" s="1375"/>
    </row>
    <row r="43" spans="1:14" ht="12" customHeight="1">
      <c r="A43" s="1380"/>
      <c r="B43" s="1372" t="s">
        <v>2408</v>
      </c>
      <c r="C43" s="1355">
        <v>4560</v>
      </c>
      <c r="D43" s="1355">
        <v>8877</v>
      </c>
      <c r="E43" s="1355">
        <v>4306</v>
      </c>
      <c r="F43" s="1356">
        <v>4571</v>
      </c>
      <c r="G43" s="1363"/>
      <c r="H43" s="1362" t="s">
        <v>2409</v>
      </c>
      <c r="I43" s="1377">
        <v>5262</v>
      </c>
      <c r="J43" s="1377">
        <v>11594</v>
      </c>
      <c r="K43" s="1377">
        <v>5573</v>
      </c>
      <c r="L43" s="1377">
        <v>6021</v>
      </c>
      <c r="N43" s="1375"/>
    </row>
    <row r="44" spans="1:14" ht="12" customHeight="1">
      <c r="A44" s="1361"/>
      <c r="B44" s="1362" t="s">
        <v>2410</v>
      </c>
      <c r="C44" s="1355">
        <v>4652</v>
      </c>
      <c r="D44" s="1355">
        <v>11173</v>
      </c>
      <c r="E44" s="1355">
        <v>5247</v>
      </c>
      <c r="F44" s="1356">
        <v>5926</v>
      </c>
      <c r="G44" s="1363"/>
      <c r="H44" s="1362" t="s">
        <v>2411</v>
      </c>
      <c r="I44" s="1377">
        <v>2644</v>
      </c>
      <c r="J44" s="1377">
        <v>5556</v>
      </c>
      <c r="K44" s="1377">
        <v>2465</v>
      </c>
      <c r="L44" s="1377">
        <v>3091</v>
      </c>
      <c r="N44" s="1375"/>
    </row>
    <row r="45" spans="1:14" ht="12" customHeight="1">
      <c r="A45" s="1361" t="s">
        <v>2412</v>
      </c>
      <c r="B45" s="1362" t="s">
        <v>2413</v>
      </c>
      <c r="C45" s="1355">
        <v>3823</v>
      </c>
      <c r="D45" s="1355">
        <v>8675</v>
      </c>
      <c r="E45" s="1355">
        <v>4075</v>
      </c>
      <c r="F45" s="1356">
        <v>4600</v>
      </c>
      <c r="G45" s="1363"/>
      <c r="H45" s="1362" t="s">
        <v>2414</v>
      </c>
      <c r="I45" s="1377">
        <v>3659</v>
      </c>
      <c r="J45" s="1377">
        <v>8292</v>
      </c>
      <c r="K45" s="1377">
        <v>3789</v>
      </c>
      <c r="L45" s="1377">
        <v>4503</v>
      </c>
      <c r="N45" s="1375"/>
    </row>
    <row r="46" spans="1:14" ht="12" customHeight="1">
      <c r="A46" s="1361"/>
      <c r="B46" s="1362" t="s">
        <v>2415</v>
      </c>
      <c r="C46" s="1355">
        <v>4647</v>
      </c>
      <c r="D46" s="1355">
        <v>10888</v>
      </c>
      <c r="E46" s="1355">
        <v>5179</v>
      </c>
      <c r="F46" s="1356">
        <v>5709</v>
      </c>
      <c r="G46" s="1363"/>
      <c r="H46" s="1362" t="s">
        <v>2416</v>
      </c>
      <c r="I46" s="1377">
        <v>2571</v>
      </c>
      <c r="J46" s="1377">
        <v>5118</v>
      </c>
      <c r="K46" s="1377">
        <v>2196</v>
      </c>
      <c r="L46" s="1377">
        <v>2922</v>
      </c>
      <c r="N46" s="1375"/>
    </row>
    <row r="47" spans="1:14" ht="12" customHeight="1">
      <c r="A47" s="1361"/>
      <c r="B47" s="1362" t="s">
        <v>2417</v>
      </c>
      <c r="C47" s="1355">
        <v>4926</v>
      </c>
      <c r="D47" s="1355">
        <v>11925</v>
      </c>
      <c r="E47" s="1355">
        <v>5556</v>
      </c>
      <c r="F47" s="1356">
        <v>6369</v>
      </c>
      <c r="G47" s="1363" t="s">
        <v>2332</v>
      </c>
      <c r="H47" s="1362" t="s">
        <v>2418</v>
      </c>
      <c r="I47" s="1377">
        <v>9815</v>
      </c>
      <c r="J47" s="1377">
        <v>18502</v>
      </c>
      <c r="K47" s="1377">
        <v>8839</v>
      </c>
      <c r="L47" s="1377">
        <v>9663</v>
      </c>
      <c r="N47" s="1375"/>
    </row>
    <row r="48" spans="1:14" ht="12" customHeight="1">
      <c r="A48" s="1361"/>
      <c r="B48" s="1362" t="s">
        <v>2419</v>
      </c>
      <c r="C48" s="1355">
        <v>5359</v>
      </c>
      <c r="D48" s="1355">
        <v>12092</v>
      </c>
      <c r="E48" s="1355">
        <v>5776</v>
      </c>
      <c r="F48" s="1356">
        <v>6316</v>
      </c>
      <c r="G48" s="1363"/>
      <c r="H48" s="1362" t="s">
        <v>2420</v>
      </c>
      <c r="I48" s="1377">
        <v>3978</v>
      </c>
      <c r="J48" s="1377">
        <v>9369</v>
      </c>
      <c r="K48" s="1377">
        <v>4422</v>
      </c>
      <c r="L48" s="1377">
        <v>4947</v>
      </c>
      <c r="N48" s="1375"/>
    </row>
    <row r="49" spans="1:14" ht="12" customHeight="1">
      <c r="A49" s="1361"/>
      <c r="B49" s="1362" t="s">
        <v>2421</v>
      </c>
      <c r="C49" s="1355">
        <v>3510</v>
      </c>
      <c r="D49" s="1355">
        <v>7987</v>
      </c>
      <c r="E49" s="1355">
        <v>3837</v>
      </c>
      <c r="F49" s="1356">
        <v>4150</v>
      </c>
      <c r="G49" s="1363"/>
      <c r="H49" s="1362" t="s">
        <v>2422</v>
      </c>
      <c r="I49" s="1377">
        <v>5192</v>
      </c>
      <c r="J49" s="1377">
        <v>11759</v>
      </c>
      <c r="K49" s="1377">
        <v>5610</v>
      </c>
      <c r="L49" s="1377">
        <v>6149</v>
      </c>
      <c r="N49" s="1375"/>
    </row>
    <row r="50" spans="1:14" ht="12" customHeight="1">
      <c r="A50" s="1361" t="s">
        <v>2332</v>
      </c>
      <c r="B50" s="1362" t="s">
        <v>2423</v>
      </c>
      <c r="C50" s="1355">
        <v>2996</v>
      </c>
      <c r="D50" s="1355">
        <v>7719</v>
      </c>
      <c r="E50" s="1355">
        <v>3723</v>
      </c>
      <c r="F50" s="1356">
        <v>3996</v>
      </c>
      <c r="G50" s="1363"/>
      <c r="H50" s="1362" t="s">
        <v>2424</v>
      </c>
      <c r="I50" s="1377">
        <v>7289</v>
      </c>
      <c r="J50" s="1377">
        <v>15350</v>
      </c>
      <c r="K50" s="1377">
        <v>7233</v>
      </c>
      <c r="L50" s="1377">
        <v>8117</v>
      </c>
      <c r="N50" s="1375"/>
    </row>
    <row r="51" spans="1:14" ht="12" customHeight="1">
      <c r="A51" s="1361"/>
      <c r="B51" s="1362" t="s">
        <v>2425</v>
      </c>
      <c r="C51" s="1355">
        <v>2416</v>
      </c>
      <c r="D51" s="1355">
        <v>5707</v>
      </c>
      <c r="E51" s="1355">
        <v>2699</v>
      </c>
      <c r="F51" s="1356">
        <v>3008</v>
      </c>
      <c r="G51" s="1363"/>
      <c r="H51" s="1362" t="s">
        <v>2426</v>
      </c>
      <c r="I51" s="1377">
        <v>8324</v>
      </c>
      <c r="J51" s="1377">
        <v>17759</v>
      </c>
      <c r="K51" s="1377">
        <v>8442</v>
      </c>
      <c r="L51" s="1377">
        <v>9317</v>
      </c>
      <c r="N51" s="1375"/>
    </row>
    <row r="52" spans="1:14" ht="12" customHeight="1">
      <c r="A52" s="1361"/>
      <c r="B52" s="1366" t="s">
        <v>2352</v>
      </c>
      <c r="C52" s="1374">
        <f>SUM(C43:C51)</f>
        <v>36889</v>
      </c>
      <c r="D52" s="1374">
        <f>SUM(D43:D51)</f>
        <v>85043</v>
      </c>
      <c r="E52" s="1374">
        <f>SUM(E43:E51)</f>
        <v>40398</v>
      </c>
      <c r="F52" s="1374">
        <f>SUM(F43:F51)</f>
        <v>44645</v>
      </c>
      <c r="G52" s="1363"/>
      <c r="H52" s="1366" t="s">
        <v>2352</v>
      </c>
      <c r="I52" s="1378">
        <f>SUM(I37:I51)</f>
        <v>72497</v>
      </c>
      <c r="J52" s="1378">
        <f>SUM(J37:J51)</f>
        <v>159757</v>
      </c>
      <c r="K52" s="1378">
        <f>SUM(K37:K51)</f>
        <v>75052</v>
      </c>
      <c r="L52" s="1378">
        <f>SUM(L37:L51)</f>
        <v>84705</v>
      </c>
      <c r="N52" s="1375"/>
    </row>
    <row r="53" spans="1:14" ht="12" customHeight="1">
      <c r="A53" s="1361"/>
      <c r="B53" s="1362"/>
      <c r="C53" s="1355"/>
      <c r="D53" s="1355"/>
      <c r="E53" s="1355"/>
      <c r="F53" s="1356"/>
      <c r="G53" s="1381"/>
      <c r="H53" s="1379"/>
      <c r="I53" s="1377"/>
      <c r="J53" s="1377"/>
      <c r="K53" s="1377"/>
      <c r="L53" s="1377"/>
    </row>
    <row r="54" spans="1:14" ht="12" customHeight="1">
      <c r="A54" s="1380"/>
      <c r="B54" s="1372" t="s">
        <v>2427</v>
      </c>
      <c r="C54" s="1355">
        <v>4216</v>
      </c>
      <c r="D54" s="1355">
        <v>10084</v>
      </c>
      <c r="E54" s="1355">
        <v>4727</v>
      </c>
      <c r="F54" s="1356">
        <v>5357</v>
      </c>
      <c r="G54" s="1363"/>
      <c r="H54" s="1362" t="s">
        <v>2428</v>
      </c>
      <c r="I54" s="1377">
        <v>2852</v>
      </c>
      <c r="J54" s="1377">
        <v>6953</v>
      </c>
      <c r="K54" s="1377">
        <v>3401</v>
      </c>
      <c r="L54" s="1377">
        <v>3552</v>
      </c>
      <c r="N54" s="1375"/>
    </row>
    <row r="55" spans="1:14" ht="12" customHeight="1">
      <c r="A55" s="1361"/>
      <c r="B55" s="1362" t="s">
        <v>2429</v>
      </c>
      <c r="C55" s="1355">
        <v>2364</v>
      </c>
      <c r="D55" s="1355">
        <v>5076</v>
      </c>
      <c r="E55" s="1355">
        <v>2339</v>
      </c>
      <c r="F55" s="1356">
        <v>2737</v>
      </c>
      <c r="G55" s="1363" t="s">
        <v>2430</v>
      </c>
      <c r="H55" s="1362" t="s">
        <v>2431</v>
      </c>
      <c r="I55" s="1377">
        <v>1877</v>
      </c>
      <c r="J55" s="1377">
        <v>4703</v>
      </c>
      <c r="K55" s="1377">
        <v>2254</v>
      </c>
      <c r="L55" s="1377">
        <v>2449</v>
      </c>
      <c r="N55" s="1375"/>
    </row>
    <row r="56" spans="1:14" ht="12" customHeight="1">
      <c r="A56" s="1361" t="s">
        <v>2340</v>
      </c>
      <c r="B56" s="1362" t="s">
        <v>2432</v>
      </c>
      <c r="C56" s="1355">
        <v>6454</v>
      </c>
      <c r="D56" s="1355">
        <v>14349</v>
      </c>
      <c r="E56" s="1355">
        <v>6810</v>
      </c>
      <c r="F56" s="1356">
        <v>7539</v>
      </c>
      <c r="G56" s="1363"/>
      <c r="H56" s="1362" t="s">
        <v>2433</v>
      </c>
      <c r="I56" s="1377">
        <v>2529</v>
      </c>
      <c r="J56" s="1377">
        <v>6548</v>
      </c>
      <c r="K56" s="1377">
        <v>3133</v>
      </c>
      <c r="L56" s="1377">
        <v>3415</v>
      </c>
      <c r="N56" s="1375"/>
    </row>
    <row r="57" spans="1:14" ht="12" customHeight="1">
      <c r="A57" s="1361"/>
      <c r="B57" s="1362" t="s">
        <v>2434</v>
      </c>
      <c r="C57" s="1355">
        <v>7136</v>
      </c>
      <c r="D57" s="1355">
        <v>16605</v>
      </c>
      <c r="E57" s="1355">
        <v>7941</v>
      </c>
      <c r="F57" s="1356">
        <v>8664</v>
      </c>
      <c r="G57" s="1363" t="s">
        <v>2435</v>
      </c>
      <c r="H57" s="1362" t="s">
        <v>2436</v>
      </c>
      <c r="I57" s="1377">
        <v>3074</v>
      </c>
      <c r="J57" s="1377">
        <v>8276</v>
      </c>
      <c r="K57" s="1377">
        <v>4082</v>
      </c>
      <c r="L57" s="1377">
        <v>4194</v>
      </c>
      <c r="N57" s="1375"/>
    </row>
    <row r="58" spans="1:14" ht="12" customHeight="1">
      <c r="A58" s="1361"/>
      <c r="B58" s="1362" t="s">
        <v>2437</v>
      </c>
      <c r="C58" s="1355">
        <v>3301</v>
      </c>
      <c r="D58" s="1355">
        <v>7780</v>
      </c>
      <c r="E58" s="1355">
        <v>3724</v>
      </c>
      <c r="F58" s="1356">
        <v>4056</v>
      </c>
      <c r="G58" s="1363"/>
      <c r="H58" s="1362" t="s">
        <v>2438</v>
      </c>
      <c r="I58" s="1377">
        <v>1994</v>
      </c>
      <c r="J58" s="1377">
        <v>5069</v>
      </c>
      <c r="K58" s="1377">
        <v>2463</v>
      </c>
      <c r="L58" s="1377">
        <v>2606</v>
      </c>
      <c r="N58" s="1375"/>
    </row>
    <row r="59" spans="1:14" ht="12" customHeight="1">
      <c r="A59" s="1361"/>
      <c r="B59" s="1362" t="s">
        <v>2439</v>
      </c>
      <c r="C59" s="1355">
        <v>3778</v>
      </c>
      <c r="D59" s="1355">
        <v>8249</v>
      </c>
      <c r="E59" s="1355">
        <v>3915</v>
      </c>
      <c r="F59" s="1356">
        <v>4334</v>
      </c>
      <c r="G59" s="1363" t="s">
        <v>2332</v>
      </c>
      <c r="H59" s="1362" t="s">
        <v>2440</v>
      </c>
      <c r="I59" s="1377">
        <v>2519</v>
      </c>
      <c r="J59" s="1377">
        <v>6055</v>
      </c>
      <c r="K59" s="1377">
        <v>2775</v>
      </c>
      <c r="L59" s="1377">
        <v>3280</v>
      </c>
      <c r="N59" s="1375"/>
    </row>
    <row r="60" spans="1:14" ht="12" customHeight="1">
      <c r="A60" s="1361"/>
      <c r="B60" s="1362" t="s">
        <v>2441</v>
      </c>
      <c r="C60" s="1355">
        <v>5856</v>
      </c>
      <c r="D60" s="1355">
        <v>11665</v>
      </c>
      <c r="E60" s="1355">
        <v>5773</v>
      </c>
      <c r="F60" s="1356">
        <v>5892</v>
      </c>
      <c r="G60" s="1363"/>
      <c r="H60" s="1366" t="s">
        <v>2352</v>
      </c>
      <c r="I60" s="1367">
        <f>SUM(I54:I59)</f>
        <v>14845</v>
      </c>
      <c r="J60" s="1368">
        <f>SUM(J54:J59)</f>
        <v>37604</v>
      </c>
      <c r="K60" s="1368">
        <f>SUM(K54:K59)</f>
        <v>18108</v>
      </c>
      <c r="L60" s="1368">
        <f>SUM(L54:L59)</f>
        <v>19496</v>
      </c>
      <c r="N60" s="1375"/>
    </row>
    <row r="61" spans="1:14" ht="12" customHeight="1">
      <c r="A61" s="1361" t="s">
        <v>2332</v>
      </c>
      <c r="B61" s="1362" t="s">
        <v>2442</v>
      </c>
      <c r="C61" s="1355">
        <v>4598</v>
      </c>
      <c r="D61" s="1355">
        <v>11214</v>
      </c>
      <c r="E61" s="1355">
        <v>5292</v>
      </c>
      <c r="F61" s="1356">
        <v>5922</v>
      </c>
      <c r="G61" s="1363"/>
      <c r="H61" s="1366"/>
      <c r="I61" s="1368"/>
      <c r="J61" s="1368"/>
      <c r="K61" s="1368"/>
      <c r="L61" s="1368"/>
      <c r="N61" s="1375"/>
    </row>
    <row r="62" spans="1:14" ht="12" customHeight="1">
      <c r="A62" s="1361"/>
      <c r="B62" s="1362" t="s">
        <v>2443</v>
      </c>
      <c r="C62" s="1355">
        <v>3220</v>
      </c>
      <c r="D62" s="1355">
        <v>7693</v>
      </c>
      <c r="E62" s="1355">
        <v>3653</v>
      </c>
      <c r="F62" s="1356">
        <v>4040</v>
      </c>
      <c r="G62" s="1381"/>
      <c r="H62" s="1379"/>
      <c r="I62" s="1377"/>
      <c r="J62" s="1377"/>
      <c r="K62" s="1377"/>
      <c r="L62" s="1377"/>
      <c r="N62" s="1375"/>
    </row>
    <row r="63" spans="1:14" ht="12" customHeight="1" thickBot="1">
      <c r="A63" s="1382"/>
      <c r="B63" s="1383" t="s">
        <v>2444</v>
      </c>
      <c r="C63" s="1384">
        <v>2433</v>
      </c>
      <c r="D63" s="1384">
        <v>5681</v>
      </c>
      <c r="E63" s="1384">
        <v>2687</v>
      </c>
      <c r="F63" s="1385">
        <v>2994</v>
      </c>
      <c r="G63" s="1386"/>
      <c r="H63" s="1387" t="s">
        <v>2445</v>
      </c>
      <c r="I63" s="1388">
        <f>C26+C41+C52+I13+I35+I52+I60</f>
        <v>366079</v>
      </c>
      <c r="J63" s="1388">
        <f>D26+D41+D52+J13+J35+J52+J60</f>
        <v>826161</v>
      </c>
      <c r="K63" s="1388">
        <f>E26+E41+E52+K13+K35+K52+K60</f>
        <v>393961</v>
      </c>
      <c r="L63" s="1388">
        <f>F26+F41+F52+L13+L35+L52+L60</f>
        <v>432200</v>
      </c>
      <c r="N63" s="1375"/>
    </row>
    <row r="64" spans="1:14" ht="14.1" customHeight="1">
      <c r="A64" s="1389" t="s">
        <v>2446</v>
      </c>
      <c r="B64" s="1390"/>
      <c r="C64" s="1344"/>
      <c r="D64" s="1344"/>
      <c r="E64" s="1344"/>
      <c r="F64" s="1391"/>
      <c r="G64" s="1391"/>
      <c r="H64" s="1391"/>
      <c r="I64" s="1391"/>
      <c r="J64" s="1344"/>
      <c r="K64" s="1344"/>
      <c r="L64" s="1344"/>
    </row>
    <row r="65" spans="1:12" ht="14.1" customHeight="1">
      <c r="A65" s="1392"/>
      <c r="B65" s="1391"/>
      <c r="C65" s="1391"/>
      <c r="D65" s="1344"/>
      <c r="E65" s="1344"/>
      <c r="F65" s="1391"/>
      <c r="G65" s="1391"/>
      <c r="H65" s="1391"/>
      <c r="I65" s="1344"/>
      <c r="J65" s="1344"/>
      <c r="K65" s="1344"/>
      <c r="L65" s="1344"/>
    </row>
    <row r="66" spans="1:12" ht="14.1" customHeight="1">
      <c r="A66" s="1391"/>
      <c r="B66" s="1391"/>
      <c r="C66" s="1344"/>
      <c r="D66" s="1344"/>
      <c r="E66" s="1344"/>
      <c r="F66" s="1391"/>
      <c r="G66" s="1391"/>
      <c r="H66" s="1391"/>
      <c r="I66" s="1344"/>
      <c r="J66" s="1344"/>
      <c r="K66" s="1344"/>
      <c r="L66" s="1344"/>
    </row>
    <row r="67" spans="1:12" ht="14.1" customHeight="1">
      <c r="A67" s="1391"/>
      <c r="B67" s="1391"/>
      <c r="C67" s="1344"/>
      <c r="D67" s="1344"/>
      <c r="E67" s="1344"/>
      <c r="F67" s="1391"/>
      <c r="G67" s="1391"/>
      <c r="H67" s="1391"/>
      <c r="I67" s="1344"/>
      <c r="J67" s="1344"/>
      <c r="K67" s="1344"/>
      <c r="L67" s="1344"/>
    </row>
    <row r="68" spans="1:12" ht="14.1" customHeight="1">
      <c r="A68" s="1391"/>
      <c r="B68" s="1391"/>
      <c r="C68" s="1344"/>
      <c r="D68" s="1344"/>
      <c r="E68" s="1344"/>
      <c r="F68" s="1391"/>
      <c r="G68" s="1391"/>
      <c r="H68" s="1391"/>
      <c r="I68" s="1344"/>
      <c r="J68" s="1344"/>
      <c r="K68" s="1344"/>
      <c r="L68" s="1344"/>
    </row>
    <row r="69" spans="1:12" ht="14.1" customHeight="1">
      <c r="A69" s="1391"/>
      <c r="B69" s="1391"/>
      <c r="C69" s="1344"/>
      <c r="D69" s="1344"/>
      <c r="E69" s="1344"/>
      <c r="F69" s="1391"/>
      <c r="G69" s="1391"/>
      <c r="H69" s="1391"/>
      <c r="I69" s="1344"/>
      <c r="J69" s="1344"/>
      <c r="K69" s="1344"/>
      <c r="L69" s="1344"/>
    </row>
    <row r="70" spans="1:12" ht="14.1" customHeight="1">
      <c r="A70" s="1391"/>
      <c r="B70" s="1391"/>
      <c r="C70" s="1344"/>
      <c r="D70" s="1344"/>
      <c r="E70" s="1344"/>
      <c r="F70" s="1391"/>
      <c r="G70" s="1391"/>
      <c r="H70" s="1391"/>
      <c r="I70" s="1344"/>
      <c r="J70" s="1344"/>
      <c r="K70" s="1344"/>
      <c r="L70" s="1344"/>
    </row>
    <row r="71" spans="1:12" ht="14.1" customHeight="1">
      <c r="A71" s="1391"/>
      <c r="B71" s="1391"/>
      <c r="C71" s="1344"/>
      <c r="D71" s="1344"/>
      <c r="E71" s="1344"/>
      <c r="F71" s="1391"/>
      <c r="G71" s="1391"/>
      <c r="H71" s="1391"/>
      <c r="I71" s="1344"/>
      <c r="J71" s="1344"/>
      <c r="K71" s="1344"/>
      <c r="L71" s="1344"/>
    </row>
    <row r="72" spans="1:12" ht="14.1" customHeight="1">
      <c r="A72" s="1391"/>
      <c r="B72" s="1391"/>
      <c r="C72" s="1344"/>
      <c r="D72" s="1344"/>
      <c r="E72" s="1344"/>
      <c r="F72" s="1391"/>
      <c r="G72" s="1391"/>
      <c r="H72" s="1391"/>
      <c r="I72" s="1344"/>
      <c r="J72" s="1344"/>
      <c r="K72" s="1344"/>
      <c r="L72" s="1344"/>
    </row>
    <row r="73" spans="1:12" ht="14.1" customHeight="1">
      <c r="A73" s="1391"/>
      <c r="B73" s="1391"/>
      <c r="C73" s="1344"/>
      <c r="D73" s="1344"/>
      <c r="E73" s="1344"/>
      <c r="F73" s="1391"/>
      <c r="G73" s="1391"/>
      <c r="H73" s="1391"/>
      <c r="I73" s="1344"/>
      <c r="J73" s="1344"/>
      <c r="K73" s="1344"/>
      <c r="L73" s="1344"/>
    </row>
    <row r="74" spans="1:12" ht="14.1" customHeight="1">
      <c r="A74" s="1391"/>
      <c r="B74" s="1391"/>
      <c r="C74" s="1344"/>
      <c r="D74" s="1344"/>
      <c r="E74" s="1344"/>
      <c r="F74" s="1391"/>
      <c r="G74" s="1391"/>
      <c r="H74" s="1391"/>
      <c r="I74" s="1344"/>
      <c r="J74" s="1344"/>
      <c r="K74" s="1344"/>
      <c r="L74" s="1344"/>
    </row>
    <row r="75" spans="1:12" ht="14.1" customHeight="1">
      <c r="A75" s="1391"/>
      <c r="B75" s="1391"/>
      <c r="C75" s="1344"/>
      <c r="D75" s="1344"/>
      <c r="E75" s="1344"/>
      <c r="F75" s="1391"/>
      <c r="G75" s="1391"/>
      <c r="H75" s="1391"/>
      <c r="I75" s="1344"/>
      <c r="J75" s="1344"/>
      <c r="K75" s="1344"/>
      <c r="L75" s="1344"/>
    </row>
    <row r="76" spans="1:12" ht="14.1" customHeight="1">
      <c r="A76" s="1391"/>
      <c r="B76" s="1391"/>
      <c r="C76" s="1344"/>
      <c r="D76" s="1344"/>
      <c r="E76" s="1344"/>
      <c r="F76" s="1391"/>
      <c r="G76" s="1391"/>
      <c r="H76" s="1391"/>
      <c r="I76" s="1344"/>
      <c r="J76" s="1344"/>
      <c r="K76" s="1344"/>
      <c r="L76" s="1344"/>
    </row>
    <row r="77" spans="1:12" ht="14.1" customHeight="1">
      <c r="A77" s="1391"/>
      <c r="B77" s="1391"/>
      <c r="C77" s="1344"/>
      <c r="D77" s="1344"/>
      <c r="E77" s="1344"/>
      <c r="F77" s="1391"/>
      <c r="G77" s="1391"/>
      <c r="H77" s="1391"/>
      <c r="I77" s="1344"/>
      <c r="J77" s="1344"/>
      <c r="K77" s="1344"/>
      <c r="L77" s="1344"/>
    </row>
    <row r="78" spans="1:12" ht="14.1" customHeight="1">
      <c r="A78" s="1391"/>
      <c r="B78" s="1391"/>
      <c r="C78" s="1344"/>
      <c r="D78" s="1344"/>
      <c r="E78" s="1344"/>
      <c r="F78" s="1391"/>
      <c r="G78" s="1391"/>
      <c r="H78" s="1391"/>
      <c r="I78" s="1344"/>
      <c r="J78" s="1344"/>
      <c r="K78" s="1344"/>
      <c r="L78" s="1344"/>
    </row>
    <row r="79" spans="1:12" ht="14.1" customHeight="1">
      <c r="A79" s="1391"/>
      <c r="B79" s="1391"/>
      <c r="C79" s="1344"/>
      <c r="D79" s="1344"/>
      <c r="E79" s="1344"/>
      <c r="F79" s="1391"/>
      <c r="G79" s="1391"/>
      <c r="H79" s="1391"/>
      <c r="I79" s="1344"/>
      <c r="J79" s="1344"/>
      <c r="K79" s="1344"/>
      <c r="L79" s="1344"/>
    </row>
    <row r="80" spans="1:12" ht="14.1" customHeight="1">
      <c r="A80" s="1391"/>
      <c r="B80" s="1391"/>
      <c r="C80" s="1344"/>
      <c r="D80" s="1344"/>
      <c r="E80" s="1344"/>
      <c r="F80" s="1391"/>
      <c r="G80" s="1391"/>
      <c r="H80" s="1391"/>
      <c r="I80" s="1344"/>
      <c r="J80" s="1344"/>
      <c r="K80" s="1344"/>
      <c r="L80" s="1344"/>
    </row>
    <row r="81" spans="1:12" ht="14.1" customHeight="1">
      <c r="A81" s="1391"/>
      <c r="B81" s="1391"/>
      <c r="C81" s="1344"/>
      <c r="D81" s="1344"/>
      <c r="E81" s="1344"/>
      <c r="F81" s="1391"/>
      <c r="G81" s="1391"/>
      <c r="H81" s="1391"/>
      <c r="I81" s="1344"/>
      <c r="J81" s="1344"/>
      <c r="K81" s="1344"/>
      <c r="L81" s="1344"/>
    </row>
    <row r="82" spans="1:12" ht="14.1" customHeight="1">
      <c r="A82" s="1391"/>
      <c r="B82" s="1391"/>
      <c r="C82" s="1344"/>
      <c r="D82" s="1344"/>
      <c r="E82" s="1344"/>
      <c r="F82" s="1391"/>
      <c r="G82" s="1391"/>
      <c r="H82" s="1391"/>
      <c r="I82" s="1344"/>
      <c r="J82" s="1344"/>
      <c r="K82" s="1344"/>
      <c r="L82" s="1344"/>
    </row>
    <row r="83" spans="1:12" ht="14.1" customHeight="1">
      <c r="A83" s="1391"/>
      <c r="B83" s="1391"/>
      <c r="C83" s="1344"/>
      <c r="D83" s="1344"/>
      <c r="E83" s="1344"/>
      <c r="F83" s="1391"/>
      <c r="G83" s="1391"/>
      <c r="H83" s="1391"/>
      <c r="I83" s="1344"/>
      <c r="J83" s="1344"/>
      <c r="K83" s="1344"/>
      <c r="L83" s="1344"/>
    </row>
    <row r="84" spans="1:12" ht="14.1" customHeight="1">
      <c r="A84" s="1391"/>
      <c r="B84" s="1391"/>
      <c r="C84" s="1344"/>
      <c r="D84" s="1344"/>
      <c r="E84" s="1344"/>
      <c r="F84" s="1391"/>
      <c r="G84" s="1391"/>
      <c r="H84" s="1391"/>
      <c r="I84" s="1344"/>
      <c r="J84" s="1344"/>
      <c r="K84" s="1344"/>
      <c r="L84" s="1344"/>
    </row>
    <row r="85" spans="1:12" ht="14.1" customHeight="1">
      <c r="A85" s="1391"/>
      <c r="B85" s="1391"/>
      <c r="C85" s="1344"/>
      <c r="D85" s="1344"/>
      <c r="E85" s="1344"/>
      <c r="F85" s="1391"/>
      <c r="G85" s="1391"/>
      <c r="H85" s="1391"/>
      <c r="I85" s="1344"/>
      <c r="J85" s="1344"/>
      <c r="K85" s="1344"/>
      <c r="L85" s="1344"/>
    </row>
    <row r="86" spans="1:12" ht="14.1" customHeight="1">
      <c r="A86" s="1391"/>
      <c r="B86" s="1391"/>
      <c r="C86" s="1344"/>
      <c r="D86" s="1344"/>
      <c r="E86" s="1344"/>
      <c r="F86" s="1391"/>
      <c r="G86" s="1391"/>
      <c r="H86" s="1391"/>
      <c r="I86" s="1344"/>
      <c r="J86" s="1344"/>
      <c r="K86" s="1344"/>
      <c r="L86" s="1344"/>
    </row>
    <row r="87" spans="1:12" ht="14.1" customHeight="1">
      <c r="A87" s="1391"/>
      <c r="B87" s="1391"/>
      <c r="C87" s="1344"/>
      <c r="D87" s="1344"/>
      <c r="E87" s="1344"/>
      <c r="F87" s="1391"/>
      <c r="G87" s="1391"/>
      <c r="H87" s="1391"/>
      <c r="I87" s="1344"/>
      <c r="J87" s="1344"/>
      <c r="K87" s="1344"/>
      <c r="L87" s="1344"/>
    </row>
    <row r="88" spans="1:12" ht="14.1" customHeight="1">
      <c r="A88" s="1391"/>
      <c r="B88" s="1391"/>
      <c r="C88" s="1344"/>
      <c r="D88" s="1344"/>
      <c r="E88" s="1344"/>
      <c r="F88" s="1391"/>
      <c r="G88" s="1391"/>
      <c r="H88" s="1391"/>
      <c r="I88" s="1344"/>
      <c r="J88" s="1344"/>
      <c r="K88" s="1344"/>
      <c r="L88" s="1344"/>
    </row>
    <row r="89" spans="1:12" ht="14.1" customHeight="1">
      <c r="A89" s="1391"/>
      <c r="B89" s="1391"/>
      <c r="C89" s="1344"/>
      <c r="D89" s="1344"/>
      <c r="E89" s="1344"/>
      <c r="F89" s="1391"/>
      <c r="G89" s="1391"/>
      <c r="H89" s="1391"/>
      <c r="I89" s="1344"/>
      <c r="J89" s="1344"/>
      <c r="K89" s="1344"/>
      <c r="L89" s="1344"/>
    </row>
    <row r="90" spans="1:12" ht="14.1" customHeight="1">
      <c r="A90" s="1391"/>
      <c r="B90" s="1391"/>
      <c r="C90" s="1344"/>
      <c r="D90" s="1344"/>
      <c r="E90" s="1344"/>
      <c r="F90" s="1391"/>
      <c r="G90" s="1391"/>
      <c r="H90" s="1391"/>
      <c r="I90" s="1344"/>
      <c r="J90" s="1344"/>
      <c r="K90" s="1344"/>
      <c r="L90" s="1344"/>
    </row>
    <row r="91" spans="1:12" ht="14.1" customHeight="1">
      <c r="A91" s="1391"/>
      <c r="B91" s="1391"/>
      <c r="C91" s="1344"/>
      <c r="D91" s="1344"/>
      <c r="E91" s="1344"/>
      <c r="F91" s="1391"/>
      <c r="G91" s="1391"/>
      <c r="H91" s="1391"/>
      <c r="I91" s="1344"/>
      <c r="J91" s="1344"/>
      <c r="K91" s="1344"/>
      <c r="L91" s="1344"/>
    </row>
    <row r="92" spans="1:12" ht="14.1" customHeight="1">
      <c r="A92" s="1391"/>
      <c r="B92" s="1391"/>
      <c r="C92" s="1344"/>
      <c r="D92" s="1344"/>
      <c r="E92" s="1344"/>
      <c r="F92" s="1391"/>
      <c r="G92" s="1391"/>
      <c r="H92" s="1391"/>
      <c r="I92" s="1344"/>
      <c r="J92" s="1344"/>
      <c r="K92" s="1344"/>
      <c r="L92" s="1344"/>
    </row>
    <row r="93" spans="1:12" ht="14.1" customHeight="1">
      <c r="A93" s="1391"/>
      <c r="B93" s="1391"/>
      <c r="C93" s="1344"/>
      <c r="D93" s="1344"/>
      <c r="E93" s="1344"/>
      <c r="F93" s="1391"/>
      <c r="G93" s="1391"/>
      <c r="H93" s="1391"/>
      <c r="I93" s="1344"/>
      <c r="J93" s="1344"/>
      <c r="K93" s="1344"/>
      <c r="L93" s="1344"/>
    </row>
    <row r="94" spans="1:12" ht="14.1" customHeight="1">
      <c r="A94" s="1391"/>
      <c r="B94" s="1391"/>
      <c r="C94" s="1344"/>
      <c r="D94" s="1344"/>
      <c r="E94" s="1344"/>
      <c r="F94" s="1391"/>
      <c r="G94" s="1391"/>
      <c r="H94" s="1391"/>
      <c r="I94" s="1344"/>
      <c r="J94" s="1344"/>
      <c r="K94" s="1344"/>
      <c r="L94" s="1344"/>
    </row>
    <row r="95" spans="1:12" ht="14.1" customHeight="1">
      <c r="A95" s="1391"/>
      <c r="B95" s="1391"/>
      <c r="C95" s="1344"/>
      <c r="D95" s="1344"/>
      <c r="E95" s="1344"/>
      <c r="F95" s="1391"/>
      <c r="G95" s="1391"/>
      <c r="H95" s="1391"/>
      <c r="I95" s="1344"/>
      <c r="J95" s="1344"/>
      <c r="K95" s="1344"/>
      <c r="L95" s="1344"/>
    </row>
    <row r="96" spans="1:12" ht="14.1" customHeight="1">
      <c r="A96" s="1391"/>
      <c r="B96" s="1391"/>
      <c r="C96" s="1344"/>
      <c r="D96" s="1344"/>
      <c r="E96" s="1344"/>
      <c r="F96" s="1391"/>
      <c r="G96" s="1391"/>
      <c r="H96" s="1391"/>
      <c r="I96" s="1344"/>
      <c r="J96" s="1344"/>
      <c r="K96" s="1344"/>
      <c r="L96" s="1344"/>
    </row>
    <row r="97" spans="1:12" ht="14.1" customHeight="1">
      <c r="A97" s="1391"/>
      <c r="B97" s="1391"/>
      <c r="C97" s="1344"/>
      <c r="D97" s="1344"/>
      <c r="E97" s="1344"/>
      <c r="F97" s="1391"/>
      <c r="G97" s="1391"/>
      <c r="H97" s="1391"/>
      <c r="I97" s="1344"/>
      <c r="J97" s="1344"/>
      <c r="K97" s="1344"/>
      <c r="L97" s="1344"/>
    </row>
    <row r="98" spans="1:12" ht="14.1" customHeight="1">
      <c r="A98" s="1391"/>
      <c r="B98" s="1391"/>
      <c r="C98" s="1344"/>
      <c r="D98" s="1344"/>
      <c r="E98" s="1344"/>
      <c r="F98" s="1391"/>
      <c r="G98" s="1391"/>
      <c r="H98" s="1391"/>
      <c r="I98" s="1344"/>
      <c r="J98" s="1344"/>
      <c r="K98" s="1344"/>
      <c r="L98" s="1344"/>
    </row>
    <row r="99" spans="1:12" ht="14.1" customHeight="1">
      <c r="A99" s="1391"/>
      <c r="B99" s="1391"/>
      <c r="C99" s="1344"/>
      <c r="D99" s="1344"/>
      <c r="E99" s="1344"/>
      <c r="F99" s="1391"/>
      <c r="G99" s="1391"/>
      <c r="H99" s="1391"/>
      <c r="I99" s="1344"/>
      <c r="J99" s="1344"/>
      <c r="K99" s="1344"/>
      <c r="L99" s="1344"/>
    </row>
    <row r="100" spans="1:12" ht="14.1" customHeight="1">
      <c r="A100" s="1391"/>
      <c r="B100" s="1391"/>
      <c r="C100" s="1344"/>
      <c r="D100" s="1344"/>
      <c r="E100" s="1344"/>
      <c r="F100" s="1391"/>
      <c r="G100" s="1391"/>
      <c r="H100" s="1391"/>
      <c r="I100" s="1344"/>
      <c r="J100" s="1344"/>
      <c r="K100" s="1344"/>
      <c r="L100" s="1344"/>
    </row>
    <row r="101" spans="1:12" ht="14.1" customHeight="1">
      <c r="A101" s="1391"/>
      <c r="B101" s="1391"/>
      <c r="C101" s="1344"/>
      <c r="D101" s="1344"/>
      <c r="E101" s="1344"/>
      <c r="F101" s="1391"/>
      <c r="G101" s="1391"/>
      <c r="H101" s="1391"/>
      <c r="I101" s="1344"/>
      <c r="J101" s="1344"/>
      <c r="K101" s="1344"/>
      <c r="L101" s="1344"/>
    </row>
    <row r="102" spans="1:12" ht="14.1" customHeight="1">
      <c r="A102" s="1391"/>
      <c r="B102" s="1391"/>
      <c r="C102" s="1344"/>
      <c r="D102" s="1344"/>
      <c r="E102" s="1344"/>
      <c r="F102" s="1391"/>
      <c r="G102" s="1391"/>
      <c r="H102" s="1391"/>
      <c r="I102" s="1344"/>
      <c r="J102" s="1344"/>
      <c r="K102" s="1344"/>
      <c r="L102" s="1344"/>
    </row>
    <row r="103" spans="1:12" ht="14.1" customHeight="1">
      <c r="A103" s="1391"/>
      <c r="B103" s="1391"/>
      <c r="C103" s="1344"/>
      <c r="D103" s="1344"/>
      <c r="E103" s="1344"/>
      <c r="F103" s="1391"/>
      <c r="G103" s="1391"/>
      <c r="H103" s="1391"/>
      <c r="I103" s="1344"/>
      <c r="J103" s="1344"/>
      <c r="K103" s="1344"/>
      <c r="L103" s="1344"/>
    </row>
    <row r="104" spans="1:12" ht="14.1" customHeight="1">
      <c r="A104" s="1391"/>
      <c r="B104" s="1391"/>
      <c r="C104" s="1344"/>
      <c r="D104" s="1344"/>
      <c r="E104" s="1344"/>
      <c r="F104" s="1391"/>
      <c r="G104" s="1391"/>
      <c r="H104" s="1391"/>
      <c r="I104" s="1344"/>
      <c r="J104" s="1344"/>
      <c r="K104" s="1344"/>
      <c r="L104" s="1344"/>
    </row>
    <row r="105" spans="1:12" ht="14.1" customHeight="1">
      <c r="A105" s="1391"/>
      <c r="B105" s="1391"/>
      <c r="C105" s="1344"/>
      <c r="D105" s="1344"/>
      <c r="E105" s="1344"/>
      <c r="F105" s="1391"/>
      <c r="G105" s="1391"/>
      <c r="H105" s="1391"/>
      <c r="I105" s="1344"/>
      <c r="J105" s="1344"/>
      <c r="K105" s="1344"/>
      <c r="L105" s="1344"/>
    </row>
    <row r="106" spans="1:12" ht="14.1" customHeight="1">
      <c r="A106" s="1391"/>
      <c r="B106" s="1391"/>
      <c r="C106" s="1344"/>
      <c r="D106" s="1344"/>
      <c r="E106" s="1344"/>
      <c r="F106" s="1391"/>
      <c r="G106" s="1391"/>
      <c r="H106" s="1391"/>
      <c r="I106" s="1344"/>
      <c r="J106" s="1344"/>
      <c r="K106" s="1344"/>
      <c r="L106" s="1344"/>
    </row>
    <row r="107" spans="1:12" ht="14.1" customHeight="1">
      <c r="A107" s="1391"/>
      <c r="B107" s="1391"/>
      <c r="C107" s="1344"/>
      <c r="D107" s="1344"/>
      <c r="E107" s="1344"/>
      <c r="F107" s="1391"/>
      <c r="G107" s="1391"/>
      <c r="H107" s="1391"/>
      <c r="I107" s="1344"/>
      <c r="J107" s="1344"/>
      <c r="K107" s="1344"/>
      <c r="L107" s="1344"/>
    </row>
    <row r="108" spans="1:12" ht="14.1" customHeight="1">
      <c r="A108" s="1391"/>
      <c r="B108" s="1391"/>
      <c r="C108" s="1344"/>
      <c r="D108" s="1344"/>
      <c r="E108" s="1344"/>
      <c r="F108" s="1391"/>
      <c r="G108" s="1391"/>
      <c r="H108" s="1391"/>
      <c r="I108" s="1344"/>
      <c r="J108" s="1344"/>
      <c r="K108" s="1344"/>
      <c r="L108" s="1344"/>
    </row>
    <row r="109" spans="1:12" ht="14.1" customHeight="1">
      <c r="A109" s="1391"/>
      <c r="B109" s="1391"/>
      <c r="C109" s="1344"/>
      <c r="D109" s="1344"/>
      <c r="E109" s="1344"/>
      <c r="F109" s="1391"/>
      <c r="G109" s="1391"/>
      <c r="H109" s="1391"/>
      <c r="I109" s="1344"/>
      <c r="J109" s="1344"/>
      <c r="K109" s="1344"/>
      <c r="L109" s="1344"/>
    </row>
    <row r="110" spans="1:12" ht="14.1" customHeight="1">
      <c r="A110" s="1391"/>
      <c r="B110" s="1391"/>
      <c r="C110" s="1344"/>
      <c r="D110" s="1344"/>
      <c r="E110" s="1344"/>
      <c r="F110" s="1391"/>
      <c r="G110" s="1391"/>
      <c r="H110" s="1391"/>
      <c r="I110" s="1344"/>
      <c r="J110" s="1344"/>
      <c r="K110" s="1344"/>
      <c r="L110" s="1344"/>
    </row>
    <row r="111" spans="1:12" ht="14.1" customHeight="1">
      <c r="A111" s="1391"/>
      <c r="B111" s="1391"/>
      <c r="C111" s="1344"/>
      <c r="D111" s="1344"/>
      <c r="E111" s="1344"/>
      <c r="F111" s="1391"/>
      <c r="G111" s="1391"/>
      <c r="H111" s="1391"/>
      <c r="I111" s="1344"/>
      <c r="J111" s="1344"/>
      <c r="K111" s="1344"/>
      <c r="L111" s="1344"/>
    </row>
    <row r="112" spans="1:12" ht="14.1" customHeight="1">
      <c r="A112" s="1391"/>
      <c r="B112" s="1391"/>
      <c r="C112" s="1344"/>
      <c r="D112" s="1344"/>
      <c r="E112" s="1344"/>
      <c r="F112" s="1391"/>
      <c r="G112" s="1391"/>
      <c r="H112" s="1391"/>
      <c r="I112" s="1344"/>
      <c r="J112" s="1344"/>
      <c r="K112" s="1344"/>
      <c r="L112" s="1344"/>
    </row>
    <row r="113" spans="1:12" ht="14.1" customHeight="1">
      <c r="A113" s="1391"/>
      <c r="B113" s="1391"/>
      <c r="C113" s="1344"/>
      <c r="D113" s="1344"/>
      <c r="E113" s="1344"/>
      <c r="F113" s="1391"/>
      <c r="G113" s="1391"/>
      <c r="H113" s="1391"/>
      <c r="I113" s="1344"/>
      <c r="J113" s="1344"/>
      <c r="K113" s="1344"/>
      <c r="L113" s="1344"/>
    </row>
    <row r="114" spans="1:12" ht="14.1" customHeight="1">
      <c r="A114" s="1391"/>
      <c r="B114" s="1391"/>
      <c r="C114" s="1344"/>
      <c r="D114" s="1344"/>
      <c r="E114" s="1344"/>
      <c r="F114" s="1391"/>
      <c r="G114" s="1391"/>
      <c r="H114" s="1391"/>
      <c r="I114" s="1344"/>
      <c r="J114" s="1344"/>
      <c r="K114" s="1344"/>
      <c r="L114" s="1344"/>
    </row>
    <row r="115" spans="1:12" ht="14.1" customHeight="1">
      <c r="A115" s="1391"/>
      <c r="B115" s="1391"/>
      <c r="C115" s="1344"/>
      <c r="D115" s="1344"/>
      <c r="E115" s="1344"/>
      <c r="F115" s="1391"/>
      <c r="G115" s="1391"/>
      <c r="H115" s="1391"/>
      <c r="I115" s="1344"/>
      <c r="J115" s="1344"/>
      <c r="K115" s="1344"/>
      <c r="L115" s="1344"/>
    </row>
    <row r="116" spans="1:12" ht="14.1" customHeight="1">
      <c r="A116" s="1391"/>
      <c r="B116" s="1391"/>
      <c r="C116" s="1344"/>
      <c r="D116" s="1344"/>
      <c r="E116" s="1344"/>
      <c r="F116" s="1391"/>
      <c r="G116" s="1391"/>
      <c r="H116" s="1391"/>
      <c r="I116" s="1344"/>
      <c r="J116" s="1344"/>
      <c r="K116" s="1344"/>
      <c r="L116" s="1344"/>
    </row>
    <row r="117" spans="1:12" ht="14.1" customHeight="1">
      <c r="A117" s="1391"/>
      <c r="B117" s="1391"/>
      <c r="C117" s="1344"/>
      <c r="D117" s="1344"/>
      <c r="E117" s="1344"/>
      <c r="F117" s="1391"/>
      <c r="G117" s="1391"/>
      <c r="H117" s="1391"/>
      <c r="I117" s="1344"/>
      <c r="J117" s="1344"/>
      <c r="K117" s="1344"/>
      <c r="L117" s="1344"/>
    </row>
    <row r="118" spans="1:12" ht="14.1" customHeight="1">
      <c r="A118" s="1391"/>
      <c r="B118" s="1391"/>
      <c r="C118" s="1344"/>
      <c r="D118" s="1344"/>
      <c r="E118" s="1344"/>
      <c r="F118" s="1391"/>
      <c r="G118" s="1391"/>
      <c r="H118" s="1391"/>
      <c r="I118" s="1344"/>
      <c r="J118" s="1344"/>
      <c r="K118" s="1344"/>
      <c r="L118" s="1344"/>
    </row>
    <row r="119" spans="1:12" ht="14.1" customHeight="1">
      <c r="A119" s="1391"/>
      <c r="B119" s="1391"/>
      <c r="C119" s="1344"/>
      <c r="D119" s="1344"/>
      <c r="E119" s="1344"/>
      <c r="F119" s="1391"/>
      <c r="G119" s="1391"/>
      <c r="H119" s="1391"/>
      <c r="I119" s="1344"/>
      <c r="J119" s="1344"/>
      <c r="K119" s="1344"/>
      <c r="L119" s="1344"/>
    </row>
    <row r="120" spans="1:12" ht="14.1" customHeight="1">
      <c r="A120" s="1391"/>
      <c r="B120" s="1391"/>
      <c r="C120" s="1344"/>
      <c r="D120" s="1344"/>
      <c r="E120" s="1344"/>
      <c r="F120" s="1391"/>
      <c r="G120" s="1391"/>
      <c r="H120" s="1391"/>
      <c r="I120" s="1344"/>
      <c r="J120" s="1344"/>
      <c r="K120" s="1344"/>
      <c r="L120" s="1344"/>
    </row>
    <row r="121" spans="1:12" ht="14.1" customHeight="1">
      <c r="A121" s="1391"/>
      <c r="B121" s="1391"/>
      <c r="C121" s="1344"/>
      <c r="D121" s="1344"/>
      <c r="E121" s="1344"/>
      <c r="F121" s="1391"/>
      <c r="G121" s="1391"/>
      <c r="H121" s="1391"/>
      <c r="I121" s="1344"/>
      <c r="J121" s="1344"/>
      <c r="K121" s="1344"/>
      <c r="L121" s="1344"/>
    </row>
    <row r="122" spans="1:12" ht="14.1" customHeight="1">
      <c r="A122" s="1391"/>
      <c r="B122" s="1391"/>
      <c r="C122" s="1344"/>
      <c r="D122" s="1344"/>
      <c r="E122" s="1344"/>
      <c r="F122" s="1391"/>
      <c r="G122" s="1391"/>
      <c r="H122" s="1391"/>
      <c r="I122" s="1344"/>
      <c r="J122" s="1344"/>
      <c r="K122" s="1344"/>
      <c r="L122" s="1344"/>
    </row>
    <row r="123" spans="1:12" ht="14.1" customHeight="1">
      <c r="A123" s="1344"/>
      <c r="B123" s="1391"/>
      <c r="C123" s="1344"/>
      <c r="D123" s="1344"/>
      <c r="E123" s="1344"/>
      <c r="F123" s="1344"/>
      <c r="G123" s="1391"/>
      <c r="H123" s="1344"/>
      <c r="I123" s="1344"/>
      <c r="J123" s="1344"/>
      <c r="K123" s="1344"/>
      <c r="L123" s="1344"/>
    </row>
    <row r="124" spans="1:12" ht="14.1" customHeight="1">
      <c r="A124" s="1344"/>
      <c r="B124" s="1391"/>
      <c r="C124" s="1344"/>
      <c r="D124" s="1344"/>
      <c r="E124" s="1344"/>
      <c r="F124" s="1344"/>
      <c r="G124" s="1344"/>
      <c r="H124" s="1344"/>
      <c r="I124" s="1344"/>
      <c r="J124" s="1344"/>
      <c r="K124" s="1344"/>
      <c r="L124" s="1344"/>
    </row>
    <row r="125" spans="1:12" ht="14.1" customHeight="1">
      <c r="A125" s="1344"/>
      <c r="B125" s="1391"/>
      <c r="C125" s="1344"/>
      <c r="D125" s="1344"/>
      <c r="E125" s="1344"/>
      <c r="F125" s="1344"/>
      <c r="G125" s="1344"/>
      <c r="H125" s="1344"/>
      <c r="I125" s="1344"/>
      <c r="J125" s="1344"/>
      <c r="K125" s="1344"/>
      <c r="L125" s="1344"/>
    </row>
    <row r="126" spans="1:12" ht="14.1" customHeight="1">
      <c r="A126" s="1344"/>
      <c r="B126" s="1391"/>
      <c r="C126" s="1344"/>
      <c r="D126" s="1344"/>
      <c r="E126" s="1344"/>
      <c r="F126" s="1344"/>
      <c r="G126" s="1344"/>
      <c r="H126" s="1344"/>
      <c r="I126" s="1344"/>
      <c r="J126" s="1344"/>
      <c r="K126" s="1344"/>
      <c r="L126" s="1344"/>
    </row>
    <row r="127" spans="1:12" ht="14.1" customHeight="1">
      <c r="A127" s="1344"/>
      <c r="B127" s="1391"/>
      <c r="C127" s="1344"/>
      <c r="D127" s="1344"/>
      <c r="E127" s="1344"/>
      <c r="F127" s="1344"/>
      <c r="G127" s="1344"/>
      <c r="H127" s="1344"/>
      <c r="I127" s="1344"/>
      <c r="J127" s="1344"/>
      <c r="K127" s="1344"/>
      <c r="L127" s="1344"/>
    </row>
    <row r="128" spans="1:12" ht="14.1" customHeight="1">
      <c r="A128" s="1344"/>
      <c r="B128" s="1391"/>
      <c r="C128" s="1344"/>
      <c r="D128" s="1344"/>
      <c r="E128" s="1344"/>
      <c r="F128" s="1344"/>
      <c r="G128" s="1344"/>
      <c r="H128" s="1344"/>
      <c r="I128" s="1344"/>
      <c r="J128" s="1344"/>
      <c r="K128" s="1344"/>
      <c r="L128" s="1344"/>
    </row>
    <row r="129" spans="1:12" ht="14.1" customHeight="1">
      <c r="A129" s="1344"/>
      <c r="B129" s="1391"/>
      <c r="C129" s="1344"/>
      <c r="D129" s="1344"/>
      <c r="E129" s="1344"/>
      <c r="F129" s="1344"/>
      <c r="G129" s="1344"/>
      <c r="H129" s="1344"/>
      <c r="I129" s="1344"/>
      <c r="J129" s="1344"/>
      <c r="K129" s="1344"/>
      <c r="L129" s="1344"/>
    </row>
    <row r="130" spans="1:12" ht="14.1" customHeight="1">
      <c r="A130" s="1344"/>
      <c r="B130" s="1391"/>
      <c r="C130" s="1344"/>
      <c r="D130" s="1344"/>
      <c r="E130" s="1344"/>
      <c r="F130" s="1344"/>
      <c r="G130" s="1344"/>
      <c r="H130" s="1344"/>
      <c r="I130" s="1344"/>
      <c r="J130" s="1344"/>
      <c r="K130" s="1344"/>
      <c r="L130" s="1344"/>
    </row>
    <row r="131" spans="1:12" ht="14.1" customHeight="1">
      <c r="A131" s="1344"/>
      <c r="B131" s="1391"/>
      <c r="C131" s="1344"/>
      <c r="D131" s="1344"/>
      <c r="E131" s="1344"/>
      <c r="F131" s="1344"/>
      <c r="G131" s="1344"/>
      <c r="H131" s="1344"/>
      <c r="I131" s="1344"/>
      <c r="J131" s="1344"/>
      <c r="K131" s="1344"/>
      <c r="L131" s="1344"/>
    </row>
    <row r="132" spans="1:12" ht="14.1" customHeight="1">
      <c r="A132" s="1344"/>
      <c r="B132" s="1391"/>
      <c r="C132" s="1344"/>
      <c r="D132" s="1344"/>
      <c r="E132" s="1344"/>
      <c r="F132" s="1344"/>
      <c r="G132" s="1344"/>
      <c r="H132" s="1344"/>
      <c r="I132" s="1344"/>
      <c r="J132" s="1344"/>
      <c r="K132" s="1344"/>
      <c r="L132" s="1344"/>
    </row>
    <row r="133" spans="1:12" ht="14.1" customHeight="1">
      <c r="A133" s="1344"/>
      <c r="B133" s="1391"/>
      <c r="C133" s="1344"/>
      <c r="D133" s="1344"/>
      <c r="E133" s="1344"/>
      <c r="F133" s="1344"/>
      <c r="G133" s="1344"/>
      <c r="H133" s="1344"/>
      <c r="I133" s="1344"/>
      <c r="J133" s="1344"/>
      <c r="K133" s="1344"/>
      <c r="L133" s="1344"/>
    </row>
    <row r="134" spans="1:12" ht="14.1" customHeight="1">
      <c r="A134" s="1344"/>
      <c r="B134" s="1391"/>
      <c r="C134" s="1344"/>
      <c r="D134" s="1344"/>
      <c r="E134" s="1344"/>
      <c r="F134" s="1344"/>
      <c r="G134" s="1344"/>
      <c r="H134" s="1344"/>
      <c r="I134" s="1344"/>
      <c r="J134" s="1344"/>
      <c r="K134" s="1344"/>
      <c r="L134" s="1344"/>
    </row>
    <row r="135" spans="1:12" ht="14.1" customHeight="1">
      <c r="A135" s="1344"/>
      <c r="B135" s="1391"/>
      <c r="C135" s="1344"/>
      <c r="D135" s="1344"/>
      <c r="E135" s="1344"/>
      <c r="F135" s="1344"/>
      <c r="G135" s="1344"/>
      <c r="H135" s="1344"/>
      <c r="I135" s="1344"/>
      <c r="J135" s="1344"/>
      <c r="K135" s="1344"/>
      <c r="L135" s="1344"/>
    </row>
    <row r="136" spans="1:12" ht="14.1" customHeight="1">
      <c r="A136" s="1344"/>
      <c r="B136" s="1391"/>
      <c r="C136" s="1344"/>
      <c r="D136" s="1344"/>
      <c r="E136" s="1344"/>
      <c r="F136" s="1344"/>
      <c r="G136" s="1344"/>
      <c r="H136" s="1344"/>
      <c r="I136" s="1344"/>
      <c r="J136" s="1344"/>
      <c r="K136" s="1344"/>
      <c r="L136" s="1344"/>
    </row>
    <row r="137" spans="1:12" ht="14.1" customHeight="1">
      <c r="A137" s="1344"/>
      <c r="B137" s="1391"/>
      <c r="C137" s="1344"/>
      <c r="D137" s="1344"/>
      <c r="E137" s="1344"/>
      <c r="F137" s="1344"/>
      <c r="G137" s="1344"/>
      <c r="H137" s="1344"/>
      <c r="I137" s="1344"/>
      <c r="J137" s="1344"/>
      <c r="K137" s="1344"/>
      <c r="L137" s="1344"/>
    </row>
  </sheetData>
  <mergeCells count="9">
    <mergeCell ref="A1:L1"/>
    <mergeCell ref="A7:A8"/>
    <mergeCell ref="B7:B8"/>
    <mergeCell ref="C7:C8"/>
    <mergeCell ref="D7:F7"/>
    <mergeCell ref="G7:G8"/>
    <mergeCell ref="H7:H8"/>
    <mergeCell ref="I7:I8"/>
    <mergeCell ref="J7:L7"/>
  </mergeCells>
  <phoneticPr fontId="4"/>
  <pageMargins left="0.62992125984251968" right="0.62992125984251968"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3"/>
  <sheetViews>
    <sheetView zoomScaleNormal="100" zoomScaleSheetLayoutView="100" workbookViewId="0"/>
  </sheetViews>
  <sheetFormatPr defaultRowHeight="12"/>
  <cols>
    <col min="1" max="1" width="0.25" style="780" customWidth="1"/>
    <col min="2" max="2" width="1.625" style="780" customWidth="1"/>
    <col min="3" max="3" width="7.625" style="780" customWidth="1"/>
    <col min="4" max="4" width="2.125" style="780" customWidth="1"/>
    <col min="5" max="5" width="0.875" style="780" customWidth="1"/>
    <col min="6" max="8" width="9.375" style="780" customWidth="1"/>
    <col min="9" max="9" width="9.125" style="780" customWidth="1"/>
    <col min="10" max="11" width="8.125" style="780" customWidth="1"/>
    <col min="12" max="13" width="7.5" style="1395" customWidth="1"/>
    <col min="14" max="14" width="8.125" style="780" customWidth="1"/>
    <col min="15" max="16" width="8.5" style="780" bestFit="1" customWidth="1"/>
    <col min="17" max="256" width="9" style="780"/>
    <col min="257" max="257" width="0.25" style="780" customWidth="1"/>
    <col min="258" max="258" width="1.625" style="780" customWidth="1"/>
    <col min="259" max="259" width="7.625" style="780" customWidth="1"/>
    <col min="260" max="260" width="2.125" style="780" customWidth="1"/>
    <col min="261" max="261" width="0.875" style="780" customWidth="1"/>
    <col min="262" max="264" width="9.375" style="780" customWidth="1"/>
    <col min="265" max="265" width="9.125" style="780" customWidth="1"/>
    <col min="266" max="267" width="8.125" style="780" customWidth="1"/>
    <col min="268" max="269" width="7.5" style="780" customWidth="1"/>
    <col min="270" max="270" width="8.125" style="780" customWidth="1"/>
    <col min="271" max="272" width="8.5" style="780" bestFit="1" customWidth="1"/>
    <col min="273" max="512" width="9" style="780"/>
    <col min="513" max="513" width="0.25" style="780" customWidth="1"/>
    <col min="514" max="514" width="1.625" style="780" customWidth="1"/>
    <col min="515" max="515" width="7.625" style="780" customWidth="1"/>
    <col min="516" max="516" width="2.125" style="780" customWidth="1"/>
    <col min="517" max="517" width="0.875" style="780" customWidth="1"/>
    <col min="518" max="520" width="9.375" style="780" customWidth="1"/>
    <col min="521" max="521" width="9.125" style="780" customWidth="1"/>
    <col min="522" max="523" width="8.125" style="780" customWidth="1"/>
    <col min="524" max="525" width="7.5" style="780" customWidth="1"/>
    <col min="526" max="526" width="8.125" style="780" customWidth="1"/>
    <col min="527" max="528" width="8.5" style="780" bestFit="1" customWidth="1"/>
    <col min="529" max="768" width="9" style="780"/>
    <col min="769" max="769" width="0.25" style="780" customWidth="1"/>
    <col min="770" max="770" width="1.625" style="780" customWidth="1"/>
    <col min="771" max="771" width="7.625" style="780" customWidth="1"/>
    <col min="772" max="772" width="2.125" style="780" customWidth="1"/>
    <col min="773" max="773" width="0.875" style="780" customWidth="1"/>
    <col min="774" max="776" width="9.375" style="780" customWidth="1"/>
    <col min="777" max="777" width="9.125" style="780" customWidth="1"/>
    <col min="778" max="779" width="8.125" style="780" customWidth="1"/>
    <col min="780" max="781" width="7.5" style="780" customWidth="1"/>
    <col min="782" max="782" width="8.125" style="780" customWidth="1"/>
    <col min="783" max="784" width="8.5" style="780" bestFit="1" customWidth="1"/>
    <col min="785" max="1024" width="9" style="780"/>
    <col min="1025" max="1025" width="0.25" style="780" customWidth="1"/>
    <col min="1026" max="1026" width="1.625" style="780" customWidth="1"/>
    <col min="1027" max="1027" width="7.625" style="780" customWidth="1"/>
    <col min="1028" max="1028" width="2.125" style="780" customWidth="1"/>
    <col min="1029" max="1029" width="0.875" style="780" customWidth="1"/>
    <col min="1030" max="1032" width="9.375" style="780" customWidth="1"/>
    <col min="1033" max="1033" width="9.125" style="780" customWidth="1"/>
    <col min="1034" max="1035" width="8.125" style="780" customWidth="1"/>
    <col min="1036" max="1037" width="7.5" style="780" customWidth="1"/>
    <col min="1038" max="1038" width="8.125" style="780" customWidth="1"/>
    <col min="1039" max="1040" width="8.5" style="780" bestFit="1" customWidth="1"/>
    <col min="1041" max="1280" width="9" style="780"/>
    <col min="1281" max="1281" width="0.25" style="780" customWidth="1"/>
    <col min="1282" max="1282" width="1.625" style="780" customWidth="1"/>
    <col min="1283" max="1283" width="7.625" style="780" customWidth="1"/>
    <col min="1284" max="1284" width="2.125" style="780" customWidth="1"/>
    <col min="1285" max="1285" width="0.875" style="780" customWidth="1"/>
    <col min="1286" max="1288" width="9.375" style="780" customWidth="1"/>
    <col min="1289" max="1289" width="9.125" style="780" customWidth="1"/>
    <col min="1290" max="1291" width="8.125" style="780" customWidth="1"/>
    <col min="1292" max="1293" width="7.5" style="780" customWidth="1"/>
    <col min="1294" max="1294" width="8.125" style="780" customWidth="1"/>
    <col min="1295" max="1296" width="8.5" style="780" bestFit="1" customWidth="1"/>
    <col min="1297" max="1536" width="9" style="780"/>
    <col min="1537" max="1537" width="0.25" style="780" customWidth="1"/>
    <col min="1538" max="1538" width="1.625" style="780" customWidth="1"/>
    <col min="1539" max="1539" width="7.625" style="780" customWidth="1"/>
    <col min="1540" max="1540" width="2.125" style="780" customWidth="1"/>
    <col min="1541" max="1541" width="0.875" style="780" customWidth="1"/>
    <col min="1542" max="1544" width="9.375" style="780" customWidth="1"/>
    <col min="1545" max="1545" width="9.125" style="780" customWidth="1"/>
    <col min="1546" max="1547" width="8.125" style="780" customWidth="1"/>
    <col min="1548" max="1549" width="7.5" style="780" customWidth="1"/>
    <col min="1550" max="1550" width="8.125" style="780" customWidth="1"/>
    <col min="1551" max="1552" width="8.5" style="780" bestFit="1" customWidth="1"/>
    <col min="1553" max="1792" width="9" style="780"/>
    <col min="1793" max="1793" width="0.25" style="780" customWidth="1"/>
    <col min="1794" max="1794" width="1.625" style="780" customWidth="1"/>
    <col min="1795" max="1795" width="7.625" style="780" customWidth="1"/>
    <col min="1796" max="1796" width="2.125" style="780" customWidth="1"/>
    <col min="1797" max="1797" width="0.875" style="780" customWidth="1"/>
    <col min="1798" max="1800" width="9.375" style="780" customWidth="1"/>
    <col min="1801" max="1801" width="9.125" style="780" customWidth="1"/>
    <col min="1802" max="1803" width="8.125" style="780" customWidth="1"/>
    <col min="1804" max="1805" width="7.5" style="780" customWidth="1"/>
    <col min="1806" max="1806" width="8.125" style="780" customWidth="1"/>
    <col min="1807" max="1808" width="8.5" style="780" bestFit="1" customWidth="1"/>
    <col min="1809" max="2048" width="9" style="780"/>
    <col min="2049" max="2049" width="0.25" style="780" customWidth="1"/>
    <col min="2050" max="2050" width="1.625" style="780" customWidth="1"/>
    <col min="2051" max="2051" width="7.625" style="780" customWidth="1"/>
    <col min="2052" max="2052" width="2.125" style="780" customWidth="1"/>
    <col min="2053" max="2053" width="0.875" style="780" customWidth="1"/>
    <col min="2054" max="2056" width="9.375" style="780" customWidth="1"/>
    <col min="2057" max="2057" width="9.125" style="780" customWidth="1"/>
    <col min="2058" max="2059" width="8.125" style="780" customWidth="1"/>
    <col min="2060" max="2061" width="7.5" style="780" customWidth="1"/>
    <col min="2062" max="2062" width="8.125" style="780" customWidth="1"/>
    <col min="2063" max="2064" width="8.5" style="780" bestFit="1" customWidth="1"/>
    <col min="2065" max="2304" width="9" style="780"/>
    <col min="2305" max="2305" width="0.25" style="780" customWidth="1"/>
    <col min="2306" max="2306" width="1.625" style="780" customWidth="1"/>
    <col min="2307" max="2307" width="7.625" style="780" customWidth="1"/>
    <col min="2308" max="2308" width="2.125" style="780" customWidth="1"/>
    <col min="2309" max="2309" width="0.875" style="780" customWidth="1"/>
    <col min="2310" max="2312" width="9.375" style="780" customWidth="1"/>
    <col min="2313" max="2313" width="9.125" style="780" customWidth="1"/>
    <col min="2314" max="2315" width="8.125" style="780" customWidth="1"/>
    <col min="2316" max="2317" width="7.5" style="780" customWidth="1"/>
    <col min="2318" max="2318" width="8.125" style="780" customWidth="1"/>
    <col min="2319" max="2320" width="8.5" style="780" bestFit="1" customWidth="1"/>
    <col min="2321" max="2560" width="9" style="780"/>
    <col min="2561" max="2561" width="0.25" style="780" customWidth="1"/>
    <col min="2562" max="2562" width="1.625" style="780" customWidth="1"/>
    <col min="2563" max="2563" width="7.625" style="780" customWidth="1"/>
    <col min="2564" max="2564" width="2.125" style="780" customWidth="1"/>
    <col min="2565" max="2565" width="0.875" style="780" customWidth="1"/>
    <col min="2566" max="2568" width="9.375" style="780" customWidth="1"/>
    <col min="2569" max="2569" width="9.125" style="780" customWidth="1"/>
    <col min="2570" max="2571" width="8.125" style="780" customWidth="1"/>
    <col min="2572" max="2573" width="7.5" style="780" customWidth="1"/>
    <col min="2574" max="2574" width="8.125" style="780" customWidth="1"/>
    <col min="2575" max="2576" width="8.5" style="780" bestFit="1" customWidth="1"/>
    <col min="2577" max="2816" width="9" style="780"/>
    <col min="2817" max="2817" width="0.25" style="780" customWidth="1"/>
    <col min="2818" max="2818" width="1.625" style="780" customWidth="1"/>
    <col min="2819" max="2819" width="7.625" style="780" customWidth="1"/>
    <col min="2820" max="2820" width="2.125" style="780" customWidth="1"/>
    <col min="2821" max="2821" width="0.875" style="780" customWidth="1"/>
    <col min="2822" max="2824" width="9.375" style="780" customWidth="1"/>
    <col min="2825" max="2825" width="9.125" style="780" customWidth="1"/>
    <col min="2826" max="2827" width="8.125" style="780" customWidth="1"/>
    <col min="2828" max="2829" width="7.5" style="780" customWidth="1"/>
    <col min="2830" max="2830" width="8.125" style="780" customWidth="1"/>
    <col min="2831" max="2832" width="8.5" style="780" bestFit="1" customWidth="1"/>
    <col min="2833" max="3072" width="9" style="780"/>
    <col min="3073" max="3073" width="0.25" style="780" customWidth="1"/>
    <col min="3074" max="3074" width="1.625" style="780" customWidth="1"/>
    <col min="3075" max="3075" width="7.625" style="780" customWidth="1"/>
    <col min="3076" max="3076" width="2.125" style="780" customWidth="1"/>
    <col min="3077" max="3077" width="0.875" style="780" customWidth="1"/>
    <col min="3078" max="3080" width="9.375" style="780" customWidth="1"/>
    <col min="3081" max="3081" width="9.125" style="780" customWidth="1"/>
    <col min="3082" max="3083" width="8.125" style="780" customWidth="1"/>
    <col min="3084" max="3085" width="7.5" style="780" customWidth="1"/>
    <col min="3086" max="3086" width="8.125" style="780" customWidth="1"/>
    <col min="3087" max="3088" width="8.5" style="780" bestFit="1" customWidth="1"/>
    <col min="3089" max="3328" width="9" style="780"/>
    <col min="3329" max="3329" width="0.25" style="780" customWidth="1"/>
    <col min="3330" max="3330" width="1.625" style="780" customWidth="1"/>
    <col min="3331" max="3331" width="7.625" style="780" customWidth="1"/>
    <col min="3332" max="3332" width="2.125" style="780" customWidth="1"/>
    <col min="3333" max="3333" width="0.875" style="780" customWidth="1"/>
    <col min="3334" max="3336" width="9.375" style="780" customWidth="1"/>
    <col min="3337" max="3337" width="9.125" style="780" customWidth="1"/>
    <col min="3338" max="3339" width="8.125" style="780" customWidth="1"/>
    <col min="3340" max="3341" width="7.5" style="780" customWidth="1"/>
    <col min="3342" max="3342" width="8.125" style="780" customWidth="1"/>
    <col min="3343" max="3344" width="8.5" style="780" bestFit="1" customWidth="1"/>
    <col min="3345" max="3584" width="9" style="780"/>
    <col min="3585" max="3585" width="0.25" style="780" customWidth="1"/>
    <col min="3586" max="3586" width="1.625" style="780" customWidth="1"/>
    <col min="3587" max="3587" width="7.625" style="780" customWidth="1"/>
    <col min="3588" max="3588" width="2.125" style="780" customWidth="1"/>
    <col min="3589" max="3589" width="0.875" style="780" customWidth="1"/>
    <col min="3590" max="3592" width="9.375" style="780" customWidth="1"/>
    <col min="3593" max="3593" width="9.125" style="780" customWidth="1"/>
    <col min="3594" max="3595" width="8.125" style="780" customWidth="1"/>
    <col min="3596" max="3597" width="7.5" style="780" customWidth="1"/>
    <col min="3598" max="3598" width="8.125" style="780" customWidth="1"/>
    <col min="3599" max="3600" width="8.5" style="780" bestFit="1" customWidth="1"/>
    <col min="3601" max="3840" width="9" style="780"/>
    <col min="3841" max="3841" width="0.25" style="780" customWidth="1"/>
    <col min="3842" max="3842" width="1.625" style="780" customWidth="1"/>
    <col min="3843" max="3843" width="7.625" style="780" customWidth="1"/>
    <col min="3844" max="3844" width="2.125" style="780" customWidth="1"/>
    <col min="3845" max="3845" width="0.875" style="780" customWidth="1"/>
    <col min="3846" max="3848" width="9.375" style="780" customWidth="1"/>
    <col min="3849" max="3849" width="9.125" style="780" customWidth="1"/>
    <col min="3850" max="3851" width="8.125" style="780" customWidth="1"/>
    <col min="3852" max="3853" width="7.5" style="780" customWidth="1"/>
    <col min="3854" max="3854" width="8.125" style="780" customWidth="1"/>
    <col min="3855" max="3856" width="8.5" style="780" bestFit="1" customWidth="1"/>
    <col min="3857" max="4096" width="9" style="780"/>
    <col min="4097" max="4097" width="0.25" style="780" customWidth="1"/>
    <col min="4098" max="4098" width="1.625" style="780" customWidth="1"/>
    <col min="4099" max="4099" width="7.625" style="780" customWidth="1"/>
    <col min="4100" max="4100" width="2.125" style="780" customWidth="1"/>
    <col min="4101" max="4101" width="0.875" style="780" customWidth="1"/>
    <col min="4102" max="4104" width="9.375" style="780" customWidth="1"/>
    <col min="4105" max="4105" width="9.125" style="780" customWidth="1"/>
    <col min="4106" max="4107" width="8.125" style="780" customWidth="1"/>
    <col min="4108" max="4109" width="7.5" style="780" customWidth="1"/>
    <col min="4110" max="4110" width="8.125" style="780" customWidth="1"/>
    <col min="4111" max="4112" width="8.5" style="780" bestFit="1" customWidth="1"/>
    <col min="4113" max="4352" width="9" style="780"/>
    <col min="4353" max="4353" width="0.25" style="780" customWidth="1"/>
    <col min="4354" max="4354" width="1.625" style="780" customWidth="1"/>
    <col min="4355" max="4355" width="7.625" style="780" customWidth="1"/>
    <col min="4356" max="4356" width="2.125" style="780" customWidth="1"/>
    <col min="4357" max="4357" width="0.875" style="780" customWidth="1"/>
    <col min="4358" max="4360" width="9.375" style="780" customWidth="1"/>
    <col min="4361" max="4361" width="9.125" style="780" customWidth="1"/>
    <col min="4362" max="4363" width="8.125" style="780" customWidth="1"/>
    <col min="4364" max="4365" width="7.5" style="780" customWidth="1"/>
    <col min="4366" max="4366" width="8.125" style="780" customWidth="1"/>
    <col min="4367" max="4368" width="8.5" style="780" bestFit="1" customWidth="1"/>
    <col min="4369" max="4608" width="9" style="780"/>
    <col min="4609" max="4609" width="0.25" style="780" customWidth="1"/>
    <col min="4610" max="4610" width="1.625" style="780" customWidth="1"/>
    <col min="4611" max="4611" width="7.625" style="780" customWidth="1"/>
    <col min="4612" max="4612" width="2.125" style="780" customWidth="1"/>
    <col min="4613" max="4613" width="0.875" style="780" customWidth="1"/>
    <col min="4614" max="4616" width="9.375" style="780" customWidth="1"/>
    <col min="4617" max="4617" width="9.125" style="780" customWidth="1"/>
    <col min="4618" max="4619" width="8.125" style="780" customWidth="1"/>
    <col min="4620" max="4621" width="7.5" style="780" customWidth="1"/>
    <col min="4622" max="4622" width="8.125" style="780" customWidth="1"/>
    <col min="4623" max="4624" width="8.5" style="780" bestFit="1" customWidth="1"/>
    <col min="4625" max="4864" width="9" style="780"/>
    <col min="4865" max="4865" width="0.25" style="780" customWidth="1"/>
    <col min="4866" max="4866" width="1.625" style="780" customWidth="1"/>
    <col min="4867" max="4867" width="7.625" style="780" customWidth="1"/>
    <col min="4868" max="4868" width="2.125" style="780" customWidth="1"/>
    <col min="4869" max="4869" width="0.875" style="780" customWidth="1"/>
    <col min="4870" max="4872" width="9.375" style="780" customWidth="1"/>
    <col min="4873" max="4873" width="9.125" style="780" customWidth="1"/>
    <col min="4874" max="4875" width="8.125" style="780" customWidth="1"/>
    <col min="4876" max="4877" width="7.5" style="780" customWidth="1"/>
    <col min="4878" max="4878" width="8.125" style="780" customWidth="1"/>
    <col min="4879" max="4880" width="8.5" style="780" bestFit="1" customWidth="1"/>
    <col min="4881" max="5120" width="9" style="780"/>
    <col min="5121" max="5121" width="0.25" style="780" customWidth="1"/>
    <col min="5122" max="5122" width="1.625" style="780" customWidth="1"/>
    <col min="5123" max="5123" width="7.625" style="780" customWidth="1"/>
    <col min="5124" max="5124" width="2.125" style="780" customWidth="1"/>
    <col min="5125" max="5125" width="0.875" style="780" customWidth="1"/>
    <col min="5126" max="5128" width="9.375" style="780" customWidth="1"/>
    <col min="5129" max="5129" width="9.125" style="780" customWidth="1"/>
    <col min="5130" max="5131" width="8.125" style="780" customWidth="1"/>
    <col min="5132" max="5133" width="7.5" style="780" customWidth="1"/>
    <col min="5134" max="5134" width="8.125" style="780" customWidth="1"/>
    <col min="5135" max="5136" width="8.5" style="780" bestFit="1" customWidth="1"/>
    <col min="5137" max="5376" width="9" style="780"/>
    <col min="5377" max="5377" width="0.25" style="780" customWidth="1"/>
    <col min="5378" max="5378" width="1.625" style="780" customWidth="1"/>
    <col min="5379" max="5379" width="7.625" style="780" customWidth="1"/>
    <col min="5380" max="5380" width="2.125" style="780" customWidth="1"/>
    <col min="5381" max="5381" width="0.875" style="780" customWidth="1"/>
    <col min="5382" max="5384" width="9.375" style="780" customWidth="1"/>
    <col min="5385" max="5385" width="9.125" style="780" customWidth="1"/>
    <col min="5386" max="5387" width="8.125" style="780" customWidth="1"/>
    <col min="5388" max="5389" width="7.5" style="780" customWidth="1"/>
    <col min="5390" max="5390" width="8.125" style="780" customWidth="1"/>
    <col min="5391" max="5392" width="8.5" style="780" bestFit="1" customWidth="1"/>
    <col min="5393" max="5632" width="9" style="780"/>
    <col min="5633" max="5633" width="0.25" style="780" customWidth="1"/>
    <col min="5634" max="5634" width="1.625" style="780" customWidth="1"/>
    <col min="5635" max="5635" width="7.625" style="780" customWidth="1"/>
    <col min="5636" max="5636" width="2.125" style="780" customWidth="1"/>
    <col min="5637" max="5637" width="0.875" style="780" customWidth="1"/>
    <col min="5638" max="5640" width="9.375" style="780" customWidth="1"/>
    <col min="5641" max="5641" width="9.125" style="780" customWidth="1"/>
    <col min="5642" max="5643" width="8.125" style="780" customWidth="1"/>
    <col min="5644" max="5645" width="7.5" style="780" customWidth="1"/>
    <col min="5646" max="5646" width="8.125" style="780" customWidth="1"/>
    <col min="5647" max="5648" width="8.5" style="780" bestFit="1" customWidth="1"/>
    <col min="5649" max="5888" width="9" style="780"/>
    <col min="5889" max="5889" width="0.25" style="780" customWidth="1"/>
    <col min="5890" max="5890" width="1.625" style="780" customWidth="1"/>
    <col min="5891" max="5891" width="7.625" style="780" customWidth="1"/>
    <col min="5892" max="5892" width="2.125" style="780" customWidth="1"/>
    <col min="5893" max="5893" width="0.875" style="780" customWidth="1"/>
    <col min="5894" max="5896" width="9.375" style="780" customWidth="1"/>
    <col min="5897" max="5897" width="9.125" style="780" customWidth="1"/>
    <col min="5898" max="5899" width="8.125" style="780" customWidth="1"/>
    <col min="5900" max="5901" width="7.5" style="780" customWidth="1"/>
    <col min="5902" max="5902" width="8.125" style="780" customWidth="1"/>
    <col min="5903" max="5904" width="8.5" style="780" bestFit="1" customWidth="1"/>
    <col min="5905" max="6144" width="9" style="780"/>
    <col min="6145" max="6145" width="0.25" style="780" customWidth="1"/>
    <col min="6146" max="6146" width="1.625" style="780" customWidth="1"/>
    <col min="6147" max="6147" width="7.625" style="780" customWidth="1"/>
    <col min="6148" max="6148" width="2.125" style="780" customWidth="1"/>
    <col min="6149" max="6149" width="0.875" style="780" customWidth="1"/>
    <col min="6150" max="6152" width="9.375" style="780" customWidth="1"/>
    <col min="6153" max="6153" width="9.125" style="780" customWidth="1"/>
    <col min="6154" max="6155" width="8.125" style="780" customWidth="1"/>
    <col min="6156" max="6157" width="7.5" style="780" customWidth="1"/>
    <col min="6158" max="6158" width="8.125" style="780" customWidth="1"/>
    <col min="6159" max="6160" width="8.5" style="780" bestFit="1" customWidth="1"/>
    <col min="6161" max="6400" width="9" style="780"/>
    <col min="6401" max="6401" width="0.25" style="780" customWidth="1"/>
    <col min="6402" max="6402" width="1.625" style="780" customWidth="1"/>
    <col min="6403" max="6403" width="7.625" style="780" customWidth="1"/>
    <col min="6404" max="6404" width="2.125" style="780" customWidth="1"/>
    <col min="6405" max="6405" width="0.875" style="780" customWidth="1"/>
    <col min="6406" max="6408" width="9.375" style="780" customWidth="1"/>
    <col min="6409" max="6409" width="9.125" style="780" customWidth="1"/>
    <col min="6410" max="6411" width="8.125" style="780" customWidth="1"/>
    <col min="6412" max="6413" width="7.5" style="780" customWidth="1"/>
    <col min="6414" max="6414" width="8.125" style="780" customWidth="1"/>
    <col min="6415" max="6416" width="8.5" style="780" bestFit="1" customWidth="1"/>
    <col min="6417" max="6656" width="9" style="780"/>
    <col min="6657" max="6657" width="0.25" style="780" customWidth="1"/>
    <col min="6658" max="6658" width="1.625" style="780" customWidth="1"/>
    <col min="6659" max="6659" width="7.625" style="780" customWidth="1"/>
    <col min="6660" max="6660" width="2.125" style="780" customWidth="1"/>
    <col min="6661" max="6661" width="0.875" style="780" customWidth="1"/>
    <col min="6662" max="6664" width="9.375" style="780" customWidth="1"/>
    <col min="6665" max="6665" width="9.125" style="780" customWidth="1"/>
    <col min="6666" max="6667" width="8.125" style="780" customWidth="1"/>
    <col min="6668" max="6669" width="7.5" style="780" customWidth="1"/>
    <col min="6670" max="6670" width="8.125" style="780" customWidth="1"/>
    <col min="6671" max="6672" width="8.5" style="780" bestFit="1" customWidth="1"/>
    <col min="6673" max="6912" width="9" style="780"/>
    <col min="6913" max="6913" width="0.25" style="780" customWidth="1"/>
    <col min="6914" max="6914" width="1.625" style="780" customWidth="1"/>
    <col min="6915" max="6915" width="7.625" style="780" customWidth="1"/>
    <col min="6916" max="6916" width="2.125" style="780" customWidth="1"/>
    <col min="6917" max="6917" width="0.875" style="780" customWidth="1"/>
    <col min="6918" max="6920" width="9.375" style="780" customWidth="1"/>
    <col min="6921" max="6921" width="9.125" style="780" customWidth="1"/>
    <col min="6922" max="6923" width="8.125" style="780" customWidth="1"/>
    <col min="6924" max="6925" width="7.5" style="780" customWidth="1"/>
    <col min="6926" max="6926" width="8.125" style="780" customWidth="1"/>
    <col min="6927" max="6928" width="8.5" style="780" bestFit="1" customWidth="1"/>
    <col min="6929" max="7168" width="9" style="780"/>
    <col min="7169" max="7169" width="0.25" style="780" customWidth="1"/>
    <col min="7170" max="7170" width="1.625" style="780" customWidth="1"/>
    <col min="7171" max="7171" width="7.625" style="780" customWidth="1"/>
    <col min="7172" max="7172" width="2.125" style="780" customWidth="1"/>
    <col min="7173" max="7173" width="0.875" style="780" customWidth="1"/>
    <col min="7174" max="7176" width="9.375" style="780" customWidth="1"/>
    <col min="7177" max="7177" width="9.125" style="780" customWidth="1"/>
    <col min="7178" max="7179" width="8.125" style="780" customWidth="1"/>
    <col min="7180" max="7181" width="7.5" style="780" customWidth="1"/>
    <col min="7182" max="7182" width="8.125" style="780" customWidth="1"/>
    <col min="7183" max="7184" width="8.5" style="780" bestFit="1" customWidth="1"/>
    <col min="7185" max="7424" width="9" style="780"/>
    <col min="7425" max="7425" width="0.25" style="780" customWidth="1"/>
    <col min="7426" max="7426" width="1.625" style="780" customWidth="1"/>
    <col min="7427" max="7427" width="7.625" style="780" customWidth="1"/>
    <col min="7428" max="7428" width="2.125" style="780" customWidth="1"/>
    <col min="7429" max="7429" width="0.875" style="780" customWidth="1"/>
    <col min="7430" max="7432" width="9.375" style="780" customWidth="1"/>
    <col min="7433" max="7433" width="9.125" style="780" customWidth="1"/>
    <col min="7434" max="7435" width="8.125" style="780" customWidth="1"/>
    <col min="7436" max="7437" width="7.5" style="780" customWidth="1"/>
    <col min="7438" max="7438" width="8.125" style="780" customWidth="1"/>
    <col min="7439" max="7440" width="8.5" style="780" bestFit="1" customWidth="1"/>
    <col min="7441" max="7680" width="9" style="780"/>
    <col min="7681" max="7681" width="0.25" style="780" customWidth="1"/>
    <col min="7682" max="7682" width="1.625" style="780" customWidth="1"/>
    <col min="7683" max="7683" width="7.625" style="780" customWidth="1"/>
    <col min="7684" max="7684" width="2.125" style="780" customWidth="1"/>
    <col min="7685" max="7685" width="0.875" style="780" customWidth="1"/>
    <col min="7686" max="7688" width="9.375" style="780" customWidth="1"/>
    <col min="7689" max="7689" width="9.125" style="780" customWidth="1"/>
    <col min="7690" max="7691" width="8.125" style="780" customWidth="1"/>
    <col min="7692" max="7693" width="7.5" style="780" customWidth="1"/>
    <col min="7694" max="7694" width="8.125" style="780" customWidth="1"/>
    <col min="7695" max="7696" width="8.5" style="780" bestFit="1" customWidth="1"/>
    <col min="7697" max="7936" width="9" style="780"/>
    <col min="7937" max="7937" width="0.25" style="780" customWidth="1"/>
    <col min="7938" max="7938" width="1.625" style="780" customWidth="1"/>
    <col min="7939" max="7939" width="7.625" style="780" customWidth="1"/>
    <col min="7940" max="7940" width="2.125" style="780" customWidth="1"/>
    <col min="7941" max="7941" width="0.875" style="780" customWidth="1"/>
    <col min="7942" max="7944" width="9.375" style="780" customWidth="1"/>
    <col min="7945" max="7945" width="9.125" style="780" customWidth="1"/>
    <col min="7946" max="7947" width="8.125" style="780" customWidth="1"/>
    <col min="7948" max="7949" width="7.5" style="780" customWidth="1"/>
    <col min="7950" max="7950" width="8.125" style="780" customWidth="1"/>
    <col min="7951" max="7952" width="8.5" style="780" bestFit="1" customWidth="1"/>
    <col min="7953" max="8192" width="9" style="780"/>
    <col min="8193" max="8193" width="0.25" style="780" customWidth="1"/>
    <col min="8194" max="8194" width="1.625" style="780" customWidth="1"/>
    <col min="8195" max="8195" width="7.625" style="780" customWidth="1"/>
    <col min="8196" max="8196" width="2.125" style="780" customWidth="1"/>
    <col min="8197" max="8197" width="0.875" style="780" customWidth="1"/>
    <col min="8198" max="8200" width="9.375" style="780" customWidth="1"/>
    <col min="8201" max="8201" width="9.125" style="780" customWidth="1"/>
    <col min="8202" max="8203" width="8.125" style="780" customWidth="1"/>
    <col min="8204" max="8205" width="7.5" style="780" customWidth="1"/>
    <col min="8206" max="8206" width="8.125" style="780" customWidth="1"/>
    <col min="8207" max="8208" width="8.5" style="780" bestFit="1" customWidth="1"/>
    <col min="8209" max="8448" width="9" style="780"/>
    <col min="8449" max="8449" width="0.25" style="780" customWidth="1"/>
    <col min="8450" max="8450" width="1.625" style="780" customWidth="1"/>
    <col min="8451" max="8451" width="7.625" style="780" customWidth="1"/>
    <col min="8452" max="8452" width="2.125" style="780" customWidth="1"/>
    <col min="8453" max="8453" width="0.875" style="780" customWidth="1"/>
    <col min="8454" max="8456" width="9.375" style="780" customWidth="1"/>
    <col min="8457" max="8457" width="9.125" style="780" customWidth="1"/>
    <col min="8458" max="8459" width="8.125" style="780" customWidth="1"/>
    <col min="8460" max="8461" width="7.5" style="780" customWidth="1"/>
    <col min="8462" max="8462" width="8.125" style="780" customWidth="1"/>
    <col min="8463" max="8464" width="8.5" style="780" bestFit="1" customWidth="1"/>
    <col min="8465" max="8704" width="9" style="780"/>
    <col min="8705" max="8705" width="0.25" style="780" customWidth="1"/>
    <col min="8706" max="8706" width="1.625" style="780" customWidth="1"/>
    <col min="8707" max="8707" width="7.625" style="780" customWidth="1"/>
    <col min="8708" max="8708" width="2.125" style="780" customWidth="1"/>
    <col min="8709" max="8709" width="0.875" style="780" customWidth="1"/>
    <col min="8710" max="8712" width="9.375" style="780" customWidth="1"/>
    <col min="8713" max="8713" width="9.125" style="780" customWidth="1"/>
    <col min="8714" max="8715" width="8.125" style="780" customWidth="1"/>
    <col min="8716" max="8717" width="7.5" style="780" customWidth="1"/>
    <col min="8718" max="8718" width="8.125" style="780" customWidth="1"/>
    <col min="8719" max="8720" width="8.5" style="780" bestFit="1" customWidth="1"/>
    <col min="8721" max="8960" width="9" style="780"/>
    <col min="8961" max="8961" width="0.25" style="780" customWidth="1"/>
    <col min="8962" max="8962" width="1.625" style="780" customWidth="1"/>
    <col min="8963" max="8963" width="7.625" style="780" customWidth="1"/>
    <col min="8964" max="8964" width="2.125" style="780" customWidth="1"/>
    <col min="8965" max="8965" width="0.875" style="780" customWidth="1"/>
    <col min="8966" max="8968" width="9.375" style="780" customWidth="1"/>
    <col min="8969" max="8969" width="9.125" style="780" customWidth="1"/>
    <col min="8970" max="8971" width="8.125" style="780" customWidth="1"/>
    <col min="8972" max="8973" width="7.5" style="780" customWidth="1"/>
    <col min="8974" max="8974" width="8.125" style="780" customWidth="1"/>
    <col min="8975" max="8976" width="8.5" style="780" bestFit="1" customWidth="1"/>
    <col min="8977" max="9216" width="9" style="780"/>
    <col min="9217" max="9217" width="0.25" style="780" customWidth="1"/>
    <col min="9218" max="9218" width="1.625" style="780" customWidth="1"/>
    <col min="9219" max="9219" width="7.625" style="780" customWidth="1"/>
    <col min="9220" max="9220" width="2.125" style="780" customWidth="1"/>
    <col min="9221" max="9221" width="0.875" style="780" customWidth="1"/>
    <col min="9222" max="9224" width="9.375" style="780" customWidth="1"/>
    <col min="9225" max="9225" width="9.125" style="780" customWidth="1"/>
    <col min="9226" max="9227" width="8.125" style="780" customWidth="1"/>
    <col min="9228" max="9229" width="7.5" style="780" customWidth="1"/>
    <col min="9230" max="9230" width="8.125" style="780" customWidth="1"/>
    <col min="9231" max="9232" width="8.5" style="780" bestFit="1" customWidth="1"/>
    <col min="9233" max="9472" width="9" style="780"/>
    <col min="9473" max="9473" width="0.25" style="780" customWidth="1"/>
    <col min="9474" max="9474" width="1.625" style="780" customWidth="1"/>
    <col min="9475" max="9475" width="7.625" style="780" customWidth="1"/>
    <col min="9476" max="9476" width="2.125" style="780" customWidth="1"/>
    <col min="9477" max="9477" width="0.875" style="780" customWidth="1"/>
    <col min="9478" max="9480" width="9.375" style="780" customWidth="1"/>
    <col min="9481" max="9481" width="9.125" style="780" customWidth="1"/>
    <col min="9482" max="9483" width="8.125" style="780" customWidth="1"/>
    <col min="9484" max="9485" width="7.5" style="780" customWidth="1"/>
    <col min="9486" max="9486" width="8.125" style="780" customWidth="1"/>
    <col min="9487" max="9488" width="8.5" style="780" bestFit="1" customWidth="1"/>
    <col min="9489" max="9728" width="9" style="780"/>
    <col min="9729" max="9729" width="0.25" style="780" customWidth="1"/>
    <col min="9730" max="9730" width="1.625" style="780" customWidth="1"/>
    <col min="9731" max="9731" width="7.625" style="780" customWidth="1"/>
    <col min="9732" max="9732" width="2.125" style="780" customWidth="1"/>
    <col min="9733" max="9733" width="0.875" style="780" customWidth="1"/>
    <col min="9734" max="9736" width="9.375" style="780" customWidth="1"/>
    <col min="9737" max="9737" width="9.125" style="780" customWidth="1"/>
    <col min="9738" max="9739" width="8.125" style="780" customWidth="1"/>
    <col min="9740" max="9741" width="7.5" style="780" customWidth="1"/>
    <col min="9742" max="9742" width="8.125" style="780" customWidth="1"/>
    <col min="9743" max="9744" width="8.5" style="780" bestFit="1" customWidth="1"/>
    <col min="9745" max="9984" width="9" style="780"/>
    <col min="9985" max="9985" width="0.25" style="780" customWidth="1"/>
    <col min="9986" max="9986" width="1.625" style="780" customWidth="1"/>
    <col min="9987" max="9987" width="7.625" style="780" customWidth="1"/>
    <col min="9988" max="9988" width="2.125" style="780" customWidth="1"/>
    <col min="9989" max="9989" width="0.875" style="780" customWidth="1"/>
    <col min="9990" max="9992" width="9.375" style="780" customWidth="1"/>
    <col min="9993" max="9993" width="9.125" style="780" customWidth="1"/>
    <col min="9994" max="9995" width="8.125" style="780" customWidth="1"/>
    <col min="9996" max="9997" width="7.5" style="780" customWidth="1"/>
    <col min="9998" max="9998" width="8.125" style="780" customWidth="1"/>
    <col min="9999" max="10000" width="8.5" style="780" bestFit="1" customWidth="1"/>
    <col min="10001" max="10240" width="9" style="780"/>
    <col min="10241" max="10241" width="0.25" style="780" customWidth="1"/>
    <col min="10242" max="10242" width="1.625" style="780" customWidth="1"/>
    <col min="10243" max="10243" width="7.625" style="780" customWidth="1"/>
    <col min="10244" max="10244" width="2.125" style="780" customWidth="1"/>
    <col min="10245" max="10245" width="0.875" style="780" customWidth="1"/>
    <col min="10246" max="10248" width="9.375" style="780" customWidth="1"/>
    <col min="10249" max="10249" width="9.125" style="780" customWidth="1"/>
    <col min="10250" max="10251" width="8.125" style="780" customWidth="1"/>
    <col min="10252" max="10253" width="7.5" style="780" customWidth="1"/>
    <col min="10254" max="10254" width="8.125" style="780" customWidth="1"/>
    <col min="10255" max="10256" width="8.5" style="780" bestFit="1" customWidth="1"/>
    <col min="10257" max="10496" width="9" style="780"/>
    <col min="10497" max="10497" width="0.25" style="780" customWidth="1"/>
    <col min="10498" max="10498" width="1.625" style="780" customWidth="1"/>
    <col min="10499" max="10499" width="7.625" style="780" customWidth="1"/>
    <col min="10500" max="10500" width="2.125" style="780" customWidth="1"/>
    <col min="10501" max="10501" width="0.875" style="780" customWidth="1"/>
    <col min="10502" max="10504" width="9.375" style="780" customWidth="1"/>
    <col min="10505" max="10505" width="9.125" style="780" customWidth="1"/>
    <col min="10506" max="10507" width="8.125" style="780" customWidth="1"/>
    <col min="10508" max="10509" width="7.5" style="780" customWidth="1"/>
    <col min="10510" max="10510" width="8.125" style="780" customWidth="1"/>
    <col min="10511" max="10512" width="8.5" style="780" bestFit="1" customWidth="1"/>
    <col min="10513" max="10752" width="9" style="780"/>
    <col min="10753" max="10753" width="0.25" style="780" customWidth="1"/>
    <col min="10754" max="10754" width="1.625" style="780" customWidth="1"/>
    <col min="10755" max="10755" width="7.625" style="780" customWidth="1"/>
    <col min="10756" max="10756" width="2.125" style="780" customWidth="1"/>
    <col min="10757" max="10757" width="0.875" style="780" customWidth="1"/>
    <col min="10758" max="10760" width="9.375" style="780" customWidth="1"/>
    <col min="10761" max="10761" width="9.125" style="780" customWidth="1"/>
    <col min="10762" max="10763" width="8.125" style="780" customWidth="1"/>
    <col min="10764" max="10765" width="7.5" style="780" customWidth="1"/>
    <col min="10766" max="10766" width="8.125" style="780" customWidth="1"/>
    <col min="10767" max="10768" width="8.5" style="780" bestFit="1" customWidth="1"/>
    <col min="10769" max="11008" width="9" style="780"/>
    <col min="11009" max="11009" width="0.25" style="780" customWidth="1"/>
    <col min="11010" max="11010" width="1.625" style="780" customWidth="1"/>
    <col min="11011" max="11011" width="7.625" style="780" customWidth="1"/>
    <col min="11012" max="11012" width="2.125" style="780" customWidth="1"/>
    <col min="11013" max="11013" width="0.875" style="780" customWidth="1"/>
    <col min="11014" max="11016" width="9.375" style="780" customWidth="1"/>
    <col min="11017" max="11017" width="9.125" style="780" customWidth="1"/>
    <col min="11018" max="11019" width="8.125" style="780" customWidth="1"/>
    <col min="11020" max="11021" width="7.5" style="780" customWidth="1"/>
    <col min="11022" max="11022" width="8.125" style="780" customWidth="1"/>
    <col min="11023" max="11024" width="8.5" style="780" bestFit="1" customWidth="1"/>
    <col min="11025" max="11264" width="9" style="780"/>
    <col min="11265" max="11265" width="0.25" style="780" customWidth="1"/>
    <col min="11266" max="11266" width="1.625" style="780" customWidth="1"/>
    <col min="11267" max="11267" width="7.625" style="780" customWidth="1"/>
    <col min="11268" max="11268" width="2.125" style="780" customWidth="1"/>
    <col min="11269" max="11269" width="0.875" style="780" customWidth="1"/>
    <col min="11270" max="11272" width="9.375" style="780" customWidth="1"/>
    <col min="11273" max="11273" width="9.125" style="780" customWidth="1"/>
    <col min="11274" max="11275" width="8.125" style="780" customWidth="1"/>
    <col min="11276" max="11277" width="7.5" style="780" customWidth="1"/>
    <col min="11278" max="11278" width="8.125" style="780" customWidth="1"/>
    <col min="11279" max="11280" width="8.5" style="780" bestFit="1" customWidth="1"/>
    <col min="11281" max="11520" width="9" style="780"/>
    <col min="11521" max="11521" width="0.25" style="780" customWidth="1"/>
    <col min="11522" max="11522" width="1.625" style="780" customWidth="1"/>
    <col min="11523" max="11523" width="7.625" style="780" customWidth="1"/>
    <col min="11524" max="11524" width="2.125" style="780" customWidth="1"/>
    <col min="11525" max="11525" width="0.875" style="780" customWidth="1"/>
    <col min="11526" max="11528" width="9.375" style="780" customWidth="1"/>
    <col min="11529" max="11529" width="9.125" style="780" customWidth="1"/>
    <col min="11530" max="11531" width="8.125" style="780" customWidth="1"/>
    <col min="11532" max="11533" width="7.5" style="780" customWidth="1"/>
    <col min="11534" max="11534" width="8.125" style="780" customWidth="1"/>
    <col min="11535" max="11536" width="8.5" style="780" bestFit="1" customWidth="1"/>
    <col min="11537" max="11776" width="9" style="780"/>
    <col min="11777" max="11777" width="0.25" style="780" customWidth="1"/>
    <col min="11778" max="11778" width="1.625" style="780" customWidth="1"/>
    <col min="11779" max="11779" width="7.625" style="780" customWidth="1"/>
    <col min="11780" max="11780" width="2.125" style="780" customWidth="1"/>
    <col min="11781" max="11781" width="0.875" style="780" customWidth="1"/>
    <col min="11782" max="11784" width="9.375" style="780" customWidth="1"/>
    <col min="11785" max="11785" width="9.125" style="780" customWidth="1"/>
    <col min="11786" max="11787" width="8.125" style="780" customWidth="1"/>
    <col min="11788" max="11789" width="7.5" style="780" customWidth="1"/>
    <col min="11790" max="11790" width="8.125" style="780" customWidth="1"/>
    <col min="11791" max="11792" width="8.5" style="780" bestFit="1" customWidth="1"/>
    <col min="11793" max="12032" width="9" style="780"/>
    <col min="12033" max="12033" width="0.25" style="780" customWidth="1"/>
    <col min="12034" max="12034" width="1.625" style="780" customWidth="1"/>
    <col min="12035" max="12035" width="7.625" style="780" customWidth="1"/>
    <col min="12036" max="12036" width="2.125" style="780" customWidth="1"/>
    <col min="12037" max="12037" width="0.875" style="780" customWidth="1"/>
    <col min="12038" max="12040" width="9.375" style="780" customWidth="1"/>
    <col min="12041" max="12041" width="9.125" style="780" customWidth="1"/>
    <col min="12042" max="12043" width="8.125" style="780" customWidth="1"/>
    <col min="12044" max="12045" width="7.5" style="780" customWidth="1"/>
    <col min="12046" max="12046" width="8.125" style="780" customWidth="1"/>
    <col min="12047" max="12048" width="8.5" style="780" bestFit="1" customWidth="1"/>
    <col min="12049" max="12288" width="9" style="780"/>
    <col min="12289" max="12289" width="0.25" style="780" customWidth="1"/>
    <col min="12290" max="12290" width="1.625" style="780" customWidth="1"/>
    <col min="12291" max="12291" width="7.625" style="780" customWidth="1"/>
    <col min="12292" max="12292" width="2.125" style="780" customWidth="1"/>
    <col min="12293" max="12293" width="0.875" style="780" customWidth="1"/>
    <col min="12294" max="12296" width="9.375" style="780" customWidth="1"/>
    <col min="12297" max="12297" width="9.125" style="780" customWidth="1"/>
    <col min="12298" max="12299" width="8.125" style="780" customWidth="1"/>
    <col min="12300" max="12301" width="7.5" style="780" customWidth="1"/>
    <col min="12302" max="12302" width="8.125" style="780" customWidth="1"/>
    <col min="12303" max="12304" width="8.5" style="780" bestFit="1" customWidth="1"/>
    <col min="12305" max="12544" width="9" style="780"/>
    <col min="12545" max="12545" width="0.25" style="780" customWidth="1"/>
    <col min="12546" max="12546" width="1.625" style="780" customWidth="1"/>
    <col min="12547" max="12547" width="7.625" style="780" customWidth="1"/>
    <col min="12548" max="12548" width="2.125" style="780" customWidth="1"/>
    <col min="12549" max="12549" width="0.875" style="780" customWidth="1"/>
    <col min="12550" max="12552" width="9.375" style="780" customWidth="1"/>
    <col min="12553" max="12553" width="9.125" style="780" customWidth="1"/>
    <col min="12554" max="12555" width="8.125" style="780" customWidth="1"/>
    <col min="12556" max="12557" width="7.5" style="780" customWidth="1"/>
    <col min="12558" max="12558" width="8.125" style="780" customWidth="1"/>
    <col min="12559" max="12560" width="8.5" style="780" bestFit="1" customWidth="1"/>
    <col min="12561" max="12800" width="9" style="780"/>
    <col min="12801" max="12801" width="0.25" style="780" customWidth="1"/>
    <col min="12802" max="12802" width="1.625" style="780" customWidth="1"/>
    <col min="12803" max="12803" width="7.625" style="780" customWidth="1"/>
    <col min="12804" max="12804" width="2.125" style="780" customWidth="1"/>
    <col min="12805" max="12805" width="0.875" style="780" customWidth="1"/>
    <col min="12806" max="12808" width="9.375" style="780" customWidth="1"/>
    <col min="12809" max="12809" width="9.125" style="780" customWidth="1"/>
    <col min="12810" max="12811" width="8.125" style="780" customWidth="1"/>
    <col min="12812" max="12813" width="7.5" style="780" customWidth="1"/>
    <col min="12814" max="12814" width="8.125" style="780" customWidth="1"/>
    <col min="12815" max="12816" width="8.5" style="780" bestFit="1" customWidth="1"/>
    <col min="12817" max="13056" width="9" style="780"/>
    <col min="13057" max="13057" width="0.25" style="780" customWidth="1"/>
    <col min="13058" max="13058" width="1.625" style="780" customWidth="1"/>
    <col min="13059" max="13059" width="7.625" style="780" customWidth="1"/>
    <col min="13060" max="13060" width="2.125" style="780" customWidth="1"/>
    <col min="13061" max="13061" width="0.875" style="780" customWidth="1"/>
    <col min="13062" max="13064" width="9.375" style="780" customWidth="1"/>
    <col min="13065" max="13065" width="9.125" style="780" customWidth="1"/>
    <col min="13066" max="13067" width="8.125" style="780" customWidth="1"/>
    <col min="13068" max="13069" width="7.5" style="780" customWidth="1"/>
    <col min="13070" max="13070" width="8.125" style="780" customWidth="1"/>
    <col min="13071" max="13072" width="8.5" style="780" bestFit="1" customWidth="1"/>
    <col min="13073" max="13312" width="9" style="780"/>
    <col min="13313" max="13313" width="0.25" style="780" customWidth="1"/>
    <col min="13314" max="13314" width="1.625" style="780" customWidth="1"/>
    <col min="13315" max="13315" width="7.625" style="780" customWidth="1"/>
    <col min="13316" max="13316" width="2.125" style="780" customWidth="1"/>
    <col min="13317" max="13317" width="0.875" style="780" customWidth="1"/>
    <col min="13318" max="13320" width="9.375" style="780" customWidth="1"/>
    <col min="13321" max="13321" width="9.125" style="780" customWidth="1"/>
    <col min="13322" max="13323" width="8.125" style="780" customWidth="1"/>
    <col min="13324" max="13325" width="7.5" style="780" customWidth="1"/>
    <col min="13326" max="13326" width="8.125" style="780" customWidth="1"/>
    <col min="13327" max="13328" width="8.5" style="780" bestFit="1" customWidth="1"/>
    <col min="13329" max="13568" width="9" style="780"/>
    <col min="13569" max="13569" width="0.25" style="780" customWidth="1"/>
    <col min="13570" max="13570" width="1.625" style="780" customWidth="1"/>
    <col min="13571" max="13571" width="7.625" style="780" customWidth="1"/>
    <col min="13572" max="13572" width="2.125" style="780" customWidth="1"/>
    <col min="13573" max="13573" width="0.875" style="780" customWidth="1"/>
    <col min="13574" max="13576" width="9.375" style="780" customWidth="1"/>
    <col min="13577" max="13577" width="9.125" style="780" customWidth="1"/>
    <col min="13578" max="13579" width="8.125" style="780" customWidth="1"/>
    <col min="13580" max="13581" width="7.5" style="780" customWidth="1"/>
    <col min="13582" max="13582" width="8.125" style="780" customWidth="1"/>
    <col min="13583" max="13584" width="8.5" style="780" bestFit="1" customWidth="1"/>
    <col min="13585" max="13824" width="9" style="780"/>
    <col min="13825" max="13825" width="0.25" style="780" customWidth="1"/>
    <col min="13826" max="13826" width="1.625" style="780" customWidth="1"/>
    <col min="13827" max="13827" width="7.625" style="780" customWidth="1"/>
    <col min="13828" max="13828" width="2.125" style="780" customWidth="1"/>
    <col min="13829" max="13829" width="0.875" style="780" customWidth="1"/>
    <col min="13830" max="13832" width="9.375" style="780" customWidth="1"/>
    <col min="13833" max="13833" width="9.125" style="780" customWidth="1"/>
    <col min="13834" max="13835" width="8.125" style="780" customWidth="1"/>
    <col min="13836" max="13837" width="7.5" style="780" customWidth="1"/>
    <col min="13838" max="13838" width="8.125" style="780" customWidth="1"/>
    <col min="13839" max="13840" width="8.5" style="780" bestFit="1" customWidth="1"/>
    <col min="13841" max="14080" width="9" style="780"/>
    <col min="14081" max="14081" width="0.25" style="780" customWidth="1"/>
    <col min="14082" max="14082" width="1.625" style="780" customWidth="1"/>
    <col min="14083" max="14083" width="7.625" style="780" customWidth="1"/>
    <col min="14084" max="14084" width="2.125" style="780" customWidth="1"/>
    <col min="14085" max="14085" width="0.875" style="780" customWidth="1"/>
    <col min="14086" max="14088" width="9.375" style="780" customWidth="1"/>
    <col min="14089" max="14089" width="9.125" style="780" customWidth="1"/>
    <col min="14090" max="14091" width="8.125" style="780" customWidth="1"/>
    <col min="14092" max="14093" width="7.5" style="780" customWidth="1"/>
    <col min="14094" max="14094" width="8.125" style="780" customWidth="1"/>
    <col min="14095" max="14096" width="8.5" style="780" bestFit="1" customWidth="1"/>
    <col min="14097" max="14336" width="9" style="780"/>
    <col min="14337" max="14337" width="0.25" style="780" customWidth="1"/>
    <col min="14338" max="14338" width="1.625" style="780" customWidth="1"/>
    <col min="14339" max="14339" width="7.625" style="780" customWidth="1"/>
    <col min="14340" max="14340" width="2.125" style="780" customWidth="1"/>
    <col min="14341" max="14341" width="0.875" style="780" customWidth="1"/>
    <col min="14342" max="14344" width="9.375" style="780" customWidth="1"/>
    <col min="14345" max="14345" width="9.125" style="780" customWidth="1"/>
    <col min="14346" max="14347" width="8.125" style="780" customWidth="1"/>
    <col min="14348" max="14349" width="7.5" style="780" customWidth="1"/>
    <col min="14350" max="14350" width="8.125" style="780" customWidth="1"/>
    <col min="14351" max="14352" width="8.5" style="780" bestFit="1" customWidth="1"/>
    <col min="14353" max="14592" width="9" style="780"/>
    <col min="14593" max="14593" width="0.25" style="780" customWidth="1"/>
    <col min="14594" max="14594" width="1.625" style="780" customWidth="1"/>
    <col min="14595" max="14595" width="7.625" style="780" customWidth="1"/>
    <col min="14596" max="14596" width="2.125" style="780" customWidth="1"/>
    <col min="14597" max="14597" width="0.875" style="780" customWidth="1"/>
    <col min="14598" max="14600" width="9.375" style="780" customWidth="1"/>
    <col min="14601" max="14601" width="9.125" style="780" customWidth="1"/>
    <col min="14602" max="14603" width="8.125" style="780" customWidth="1"/>
    <col min="14604" max="14605" width="7.5" style="780" customWidth="1"/>
    <col min="14606" max="14606" width="8.125" style="780" customWidth="1"/>
    <col min="14607" max="14608" width="8.5" style="780" bestFit="1" customWidth="1"/>
    <col min="14609" max="14848" width="9" style="780"/>
    <col min="14849" max="14849" width="0.25" style="780" customWidth="1"/>
    <col min="14850" max="14850" width="1.625" style="780" customWidth="1"/>
    <col min="14851" max="14851" width="7.625" style="780" customWidth="1"/>
    <col min="14852" max="14852" width="2.125" style="780" customWidth="1"/>
    <col min="14853" max="14853" width="0.875" style="780" customWidth="1"/>
    <col min="14854" max="14856" width="9.375" style="780" customWidth="1"/>
    <col min="14857" max="14857" width="9.125" style="780" customWidth="1"/>
    <col min="14858" max="14859" width="8.125" style="780" customWidth="1"/>
    <col min="14860" max="14861" width="7.5" style="780" customWidth="1"/>
    <col min="14862" max="14862" width="8.125" style="780" customWidth="1"/>
    <col min="14863" max="14864" width="8.5" style="780" bestFit="1" customWidth="1"/>
    <col min="14865" max="15104" width="9" style="780"/>
    <col min="15105" max="15105" width="0.25" style="780" customWidth="1"/>
    <col min="15106" max="15106" width="1.625" style="780" customWidth="1"/>
    <col min="15107" max="15107" width="7.625" style="780" customWidth="1"/>
    <col min="15108" max="15108" width="2.125" style="780" customWidth="1"/>
    <col min="15109" max="15109" width="0.875" style="780" customWidth="1"/>
    <col min="15110" max="15112" width="9.375" style="780" customWidth="1"/>
    <col min="15113" max="15113" width="9.125" style="780" customWidth="1"/>
    <col min="15114" max="15115" width="8.125" style="780" customWidth="1"/>
    <col min="15116" max="15117" width="7.5" style="780" customWidth="1"/>
    <col min="15118" max="15118" width="8.125" style="780" customWidth="1"/>
    <col min="15119" max="15120" width="8.5" style="780" bestFit="1" customWidth="1"/>
    <col min="15121" max="15360" width="9" style="780"/>
    <col min="15361" max="15361" width="0.25" style="780" customWidth="1"/>
    <col min="15362" max="15362" width="1.625" style="780" customWidth="1"/>
    <col min="15363" max="15363" width="7.625" style="780" customWidth="1"/>
    <col min="15364" max="15364" width="2.125" style="780" customWidth="1"/>
    <col min="15365" max="15365" width="0.875" style="780" customWidth="1"/>
    <col min="15366" max="15368" width="9.375" style="780" customWidth="1"/>
    <col min="15369" max="15369" width="9.125" style="780" customWidth="1"/>
    <col min="15370" max="15371" width="8.125" style="780" customWidth="1"/>
    <col min="15372" max="15373" width="7.5" style="780" customWidth="1"/>
    <col min="15374" max="15374" width="8.125" style="780" customWidth="1"/>
    <col min="15375" max="15376" width="8.5" style="780" bestFit="1" customWidth="1"/>
    <col min="15377" max="15616" width="9" style="780"/>
    <col min="15617" max="15617" width="0.25" style="780" customWidth="1"/>
    <col min="15618" max="15618" width="1.625" style="780" customWidth="1"/>
    <col min="15619" max="15619" width="7.625" style="780" customWidth="1"/>
    <col min="15620" max="15620" width="2.125" style="780" customWidth="1"/>
    <col min="15621" max="15621" width="0.875" style="780" customWidth="1"/>
    <col min="15622" max="15624" width="9.375" style="780" customWidth="1"/>
    <col min="15625" max="15625" width="9.125" style="780" customWidth="1"/>
    <col min="15626" max="15627" width="8.125" style="780" customWidth="1"/>
    <col min="15628" max="15629" width="7.5" style="780" customWidth="1"/>
    <col min="15630" max="15630" width="8.125" style="780" customWidth="1"/>
    <col min="15631" max="15632" width="8.5" style="780" bestFit="1" customWidth="1"/>
    <col min="15633" max="15872" width="9" style="780"/>
    <col min="15873" max="15873" width="0.25" style="780" customWidth="1"/>
    <col min="15874" max="15874" width="1.625" style="780" customWidth="1"/>
    <col min="15875" max="15875" width="7.625" style="780" customWidth="1"/>
    <col min="15876" max="15876" width="2.125" style="780" customWidth="1"/>
    <col min="15877" max="15877" width="0.875" style="780" customWidth="1"/>
    <col min="15878" max="15880" width="9.375" style="780" customWidth="1"/>
    <col min="15881" max="15881" width="9.125" style="780" customWidth="1"/>
    <col min="15882" max="15883" width="8.125" style="780" customWidth="1"/>
    <col min="15884" max="15885" width="7.5" style="780" customWidth="1"/>
    <col min="15886" max="15886" width="8.125" style="780" customWidth="1"/>
    <col min="15887" max="15888" width="8.5" style="780" bestFit="1" customWidth="1"/>
    <col min="15889" max="16128" width="9" style="780"/>
    <col min="16129" max="16129" width="0.25" style="780" customWidth="1"/>
    <col min="16130" max="16130" width="1.625" style="780" customWidth="1"/>
    <col min="16131" max="16131" width="7.625" style="780" customWidth="1"/>
    <col min="16132" max="16132" width="2.125" style="780" customWidth="1"/>
    <col min="16133" max="16133" width="0.875" style="780" customWidth="1"/>
    <col min="16134" max="16136" width="9.375" style="780" customWidth="1"/>
    <col min="16137" max="16137" width="9.125" style="780" customWidth="1"/>
    <col min="16138" max="16139" width="8.125" style="780" customWidth="1"/>
    <col min="16140" max="16141" width="7.5" style="780" customWidth="1"/>
    <col min="16142" max="16142" width="8.125" style="780" customWidth="1"/>
    <col min="16143" max="16144" width="8.5" style="780" bestFit="1" customWidth="1"/>
    <col min="16145" max="16384" width="9" style="780"/>
  </cols>
  <sheetData>
    <row r="1" spans="1:37" ht="16.5" customHeight="1">
      <c r="B1" s="1394" t="s">
        <v>2712</v>
      </c>
    </row>
    <row r="2" spans="1:37" ht="8.25" customHeight="1"/>
    <row r="3" spans="1:37" ht="10.5" customHeight="1">
      <c r="B3" s="1396" t="s">
        <v>2447</v>
      </c>
    </row>
    <row r="4" spans="1:37" ht="13.5" customHeight="1" thickBot="1">
      <c r="B4" s="1397"/>
      <c r="C4" s="1397"/>
      <c r="D4" s="1397"/>
      <c r="E4" s="1397"/>
      <c r="F4" s="1397"/>
      <c r="G4" s="1397"/>
      <c r="H4" s="1397"/>
      <c r="I4" s="1397"/>
      <c r="J4" s="1397"/>
      <c r="K4" s="1397"/>
      <c r="L4" s="1397"/>
      <c r="M4" s="1397"/>
      <c r="N4" s="1398" t="s">
        <v>2448</v>
      </c>
    </row>
    <row r="5" spans="1:37" ht="13.5" customHeight="1">
      <c r="A5" s="1399"/>
      <c r="B5" s="2048" t="s">
        <v>2449</v>
      </c>
      <c r="C5" s="2049"/>
      <c r="D5" s="2049"/>
      <c r="E5" s="1400"/>
      <c r="F5" s="2052" t="s">
        <v>2450</v>
      </c>
      <c r="G5" s="1401" t="s">
        <v>2219</v>
      </c>
      <c r="H5" s="2055" t="s">
        <v>2451</v>
      </c>
      <c r="I5" s="2056"/>
      <c r="J5" s="2057"/>
      <c r="K5" s="2057"/>
      <c r="L5" s="2057"/>
      <c r="M5" s="1402"/>
      <c r="N5" s="2058" t="s">
        <v>2452</v>
      </c>
    </row>
    <row r="6" spans="1:37" ht="13.5" customHeight="1">
      <c r="A6" s="1403"/>
      <c r="B6" s="2050"/>
      <c r="C6" s="2050"/>
      <c r="D6" s="2050"/>
      <c r="E6" s="1404"/>
      <c r="F6" s="2053"/>
      <c r="G6" s="2061" t="s">
        <v>2453</v>
      </c>
      <c r="H6" s="2062" t="s">
        <v>2454</v>
      </c>
      <c r="I6" s="2063"/>
      <c r="J6" s="2064"/>
      <c r="K6" s="2064"/>
      <c r="L6" s="2064"/>
      <c r="M6" s="2065" t="s">
        <v>2455</v>
      </c>
      <c r="N6" s="2059"/>
    </row>
    <row r="7" spans="1:37" ht="33.75" customHeight="1">
      <c r="A7" s="1397"/>
      <c r="B7" s="2051"/>
      <c r="C7" s="2051"/>
      <c r="D7" s="2051"/>
      <c r="E7" s="1405"/>
      <c r="F7" s="2054"/>
      <c r="G7" s="2054"/>
      <c r="H7" s="1406" t="s">
        <v>2450</v>
      </c>
      <c r="I7" s="1406" t="s">
        <v>2456</v>
      </c>
      <c r="J7" s="1407" t="s">
        <v>2457</v>
      </c>
      <c r="K7" s="1407" t="s">
        <v>2458</v>
      </c>
      <c r="L7" s="1406" t="s">
        <v>2459</v>
      </c>
      <c r="M7" s="2066"/>
      <c r="N7" s="2060"/>
    </row>
    <row r="8" spans="1:37" ht="3.75" customHeight="1">
      <c r="A8" s="1408"/>
      <c r="B8" s="2044"/>
      <c r="C8" s="2044"/>
      <c r="D8" s="2044"/>
      <c r="E8" s="1409"/>
      <c r="F8" s="1410"/>
      <c r="G8" s="1411"/>
      <c r="H8" s="1411"/>
      <c r="I8" s="1412"/>
      <c r="J8" s="1413"/>
      <c r="K8" s="1414"/>
      <c r="L8" s="1415"/>
      <c r="M8" s="1411"/>
      <c r="N8" s="1411"/>
    </row>
    <row r="9" spans="1:37" s="1421" customFormat="1" ht="13.5" customHeight="1">
      <c r="A9" s="1416"/>
      <c r="B9" s="2045" t="s">
        <v>2460</v>
      </c>
      <c r="C9" s="2046"/>
      <c r="D9" s="2047"/>
      <c r="E9" s="1417"/>
      <c r="F9" s="1418">
        <v>704798</v>
      </c>
      <c r="G9" s="1419">
        <v>363653</v>
      </c>
      <c r="H9" s="1419">
        <v>347131</v>
      </c>
      <c r="I9" s="1419">
        <v>279008</v>
      </c>
      <c r="J9" s="1419">
        <v>49031</v>
      </c>
      <c r="K9" s="1419">
        <v>9278</v>
      </c>
      <c r="L9" s="1419">
        <v>9814</v>
      </c>
      <c r="M9" s="1419">
        <v>16522</v>
      </c>
      <c r="N9" s="1419">
        <v>243483</v>
      </c>
      <c r="O9" s="1420"/>
      <c r="P9" s="1420"/>
      <c r="Q9" s="1420"/>
      <c r="R9" s="1420"/>
      <c r="S9" s="1420"/>
      <c r="T9" s="1420"/>
      <c r="U9" s="1420"/>
      <c r="V9" s="1420"/>
      <c r="W9" s="1420"/>
      <c r="X9" s="1420"/>
      <c r="Y9" s="1420"/>
      <c r="Z9" s="1420"/>
      <c r="AA9" s="1420"/>
      <c r="AB9" s="1420"/>
      <c r="AC9" s="1420"/>
      <c r="AD9" s="1420"/>
      <c r="AE9" s="1420"/>
      <c r="AF9" s="1420"/>
      <c r="AG9" s="1420"/>
      <c r="AH9" s="1420"/>
      <c r="AI9" s="1420"/>
      <c r="AJ9" s="1420"/>
    </row>
    <row r="10" spans="1:37" s="1397" customFormat="1" ht="9.75" customHeight="1">
      <c r="A10" s="1422"/>
      <c r="B10" s="1423"/>
      <c r="C10" s="1424" t="s">
        <v>2461</v>
      </c>
      <c r="D10" s="1425" t="s">
        <v>2462</v>
      </c>
      <c r="E10" s="1426"/>
      <c r="F10" s="1427">
        <v>39477</v>
      </c>
      <c r="G10" s="1428">
        <v>6328</v>
      </c>
      <c r="H10" s="1428">
        <v>5951</v>
      </c>
      <c r="I10" s="1428">
        <v>1639</v>
      </c>
      <c r="J10" s="1428">
        <v>148</v>
      </c>
      <c r="K10" s="1428">
        <v>4045</v>
      </c>
      <c r="L10" s="1428">
        <v>119</v>
      </c>
      <c r="M10" s="1428">
        <v>377</v>
      </c>
      <c r="N10" s="1428">
        <v>27098</v>
      </c>
      <c r="O10" s="1420"/>
      <c r="P10" s="1420"/>
      <c r="Q10" s="1420"/>
      <c r="R10" s="1420"/>
      <c r="S10" s="1420"/>
      <c r="T10" s="1420"/>
      <c r="U10" s="1420"/>
      <c r="V10" s="1420"/>
      <c r="W10" s="1420"/>
      <c r="X10" s="1420"/>
      <c r="Y10" s="1420"/>
      <c r="Z10" s="1420"/>
      <c r="AA10" s="1420"/>
      <c r="AB10" s="1420"/>
      <c r="AC10" s="1420"/>
      <c r="AD10" s="1420"/>
      <c r="AE10" s="1420"/>
      <c r="AF10" s="1420"/>
      <c r="AG10" s="1420"/>
      <c r="AH10" s="1420"/>
      <c r="AI10" s="1420"/>
      <c r="AJ10" s="1420"/>
      <c r="AK10" s="1429"/>
    </row>
    <row r="11" spans="1:37" s="1397" customFormat="1" ht="9.75" customHeight="1">
      <c r="A11" s="1422"/>
      <c r="B11" s="1423"/>
      <c r="C11" s="1424" t="s">
        <v>2463</v>
      </c>
      <c r="D11" s="1425"/>
      <c r="E11" s="1430"/>
      <c r="F11" s="1427">
        <v>39498</v>
      </c>
      <c r="G11" s="1428">
        <v>23540</v>
      </c>
      <c r="H11" s="1428">
        <v>21838</v>
      </c>
      <c r="I11" s="1428">
        <v>16006</v>
      </c>
      <c r="J11" s="1428">
        <v>624</v>
      </c>
      <c r="K11" s="1428">
        <v>4797</v>
      </c>
      <c r="L11" s="1428">
        <v>411</v>
      </c>
      <c r="M11" s="1428">
        <v>1702</v>
      </c>
      <c r="N11" s="1428">
        <v>9113</v>
      </c>
      <c r="O11" s="1420"/>
      <c r="P11" s="1420"/>
      <c r="Q11" s="1420"/>
      <c r="R11" s="1420"/>
      <c r="S11" s="1420"/>
      <c r="T11" s="1420"/>
      <c r="U11" s="1420"/>
      <c r="V11" s="1420"/>
      <c r="W11" s="1420"/>
      <c r="X11" s="1420"/>
      <c r="Y11" s="1420"/>
      <c r="Z11" s="1420"/>
      <c r="AA11" s="1420"/>
      <c r="AB11" s="1420"/>
      <c r="AC11" s="1420"/>
      <c r="AD11" s="1420"/>
      <c r="AE11" s="1420"/>
      <c r="AF11" s="1420"/>
      <c r="AG11" s="1420"/>
      <c r="AH11" s="1420"/>
      <c r="AI11" s="1420"/>
      <c r="AJ11" s="1420"/>
      <c r="AK11" s="1429"/>
    </row>
    <row r="12" spans="1:37" s="1397" customFormat="1" ht="9.75" customHeight="1">
      <c r="A12" s="1422"/>
      <c r="B12" s="1423"/>
      <c r="C12" s="1424" t="s">
        <v>2464</v>
      </c>
      <c r="D12" s="1425"/>
      <c r="E12" s="1430"/>
      <c r="F12" s="1427">
        <v>37674</v>
      </c>
      <c r="G12" s="1428">
        <v>27803</v>
      </c>
      <c r="H12" s="1428">
        <v>26071</v>
      </c>
      <c r="I12" s="1428">
        <v>23918</v>
      </c>
      <c r="J12" s="1428">
        <v>1184</v>
      </c>
      <c r="K12" s="1428">
        <v>199</v>
      </c>
      <c r="L12" s="1428">
        <v>770</v>
      </c>
      <c r="M12" s="1428">
        <v>1732</v>
      </c>
      <c r="N12" s="1428">
        <v>3192</v>
      </c>
      <c r="O12" s="1420"/>
      <c r="P12" s="1420"/>
      <c r="Q12" s="1420"/>
      <c r="R12" s="1420"/>
      <c r="S12" s="1420"/>
      <c r="T12" s="1420"/>
      <c r="U12" s="1420"/>
      <c r="V12" s="1420"/>
      <c r="W12" s="1420"/>
      <c r="X12" s="1420"/>
      <c r="Y12" s="1420"/>
      <c r="Z12" s="1420"/>
      <c r="AA12" s="1420"/>
      <c r="AB12" s="1420"/>
      <c r="AC12" s="1420"/>
      <c r="AD12" s="1420"/>
      <c r="AE12" s="1420"/>
      <c r="AF12" s="1420"/>
      <c r="AG12" s="1420"/>
      <c r="AH12" s="1420"/>
      <c r="AI12" s="1420"/>
      <c r="AJ12" s="1420"/>
      <c r="AK12" s="1429"/>
    </row>
    <row r="13" spans="1:37" s="1397" customFormat="1" ht="9.75" customHeight="1">
      <c r="A13" s="1422"/>
      <c r="B13" s="1423"/>
      <c r="C13" s="1424" t="s">
        <v>2465</v>
      </c>
      <c r="D13" s="1425"/>
      <c r="E13" s="1430"/>
      <c r="F13" s="1427">
        <v>39835</v>
      </c>
      <c r="G13" s="1428">
        <v>28257</v>
      </c>
      <c r="H13" s="1428">
        <v>26832</v>
      </c>
      <c r="I13" s="1428">
        <v>23675</v>
      </c>
      <c r="J13" s="1428">
        <v>2047</v>
      </c>
      <c r="K13" s="1428">
        <v>70</v>
      </c>
      <c r="L13" s="1428">
        <v>1040</v>
      </c>
      <c r="M13" s="1428">
        <v>1425</v>
      </c>
      <c r="N13" s="1428">
        <v>4831</v>
      </c>
      <c r="O13" s="1420"/>
      <c r="P13" s="1420"/>
      <c r="Q13" s="1420"/>
      <c r="R13" s="1420"/>
      <c r="S13" s="1420"/>
      <c r="T13" s="1420"/>
      <c r="U13" s="1420"/>
      <c r="V13" s="1420"/>
      <c r="W13" s="1420"/>
      <c r="X13" s="1420"/>
      <c r="Y13" s="1420"/>
      <c r="Z13" s="1420"/>
      <c r="AA13" s="1420"/>
      <c r="AB13" s="1420"/>
      <c r="AC13" s="1420"/>
      <c r="AD13" s="1420"/>
      <c r="AE13" s="1420"/>
      <c r="AF13" s="1420"/>
      <c r="AG13" s="1420"/>
      <c r="AH13" s="1420"/>
      <c r="AI13" s="1420"/>
      <c r="AJ13" s="1420"/>
      <c r="AK13" s="1429"/>
    </row>
    <row r="14" spans="1:37" s="1397" customFormat="1" ht="9.75" customHeight="1">
      <c r="A14" s="1422"/>
      <c r="B14" s="1423"/>
      <c r="C14" s="1424" t="s">
        <v>2466</v>
      </c>
      <c r="D14" s="1425"/>
      <c r="E14" s="1430"/>
      <c r="F14" s="1427">
        <v>44511</v>
      </c>
      <c r="G14" s="1428">
        <v>31450</v>
      </c>
      <c r="H14" s="1428">
        <v>30024</v>
      </c>
      <c r="I14" s="1428">
        <v>25700</v>
      </c>
      <c r="J14" s="1428">
        <v>3433</v>
      </c>
      <c r="K14" s="1428">
        <v>39</v>
      </c>
      <c r="L14" s="1428">
        <v>852</v>
      </c>
      <c r="M14" s="1428">
        <v>1426</v>
      </c>
      <c r="N14" s="1428">
        <v>5658</v>
      </c>
      <c r="O14" s="1420"/>
      <c r="P14" s="1420"/>
      <c r="Q14" s="1420"/>
      <c r="R14" s="1420"/>
      <c r="S14" s="1420"/>
      <c r="T14" s="1420"/>
      <c r="U14" s="1420"/>
      <c r="V14" s="1420"/>
      <c r="W14" s="1420"/>
      <c r="X14" s="1420"/>
      <c r="Y14" s="1420"/>
      <c r="Z14" s="1420"/>
      <c r="AA14" s="1420"/>
      <c r="AB14" s="1420"/>
      <c r="AC14" s="1420"/>
      <c r="AD14" s="1420"/>
      <c r="AE14" s="1420"/>
      <c r="AF14" s="1420"/>
      <c r="AG14" s="1420"/>
      <c r="AH14" s="1420"/>
      <c r="AI14" s="1420"/>
      <c r="AJ14" s="1420"/>
      <c r="AK14" s="1429"/>
    </row>
    <row r="15" spans="1:37" s="1397" customFormat="1" ht="9.75" customHeight="1">
      <c r="A15" s="1422"/>
      <c r="B15" s="1423"/>
      <c r="C15" s="1424" t="s">
        <v>2467</v>
      </c>
      <c r="D15" s="1425"/>
      <c r="E15" s="1430"/>
      <c r="F15" s="1427">
        <v>54177</v>
      </c>
      <c r="G15" s="1428">
        <v>39394</v>
      </c>
      <c r="H15" s="1428">
        <v>37791</v>
      </c>
      <c r="I15" s="1428">
        <v>31779</v>
      </c>
      <c r="J15" s="1428">
        <v>5412</v>
      </c>
      <c r="K15" s="1428">
        <v>31</v>
      </c>
      <c r="L15" s="1428">
        <v>569</v>
      </c>
      <c r="M15" s="1428">
        <v>1603</v>
      </c>
      <c r="N15" s="1428">
        <v>6255</v>
      </c>
      <c r="O15" s="1420"/>
      <c r="P15" s="1420"/>
      <c r="Q15" s="1420"/>
      <c r="R15" s="1420"/>
      <c r="S15" s="1420"/>
      <c r="T15" s="1420"/>
      <c r="U15" s="1420"/>
      <c r="V15" s="1420"/>
      <c r="W15" s="1420"/>
      <c r="X15" s="1420"/>
      <c r="Y15" s="1420"/>
      <c r="Z15" s="1420"/>
      <c r="AA15" s="1420"/>
      <c r="AB15" s="1420"/>
      <c r="AC15" s="1420"/>
      <c r="AD15" s="1420"/>
      <c r="AE15" s="1420"/>
      <c r="AF15" s="1420"/>
      <c r="AG15" s="1420"/>
      <c r="AH15" s="1420"/>
      <c r="AI15" s="1420"/>
      <c r="AJ15" s="1420"/>
      <c r="AK15" s="1429"/>
    </row>
    <row r="16" spans="1:37" s="1397" customFormat="1" ht="9.75" customHeight="1">
      <c r="A16" s="1422"/>
      <c r="B16" s="1423"/>
      <c r="C16" s="1424" t="s">
        <v>2468</v>
      </c>
      <c r="D16" s="1425"/>
      <c r="E16" s="1430"/>
      <c r="F16" s="1427">
        <v>68966</v>
      </c>
      <c r="G16" s="1428">
        <v>50961</v>
      </c>
      <c r="H16" s="1428">
        <v>48878</v>
      </c>
      <c r="I16" s="1428">
        <v>40681</v>
      </c>
      <c r="J16" s="1428">
        <v>7508</v>
      </c>
      <c r="K16" s="1428">
        <v>43</v>
      </c>
      <c r="L16" s="1428">
        <v>646</v>
      </c>
      <c r="M16" s="1428">
        <v>2083</v>
      </c>
      <c r="N16" s="1428">
        <v>7976</v>
      </c>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AK16" s="1429"/>
    </row>
    <row r="17" spans="1:37" s="1397" customFormat="1" ht="9.75" customHeight="1">
      <c r="A17" s="1422"/>
      <c r="B17" s="1423"/>
      <c r="C17" s="1424" t="s">
        <v>2469</v>
      </c>
      <c r="D17" s="1425"/>
      <c r="E17" s="1430"/>
      <c r="F17" s="1427">
        <v>58287</v>
      </c>
      <c r="G17" s="1428">
        <v>42998</v>
      </c>
      <c r="H17" s="1428">
        <v>41263</v>
      </c>
      <c r="I17" s="1428">
        <v>34185</v>
      </c>
      <c r="J17" s="1428">
        <v>6403</v>
      </c>
      <c r="K17" s="1428">
        <v>21</v>
      </c>
      <c r="L17" s="1428">
        <v>654</v>
      </c>
      <c r="M17" s="1428">
        <v>1735</v>
      </c>
      <c r="N17" s="1428">
        <v>7639</v>
      </c>
      <c r="O17" s="1420"/>
      <c r="P17" s="1420"/>
      <c r="Q17" s="1420"/>
      <c r="R17" s="1420"/>
      <c r="S17" s="1420"/>
      <c r="T17" s="1420"/>
      <c r="U17" s="1420"/>
      <c r="V17" s="1420"/>
      <c r="W17" s="1420"/>
      <c r="X17" s="1420"/>
      <c r="Y17" s="1420"/>
      <c r="Z17" s="1420"/>
      <c r="AA17" s="1420"/>
      <c r="AB17" s="1420"/>
      <c r="AC17" s="1420"/>
      <c r="AD17" s="1420"/>
      <c r="AE17" s="1420"/>
      <c r="AF17" s="1420"/>
      <c r="AG17" s="1420"/>
      <c r="AH17" s="1420"/>
      <c r="AI17" s="1420"/>
      <c r="AJ17" s="1420"/>
      <c r="AK17" s="1429"/>
    </row>
    <row r="18" spans="1:37" s="1397" customFormat="1" ht="9.75" customHeight="1">
      <c r="A18" s="1422"/>
      <c r="B18" s="1423"/>
      <c r="C18" s="1424" t="s">
        <v>2470</v>
      </c>
      <c r="D18" s="1425"/>
      <c r="E18" s="1430"/>
      <c r="F18" s="1427">
        <v>48527</v>
      </c>
      <c r="G18" s="1428">
        <v>35797</v>
      </c>
      <c r="H18" s="1428">
        <v>34388</v>
      </c>
      <c r="I18" s="1428">
        <v>28347</v>
      </c>
      <c r="J18" s="1428">
        <v>5387</v>
      </c>
      <c r="K18" s="1428">
        <v>11</v>
      </c>
      <c r="L18" s="1428">
        <v>643</v>
      </c>
      <c r="M18" s="1428">
        <v>1409</v>
      </c>
      <c r="N18" s="1428">
        <v>7961</v>
      </c>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AK18" s="1429"/>
    </row>
    <row r="19" spans="1:37" s="1397" customFormat="1" ht="9.75" customHeight="1">
      <c r="A19" s="1422"/>
      <c r="B19" s="1423"/>
      <c r="C19" s="1424" t="s">
        <v>2471</v>
      </c>
      <c r="D19" s="1425"/>
      <c r="E19" s="1430"/>
      <c r="F19" s="1427">
        <v>40715</v>
      </c>
      <c r="G19" s="1428">
        <v>26795</v>
      </c>
      <c r="H19" s="1428">
        <v>25612</v>
      </c>
      <c r="I19" s="1428">
        <v>20571</v>
      </c>
      <c r="J19" s="1428">
        <v>4466</v>
      </c>
      <c r="K19" s="1428">
        <v>6</v>
      </c>
      <c r="L19" s="1428">
        <v>569</v>
      </c>
      <c r="M19" s="1428">
        <v>1183</v>
      </c>
      <c r="N19" s="1428">
        <v>10801</v>
      </c>
      <c r="O19" s="1420"/>
      <c r="P19" s="1420"/>
      <c r="Q19" s="1420"/>
      <c r="R19" s="1420"/>
      <c r="S19" s="1420"/>
      <c r="T19" s="1420"/>
      <c r="U19" s="1420"/>
      <c r="V19" s="1420"/>
      <c r="W19" s="1420"/>
      <c r="X19" s="1420"/>
      <c r="Y19" s="1420"/>
      <c r="Z19" s="1420"/>
      <c r="AA19" s="1420"/>
      <c r="AB19" s="1420"/>
      <c r="AC19" s="1420"/>
      <c r="AD19" s="1420"/>
      <c r="AE19" s="1420"/>
      <c r="AF19" s="1420"/>
      <c r="AG19" s="1420"/>
      <c r="AH19" s="1420"/>
      <c r="AI19" s="1420"/>
      <c r="AJ19" s="1420"/>
      <c r="AK19" s="1429"/>
    </row>
    <row r="20" spans="1:37" s="1397" customFormat="1" ht="9.75" customHeight="1">
      <c r="A20" s="1422"/>
      <c r="B20" s="1423"/>
      <c r="C20" s="1424" t="s">
        <v>2472</v>
      </c>
      <c r="D20" s="1425"/>
      <c r="E20" s="1430"/>
      <c r="F20" s="1427">
        <v>48109</v>
      </c>
      <c r="G20" s="1428">
        <v>21245</v>
      </c>
      <c r="H20" s="1428">
        <v>20251</v>
      </c>
      <c r="I20" s="1428">
        <v>14646</v>
      </c>
      <c r="J20" s="1428">
        <v>4745</v>
      </c>
      <c r="K20" s="1428">
        <v>3</v>
      </c>
      <c r="L20" s="1428">
        <v>857</v>
      </c>
      <c r="M20" s="1428">
        <v>994</v>
      </c>
      <c r="N20" s="1428">
        <v>23104</v>
      </c>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9"/>
    </row>
    <row r="21" spans="1:37" s="1397" customFormat="1" ht="9.75" customHeight="1">
      <c r="A21" s="1422"/>
      <c r="B21" s="1423"/>
      <c r="C21" s="1424" t="s">
        <v>2473</v>
      </c>
      <c r="D21" s="1425"/>
      <c r="E21" s="1430"/>
      <c r="F21" s="1427">
        <v>62454</v>
      </c>
      <c r="G21" s="1428">
        <v>17675</v>
      </c>
      <c r="H21" s="1428">
        <v>17108</v>
      </c>
      <c r="I21" s="1428">
        <v>11572</v>
      </c>
      <c r="J21" s="1428">
        <v>4409</v>
      </c>
      <c r="K21" s="1428">
        <v>4</v>
      </c>
      <c r="L21" s="1428">
        <v>1123</v>
      </c>
      <c r="M21" s="1428">
        <v>567</v>
      </c>
      <c r="N21" s="1428">
        <v>38078</v>
      </c>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9"/>
    </row>
    <row r="22" spans="1:37" s="1397" customFormat="1" ht="9.75" customHeight="1">
      <c r="A22" s="1422"/>
      <c r="B22" s="1423"/>
      <c r="C22" s="1424" t="s">
        <v>2474</v>
      </c>
      <c r="D22" s="1425"/>
      <c r="E22" s="1430"/>
      <c r="F22" s="1427">
        <v>51593</v>
      </c>
      <c r="G22" s="1428">
        <v>7551</v>
      </c>
      <c r="H22" s="1428">
        <v>7349</v>
      </c>
      <c r="I22" s="1428">
        <v>4425</v>
      </c>
      <c r="J22" s="1428">
        <v>2111</v>
      </c>
      <c r="K22" s="1428">
        <v>5</v>
      </c>
      <c r="L22" s="1428">
        <v>808</v>
      </c>
      <c r="M22" s="1428">
        <v>202</v>
      </c>
      <c r="N22" s="1428">
        <v>35834</v>
      </c>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9"/>
    </row>
    <row r="23" spans="1:37" s="1397" customFormat="1" ht="9.75" customHeight="1">
      <c r="A23" s="1422"/>
      <c r="B23" s="1423"/>
      <c r="C23" s="1424" t="s">
        <v>2475</v>
      </c>
      <c r="D23" s="1425"/>
      <c r="E23" s="1430"/>
      <c r="F23" s="1427">
        <v>36558</v>
      </c>
      <c r="G23" s="1428">
        <v>2691</v>
      </c>
      <c r="H23" s="1428">
        <v>2624</v>
      </c>
      <c r="I23" s="1428">
        <v>1376</v>
      </c>
      <c r="J23" s="1428">
        <v>777</v>
      </c>
      <c r="K23" s="1428">
        <v>3</v>
      </c>
      <c r="L23" s="1428">
        <v>468</v>
      </c>
      <c r="M23" s="1428">
        <v>67</v>
      </c>
      <c r="N23" s="1428">
        <v>27346</v>
      </c>
      <c r="O23" s="1420"/>
      <c r="P23" s="1420"/>
      <c r="Q23" s="1420"/>
      <c r="R23" s="1420"/>
      <c r="S23" s="1420"/>
      <c r="T23" s="1420"/>
      <c r="U23" s="1420"/>
      <c r="V23" s="1420"/>
      <c r="W23" s="1420"/>
      <c r="X23" s="1420"/>
      <c r="Y23" s="1420"/>
      <c r="Z23" s="1420"/>
      <c r="AA23" s="1420"/>
      <c r="AB23" s="1420"/>
      <c r="AC23" s="1420"/>
      <c r="AD23" s="1420"/>
      <c r="AE23" s="1420"/>
      <c r="AF23" s="1420"/>
      <c r="AG23" s="1420"/>
      <c r="AH23" s="1420"/>
      <c r="AI23" s="1420"/>
      <c r="AJ23" s="1420"/>
      <c r="AK23" s="1429"/>
    </row>
    <row r="24" spans="1:37" s="1397" customFormat="1" ht="9.75" customHeight="1">
      <c r="A24" s="1422"/>
      <c r="B24" s="1423"/>
      <c r="C24" s="1424" t="s">
        <v>2476</v>
      </c>
      <c r="D24" s="1425"/>
      <c r="E24" s="1431"/>
      <c r="F24" s="1427">
        <v>34417</v>
      </c>
      <c r="G24" s="1428">
        <v>1168</v>
      </c>
      <c r="H24" s="1428">
        <v>1151</v>
      </c>
      <c r="I24" s="1428">
        <v>488</v>
      </c>
      <c r="J24" s="1428">
        <v>377</v>
      </c>
      <c r="K24" s="1432">
        <v>1</v>
      </c>
      <c r="L24" s="1428">
        <v>285</v>
      </c>
      <c r="M24" s="1428">
        <v>17</v>
      </c>
      <c r="N24" s="1428">
        <v>28597</v>
      </c>
      <c r="O24" s="1420"/>
      <c r="P24" s="1420"/>
      <c r="Q24" s="1420"/>
      <c r="R24" s="1420"/>
      <c r="S24" s="1420"/>
      <c r="T24" s="1420"/>
      <c r="U24" s="1420"/>
      <c r="V24" s="1420"/>
      <c r="W24" s="1420"/>
      <c r="X24" s="1420"/>
      <c r="Y24" s="1420"/>
      <c r="Z24" s="1420"/>
      <c r="AA24" s="1420"/>
      <c r="AB24" s="1420"/>
      <c r="AC24" s="1420"/>
      <c r="AD24" s="1420"/>
      <c r="AE24" s="1420"/>
      <c r="AF24" s="1420"/>
      <c r="AG24" s="1420"/>
      <c r="AH24" s="1420"/>
      <c r="AI24" s="1420"/>
      <c r="AJ24" s="1420"/>
      <c r="AK24" s="1429"/>
    </row>
    <row r="25" spans="1:37" s="1397" customFormat="1" ht="11.25">
      <c r="A25" s="1422"/>
      <c r="B25" s="1425" t="s">
        <v>2477</v>
      </c>
      <c r="C25" s="1425"/>
      <c r="D25" s="1425"/>
      <c r="E25" s="1430"/>
      <c r="F25" s="1427"/>
      <c r="G25" s="1428"/>
      <c r="H25" s="1428"/>
      <c r="I25" s="1428"/>
      <c r="J25" s="1428"/>
      <c r="K25" s="1428"/>
      <c r="L25" s="1428"/>
      <c r="M25" s="1428"/>
      <c r="N25" s="1428"/>
      <c r="O25" s="1420"/>
      <c r="P25" s="1420"/>
      <c r="Q25" s="1420"/>
      <c r="R25" s="1420"/>
      <c r="S25" s="1420"/>
      <c r="T25" s="1420"/>
      <c r="U25" s="1420"/>
      <c r="V25" s="1420"/>
      <c r="W25" s="1420"/>
      <c r="X25" s="1420"/>
      <c r="Y25" s="1420"/>
      <c r="Z25" s="1420"/>
      <c r="AA25" s="1420"/>
      <c r="AB25" s="1420"/>
      <c r="AC25" s="1420"/>
      <c r="AD25" s="1420"/>
      <c r="AE25" s="1420"/>
      <c r="AF25" s="1420"/>
      <c r="AG25" s="1420"/>
      <c r="AH25" s="1420"/>
      <c r="AI25" s="1420"/>
      <c r="AJ25" s="1420"/>
    </row>
    <row r="26" spans="1:37" s="1434" customFormat="1" ht="9.75" customHeight="1">
      <c r="A26" s="1422"/>
      <c r="B26" s="1423"/>
      <c r="C26" s="1424" t="s">
        <v>2478</v>
      </c>
      <c r="D26" s="1425"/>
      <c r="E26" s="1431"/>
      <c r="F26" s="1427">
        <v>233131</v>
      </c>
      <c r="G26" s="1428">
        <v>50330</v>
      </c>
      <c r="H26" s="1428">
        <v>48483</v>
      </c>
      <c r="I26" s="1428">
        <v>32507</v>
      </c>
      <c r="J26" s="1428">
        <v>12419</v>
      </c>
      <c r="K26" s="1428">
        <v>16</v>
      </c>
      <c r="L26" s="1428">
        <v>3541</v>
      </c>
      <c r="M26" s="1428">
        <v>1847</v>
      </c>
      <c r="N26" s="1428">
        <v>152959</v>
      </c>
      <c r="O26" s="1420"/>
      <c r="P26" s="1420"/>
      <c r="Q26" s="1420"/>
      <c r="R26" s="1420"/>
      <c r="S26" s="1420"/>
      <c r="T26" s="1420"/>
      <c r="U26" s="1420"/>
      <c r="V26" s="1420"/>
      <c r="W26" s="1420"/>
      <c r="X26" s="1420"/>
      <c r="Y26" s="1420"/>
      <c r="Z26" s="1420"/>
      <c r="AA26" s="1420"/>
      <c r="AB26" s="1420"/>
      <c r="AC26" s="1420"/>
      <c r="AD26" s="1420"/>
      <c r="AE26" s="1420"/>
      <c r="AF26" s="1420"/>
      <c r="AG26" s="1420"/>
      <c r="AH26" s="1420"/>
      <c r="AI26" s="1420"/>
      <c r="AJ26" s="1420"/>
      <c r="AK26" s="1433"/>
    </row>
    <row r="27" spans="1:37" s="1434" customFormat="1" ht="9.75" customHeight="1">
      <c r="A27" s="1422"/>
      <c r="B27" s="1423"/>
      <c r="C27" s="2043" t="s">
        <v>2479</v>
      </c>
      <c r="D27" s="2043"/>
      <c r="E27" s="1430"/>
      <c r="F27" s="1427">
        <v>110563</v>
      </c>
      <c r="G27" s="1428">
        <v>38920</v>
      </c>
      <c r="H27" s="1428">
        <v>37359</v>
      </c>
      <c r="I27" s="1428">
        <v>26218</v>
      </c>
      <c r="J27" s="1428">
        <v>9154</v>
      </c>
      <c r="K27" s="1428">
        <v>7</v>
      </c>
      <c r="L27" s="1428">
        <v>1980</v>
      </c>
      <c r="M27" s="1428">
        <v>1561</v>
      </c>
      <c r="N27" s="1428">
        <v>61182</v>
      </c>
      <c r="O27" s="1420"/>
      <c r="P27" s="1420"/>
      <c r="Q27" s="1420"/>
      <c r="R27" s="1420"/>
      <c r="S27" s="1420"/>
      <c r="T27" s="1420"/>
      <c r="U27" s="1420"/>
      <c r="V27" s="1420"/>
      <c r="W27" s="1420"/>
      <c r="X27" s="1420"/>
      <c r="Y27" s="1420"/>
      <c r="Z27" s="1420"/>
      <c r="AA27" s="1420"/>
      <c r="AB27" s="1420"/>
      <c r="AC27" s="1420"/>
      <c r="AD27" s="1420"/>
      <c r="AE27" s="1420"/>
      <c r="AF27" s="1420"/>
      <c r="AG27" s="1420"/>
      <c r="AH27" s="1420"/>
      <c r="AI27" s="1420"/>
      <c r="AJ27" s="1420"/>
      <c r="AK27" s="1433"/>
    </row>
    <row r="28" spans="1:37" s="1434" customFormat="1" ht="9.75" customHeight="1">
      <c r="A28" s="1422"/>
      <c r="B28" s="1423"/>
      <c r="C28" s="2043" t="s">
        <v>2480</v>
      </c>
      <c r="D28" s="2043"/>
      <c r="E28" s="1431"/>
      <c r="F28" s="1427">
        <v>122568</v>
      </c>
      <c r="G28" s="1428">
        <v>11410</v>
      </c>
      <c r="H28" s="1428">
        <v>11124</v>
      </c>
      <c r="I28" s="1428">
        <v>6289</v>
      </c>
      <c r="J28" s="1428">
        <v>3265</v>
      </c>
      <c r="K28" s="1428">
        <v>9</v>
      </c>
      <c r="L28" s="1428">
        <v>1561</v>
      </c>
      <c r="M28" s="1428">
        <v>286</v>
      </c>
      <c r="N28" s="1428">
        <v>91777</v>
      </c>
      <c r="O28" s="1420"/>
      <c r="P28" s="1420"/>
      <c r="Q28" s="1420"/>
      <c r="R28" s="1420"/>
      <c r="S28" s="1420"/>
      <c r="T28" s="1420"/>
      <c r="U28" s="1420"/>
      <c r="V28" s="1420"/>
      <c r="W28" s="1420"/>
      <c r="X28" s="1420"/>
      <c r="Y28" s="1420"/>
      <c r="Z28" s="1420"/>
      <c r="AA28" s="1420"/>
      <c r="AB28" s="1420"/>
      <c r="AC28" s="1420"/>
      <c r="AD28" s="1420"/>
      <c r="AE28" s="1420"/>
      <c r="AF28" s="1420"/>
      <c r="AG28" s="1420"/>
      <c r="AH28" s="1420"/>
      <c r="AI28" s="1420"/>
      <c r="AJ28" s="1420"/>
      <c r="AK28" s="1433"/>
    </row>
    <row r="29" spans="1:37" s="1397" customFormat="1" ht="9.75" customHeight="1">
      <c r="A29" s="1422"/>
      <c r="B29" s="1423"/>
      <c r="C29" s="1424"/>
      <c r="D29" s="1424"/>
      <c r="E29" s="1431"/>
      <c r="F29" s="1427"/>
      <c r="G29" s="1428"/>
      <c r="H29" s="1428"/>
      <c r="I29" s="1428"/>
      <c r="J29" s="1428"/>
      <c r="K29" s="1428"/>
      <c r="L29" s="1428"/>
      <c r="M29" s="1428"/>
      <c r="N29" s="1428"/>
    </row>
    <row r="30" spans="1:37" s="1421" customFormat="1" ht="13.5" customHeight="1">
      <c r="A30" s="1416"/>
      <c r="B30" s="1435"/>
      <c r="C30" s="1436" t="s">
        <v>2481</v>
      </c>
      <c r="D30" s="1437"/>
      <c r="E30" s="1438"/>
      <c r="F30" s="1419">
        <v>331770</v>
      </c>
      <c r="G30" s="1419">
        <v>198681</v>
      </c>
      <c r="H30" s="1419">
        <v>188549</v>
      </c>
      <c r="I30" s="1419">
        <v>175034</v>
      </c>
      <c r="J30" s="1419">
        <v>3915</v>
      </c>
      <c r="K30" s="1419">
        <v>4599</v>
      </c>
      <c r="L30" s="1419">
        <v>5001</v>
      </c>
      <c r="M30" s="1419">
        <v>10132</v>
      </c>
      <c r="N30" s="1419">
        <v>84788</v>
      </c>
      <c r="O30" s="1428"/>
      <c r="X30" s="1420"/>
      <c r="Y30" s="1420"/>
      <c r="Z30" s="1420"/>
      <c r="AA30" s="1420"/>
      <c r="AB30" s="1420"/>
      <c r="AC30" s="1420"/>
      <c r="AD30" s="1420"/>
      <c r="AE30" s="1420"/>
      <c r="AF30" s="1420"/>
      <c r="AG30" s="1420"/>
      <c r="AH30" s="1420"/>
      <c r="AI30" s="1420"/>
      <c r="AJ30" s="1420"/>
    </row>
    <row r="31" spans="1:37" s="1397" customFormat="1" ht="9.75" customHeight="1">
      <c r="A31" s="1422"/>
      <c r="B31" s="1423"/>
      <c r="C31" s="1424" t="s">
        <v>2482</v>
      </c>
      <c r="D31" s="1425" t="s">
        <v>2483</v>
      </c>
      <c r="E31" s="1426"/>
      <c r="F31" s="1428">
        <v>20077</v>
      </c>
      <c r="G31" s="1428">
        <v>3124</v>
      </c>
      <c r="H31" s="1428">
        <v>2897</v>
      </c>
      <c r="I31" s="1428">
        <v>997</v>
      </c>
      <c r="J31" s="1428">
        <v>52</v>
      </c>
      <c r="K31" s="1428">
        <v>1787</v>
      </c>
      <c r="L31" s="1428">
        <v>61</v>
      </c>
      <c r="M31" s="1428">
        <v>227</v>
      </c>
      <c r="N31" s="1428">
        <v>13879</v>
      </c>
      <c r="X31" s="1420"/>
      <c r="Y31" s="1420"/>
      <c r="Z31" s="1420"/>
      <c r="AA31" s="1420"/>
      <c r="AB31" s="1420"/>
      <c r="AC31" s="1420"/>
      <c r="AD31" s="1420"/>
      <c r="AE31" s="1420"/>
      <c r="AF31" s="1420"/>
      <c r="AG31" s="1420"/>
      <c r="AH31" s="1420"/>
      <c r="AI31" s="1420"/>
      <c r="AJ31" s="1420"/>
    </row>
    <row r="32" spans="1:37" s="1397" customFormat="1" ht="9.75" customHeight="1">
      <c r="A32" s="1422"/>
      <c r="B32" s="1423"/>
      <c r="C32" s="1424" t="s">
        <v>2463</v>
      </c>
      <c r="D32" s="1425"/>
      <c r="E32" s="1430"/>
      <c r="F32" s="1428">
        <v>19911</v>
      </c>
      <c r="G32" s="1428">
        <v>11725</v>
      </c>
      <c r="H32" s="1428">
        <v>10766</v>
      </c>
      <c r="I32" s="1428">
        <v>7851</v>
      </c>
      <c r="J32" s="1428">
        <v>148</v>
      </c>
      <c r="K32" s="1428">
        <v>2603</v>
      </c>
      <c r="L32" s="1428">
        <v>164</v>
      </c>
      <c r="M32" s="1428">
        <v>959</v>
      </c>
      <c r="N32" s="1428">
        <v>4692</v>
      </c>
      <c r="X32" s="1420"/>
      <c r="Y32" s="1420"/>
      <c r="Z32" s="1420"/>
      <c r="AA32" s="1420"/>
      <c r="AB32" s="1420"/>
      <c r="AC32" s="1420"/>
      <c r="AD32" s="1420"/>
      <c r="AE32" s="1420"/>
      <c r="AF32" s="1420"/>
      <c r="AG32" s="1420"/>
      <c r="AH32" s="1420"/>
      <c r="AI32" s="1420"/>
      <c r="AJ32" s="1420"/>
    </row>
    <row r="33" spans="1:36" s="1397" customFormat="1" ht="9.75" customHeight="1">
      <c r="A33" s="1422"/>
      <c r="B33" s="1423"/>
      <c r="C33" s="1424" t="s">
        <v>2464</v>
      </c>
      <c r="D33" s="1425"/>
      <c r="E33" s="1430"/>
      <c r="F33" s="1428">
        <v>18733</v>
      </c>
      <c r="G33" s="1428">
        <v>14415</v>
      </c>
      <c r="H33" s="1428">
        <v>13474</v>
      </c>
      <c r="I33" s="1428">
        <v>13078</v>
      </c>
      <c r="J33" s="1428">
        <v>112</v>
      </c>
      <c r="K33" s="1428">
        <v>118</v>
      </c>
      <c r="L33" s="1428">
        <v>166</v>
      </c>
      <c r="M33" s="1428">
        <v>941</v>
      </c>
      <c r="N33" s="1428">
        <v>780</v>
      </c>
      <c r="X33" s="1420"/>
      <c r="Y33" s="1420"/>
      <c r="Z33" s="1420"/>
      <c r="AA33" s="1420"/>
      <c r="AB33" s="1420"/>
      <c r="AC33" s="1420"/>
      <c r="AD33" s="1420"/>
      <c r="AE33" s="1420"/>
      <c r="AF33" s="1420"/>
      <c r="AG33" s="1420"/>
      <c r="AH33" s="1420"/>
      <c r="AI33" s="1420"/>
      <c r="AJ33" s="1420"/>
    </row>
    <row r="34" spans="1:36" s="1397" customFormat="1" ht="9.75" customHeight="1">
      <c r="A34" s="1422"/>
      <c r="B34" s="1423"/>
      <c r="C34" s="1424" t="s">
        <v>2465</v>
      </c>
      <c r="D34" s="1425"/>
      <c r="E34" s="1430"/>
      <c r="F34" s="1428">
        <v>19908</v>
      </c>
      <c r="G34" s="1428">
        <v>15747</v>
      </c>
      <c r="H34" s="1428">
        <v>14913</v>
      </c>
      <c r="I34" s="1428">
        <v>14579</v>
      </c>
      <c r="J34" s="1428">
        <v>109</v>
      </c>
      <c r="K34" s="1428">
        <v>34</v>
      </c>
      <c r="L34" s="1428">
        <v>191</v>
      </c>
      <c r="M34" s="1428">
        <v>834</v>
      </c>
      <c r="N34" s="1428">
        <v>712</v>
      </c>
      <c r="X34" s="1420"/>
      <c r="Y34" s="1420"/>
      <c r="Z34" s="1420"/>
      <c r="AA34" s="1420"/>
      <c r="AB34" s="1420"/>
      <c r="AC34" s="1420"/>
      <c r="AD34" s="1420"/>
      <c r="AE34" s="1420"/>
      <c r="AF34" s="1420"/>
      <c r="AG34" s="1420"/>
      <c r="AH34" s="1420"/>
      <c r="AI34" s="1420"/>
      <c r="AJ34" s="1420"/>
    </row>
    <row r="35" spans="1:36" s="1397" customFormat="1" ht="9.75" customHeight="1">
      <c r="A35" s="1422"/>
      <c r="B35" s="1423"/>
      <c r="C35" s="1424" t="s">
        <v>2466</v>
      </c>
      <c r="D35" s="1425"/>
      <c r="E35" s="1430"/>
      <c r="F35" s="1428">
        <v>21754</v>
      </c>
      <c r="G35" s="1428">
        <v>17194</v>
      </c>
      <c r="H35" s="1428">
        <v>16329</v>
      </c>
      <c r="I35" s="1428">
        <v>16025</v>
      </c>
      <c r="J35" s="1428">
        <v>103</v>
      </c>
      <c r="K35" s="1428">
        <v>18</v>
      </c>
      <c r="L35" s="1428">
        <v>183</v>
      </c>
      <c r="M35" s="1428">
        <v>865</v>
      </c>
      <c r="N35" s="1428">
        <v>734</v>
      </c>
      <c r="X35" s="1420"/>
      <c r="Y35" s="1420"/>
      <c r="Z35" s="1420"/>
      <c r="AA35" s="1420"/>
      <c r="AB35" s="1420"/>
      <c r="AC35" s="1420"/>
      <c r="AD35" s="1420"/>
      <c r="AE35" s="1420"/>
      <c r="AF35" s="1420"/>
      <c r="AG35" s="1420"/>
      <c r="AH35" s="1420"/>
      <c r="AI35" s="1420"/>
      <c r="AJ35" s="1420"/>
    </row>
    <row r="36" spans="1:36" s="1397" customFormat="1" ht="9.75" customHeight="1">
      <c r="A36" s="1422"/>
      <c r="B36" s="1423"/>
      <c r="C36" s="1424" t="s">
        <v>2467</v>
      </c>
      <c r="D36" s="1425"/>
      <c r="E36" s="1430"/>
      <c r="F36" s="1428">
        <v>26307</v>
      </c>
      <c r="G36" s="1428">
        <v>21004</v>
      </c>
      <c r="H36" s="1428">
        <v>20045</v>
      </c>
      <c r="I36" s="1428">
        <v>19683</v>
      </c>
      <c r="J36" s="1428">
        <v>112</v>
      </c>
      <c r="K36" s="1428">
        <v>8</v>
      </c>
      <c r="L36" s="1428">
        <v>242</v>
      </c>
      <c r="M36" s="1428">
        <v>959</v>
      </c>
      <c r="N36" s="1428">
        <v>942</v>
      </c>
      <c r="X36" s="1420"/>
      <c r="Y36" s="1420"/>
      <c r="Z36" s="1420"/>
      <c r="AA36" s="1420"/>
      <c r="AB36" s="1420"/>
      <c r="AC36" s="1420"/>
      <c r="AD36" s="1420"/>
      <c r="AE36" s="1420"/>
      <c r="AF36" s="1420"/>
      <c r="AG36" s="1420"/>
      <c r="AH36" s="1420"/>
      <c r="AI36" s="1420"/>
      <c r="AJ36" s="1420"/>
    </row>
    <row r="37" spans="1:36" s="1397" customFormat="1" ht="9.75" customHeight="1">
      <c r="A37" s="1422"/>
      <c r="B37" s="1423"/>
      <c r="C37" s="1424" t="s">
        <v>2468</v>
      </c>
      <c r="D37" s="1425"/>
      <c r="E37" s="1430"/>
      <c r="F37" s="1428">
        <v>34038</v>
      </c>
      <c r="G37" s="1428">
        <v>27397</v>
      </c>
      <c r="H37" s="1428">
        <v>26156</v>
      </c>
      <c r="I37" s="1428">
        <v>25632</v>
      </c>
      <c r="J37" s="1428">
        <v>158</v>
      </c>
      <c r="K37" s="1428">
        <v>16</v>
      </c>
      <c r="L37" s="1428">
        <v>350</v>
      </c>
      <c r="M37" s="1428">
        <v>1241</v>
      </c>
      <c r="N37" s="1428">
        <v>1386</v>
      </c>
      <c r="X37" s="1420"/>
      <c r="Y37" s="1420"/>
      <c r="Z37" s="1420"/>
      <c r="AA37" s="1420"/>
      <c r="AB37" s="1420"/>
      <c r="AC37" s="1420"/>
      <c r="AD37" s="1420"/>
      <c r="AE37" s="1420"/>
      <c r="AF37" s="1420"/>
      <c r="AG37" s="1420"/>
      <c r="AH37" s="1420"/>
      <c r="AI37" s="1420"/>
      <c r="AJ37" s="1420"/>
    </row>
    <row r="38" spans="1:36" s="1397" customFormat="1" ht="9.75" customHeight="1">
      <c r="A38" s="1422"/>
      <c r="B38" s="1423"/>
      <c r="C38" s="1424" t="s">
        <v>2469</v>
      </c>
      <c r="D38" s="1425"/>
      <c r="E38" s="1430"/>
      <c r="F38" s="1428">
        <v>28661</v>
      </c>
      <c r="G38" s="1428">
        <v>22988</v>
      </c>
      <c r="H38" s="1428">
        <v>21981</v>
      </c>
      <c r="I38" s="1428">
        <v>21442</v>
      </c>
      <c r="J38" s="1428">
        <v>167</v>
      </c>
      <c r="K38" s="1428">
        <v>3</v>
      </c>
      <c r="L38" s="1428">
        <v>369</v>
      </c>
      <c r="M38" s="1428">
        <v>1007</v>
      </c>
      <c r="N38" s="1428">
        <v>1431</v>
      </c>
      <c r="X38" s="1420"/>
      <c r="Y38" s="1420"/>
      <c r="Z38" s="1420"/>
      <c r="AA38" s="1420"/>
      <c r="AB38" s="1420"/>
      <c r="AC38" s="1420"/>
      <c r="AD38" s="1420"/>
      <c r="AE38" s="1420"/>
      <c r="AF38" s="1420"/>
      <c r="AG38" s="1420"/>
      <c r="AH38" s="1420"/>
      <c r="AI38" s="1420"/>
      <c r="AJ38" s="1420"/>
    </row>
    <row r="39" spans="1:36" s="1397" customFormat="1" ht="9.75" customHeight="1">
      <c r="A39" s="1422"/>
      <c r="B39" s="1423"/>
      <c r="C39" s="1424" t="s">
        <v>2470</v>
      </c>
      <c r="D39" s="1425"/>
      <c r="E39" s="1430"/>
      <c r="F39" s="1428">
        <v>23593</v>
      </c>
      <c r="G39" s="1428">
        <v>19437</v>
      </c>
      <c r="H39" s="1428">
        <v>18588</v>
      </c>
      <c r="I39" s="1428">
        <v>18035</v>
      </c>
      <c r="J39" s="1428">
        <v>161</v>
      </c>
      <c r="K39" s="1428">
        <v>3</v>
      </c>
      <c r="L39" s="1428">
        <v>389</v>
      </c>
      <c r="M39" s="1428">
        <v>849</v>
      </c>
      <c r="N39" s="1428">
        <v>1440</v>
      </c>
      <c r="X39" s="1420"/>
      <c r="Y39" s="1420"/>
      <c r="Z39" s="1420"/>
      <c r="AA39" s="1420"/>
      <c r="AB39" s="1420"/>
      <c r="AC39" s="1420"/>
      <c r="AD39" s="1420"/>
      <c r="AE39" s="1420"/>
      <c r="AF39" s="1420"/>
      <c r="AG39" s="1420"/>
      <c r="AH39" s="1420"/>
      <c r="AI39" s="1420"/>
      <c r="AJ39" s="1420"/>
    </row>
    <row r="40" spans="1:36" s="1397" customFormat="1" ht="9.75" customHeight="1">
      <c r="A40" s="1422"/>
      <c r="B40" s="1423"/>
      <c r="C40" s="1424" t="s">
        <v>2471</v>
      </c>
      <c r="D40" s="1425"/>
      <c r="E40" s="1430"/>
      <c r="F40" s="1428">
        <v>19532</v>
      </c>
      <c r="G40" s="1428">
        <v>15283</v>
      </c>
      <c r="H40" s="1428">
        <v>14488</v>
      </c>
      <c r="I40" s="1428">
        <v>13825</v>
      </c>
      <c r="J40" s="1428">
        <v>291</v>
      </c>
      <c r="K40" s="1428">
        <v>3</v>
      </c>
      <c r="L40" s="1428">
        <v>369</v>
      </c>
      <c r="M40" s="1428">
        <v>795</v>
      </c>
      <c r="N40" s="1428">
        <v>2501</v>
      </c>
      <c r="X40" s="1420"/>
      <c r="Y40" s="1420"/>
      <c r="Z40" s="1420"/>
      <c r="AA40" s="1420"/>
      <c r="AB40" s="1420"/>
      <c r="AC40" s="1420"/>
      <c r="AD40" s="1420"/>
      <c r="AE40" s="1420"/>
      <c r="AF40" s="1420"/>
      <c r="AG40" s="1420"/>
      <c r="AH40" s="1420"/>
      <c r="AI40" s="1420"/>
      <c r="AJ40" s="1420"/>
    </row>
    <row r="41" spans="1:36" s="1397" customFormat="1" ht="9.75" customHeight="1">
      <c r="A41" s="1422"/>
      <c r="B41" s="1423"/>
      <c r="C41" s="1424" t="s">
        <v>2472</v>
      </c>
      <c r="D41" s="1425"/>
      <c r="E41" s="1430"/>
      <c r="F41" s="1428">
        <v>22179</v>
      </c>
      <c r="G41" s="1428">
        <v>12505</v>
      </c>
      <c r="H41" s="1428">
        <v>11729</v>
      </c>
      <c r="I41" s="1428">
        <v>10427</v>
      </c>
      <c r="J41" s="1428">
        <v>695</v>
      </c>
      <c r="K41" s="1428">
        <v>2</v>
      </c>
      <c r="L41" s="1428">
        <v>605</v>
      </c>
      <c r="M41" s="1428">
        <v>776</v>
      </c>
      <c r="N41" s="1428">
        <v>7837</v>
      </c>
      <c r="X41" s="1420"/>
      <c r="Y41" s="1420"/>
      <c r="Z41" s="1420"/>
      <c r="AA41" s="1420"/>
      <c r="AB41" s="1420"/>
      <c r="AC41" s="1420"/>
      <c r="AD41" s="1420"/>
      <c r="AE41" s="1420"/>
      <c r="AF41" s="1420"/>
      <c r="AG41" s="1420"/>
      <c r="AH41" s="1420"/>
      <c r="AI41" s="1420"/>
      <c r="AJ41" s="1420"/>
    </row>
    <row r="42" spans="1:36" s="1397" customFormat="1" ht="9.75" customHeight="1">
      <c r="A42" s="1422"/>
      <c r="B42" s="1423"/>
      <c r="C42" s="1424" t="s">
        <v>2473</v>
      </c>
      <c r="D42" s="1425"/>
      <c r="E42" s="1430"/>
      <c r="F42" s="1428">
        <v>27998</v>
      </c>
      <c r="G42" s="1428">
        <v>10815</v>
      </c>
      <c r="H42" s="1428">
        <v>10359</v>
      </c>
      <c r="I42" s="1428">
        <v>8629</v>
      </c>
      <c r="J42" s="1428">
        <v>896</v>
      </c>
      <c r="K42" s="1428">
        <v>1</v>
      </c>
      <c r="L42" s="1428">
        <v>833</v>
      </c>
      <c r="M42" s="1428">
        <v>456</v>
      </c>
      <c r="N42" s="1428">
        <v>14337</v>
      </c>
      <c r="X42" s="1420"/>
      <c r="Y42" s="1420"/>
      <c r="Z42" s="1420"/>
      <c r="AA42" s="1420"/>
      <c r="AB42" s="1420"/>
      <c r="AC42" s="1420"/>
      <c r="AD42" s="1420"/>
      <c r="AE42" s="1420"/>
      <c r="AF42" s="1420"/>
      <c r="AG42" s="1420"/>
      <c r="AH42" s="1420"/>
      <c r="AI42" s="1420"/>
      <c r="AJ42" s="1420"/>
    </row>
    <row r="43" spans="1:36" s="1397" customFormat="1" ht="9.75" customHeight="1">
      <c r="A43" s="1422"/>
      <c r="B43" s="1423"/>
      <c r="C43" s="1424" t="s">
        <v>2474</v>
      </c>
      <c r="D43" s="1425"/>
      <c r="E43" s="1430"/>
      <c r="F43" s="1428">
        <v>22751</v>
      </c>
      <c r="G43" s="1428">
        <v>4720</v>
      </c>
      <c r="H43" s="1428">
        <v>4557</v>
      </c>
      <c r="I43" s="1428">
        <v>3414</v>
      </c>
      <c r="J43" s="1428">
        <v>566</v>
      </c>
      <c r="K43" s="1428">
        <v>2</v>
      </c>
      <c r="L43" s="1428">
        <v>575</v>
      </c>
      <c r="M43" s="1428">
        <v>163</v>
      </c>
      <c r="N43" s="1428">
        <v>14624</v>
      </c>
      <c r="X43" s="1420"/>
      <c r="Y43" s="1420"/>
      <c r="Z43" s="1420"/>
      <c r="AA43" s="1420"/>
      <c r="AB43" s="1420"/>
      <c r="AC43" s="1420"/>
      <c r="AD43" s="1420"/>
      <c r="AE43" s="1420"/>
      <c r="AF43" s="1420"/>
      <c r="AG43" s="1420"/>
      <c r="AH43" s="1420"/>
      <c r="AI43" s="1420"/>
      <c r="AJ43" s="1420"/>
    </row>
    <row r="44" spans="1:36" s="1397" customFormat="1" ht="9.75" customHeight="1">
      <c r="A44" s="1422"/>
      <c r="B44" s="1423"/>
      <c r="C44" s="1424" t="s">
        <v>2475</v>
      </c>
      <c r="D44" s="1425"/>
      <c r="E44" s="1430"/>
      <c r="F44" s="1428">
        <v>15409</v>
      </c>
      <c r="G44" s="1428">
        <v>1680</v>
      </c>
      <c r="H44" s="1428">
        <v>1627</v>
      </c>
      <c r="I44" s="1428">
        <v>1058</v>
      </c>
      <c r="J44" s="1428">
        <v>239</v>
      </c>
      <c r="K44" s="1428">
        <v>1</v>
      </c>
      <c r="L44" s="1428">
        <v>329</v>
      </c>
      <c r="M44" s="1428">
        <v>53</v>
      </c>
      <c r="N44" s="1428">
        <v>11017</v>
      </c>
      <c r="X44" s="1420"/>
      <c r="Y44" s="1420"/>
      <c r="Z44" s="1420"/>
      <c r="AA44" s="1420"/>
      <c r="AB44" s="1420"/>
      <c r="AC44" s="1420"/>
      <c r="AD44" s="1420"/>
      <c r="AE44" s="1420"/>
      <c r="AF44" s="1420"/>
      <c r="AG44" s="1420"/>
      <c r="AH44" s="1420"/>
      <c r="AI44" s="1420"/>
      <c r="AJ44" s="1420"/>
    </row>
    <row r="45" spans="1:36" s="1397" customFormat="1" ht="9.75" customHeight="1">
      <c r="A45" s="1422"/>
      <c r="B45" s="1423"/>
      <c r="C45" s="1424" t="s">
        <v>2476</v>
      </c>
      <c r="D45" s="1425"/>
      <c r="E45" s="1431"/>
      <c r="F45" s="1427">
        <v>10919</v>
      </c>
      <c r="G45" s="1428">
        <v>647</v>
      </c>
      <c r="H45" s="1428">
        <v>640</v>
      </c>
      <c r="I45" s="1428">
        <v>359</v>
      </c>
      <c r="J45" s="1428">
        <v>106</v>
      </c>
      <c r="K45" s="1432">
        <v>0</v>
      </c>
      <c r="L45" s="1428">
        <v>175</v>
      </c>
      <c r="M45" s="1428">
        <v>7</v>
      </c>
      <c r="N45" s="1428">
        <v>8476</v>
      </c>
      <c r="X45" s="1420"/>
      <c r="Y45" s="1420"/>
      <c r="Z45" s="1420"/>
      <c r="AA45" s="1420"/>
      <c r="AB45" s="1420"/>
      <c r="AC45" s="1420"/>
      <c r="AD45" s="1420"/>
      <c r="AE45" s="1420"/>
      <c r="AF45" s="1420"/>
      <c r="AG45" s="1420"/>
      <c r="AH45" s="1420"/>
      <c r="AI45" s="1420"/>
      <c r="AJ45" s="1420"/>
    </row>
    <row r="46" spans="1:36" s="1397" customFormat="1" ht="11.25">
      <c r="A46" s="1422"/>
      <c r="B46" s="1425" t="s">
        <v>2477</v>
      </c>
      <c r="C46" s="1425"/>
      <c r="D46" s="1425"/>
      <c r="E46" s="1430"/>
      <c r="F46" s="1427"/>
      <c r="G46" s="1428"/>
      <c r="H46" s="1428"/>
      <c r="I46" s="1428"/>
      <c r="J46" s="1428"/>
      <c r="K46" s="1428"/>
      <c r="L46" s="1428"/>
      <c r="M46" s="1428"/>
      <c r="N46" s="1428"/>
    </row>
    <row r="47" spans="1:36" s="1397" customFormat="1" ht="9.75" customHeight="1">
      <c r="A47" s="1422"/>
      <c r="B47" s="1423"/>
      <c r="C47" s="1425" t="s">
        <v>2478</v>
      </c>
      <c r="D47" s="1425"/>
      <c r="E47" s="1431"/>
      <c r="F47" s="1427">
        <v>99256</v>
      </c>
      <c r="G47" s="1428">
        <v>30367</v>
      </c>
      <c r="H47" s="1428">
        <v>28912</v>
      </c>
      <c r="I47" s="1428">
        <v>23887</v>
      </c>
      <c r="J47" s="1428">
        <v>2502</v>
      </c>
      <c r="K47" s="1428">
        <v>6</v>
      </c>
      <c r="L47" s="1428">
        <v>2517</v>
      </c>
      <c r="M47" s="1428">
        <v>1455</v>
      </c>
      <c r="N47" s="1428">
        <v>56291</v>
      </c>
      <c r="X47" s="1429"/>
    </row>
    <row r="48" spans="1:36" s="1397" customFormat="1" ht="9.75" customHeight="1">
      <c r="A48" s="1422"/>
      <c r="B48" s="1423"/>
      <c r="C48" s="2043" t="s">
        <v>2479</v>
      </c>
      <c r="D48" s="2043"/>
      <c r="E48" s="1430"/>
      <c r="F48" s="1427">
        <v>50177</v>
      </c>
      <c r="G48" s="1428">
        <v>23320</v>
      </c>
      <c r="H48" s="1428">
        <v>22088</v>
      </c>
      <c r="I48" s="1428">
        <v>19056</v>
      </c>
      <c r="J48" s="1428">
        <v>1591</v>
      </c>
      <c r="K48" s="1428">
        <v>3</v>
      </c>
      <c r="L48" s="1428">
        <v>1438</v>
      </c>
      <c r="M48" s="1428">
        <v>1232</v>
      </c>
      <c r="N48" s="1428">
        <v>22174</v>
      </c>
      <c r="P48" s="1429"/>
      <c r="Q48" s="1429"/>
      <c r="R48" s="1429"/>
      <c r="S48" s="1429"/>
      <c r="T48" s="1429"/>
      <c r="U48" s="1429"/>
      <c r="V48" s="1429"/>
      <c r="W48" s="1429"/>
      <c r="X48" s="1429"/>
    </row>
    <row r="49" spans="1:36" s="1397" customFormat="1" ht="9.75" customHeight="1">
      <c r="A49" s="1422"/>
      <c r="B49" s="1423"/>
      <c r="C49" s="2043" t="s">
        <v>2480</v>
      </c>
      <c r="D49" s="2043"/>
      <c r="E49" s="1431"/>
      <c r="F49" s="1427">
        <v>49079</v>
      </c>
      <c r="G49" s="1428">
        <v>7047</v>
      </c>
      <c r="H49" s="1428">
        <v>6824</v>
      </c>
      <c r="I49" s="1428">
        <v>4831</v>
      </c>
      <c r="J49" s="1428">
        <v>911</v>
      </c>
      <c r="K49" s="1428">
        <v>3</v>
      </c>
      <c r="L49" s="1428">
        <v>1079</v>
      </c>
      <c r="M49" s="1428">
        <v>223</v>
      </c>
      <c r="N49" s="1428">
        <v>34117</v>
      </c>
      <c r="P49" s="1429"/>
      <c r="X49" s="1429"/>
    </row>
    <row r="50" spans="1:36" s="1397" customFormat="1" ht="9.75" customHeight="1">
      <c r="A50" s="1422"/>
      <c r="B50" s="1423"/>
      <c r="C50" s="1424"/>
      <c r="D50" s="1424"/>
      <c r="E50" s="1431"/>
      <c r="F50" s="1427"/>
      <c r="G50" s="1428"/>
      <c r="H50" s="1428"/>
      <c r="I50" s="1428"/>
      <c r="J50" s="1428"/>
      <c r="K50" s="1428"/>
      <c r="L50" s="1428"/>
      <c r="M50" s="1428"/>
      <c r="N50" s="1428"/>
      <c r="P50" s="1429"/>
    </row>
    <row r="51" spans="1:36" s="1421" customFormat="1" ht="13.5" customHeight="1">
      <c r="A51" s="1416"/>
      <c r="B51" s="1439"/>
      <c r="C51" s="1440" t="s">
        <v>2484</v>
      </c>
      <c r="D51" s="1437"/>
      <c r="E51" s="1438"/>
      <c r="F51" s="1418">
        <v>373028</v>
      </c>
      <c r="G51" s="1419">
        <v>164972</v>
      </c>
      <c r="H51" s="1419">
        <v>158582</v>
      </c>
      <c r="I51" s="1419">
        <v>103974</v>
      </c>
      <c r="J51" s="1419">
        <v>45116</v>
      </c>
      <c r="K51" s="1419">
        <v>4679</v>
      </c>
      <c r="L51" s="1419">
        <v>4813</v>
      </c>
      <c r="M51" s="1419">
        <v>6390</v>
      </c>
      <c r="N51" s="1419">
        <v>158695</v>
      </c>
      <c r="X51" s="1420"/>
      <c r="Y51" s="1420"/>
      <c r="Z51" s="1420"/>
      <c r="AA51" s="1420"/>
      <c r="AB51" s="1420"/>
      <c r="AC51" s="1420"/>
      <c r="AD51" s="1420"/>
      <c r="AE51" s="1420"/>
      <c r="AF51" s="1420"/>
      <c r="AG51" s="1420"/>
      <c r="AH51" s="1420"/>
      <c r="AI51" s="1420"/>
      <c r="AJ51" s="1420"/>
    </row>
    <row r="52" spans="1:36" s="1397" customFormat="1" ht="9.75" customHeight="1">
      <c r="A52" s="1422"/>
      <c r="B52" s="1423"/>
      <c r="C52" s="1424" t="s">
        <v>2485</v>
      </c>
      <c r="D52" s="1425" t="s">
        <v>2201</v>
      </c>
      <c r="E52" s="1426"/>
      <c r="F52" s="1427">
        <v>19400</v>
      </c>
      <c r="G52" s="1428">
        <v>3204</v>
      </c>
      <c r="H52" s="1428">
        <v>3054</v>
      </c>
      <c r="I52" s="1428">
        <v>642</v>
      </c>
      <c r="J52" s="1428">
        <v>96</v>
      </c>
      <c r="K52" s="1428">
        <v>2258</v>
      </c>
      <c r="L52" s="1428">
        <v>58</v>
      </c>
      <c r="M52" s="1428">
        <v>150</v>
      </c>
      <c r="N52" s="1428">
        <v>13219</v>
      </c>
      <c r="X52" s="1420"/>
      <c r="Y52" s="1420"/>
      <c r="Z52" s="1420"/>
      <c r="AA52" s="1420"/>
      <c r="AB52" s="1420"/>
      <c r="AC52" s="1420"/>
      <c r="AD52" s="1420"/>
      <c r="AE52" s="1420"/>
      <c r="AF52" s="1420"/>
      <c r="AG52" s="1420"/>
      <c r="AH52" s="1420"/>
      <c r="AI52" s="1420"/>
      <c r="AJ52" s="1420"/>
    </row>
    <row r="53" spans="1:36" s="1397" customFormat="1" ht="9.75" customHeight="1">
      <c r="A53" s="1422"/>
      <c r="B53" s="1423"/>
      <c r="C53" s="1424" t="s">
        <v>2463</v>
      </c>
      <c r="D53" s="1425"/>
      <c r="E53" s="1430"/>
      <c r="F53" s="1427">
        <v>19587</v>
      </c>
      <c r="G53" s="1428">
        <v>11815</v>
      </c>
      <c r="H53" s="1428">
        <v>11072</v>
      </c>
      <c r="I53" s="1428">
        <v>8155</v>
      </c>
      <c r="J53" s="1428">
        <v>476</v>
      </c>
      <c r="K53" s="1428">
        <v>2194</v>
      </c>
      <c r="L53" s="1428">
        <v>247</v>
      </c>
      <c r="M53" s="1428">
        <v>743</v>
      </c>
      <c r="N53" s="1428">
        <v>4421</v>
      </c>
      <c r="X53" s="1420"/>
      <c r="Y53" s="1420"/>
      <c r="Z53" s="1420"/>
      <c r="AA53" s="1420"/>
      <c r="AB53" s="1420"/>
      <c r="AC53" s="1420"/>
      <c r="AD53" s="1420"/>
      <c r="AE53" s="1420"/>
      <c r="AF53" s="1420"/>
      <c r="AG53" s="1420"/>
      <c r="AH53" s="1420"/>
      <c r="AI53" s="1420"/>
      <c r="AJ53" s="1420"/>
    </row>
    <row r="54" spans="1:36" s="1397" customFormat="1" ht="9.75" customHeight="1">
      <c r="A54" s="1422"/>
      <c r="B54" s="1423"/>
      <c r="C54" s="1424" t="s">
        <v>2464</v>
      </c>
      <c r="D54" s="1425"/>
      <c r="E54" s="1430"/>
      <c r="F54" s="1427">
        <v>18941</v>
      </c>
      <c r="G54" s="1428">
        <v>13388</v>
      </c>
      <c r="H54" s="1428">
        <v>12597</v>
      </c>
      <c r="I54" s="1428">
        <v>10840</v>
      </c>
      <c r="J54" s="1428">
        <v>1072</v>
      </c>
      <c r="K54" s="1428">
        <v>81</v>
      </c>
      <c r="L54" s="1428">
        <v>604</v>
      </c>
      <c r="M54" s="1428">
        <v>791</v>
      </c>
      <c r="N54" s="1428">
        <v>2412</v>
      </c>
      <c r="X54" s="1420"/>
      <c r="Y54" s="1420"/>
      <c r="Z54" s="1420"/>
      <c r="AA54" s="1420"/>
      <c r="AB54" s="1420"/>
      <c r="AC54" s="1420"/>
      <c r="AD54" s="1420"/>
      <c r="AE54" s="1420"/>
      <c r="AF54" s="1420"/>
      <c r="AG54" s="1420"/>
      <c r="AH54" s="1420"/>
      <c r="AI54" s="1420"/>
      <c r="AJ54" s="1420"/>
    </row>
    <row r="55" spans="1:36" s="1397" customFormat="1" ht="9.75" customHeight="1">
      <c r="A55" s="1422"/>
      <c r="B55" s="1423"/>
      <c r="C55" s="1424" t="s">
        <v>2465</v>
      </c>
      <c r="D55" s="1425"/>
      <c r="E55" s="1430"/>
      <c r="F55" s="1427">
        <v>19927</v>
      </c>
      <c r="G55" s="1428">
        <v>12510</v>
      </c>
      <c r="H55" s="1428">
        <v>11919</v>
      </c>
      <c r="I55" s="1428">
        <v>9096</v>
      </c>
      <c r="J55" s="1428">
        <v>1938</v>
      </c>
      <c r="K55" s="1428">
        <v>36</v>
      </c>
      <c r="L55" s="1428">
        <v>849</v>
      </c>
      <c r="M55" s="1428">
        <v>591</v>
      </c>
      <c r="N55" s="1428">
        <v>4119</v>
      </c>
      <c r="X55" s="1420"/>
      <c r="Y55" s="1420"/>
      <c r="Z55" s="1420"/>
      <c r="AA55" s="1420"/>
      <c r="AB55" s="1420"/>
      <c r="AC55" s="1420"/>
      <c r="AD55" s="1420"/>
      <c r="AE55" s="1420"/>
      <c r="AF55" s="1420"/>
      <c r="AG55" s="1420"/>
      <c r="AH55" s="1420"/>
      <c r="AI55" s="1420"/>
      <c r="AJ55" s="1420"/>
    </row>
    <row r="56" spans="1:36" s="1397" customFormat="1" ht="9.75" customHeight="1">
      <c r="A56" s="1422"/>
      <c r="B56" s="1423"/>
      <c r="C56" s="1424" t="s">
        <v>2466</v>
      </c>
      <c r="D56" s="1425"/>
      <c r="E56" s="1430"/>
      <c r="F56" s="1427">
        <v>22757</v>
      </c>
      <c r="G56" s="1428">
        <v>14256</v>
      </c>
      <c r="H56" s="1428">
        <v>13695</v>
      </c>
      <c r="I56" s="1428">
        <v>9675</v>
      </c>
      <c r="J56" s="1428">
        <v>3330</v>
      </c>
      <c r="K56" s="1428">
        <v>21</v>
      </c>
      <c r="L56" s="1428">
        <v>669</v>
      </c>
      <c r="M56" s="1428">
        <v>561</v>
      </c>
      <c r="N56" s="1428">
        <v>4924</v>
      </c>
      <c r="X56" s="1420"/>
      <c r="Y56" s="1420"/>
      <c r="Z56" s="1420"/>
      <c r="AA56" s="1420"/>
      <c r="AB56" s="1420"/>
      <c r="AC56" s="1420"/>
      <c r="AD56" s="1420"/>
      <c r="AE56" s="1420"/>
      <c r="AF56" s="1420"/>
      <c r="AG56" s="1420"/>
      <c r="AH56" s="1420"/>
      <c r="AI56" s="1420"/>
      <c r="AJ56" s="1420"/>
    </row>
    <row r="57" spans="1:36" s="1397" customFormat="1" ht="9.75" customHeight="1">
      <c r="A57" s="1422"/>
      <c r="B57" s="1423"/>
      <c r="C57" s="1424" t="s">
        <v>2467</v>
      </c>
      <c r="D57" s="1425"/>
      <c r="E57" s="1430"/>
      <c r="F57" s="1427">
        <v>27870</v>
      </c>
      <c r="G57" s="1428">
        <v>18390</v>
      </c>
      <c r="H57" s="1428">
        <v>17746</v>
      </c>
      <c r="I57" s="1428">
        <v>12096</v>
      </c>
      <c r="J57" s="1428">
        <v>5300</v>
      </c>
      <c r="K57" s="1428">
        <v>23</v>
      </c>
      <c r="L57" s="1428">
        <v>327</v>
      </c>
      <c r="M57" s="1428">
        <v>644</v>
      </c>
      <c r="N57" s="1428">
        <v>5313</v>
      </c>
      <c r="X57" s="1420"/>
      <c r="Y57" s="1420"/>
      <c r="Z57" s="1420"/>
      <c r="AA57" s="1420"/>
      <c r="AB57" s="1420"/>
      <c r="AC57" s="1420"/>
      <c r="AD57" s="1420"/>
      <c r="AE57" s="1420"/>
      <c r="AF57" s="1420"/>
      <c r="AG57" s="1420"/>
      <c r="AH57" s="1420"/>
      <c r="AI57" s="1420"/>
      <c r="AJ57" s="1420"/>
    </row>
    <row r="58" spans="1:36" s="1397" customFormat="1" ht="9.75" customHeight="1">
      <c r="A58" s="1422"/>
      <c r="B58" s="1423"/>
      <c r="C58" s="1424" t="s">
        <v>2468</v>
      </c>
      <c r="D58" s="1425"/>
      <c r="E58" s="1430"/>
      <c r="F58" s="1427">
        <v>34928</v>
      </c>
      <c r="G58" s="1428">
        <v>23564</v>
      </c>
      <c r="H58" s="1428">
        <v>22722</v>
      </c>
      <c r="I58" s="1428">
        <v>15049</v>
      </c>
      <c r="J58" s="1428">
        <v>7350</v>
      </c>
      <c r="K58" s="1428">
        <v>27</v>
      </c>
      <c r="L58" s="1428">
        <v>296</v>
      </c>
      <c r="M58" s="1428">
        <v>842</v>
      </c>
      <c r="N58" s="1428">
        <v>6590</v>
      </c>
      <c r="X58" s="1420"/>
      <c r="Y58" s="1420"/>
      <c r="Z58" s="1420"/>
      <c r="AA58" s="1420"/>
      <c r="AB58" s="1420"/>
      <c r="AC58" s="1420"/>
      <c r="AD58" s="1420"/>
      <c r="AE58" s="1420"/>
      <c r="AF58" s="1420"/>
      <c r="AG58" s="1420"/>
      <c r="AH58" s="1420"/>
      <c r="AI58" s="1420"/>
      <c r="AJ58" s="1420"/>
    </row>
    <row r="59" spans="1:36" s="1397" customFormat="1" ht="9.75" customHeight="1">
      <c r="A59" s="1422"/>
      <c r="B59" s="1423"/>
      <c r="C59" s="1424" t="s">
        <v>2469</v>
      </c>
      <c r="D59" s="1425"/>
      <c r="E59" s="1430"/>
      <c r="F59" s="1427">
        <v>29626</v>
      </c>
      <c r="G59" s="1428">
        <v>20010</v>
      </c>
      <c r="H59" s="1428">
        <v>19282</v>
      </c>
      <c r="I59" s="1428">
        <v>12743</v>
      </c>
      <c r="J59" s="1428">
        <v>6236</v>
      </c>
      <c r="K59" s="1428">
        <v>18</v>
      </c>
      <c r="L59" s="1428">
        <v>285</v>
      </c>
      <c r="M59" s="1428">
        <v>728</v>
      </c>
      <c r="N59" s="1428">
        <v>6208</v>
      </c>
      <c r="X59" s="1420"/>
      <c r="Y59" s="1420"/>
      <c r="Z59" s="1420"/>
      <c r="AA59" s="1420"/>
      <c r="AB59" s="1420"/>
      <c r="AC59" s="1420"/>
      <c r="AD59" s="1420"/>
      <c r="AE59" s="1420"/>
      <c r="AF59" s="1420"/>
      <c r="AG59" s="1420"/>
      <c r="AH59" s="1420"/>
      <c r="AI59" s="1420"/>
      <c r="AJ59" s="1420"/>
    </row>
    <row r="60" spans="1:36" s="1397" customFormat="1" ht="9.75" customHeight="1">
      <c r="A60" s="1422"/>
      <c r="B60" s="1423"/>
      <c r="C60" s="1424" t="s">
        <v>2470</v>
      </c>
      <c r="D60" s="1425"/>
      <c r="E60" s="1430"/>
      <c r="F60" s="1427">
        <v>24934</v>
      </c>
      <c r="G60" s="1428">
        <v>16360</v>
      </c>
      <c r="H60" s="1428">
        <v>15800</v>
      </c>
      <c r="I60" s="1428">
        <v>10312</v>
      </c>
      <c r="J60" s="1428">
        <v>5226</v>
      </c>
      <c r="K60" s="1428">
        <v>8</v>
      </c>
      <c r="L60" s="1428">
        <v>254</v>
      </c>
      <c r="M60" s="1428">
        <v>560</v>
      </c>
      <c r="N60" s="1428">
        <v>6521</v>
      </c>
      <c r="X60" s="1420"/>
      <c r="Y60" s="1420"/>
      <c r="Z60" s="1420"/>
      <c r="AA60" s="1420"/>
      <c r="AB60" s="1420"/>
      <c r="AC60" s="1420"/>
      <c r="AD60" s="1420"/>
      <c r="AE60" s="1420"/>
      <c r="AF60" s="1420"/>
      <c r="AG60" s="1420"/>
      <c r="AH60" s="1420"/>
      <c r="AI60" s="1420"/>
      <c r="AJ60" s="1420"/>
    </row>
    <row r="61" spans="1:36" s="1397" customFormat="1" ht="9.75" customHeight="1">
      <c r="A61" s="1422"/>
      <c r="B61" s="1423"/>
      <c r="C61" s="1424" t="s">
        <v>2471</v>
      </c>
      <c r="D61" s="1425"/>
      <c r="E61" s="1430"/>
      <c r="F61" s="1427">
        <v>21183</v>
      </c>
      <c r="G61" s="1428">
        <v>11512</v>
      </c>
      <c r="H61" s="1428">
        <v>11124</v>
      </c>
      <c r="I61" s="1428">
        <v>6746</v>
      </c>
      <c r="J61" s="1428">
        <v>4175</v>
      </c>
      <c r="K61" s="1428">
        <v>3</v>
      </c>
      <c r="L61" s="1428">
        <v>200</v>
      </c>
      <c r="M61" s="1428">
        <v>388</v>
      </c>
      <c r="N61" s="1428">
        <v>8300</v>
      </c>
      <c r="X61" s="1420"/>
      <c r="Y61" s="1420"/>
      <c r="Z61" s="1420"/>
      <c r="AA61" s="1420"/>
      <c r="AB61" s="1420"/>
      <c r="AC61" s="1420"/>
      <c r="AD61" s="1420"/>
      <c r="AE61" s="1420"/>
      <c r="AF61" s="1420"/>
      <c r="AG61" s="1420"/>
      <c r="AH61" s="1420"/>
      <c r="AI61" s="1420"/>
      <c r="AJ61" s="1420"/>
    </row>
    <row r="62" spans="1:36" s="1397" customFormat="1" ht="9.75" customHeight="1">
      <c r="A62" s="1422"/>
      <c r="B62" s="1423"/>
      <c r="C62" s="1424" t="s">
        <v>2472</v>
      </c>
      <c r="D62" s="1425"/>
      <c r="E62" s="1430"/>
      <c r="F62" s="1427">
        <v>25930</v>
      </c>
      <c r="G62" s="1428">
        <v>8740</v>
      </c>
      <c r="H62" s="1428">
        <v>8522</v>
      </c>
      <c r="I62" s="1428">
        <v>4219</v>
      </c>
      <c r="J62" s="1428">
        <v>4050</v>
      </c>
      <c r="K62" s="1428">
        <v>1</v>
      </c>
      <c r="L62" s="1428">
        <v>252</v>
      </c>
      <c r="M62" s="1428">
        <v>218</v>
      </c>
      <c r="N62" s="1428">
        <v>15267</v>
      </c>
      <c r="X62" s="1420"/>
      <c r="Y62" s="1420"/>
      <c r="Z62" s="1420"/>
      <c r="AA62" s="1420"/>
      <c r="AB62" s="1420"/>
      <c r="AC62" s="1420"/>
      <c r="AD62" s="1420"/>
      <c r="AE62" s="1420"/>
      <c r="AF62" s="1420"/>
      <c r="AG62" s="1420"/>
      <c r="AH62" s="1420"/>
      <c r="AI62" s="1420"/>
      <c r="AJ62" s="1420"/>
    </row>
    <row r="63" spans="1:36" s="1397" customFormat="1" ht="9.75" customHeight="1">
      <c r="A63" s="1422"/>
      <c r="B63" s="1423"/>
      <c r="C63" s="1424" t="s">
        <v>2473</v>
      </c>
      <c r="D63" s="1425"/>
      <c r="E63" s="1430"/>
      <c r="F63" s="1427">
        <v>34456</v>
      </c>
      <c r="G63" s="1428">
        <v>6860</v>
      </c>
      <c r="H63" s="1428">
        <v>6749</v>
      </c>
      <c r="I63" s="1428">
        <v>2943</v>
      </c>
      <c r="J63" s="1428">
        <v>3513</v>
      </c>
      <c r="K63" s="1428">
        <v>3</v>
      </c>
      <c r="L63" s="1428">
        <v>290</v>
      </c>
      <c r="M63" s="1428">
        <v>111</v>
      </c>
      <c r="N63" s="1428">
        <v>23741</v>
      </c>
      <c r="X63" s="1420"/>
      <c r="Y63" s="1420"/>
      <c r="Z63" s="1420"/>
      <c r="AA63" s="1420"/>
      <c r="AB63" s="1420"/>
      <c r="AC63" s="1420"/>
      <c r="AD63" s="1420"/>
      <c r="AE63" s="1420"/>
      <c r="AF63" s="1420"/>
      <c r="AG63" s="1420"/>
      <c r="AH63" s="1420"/>
      <c r="AI63" s="1420"/>
      <c r="AJ63" s="1420"/>
    </row>
    <row r="64" spans="1:36" s="1397" customFormat="1" ht="9.75" customHeight="1">
      <c r="A64" s="1422"/>
      <c r="B64" s="1423"/>
      <c r="C64" s="1424" t="s">
        <v>2474</v>
      </c>
      <c r="D64" s="1425"/>
      <c r="E64" s="1430"/>
      <c r="F64" s="1427">
        <v>28842</v>
      </c>
      <c r="G64" s="1428">
        <v>2831</v>
      </c>
      <c r="H64" s="1428">
        <v>2792</v>
      </c>
      <c r="I64" s="1428">
        <v>1011</v>
      </c>
      <c r="J64" s="1428">
        <v>1545</v>
      </c>
      <c r="K64" s="1428">
        <v>3</v>
      </c>
      <c r="L64" s="1428">
        <v>233</v>
      </c>
      <c r="M64" s="1428">
        <v>39</v>
      </c>
      <c r="N64" s="1428">
        <v>21210</v>
      </c>
      <c r="X64" s="1420"/>
      <c r="Y64" s="1420"/>
      <c r="Z64" s="1420"/>
      <c r="AA64" s="1420"/>
      <c r="AB64" s="1420"/>
      <c r="AC64" s="1420"/>
      <c r="AD64" s="1420"/>
      <c r="AE64" s="1420"/>
      <c r="AF64" s="1420"/>
      <c r="AG64" s="1420"/>
      <c r="AH64" s="1420"/>
      <c r="AI64" s="1420"/>
      <c r="AJ64" s="1420"/>
    </row>
    <row r="65" spans="1:36" s="1397" customFormat="1" ht="9.75" customHeight="1">
      <c r="A65" s="1422"/>
      <c r="B65" s="1423"/>
      <c r="C65" s="1424" t="s">
        <v>2475</v>
      </c>
      <c r="D65" s="1425"/>
      <c r="E65" s="1430"/>
      <c r="F65" s="1427">
        <v>21149</v>
      </c>
      <c r="G65" s="1428">
        <v>1011</v>
      </c>
      <c r="H65" s="1428">
        <v>997</v>
      </c>
      <c r="I65" s="1428">
        <v>318</v>
      </c>
      <c r="J65" s="1428">
        <v>538</v>
      </c>
      <c r="K65" s="1428">
        <v>2</v>
      </c>
      <c r="L65" s="1428">
        <v>139</v>
      </c>
      <c r="M65" s="1428">
        <v>14</v>
      </c>
      <c r="N65" s="1428">
        <v>16329</v>
      </c>
      <c r="X65" s="1420"/>
      <c r="Y65" s="1420"/>
      <c r="Z65" s="1420"/>
      <c r="AA65" s="1420"/>
      <c r="AB65" s="1420"/>
      <c r="AC65" s="1420"/>
      <c r="AD65" s="1420"/>
      <c r="AE65" s="1420"/>
      <c r="AF65" s="1420"/>
      <c r="AG65" s="1420"/>
      <c r="AH65" s="1420"/>
      <c r="AI65" s="1420"/>
      <c r="AJ65" s="1420"/>
    </row>
    <row r="66" spans="1:36" s="1397" customFormat="1" ht="9.75" customHeight="1">
      <c r="A66" s="1422"/>
      <c r="B66" s="1423"/>
      <c r="C66" s="1424" t="s">
        <v>2476</v>
      </c>
      <c r="D66" s="1425"/>
      <c r="E66" s="1431"/>
      <c r="F66" s="1427">
        <v>23498</v>
      </c>
      <c r="G66" s="1428">
        <v>521</v>
      </c>
      <c r="H66" s="1428">
        <v>511</v>
      </c>
      <c r="I66" s="1428">
        <v>129</v>
      </c>
      <c r="J66" s="1428">
        <v>271</v>
      </c>
      <c r="K66" s="1432">
        <v>1</v>
      </c>
      <c r="L66" s="1428">
        <v>110</v>
      </c>
      <c r="M66" s="1428">
        <v>10</v>
      </c>
      <c r="N66" s="1428">
        <v>20121</v>
      </c>
      <c r="X66" s="1420"/>
      <c r="Y66" s="1420"/>
      <c r="Z66" s="1420"/>
      <c r="AA66" s="1420"/>
      <c r="AB66" s="1420"/>
      <c r="AC66" s="1420"/>
      <c r="AD66" s="1420"/>
      <c r="AE66" s="1420"/>
      <c r="AF66" s="1420"/>
      <c r="AG66" s="1420"/>
      <c r="AH66" s="1420"/>
      <c r="AI66" s="1420"/>
      <c r="AJ66" s="1420"/>
    </row>
    <row r="67" spans="1:36" s="1397" customFormat="1" ht="11.25">
      <c r="A67" s="1422"/>
      <c r="B67" s="1425" t="s">
        <v>2477</v>
      </c>
      <c r="C67" s="1425"/>
      <c r="D67" s="1425"/>
      <c r="E67" s="1430"/>
      <c r="F67" s="1427"/>
      <c r="G67" s="1428"/>
      <c r="H67" s="1428"/>
      <c r="I67" s="1428"/>
      <c r="J67" s="1428"/>
      <c r="K67" s="1428"/>
      <c r="L67" s="1428"/>
      <c r="M67" s="1428"/>
      <c r="N67" s="1428"/>
    </row>
    <row r="68" spans="1:36" s="1397" customFormat="1" ht="9.75" customHeight="1">
      <c r="A68" s="1422"/>
      <c r="B68" s="1423"/>
      <c r="C68" s="1425" t="s">
        <v>2478</v>
      </c>
      <c r="D68" s="1425"/>
      <c r="E68" s="1431"/>
      <c r="F68" s="1427">
        <v>133875</v>
      </c>
      <c r="G68" s="1428">
        <v>19963</v>
      </c>
      <c r="H68" s="1428">
        <v>19571</v>
      </c>
      <c r="I68" s="1428">
        <v>8620</v>
      </c>
      <c r="J68" s="1428">
        <v>9917</v>
      </c>
      <c r="K68" s="1428">
        <v>10</v>
      </c>
      <c r="L68" s="1428">
        <v>1024</v>
      </c>
      <c r="M68" s="1428">
        <v>392</v>
      </c>
      <c r="N68" s="1428">
        <v>96668</v>
      </c>
    </row>
    <row r="69" spans="1:36" s="1397" customFormat="1" ht="9.75" customHeight="1">
      <c r="A69" s="1422"/>
      <c r="B69" s="1423"/>
      <c r="C69" s="2043" t="s">
        <v>2479</v>
      </c>
      <c r="D69" s="2043"/>
      <c r="E69" s="1430"/>
      <c r="F69" s="1427">
        <v>60386</v>
      </c>
      <c r="G69" s="1428">
        <v>15600</v>
      </c>
      <c r="H69" s="1428">
        <v>15271</v>
      </c>
      <c r="I69" s="1428">
        <v>7162</v>
      </c>
      <c r="J69" s="1428">
        <v>7563</v>
      </c>
      <c r="K69" s="1428">
        <v>4</v>
      </c>
      <c r="L69" s="1428">
        <v>542</v>
      </c>
      <c r="M69" s="1428">
        <v>329</v>
      </c>
      <c r="N69" s="1428">
        <v>39008</v>
      </c>
    </row>
    <row r="70" spans="1:36" s="1397" customFormat="1" ht="9.75" customHeight="1">
      <c r="A70" s="1422"/>
      <c r="B70" s="1423"/>
      <c r="C70" s="2043" t="s">
        <v>2480</v>
      </c>
      <c r="D70" s="2043"/>
      <c r="E70" s="1431"/>
      <c r="F70" s="1427">
        <v>73489</v>
      </c>
      <c r="G70" s="1428">
        <v>4363</v>
      </c>
      <c r="H70" s="1428">
        <v>4300</v>
      </c>
      <c r="I70" s="1428">
        <v>1458</v>
      </c>
      <c r="J70" s="1428">
        <v>2354</v>
      </c>
      <c r="K70" s="1441">
        <v>6</v>
      </c>
      <c r="L70" s="1428">
        <v>482</v>
      </c>
      <c r="M70" s="1428">
        <v>63</v>
      </c>
      <c r="N70" s="1428">
        <v>57660</v>
      </c>
    </row>
    <row r="71" spans="1:36" ht="3.75" customHeight="1" thickBot="1">
      <c r="A71" s="1442"/>
      <c r="B71" s="1443"/>
      <c r="C71" s="1443"/>
      <c r="D71" s="1443"/>
      <c r="E71" s="1443"/>
      <c r="F71" s="1444"/>
      <c r="G71" s="1443"/>
      <c r="H71" s="1443"/>
      <c r="I71" s="1443"/>
      <c r="J71" s="1443"/>
      <c r="K71" s="1443"/>
      <c r="L71" s="1445"/>
      <c r="M71" s="1445"/>
      <c r="N71" s="1443"/>
    </row>
    <row r="72" spans="1:36" ht="13.5" customHeight="1">
      <c r="B72" s="1446" t="s">
        <v>2150</v>
      </c>
      <c r="C72" s="1397"/>
      <c r="D72" s="1397"/>
      <c r="E72" s="1397"/>
      <c r="F72" s="1397"/>
      <c r="G72" s="1397"/>
      <c r="H72" s="1397"/>
      <c r="I72" s="1397"/>
      <c r="J72" s="1397"/>
      <c r="K72" s="1397"/>
      <c r="L72" s="1434"/>
      <c r="M72" s="1434"/>
      <c r="N72" s="1397"/>
    </row>
    <row r="73" spans="1:36">
      <c r="B73" s="1447"/>
    </row>
  </sheetData>
  <mergeCells count="15">
    <mergeCell ref="B5:D7"/>
    <mergeCell ref="F5:F7"/>
    <mergeCell ref="H5:L5"/>
    <mergeCell ref="N5:N7"/>
    <mergeCell ref="G6:G7"/>
    <mergeCell ref="H6:L6"/>
    <mergeCell ref="M6:M7"/>
    <mergeCell ref="C69:D69"/>
    <mergeCell ref="C70:D70"/>
    <mergeCell ref="B8:D8"/>
    <mergeCell ref="B9:D9"/>
    <mergeCell ref="C27:D27"/>
    <mergeCell ref="C28:D28"/>
    <mergeCell ref="C48:D48"/>
    <mergeCell ref="C49:D49"/>
  </mergeCells>
  <phoneticPr fontId="4"/>
  <printOptions horizontalCentered="1"/>
  <pageMargins left="0.59055118110236227" right="0.59055118110236227" top="0.70866141732283472"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3"/>
  <sheetViews>
    <sheetView zoomScaleNormal="100" zoomScaleSheetLayoutView="100" workbookViewId="0"/>
  </sheetViews>
  <sheetFormatPr defaultRowHeight="12"/>
  <cols>
    <col min="1" max="1" width="0.375" style="780" customWidth="1"/>
    <col min="2" max="2" width="0.75" style="780" customWidth="1"/>
    <col min="3" max="3" width="2" style="780" customWidth="1"/>
    <col min="4" max="6" width="7.375" style="780" customWidth="1"/>
    <col min="7" max="7" width="0.375" style="780" customWidth="1"/>
    <col min="8" max="11" width="7.5" style="1395" customWidth="1"/>
    <col min="12" max="12" width="6.625" style="1395" customWidth="1"/>
    <col min="13" max="14" width="7.5" style="1395" customWidth="1"/>
    <col min="15" max="15" width="6.875" style="1395" customWidth="1"/>
    <col min="16" max="16" width="5.75" style="1395" customWidth="1"/>
    <col min="17" max="30" width="7.5" style="780" customWidth="1"/>
    <col min="31" max="31" width="8.5" style="780" bestFit="1" customWidth="1"/>
    <col min="32" max="34" width="7.5" style="780" customWidth="1"/>
    <col min="35" max="256" width="9" style="780"/>
    <col min="257" max="257" width="0.375" style="780" customWidth="1"/>
    <col min="258" max="258" width="0.75" style="780" customWidth="1"/>
    <col min="259" max="259" width="2" style="780" customWidth="1"/>
    <col min="260" max="262" width="7.375" style="780" customWidth="1"/>
    <col min="263" max="263" width="0.375" style="780" customWidth="1"/>
    <col min="264" max="267" width="7.5" style="780" customWidth="1"/>
    <col min="268" max="268" width="6.625" style="780" customWidth="1"/>
    <col min="269" max="270" width="7.5" style="780" customWidth="1"/>
    <col min="271" max="271" width="6.875" style="780" customWidth="1"/>
    <col min="272" max="272" width="5.75" style="780" customWidth="1"/>
    <col min="273" max="286" width="7.5" style="780" customWidth="1"/>
    <col min="287" max="287" width="8.5" style="780" bestFit="1" customWidth="1"/>
    <col min="288" max="290" width="7.5" style="780" customWidth="1"/>
    <col min="291" max="512" width="9" style="780"/>
    <col min="513" max="513" width="0.375" style="780" customWidth="1"/>
    <col min="514" max="514" width="0.75" style="780" customWidth="1"/>
    <col min="515" max="515" width="2" style="780" customWidth="1"/>
    <col min="516" max="518" width="7.375" style="780" customWidth="1"/>
    <col min="519" max="519" width="0.375" style="780" customWidth="1"/>
    <col min="520" max="523" width="7.5" style="780" customWidth="1"/>
    <col min="524" max="524" width="6.625" style="780" customWidth="1"/>
    <col min="525" max="526" width="7.5" style="780" customWidth="1"/>
    <col min="527" max="527" width="6.875" style="780" customWidth="1"/>
    <col min="528" max="528" width="5.75" style="780" customWidth="1"/>
    <col min="529" max="542" width="7.5" style="780" customWidth="1"/>
    <col min="543" max="543" width="8.5" style="780" bestFit="1" customWidth="1"/>
    <col min="544" max="546" width="7.5" style="780" customWidth="1"/>
    <col min="547" max="768" width="9" style="780"/>
    <col min="769" max="769" width="0.375" style="780" customWidth="1"/>
    <col min="770" max="770" width="0.75" style="780" customWidth="1"/>
    <col min="771" max="771" width="2" style="780" customWidth="1"/>
    <col min="772" max="774" width="7.375" style="780" customWidth="1"/>
    <col min="775" max="775" width="0.375" style="780" customWidth="1"/>
    <col min="776" max="779" width="7.5" style="780" customWidth="1"/>
    <col min="780" max="780" width="6.625" style="780" customWidth="1"/>
    <col min="781" max="782" width="7.5" style="780" customWidth="1"/>
    <col min="783" max="783" width="6.875" style="780" customWidth="1"/>
    <col min="784" max="784" width="5.75" style="780" customWidth="1"/>
    <col min="785" max="798" width="7.5" style="780" customWidth="1"/>
    <col min="799" max="799" width="8.5" style="780" bestFit="1" customWidth="1"/>
    <col min="800" max="802" width="7.5" style="780" customWidth="1"/>
    <col min="803" max="1024" width="9" style="780"/>
    <col min="1025" max="1025" width="0.375" style="780" customWidth="1"/>
    <col min="1026" max="1026" width="0.75" style="780" customWidth="1"/>
    <col min="1027" max="1027" width="2" style="780" customWidth="1"/>
    <col min="1028" max="1030" width="7.375" style="780" customWidth="1"/>
    <col min="1031" max="1031" width="0.375" style="780" customWidth="1"/>
    <col min="1032" max="1035" width="7.5" style="780" customWidth="1"/>
    <col min="1036" max="1036" width="6.625" style="780" customWidth="1"/>
    <col min="1037" max="1038" width="7.5" style="780" customWidth="1"/>
    <col min="1039" max="1039" width="6.875" style="780" customWidth="1"/>
    <col min="1040" max="1040" width="5.75" style="780" customWidth="1"/>
    <col min="1041" max="1054" width="7.5" style="780" customWidth="1"/>
    <col min="1055" max="1055" width="8.5" style="780" bestFit="1" customWidth="1"/>
    <col min="1056" max="1058" width="7.5" style="780" customWidth="1"/>
    <col min="1059" max="1280" width="9" style="780"/>
    <col min="1281" max="1281" width="0.375" style="780" customWidth="1"/>
    <col min="1282" max="1282" width="0.75" style="780" customWidth="1"/>
    <col min="1283" max="1283" width="2" style="780" customWidth="1"/>
    <col min="1284" max="1286" width="7.375" style="780" customWidth="1"/>
    <col min="1287" max="1287" width="0.375" style="780" customWidth="1"/>
    <col min="1288" max="1291" width="7.5" style="780" customWidth="1"/>
    <col min="1292" max="1292" width="6.625" style="780" customWidth="1"/>
    <col min="1293" max="1294" width="7.5" style="780" customWidth="1"/>
    <col min="1295" max="1295" width="6.875" style="780" customWidth="1"/>
    <col min="1296" max="1296" width="5.75" style="780" customWidth="1"/>
    <col min="1297" max="1310" width="7.5" style="780" customWidth="1"/>
    <col min="1311" max="1311" width="8.5" style="780" bestFit="1" customWidth="1"/>
    <col min="1312" max="1314" width="7.5" style="780" customWidth="1"/>
    <col min="1315" max="1536" width="9" style="780"/>
    <col min="1537" max="1537" width="0.375" style="780" customWidth="1"/>
    <col min="1538" max="1538" width="0.75" style="780" customWidth="1"/>
    <col min="1539" max="1539" width="2" style="780" customWidth="1"/>
    <col min="1540" max="1542" width="7.375" style="780" customWidth="1"/>
    <col min="1543" max="1543" width="0.375" style="780" customWidth="1"/>
    <col min="1544" max="1547" width="7.5" style="780" customWidth="1"/>
    <col min="1548" max="1548" width="6.625" style="780" customWidth="1"/>
    <col min="1549" max="1550" width="7.5" style="780" customWidth="1"/>
    <col min="1551" max="1551" width="6.875" style="780" customWidth="1"/>
    <col min="1552" max="1552" width="5.75" style="780" customWidth="1"/>
    <col min="1553" max="1566" width="7.5" style="780" customWidth="1"/>
    <col min="1567" max="1567" width="8.5" style="780" bestFit="1" customWidth="1"/>
    <col min="1568" max="1570" width="7.5" style="780" customWidth="1"/>
    <col min="1571" max="1792" width="9" style="780"/>
    <col min="1793" max="1793" width="0.375" style="780" customWidth="1"/>
    <col min="1794" max="1794" width="0.75" style="780" customWidth="1"/>
    <col min="1795" max="1795" width="2" style="780" customWidth="1"/>
    <col min="1796" max="1798" width="7.375" style="780" customWidth="1"/>
    <col min="1799" max="1799" width="0.375" style="780" customWidth="1"/>
    <col min="1800" max="1803" width="7.5" style="780" customWidth="1"/>
    <col min="1804" max="1804" width="6.625" style="780" customWidth="1"/>
    <col min="1805" max="1806" width="7.5" style="780" customWidth="1"/>
    <col min="1807" max="1807" width="6.875" style="780" customWidth="1"/>
    <col min="1808" max="1808" width="5.75" style="780" customWidth="1"/>
    <col min="1809" max="1822" width="7.5" style="780" customWidth="1"/>
    <col min="1823" max="1823" width="8.5" style="780" bestFit="1" customWidth="1"/>
    <col min="1824" max="1826" width="7.5" style="780" customWidth="1"/>
    <col min="1827" max="2048" width="9" style="780"/>
    <col min="2049" max="2049" width="0.375" style="780" customWidth="1"/>
    <col min="2050" max="2050" width="0.75" style="780" customWidth="1"/>
    <col min="2051" max="2051" width="2" style="780" customWidth="1"/>
    <col min="2052" max="2054" width="7.375" style="780" customWidth="1"/>
    <col min="2055" max="2055" width="0.375" style="780" customWidth="1"/>
    <col min="2056" max="2059" width="7.5" style="780" customWidth="1"/>
    <col min="2060" max="2060" width="6.625" style="780" customWidth="1"/>
    <col min="2061" max="2062" width="7.5" style="780" customWidth="1"/>
    <col min="2063" max="2063" width="6.875" style="780" customWidth="1"/>
    <col min="2064" max="2064" width="5.75" style="780" customWidth="1"/>
    <col min="2065" max="2078" width="7.5" style="780" customWidth="1"/>
    <col min="2079" max="2079" width="8.5" style="780" bestFit="1" customWidth="1"/>
    <col min="2080" max="2082" width="7.5" style="780" customWidth="1"/>
    <col min="2083" max="2304" width="9" style="780"/>
    <col min="2305" max="2305" width="0.375" style="780" customWidth="1"/>
    <col min="2306" max="2306" width="0.75" style="780" customWidth="1"/>
    <col min="2307" max="2307" width="2" style="780" customWidth="1"/>
    <col min="2308" max="2310" width="7.375" style="780" customWidth="1"/>
    <col min="2311" max="2311" width="0.375" style="780" customWidth="1"/>
    <col min="2312" max="2315" width="7.5" style="780" customWidth="1"/>
    <col min="2316" max="2316" width="6.625" style="780" customWidth="1"/>
    <col min="2317" max="2318" width="7.5" style="780" customWidth="1"/>
    <col min="2319" max="2319" width="6.875" style="780" customWidth="1"/>
    <col min="2320" max="2320" width="5.75" style="780" customWidth="1"/>
    <col min="2321" max="2334" width="7.5" style="780" customWidth="1"/>
    <col min="2335" max="2335" width="8.5" style="780" bestFit="1" customWidth="1"/>
    <col min="2336" max="2338" width="7.5" style="780" customWidth="1"/>
    <col min="2339" max="2560" width="9" style="780"/>
    <col min="2561" max="2561" width="0.375" style="780" customWidth="1"/>
    <col min="2562" max="2562" width="0.75" style="780" customWidth="1"/>
    <col min="2563" max="2563" width="2" style="780" customWidth="1"/>
    <col min="2564" max="2566" width="7.375" style="780" customWidth="1"/>
    <col min="2567" max="2567" width="0.375" style="780" customWidth="1"/>
    <col min="2568" max="2571" width="7.5" style="780" customWidth="1"/>
    <col min="2572" max="2572" width="6.625" style="780" customWidth="1"/>
    <col min="2573" max="2574" width="7.5" style="780" customWidth="1"/>
    <col min="2575" max="2575" width="6.875" style="780" customWidth="1"/>
    <col min="2576" max="2576" width="5.75" style="780" customWidth="1"/>
    <col min="2577" max="2590" width="7.5" style="780" customWidth="1"/>
    <col min="2591" max="2591" width="8.5" style="780" bestFit="1" customWidth="1"/>
    <col min="2592" max="2594" width="7.5" style="780" customWidth="1"/>
    <col min="2595" max="2816" width="9" style="780"/>
    <col min="2817" max="2817" width="0.375" style="780" customWidth="1"/>
    <col min="2818" max="2818" width="0.75" style="780" customWidth="1"/>
    <col min="2819" max="2819" width="2" style="780" customWidth="1"/>
    <col min="2820" max="2822" width="7.375" style="780" customWidth="1"/>
    <col min="2823" max="2823" width="0.375" style="780" customWidth="1"/>
    <col min="2824" max="2827" width="7.5" style="780" customWidth="1"/>
    <col min="2828" max="2828" width="6.625" style="780" customWidth="1"/>
    <col min="2829" max="2830" width="7.5" style="780" customWidth="1"/>
    <col min="2831" max="2831" width="6.875" style="780" customWidth="1"/>
    <col min="2832" max="2832" width="5.75" style="780" customWidth="1"/>
    <col min="2833" max="2846" width="7.5" style="780" customWidth="1"/>
    <col min="2847" max="2847" width="8.5" style="780" bestFit="1" customWidth="1"/>
    <col min="2848" max="2850" width="7.5" style="780" customWidth="1"/>
    <col min="2851" max="3072" width="9" style="780"/>
    <col min="3073" max="3073" width="0.375" style="780" customWidth="1"/>
    <col min="3074" max="3074" width="0.75" style="780" customWidth="1"/>
    <col min="3075" max="3075" width="2" style="780" customWidth="1"/>
    <col min="3076" max="3078" width="7.375" style="780" customWidth="1"/>
    <col min="3079" max="3079" width="0.375" style="780" customWidth="1"/>
    <col min="3080" max="3083" width="7.5" style="780" customWidth="1"/>
    <col min="3084" max="3084" width="6.625" style="780" customWidth="1"/>
    <col min="3085" max="3086" width="7.5" style="780" customWidth="1"/>
    <col min="3087" max="3087" width="6.875" style="780" customWidth="1"/>
    <col min="3088" max="3088" width="5.75" style="780" customWidth="1"/>
    <col min="3089" max="3102" width="7.5" style="780" customWidth="1"/>
    <col min="3103" max="3103" width="8.5" style="780" bestFit="1" customWidth="1"/>
    <col min="3104" max="3106" width="7.5" style="780" customWidth="1"/>
    <col min="3107" max="3328" width="9" style="780"/>
    <col min="3329" max="3329" width="0.375" style="780" customWidth="1"/>
    <col min="3330" max="3330" width="0.75" style="780" customWidth="1"/>
    <col min="3331" max="3331" width="2" style="780" customWidth="1"/>
    <col min="3332" max="3334" width="7.375" style="780" customWidth="1"/>
    <col min="3335" max="3335" width="0.375" style="780" customWidth="1"/>
    <col min="3336" max="3339" width="7.5" style="780" customWidth="1"/>
    <col min="3340" max="3340" width="6.625" style="780" customWidth="1"/>
    <col min="3341" max="3342" width="7.5" style="780" customWidth="1"/>
    <col min="3343" max="3343" width="6.875" style="780" customWidth="1"/>
    <col min="3344" max="3344" width="5.75" style="780" customWidth="1"/>
    <col min="3345" max="3358" width="7.5" style="780" customWidth="1"/>
    <col min="3359" max="3359" width="8.5" style="780" bestFit="1" customWidth="1"/>
    <col min="3360" max="3362" width="7.5" style="780" customWidth="1"/>
    <col min="3363" max="3584" width="9" style="780"/>
    <col min="3585" max="3585" width="0.375" style="780" customWidth="1"/>
    <col min="3586" max="3586" width="0.75" style="780" customWidth="1"/>
    <col min="3587" max="3587" width="2" style="780" customWidth="1"/>
    <col min="3588" max="3590" width="7.375" style="780" customWidth="1"/>
    <col min="3591" max="3591" width="0.375" style="780" customWidth="1"/>
    <col min="3592" max="3595" width="7.5" style="780" customWidth="1"/>
    <col min="3596" max="3596" width="6.625" style="780" customWidth="1"/>
    <col min="3597" max="3598" width="7.5" style="780" customWidth="1"/>
    <col min="3599" max="3599" width="6.875" style="780" customWidth="1"/>
    <col min="3600" max="3600" width="5.75" style="780" customWidth="1"/>
    <col min="3601" max="3614" width="7.5" style="780" customWidth="1"/>
    <col min="3615" max="3615" width="8.5" style="780" bestFit="1" customWidth="1"/>
    <col min="3616" max="3618" width="7.5" style="780" customWidth="1"/>
    <col min="3619" max="3840" width="9" style="780"/>
    <col min="3841" max="3841" width="0.375" style="780" customWidth="1"/>
    <col min="3842" max="3842" width="0.75" style="780" customWidth="1"/>
    <col min="3843" max="3843" width="2" style="780" customWidth="1"/>
    <col min="3844" max="3846" width="7.375" style="780" customWidth="1"/>
    <col min="3847" max="3847" width="0.375" style="780" customWidth="1"/>
    <col min="3848" max="3851" width="7.5" style="780" customWidth="1"/>
    <col min="3852" max="3852" width="6.625" style="780" customWidth="1"/>
    <col min="3853" max="3854" width="7.5" style="780" customWidth="1"/>
    <col min="3855" max="3855" width="6.875" style="780" customWidth="1"/>
    <col min="3856" max="3856" width="5.75" style="780" customWidth="1"/>
    <col min="3857" max="3870" width="7.5" style="780" customWidth="1"/>
    <col min="3871" max="3871" width="8.5" style="780" bestFit="1" customWidth="1"/>
    <col min="3872" max="3874" width="7.5" style="780" customWidth="1"/>
    <col min="3875" max="4096" width="9" style="780"/>
    <col min="4097" max="4097" width="0.375" style="780" customWidth="1"/>
    <col min="4098" max="4098" width="0.75" style="780" customWidth="1"/>
    <col min="4099" max="4099" width="2" style="780" customWidth="1"/>
    <col min="4100" max="4102" width="7.375" style="780" customWidth="1"/>
    <col min="4103" max="4103" width="0.375" style="780" customWidth="1"/>
    <col min="4104" max="4107" width="7.5" style="780" customWidth="1"/>
    <col min="4108" max="4108" width="6.625" style="780" customWidth="1"/>
    <col min="4109" max="4110" width="7.5" style="780" customWidth="1"/>
    <col min="4111" max="4111" width="6.875" style="780" customWidth="1"/>
    <col min="4112" max="4112" width="5.75" style="780" customWidth="1"/>
    <col min="4113" max="4126" width="7.5" style="780" customWidth="1"/>
    <col min="4127" max="4127" width="8.5" style="780" bestFit="1" customWidth="1"/>
    <col min="4128" max="4130" width="7.5" style="780" customWidth="1"/>
    <col min="4131" max="4352" width="9" style="780"/>
    <col min="4353" max="4353" width="0.375" style="780" customWidth="1"/>
    <col min="4354" max="4354" width="0.75" style="780" customWidth="1"/>
    <col min="4355" max="4355" width="2" style="780" customWidth="1"/>
    <col min="4356" max="4358" width="7.375" style="780" customWidth="1"/>
    <col min="4359" max="4359" width="0.375" style="780" customWidth="1"/>
    <col min="4360" max="4363" width="7.5" style="780" customWidth="1"/>
    <col min="4364" max="4364" width="6.625" style="780" customWidth="1"/>
    <col min="4365" max="4366" width="7.5" style="780" customWidth="1"/>
    <col min="4367" max="4367" width="6.875" style="780" customWidth="1"/>
    <col min="4368" max="4368" width="5.75" style="780" customWidth="1"/>
    <col min="4369" max="4382" width="7.5" style="780" customWidth="1"/>
    <col min="4383" max="4383" width="8.5" style="780" bestFit="1" customWidth="1"/>
    <col min="4384" max="4386" width="7.5" style="780" customWidth="1"/>
    <col min="4387" max="4608" width="9" style="780"/>
    <col min="4609" max="4609" width="0.375" style="780" customWidth="1"/>
    <col min="4610" max="4610" width="0.75" style="780" customWidth="1"/>
    <col min="4611" max="4611" width="2" style="780" customWidth="1"/>
    <col min="4612" max="4614" width="7.375" style="780" customWidth="1"/>
    <col min="4615" max="4615" width="0.375" style="780" customWidth="1"/>
    <col min="4616" max="4619" width="7.5" style="780" customWidth="1"/>
    <col min="4620" max="4620" width="6.625" style="780" customWidth="1"/>
    <col min="4621" max="4622" width="7.5" style="780" customWidth="1"/>
    <col min="4623" max="4623" width="6.875" style="780" customWidth="1"/>
    <col min="4624" max="4624" width="5.75" style="780" customWidth="1"/>
    <col min="4625" max="4638" width="7.5" style="780" customWidth="1"/>
    <col min="4639" max="4639" width="8.5" style="780" bestFit="1" customWidth="1"/>
    <col min="4640" max="4642" width="7.5" style="780" customWidth="1"/>
    <col min="4643" max="4864" width="9" style="780"/>
    <col min="4865" max="4865" width="0.375" style="780" customWidth="1"/>
    <col min="4866" max="4866" width="0.75" style="780" customWidth="1"/>
    <col min="4867" max="4867" width="2" style="780" customWidth="1"/>
    <col min="4868" max="4870" width="7.375" style="780" customWidth="1"/>
    <col min="4871" max="4871" width="0.375" style="780" customWidth="1"/>
    <col min="4872" max="4875" width="7.5" style="780" customWidth="1"/>
    <col min="4876" max="4876" width="6.625" style="780" customWidth="1"/>
    <col min="4877" max="4878" width="7.5" style="780" customWidth="1"/>
    <col min="4879" max="4879" width="6.875" style="780" customWidth="1"/>
    <col min="4880" max="4880" width="5.75" style="780" customWidth="1"/>
    <col min="4881" max="4894" width="7.5" style="780" customWidth="1"/>
    <col min="4895" max="4895" width="8.5" style="780" bestFit="1" customWidth="1"/>
    <col min="4896" max="4898" width="7.5" style="780" customWidth="1"/>
    <col min="4899" max="5120" width="9" style="780"/>
    <col min="5121" max="5121" width="0.375" style="780" customWidth="1"/>
    <col min="5122" max="5122" width="0.75" style="780" customWidth="1"/>
    <col min="5123" max="5123" width="2" style="780" customWidth="1"/>
    <col min="5124" max="5126" width="7.375" style="780" customWidth="1"/>
    <col min="5127" max="5127" width="0.375" style="780" customWidth="1"/>
    <col min="5128" max="5131" width="7.5" style="780" customWidth="1"/>
    <col min="5132" max="5132" width="6.625" style="780" customWidth="1"/>
    <col min="5133" max="5134" width="7.5" style="780" customWidth="1"/>
    <col min="5135" max="5135" width="6.875" style="780" customWidth="1"/>
    <col min="5136" max="5136" width="5.75" style="780" customWidth="1"/>
    <col min="5137" max="5150" width="7.5" style="780" customWidth="1"/>
    <col min="5151" max="5151" width="8.5" style="780" bestFit="1" customWidth="1"/>
    <col min="5152" max="5154" width="7.5" style="780" customWidth="1"/>
    <col min="5155" max="5376" width="9" style="780"/>
    <col min="5377" max="5377" width="0.375" style="780" customWidth="1"/>
    <col min="5378" max="5378" width="0.75" style="780" customWidth="1"/>
    <col min="5379" max="5379" width="2" style="780" customWidth="1"/>
    <col min="5380" max="5382" width="7.375" style="780" customWidth="1"/>
    <col min="5383" max="5383" width="0.375" style="780" customWidth="1"/>
    <col min="5384" max="5387" width="7.5" style="780" customWidth="1"/>
    <col min="5388" max="5388" width="6.625" style="780" customWidth="1"/>
    <col min="5389" max="5390" width="7.5" style="780" customWidth="1"/>
    <col min="5391" max="5391" width="6.875" style="780" customWidth="1"/>
    <col min="5392" max="5392" width="5.75" style="780" customWidth="1"/>
    <col min="5393" max="5406" width="7.5" style="780" customWidth="1"/>
    <col min="5407" max="5407" width="8.5" style="780" bestFit="1" customWidth="1"/>
    <col min="5408" max="5410" width="7.5" style="780" customWidth="1"/>
    <col min="5411" max="5632" width="9" style="780"/>
    <col min="5633" max="5633" width="0.375" style="780" customWidth="1"/>
    <col min="5634" max="5634" width="0.75" style="780" customWidth="1"/>
    <col min="5635" max="5635" width="2" style="780" customWidth="1"/>
    <col min="5636" max="5638" width="7.375" style="780" customWidth="1"/>
    <col min="5639" max="5639" width="0.375" style="780" customWidth="1"/>
    <col min="5640" max="5643" width="7.5" style="780" customWidth="1"/>
    <col min="5644" max="5644" width="6.625" style="780" customWidth="1"/>
    <col min="5645" max="5646" width="7.5" style="780" customWidth="1"/>
    <col min="5647" max="5647" width="6.875" style="780" customWidth="1"/>
    <col min="5648" max="5648" width="5.75" style="780" customWidth="1"/>
    <col min="5649" max="5662" width="7.5" style="780" customWidth="1"/>
    <col min="5663" max="5663" width="8.5" style="780" bestFit="1" customWidth="1"/>
    <col min="5664" max="5666" width="7.5" style="780" customWidth="1"/>
    <col min="5667" max="5888" width="9" style="780"/>
    <col min="5889" max="5889" width="0.375" style="780" customWidth="1"/>
    <col min="5890" max="5890" width="0.75" style="780" customWidth="1"/>
    <col min="5891" max="5891" width="2" style="780" customWidth="1"/>
    <col min="5892" max="5894" width="7.375" style="780" customWidth="1"/>
    <col min="5895" max="5895" width="0.375" style="780" customWidth="1"/>
    <col min="5896" max="5899" width="7.5" style="780" customWidth="1"/>
    <col min="5900" max="5900" width="6.625" style="780" customWidth="1"/>
    <col min="5901" max="5902" width="7.5" style="780" customWidth="1"/>
    <col min="5903" max="5903" width="6.875" style="780" customWidth="1"/>
    <col min="5904" max="5904" width="5.75" style="780" customWidth="1"/>
    <col min="5905" max="5918" width="7.5" style="780" customWidth="1"/>
    <col min="5919" max="5919" width="8.5" style="780" bestFit="1" customWidth="1"/>
    <col min="5920" max="5922" width="7.5" style="780" customWidth="1"/>
    <col min="5923" max="6144" width="9" style="780"/>
    <col min="6145" max="6145" width="0.375" style="780" customWidth="1"/>
    <col min="6146" max="6146" width="0.75" style="780" customWidth="1"/>
    <col min="6147" max="6147" width="2" style="780" customWidth="1"/>
    <col min="6148" max="6150" width="7.375" style="780" customWidth="1"/>
    <col min="6151" max="6151" width="0.375" style="780" customWidth="1"/>
    <col min="6152" max="6155" width="7.5" style="780" customWidth="1"/>
    <col min="6156" max="6156" width="6.625" style="780" customWidth="1"/>
    <col min="6157" max="6158" width="7.5" style="780" customWidth="1"/>
    <col min="6159" max="6159" width="6.875" style="780" customWidth="1"/>
    <col min="6160" max="6160" width="5.75" style="780" customWidth="1"/>
    <col min="6161" max="6174" width="7.5" style="780" customWidth="1"/>
    <col min="6175" max="6175" width="8.5" style="780" bestFit="1" customWidth="1"/>
    <col min="6176" max="6178" width="7.5" style="780" customWidth="1"/>
    <col min="6179" max="6400" width="9" style="780"/>
    <col min="6401" max="6401" width="0.375" style="780" customWidth="1"/>
    <col min="6402" max="6402" width="0.75" style="780" customWidth="1"/>
    <col min="6403" max="6403" width="2" style="780" customWidth="1"/>
    <col min="6404" max="6406" width="7.375" style="780" customWidth="1"/>
    <col min="6407" max="6407" width="0.375" style="780" customWidth="1"/>
    <col min="6408" max="6411" width="7.5" style="780" customWidth="1"/>
    <col min="6412" max="6412" width="6.625" style="780" customWidth="1"/>
    <col min="6413" max="6414" width="7.5" style="780" customWidth="1"/>
    <col min="6415" max="6415" width="6.875" style="780" customWidth="1"/>
    <col min="6416" max="6416" width="5.75" style="780" customWidth="1"/>
    <col min="6417" max="6430" width="7.5" style="780" customWidth="1"/>
    <col min="6431" max="6431" width="8.5" style="780" bestFit="1" customWidth="1"/>
    <col min="6432" max="6434" width="7.5" style="780" customWidth="1"/>
    <col min="6435" max="6656" width="9" style="780"/>
    <col min="6657" max="6657" width="0.375" style="780" customWidth="1"/>
    <col min="6658" max="6658" width="0.75" style="780" customWidth="1"/>
    <col min="6659" max="6659" width="2" style="780" customWidth="1"/>
    <col min="6660" max="6662" width="7.375" style="780" customWidth="1"/>
    <col min="6663" max="6663" width="0.375" style="780" customWidth="1"/>
    <col min="6664" max="6667" width="7.5" style="780" customWidth="1"/>
    <col min="6668" max="6668" width="6.625" style="780" customWidth="1"/>
    <col min="6669" max="6670" width="7.5" style="780" customWidth="1"/>
    <col min="6671" max="6671" width="6.875" style="780" customWidth="1"/>
    <col min="6672" max="6672" width="5.75" style="780" customWidth="1"/>
    <col min="6673" max="6686" width="7.5" style="780" customWidth="1"/>
    <col min="6687" max="6687" width="8.5" style="780" bestFit="1" customWidth="1"/>
    <col min="6688" max="6690" width="7.5" style="780" customWidth="1"/>
    <col min="6691" max="6912" width="9" style="780"/>
    <col min="6913" max="6913" width="0.375" style="780" customWidth="1"/>
    <col min="6914" max="6914" width="0.75" style="780" customWidth="1"/>
    <col min="6915" max="6915" width="2" style="780" customWidth="1"/>
    <col min="6916" max="6918" width="7.375" style="780" customWidth="1"/>
    <col min="6919" max="6919" width="0.375" style="780" customWidth="1"/>
    <col min="6920" max="6923" width="7.5" style="780" customWidth="1"/>
    <col min="6924" max="6924" width="6.625" style="780" customWidth="1"/>
    <col min="6925" max="6926" width="7.5" style="780" customWidth="1"/>
    <col min="6927" max="6927" width="6.875" style="780" customWidth="1"/>
    <col min="6928" max="6928" width="5.75" style="780" customWidth="1"/>
    <col min="6929" max="6942" width="7.5" style="780" customWidth="1"/>
    <col min="6943" max="6943" width="8.5" style="780" bestFit="1" customWidth="1"/>
    <col min="6944" max="6946" width="7.5" style="780" customWidth="1"/>
    <col min="6947" max="7168" width="9" style="780"/>
    <col min="7169" max="7169" width="0.375" style="780" customWidth="1"/>
    <col min="7170" max="7170" width="0.75" style="780" customWidth="1"/>
    <col min="7171" max="7171" width="2" style="780" customWidth="1"/>
    <col min="7172" max="7174" width="7.375" style="780" customWidth="1"/>
    <col min="7175" max="7175" width="0.375" style="780" customWidth="1"/>
    <col min="7176" max="7179" width="7.5" style="780" customWidth="1"/>
    <col min="7180" max="7180" width="6.625" style="780" customWidth="1"/>
    <col min="7181" max="7182" width="7.5" style="780" customWidth="1"/>
    <col min="7183" max="7183" width="6.875" style="780" customWidth="1"/>
    <col min="7184" max="7184" width="5.75" style="780" customWidth="1"/>
    <col min="7185" max="7198" width="7.5" style="780" customWidth="1"/>
    <col min="7199" max="7199" width="8.5" style="780" bestFit="1" customWidth="1"/>
    <col min="7200" max="7202" width="7.5" style="780" customWidth="1"/>
    <col min="7203" max="7424" width="9" style="780"/>
    <col min="7425" max="7425" width="0.375" style="780" customWidth="1"/>
    <col min="7426" max="7426" width="0.75" style="780" customWidth="1"/>
    <col min="7427" max="7427" width="2" style="780" customWidth="1"/>
    <col min="7428" max="7430" width="7.375" style="780" customWidth="1"/>
    <col min="7431" max="7431" width="0.375" style="780" customWidth="1"/>
    <col min="7432" max="7435" width="7.5" style="780" customWidth="1"/>
    <col min="7436" max="7436" width="6.625" style="780" customWidth="1"/>
    <col min="7437" max="7438" width="7.5" style="780" customWidth="1"/>
    <col min="7439" max="7439" width="6.875" style="780" customWidth="1"/>
    <col min="7440" max="7440" width="5.75" style="780" customWidth="1"/>
    <col min="7441" max="7454" width="7.5" style="780" customWidth="1"/>
    <col min="7455" max="7455" width="8.5" style="780" bestFit="1" customWidth="1"/>
    <col min="7456" max="7458" width="7.5" style="780" customWidth="1"/>
    <col min="7459" max="7680" width="9" style="780"/>
    <col min="7681" max="7681" width="0.375" style="780" customWidth="1"/>
    <col min="7682" max="7682" width="0.75" style="780" customWidth="1"/>
    <col min="7683" max="7683" width="2" style="780" customWidth="1"/>
    <col min="7684" max="7686" width="7.375" style="780" customWidth="1"/>
    <col min="7687" max="7687" width="0.375" style="780" customWidth="1"/>
    <col min="7688" max="7691" width="7.5" style="780" customWidth="1"/>
    <col min="7692" max="7692" width="6.625" style="780" customWidth="1"/>
    <col min="7693" max="7694" width="7.5" style="780" customWidth="1"/>
    <col min="7695" max="7695" width="6.875" style="780" customWidth="1"/>
    <col min="7696" max="7696" width="5.75" style="780" customWidth="1"/>
    <col min="7697" max="7710" width="7.5" style="780" customWidth="1"/>
    <col min="7711" max="7711" width="8.5" style="780" bestFit="1" customWidth="1"/>
    <col min="7712" max="7714" width="7.5" style="780" customWidth="1"/>
    <col min="7715" max="7936" width="9" style="780"/>
    <col min="7937" max="7937" width="0.375" style="780" customWidth="1"/>
    <col min="7938" max="7938" width="0.75" style="780" customWidth="1"/>
    <col min="7939" max="7939" width="2" style="780" customWidth="1"/>
    <col min="7940" max="7942" width="7.375" style="780" customWidth="1"/>
    <col min="7943" max="7943" width="0.375" style="780" customWidth="1"/>
    <col min="7944" max="7947" width="7.5" style="780" customWidth="1"/>
    <col min="7948" max="7948" width="6.625" style="780" customWidth="1"/>
    <col min="7949" max="7950" width="7.5" style="780" customWidth="1"/>
    <col min="7951" max="7951" width="6.875" style="780" customWidth="1"/>
    <col min="7952" max="7952" width="5.75" style="780" customWidth="1"/>
    <col min="7953" max="7966" width="7.5" style="780" customWidth="1"/>
    <col min="7967" max="7967" width="8.5" style="780" bestFit="1" customWidth="1"/>
    <col min="7968" max="7970" width="7.5" style="780" customWidth="1"/>
    <col min="7971" max="8192" width="9" style="780"/>
    <col min="8193" max="8193" width="0.375" style="780" customWidth="1"/>
    <col min="8194" max="8194" width="0.75" style="780" customWidth="1"/>
    <col min="8195" max="8195" width="2" style="780" customWidth="1"/>
    <col min="8196" max="8198" width="7.375" style="780" customWidth="1"/>
    <col min="8199" max="8199" width="0.375" style="780" customWidth="1"/>
    <col min="8200" max="8203" width="7.5" style="780" customWidth="1"/>
    <col min="8204" max="8204" width="6.625" style="780" customWidth="1"/>
    <col min="8205" max="8206" width="7.5" style="780" customWidth="1"/>
    <col min="8207" max="8207" width="6.875" style="780" customWidth="1"/>
    <col min="8208" max="8208" width="5.75" style="780" customWidth="1"/>
    <col min="8209" max="8222" width="7.5" style="780" customWidth="1"/>
    <col min="8223" max="8223" width="8.5" style="780" bestFit="1" customWidth="1"/>
    <col min="8224" max="8226" width="7.5" style="780" customWidth="1"/>
    <col min="8227" max="8448" width="9" style="780"/>
    <col min="8449" max="8449" width="0.375" style="780" customWidth="1"/>
    <col min="8450" max="8450" width="0.75" style="780" customWidth="1"/>
    <col min="8451" max="8451" width="2" style="780" customWidth="1"/>
    <col min="8452" max="8454" width="7.375" style="780" customWidth="1"/>
    <col min="8455" max="8455" width="0.375" style="780" customWidth="1"/>
    <col min="8456" max="8459" width="7.5" style="780" customWidth="1"/>
    <col min="8460" max="8460" width="6.625" style="780" customWidth="1"/>
    <col min="8461" max="8462" width="7.5" style="780" customWidth="1"/>
    <col min="8463" max="8463" width="6.875" style="780" customWidth="1"/>
    <col min="8464" max="8464" width="5.75" style="780" customWidth="1"/>
    <col min="8465" max="8478" width="7.5" style="780" customWidth="1"/>
    <col min="8479" max="8479" width="8.5" style="780" bestFit="1" customWidth="1"/>
    <col min="8480" max="8482" width="7.5" style="780" customWidth="1"/>
    <col min="8483" max="8704" width="9" style="780"/>
    <col min="8705" max="8705" width="0.375" style="780" customWidth="1"/>
    <col min="8706" max="8706" width="0.75" style="780" customWidth="1"/>
    <col min="8707" max="8707" width="2" style="780" customWidth="1"/>
    <col min="8708" max="8710" width="7.375" style="780" customWidth="1"/>
    <col min="8711" max="8711" width="0.375" style="780" customWidth="1"/>
    <col min="8712" max="8715" width="7.5" style="780" customWidth="1"/>
    <col min="8716" max="8716" width="6.625" style="780" customWidth="1"/>
    <col min="8717" max="8718" width="7.5" style="780" customWidth="1"/>
    <col min="8719" max="8719" width="6.875" style="780" customWidth="1"/>
    <col min="8720" max="8720" width="5.75" style="780" customWidth="1"/>
    <col min="8721" max="8734" width="7.5" style="780" customWidth="1"/>
    <col min="8735" max="8735" width="8.5" style="780" bestFit="1" customWidth="1"/>
    <col min="8736" max="8738" width="7.5" style="780" customWidth="1"/>
    <col min="8739" max="8960" width="9" style="780"/>
    <col min="8961" max="8961" width="0.375" style="780" customWidth="1"/>
    <col min="8962" max="8962" width="0.75" style="780" customWidth="1"/>
    <col min="8963" max="8963" width="2" style="780" customWidth="1"/>
    <col min="8964" max="8966" width="7.375" style="780" customWidth="1"/>
    <col min="8967" max="8967" width="0.375" style="780" customWidth="1"/>
    <col min="8968" max="8971" width="7.5" style="780" customWidth="1"/>
    <col min="8972" max="8972" width="6.625" style="780" customWidth="1"/>
    <col min="8973" max="8974" width="7.5" style="780" customWidth="1"/>
    <col min="8975" max="8975" width="6.875" style="780" customWidth="1"/>
    <col min="8976" max="8976" width="5.75" style="780" customWidth="1"/>
    <col min="8977" max="8990" width="7.5" style="780" customWidth="1"/>
    <col min="8991" max="8991" width="8.5" style="780" bestFit="1" customWidth="1"/>
    <col min="8992" max="8994" width="7.5" style="780" customWidth="1"/>
    <col min="8995" max="9216" width="9" style="780"/>
    <col min="9217" max="9217" width="0.375" style="780" customWidth="1"/>
    <col min="9218" max="9218" width="0.75" style="780" customWidth="1"/>
    <col min="9219" max="9219" width="2" style="780" customWidth="1"/>
    <col min="9220" max="9222" width="7.375" style="780" customWidth="1"/>
    <col min="9223" max="9223" width="0.375" style="780" customWidth="1"/>
    <col min="9224" max="9227" width="7.5" style="780" customWidth="1"/>
    <col min="9228" max="9228" width="6.625" style="780" customWidth="1"/>
    <col min="9229" max="9230" width="7.5" style="780" customWidth="1"/>
    <col min="9231" max="9231" width="6.875" style="780" customWidth="1"/>
    <col min="9232" max="9232" width="5.75" style="780" customWidth="1"/>
    <col min="9233" max="9246" width="7.5" style="780" customWidth="1"/>
    <col min="9247" max="9247" width="8.5" style="780" bestFit="1" customWidth="1"/>
    <col min="9248" max="9250" width="7.5" style="780" customWidth="1"/>
    <col min="9251" max="9472" width="9" style="780"/>
    <col min="9473" max="9473" width="0.375" style="780" customWidth="1"/>
    <col min="9474" max="9474" width="0.75" style="780" customWidth="1"/>
    <col min="9475" max="9475" width="2" style="780" customWidth="1"/>
    <col min="9476" max="9478" width="7.375" style="780" customWidth="1"/>
    <col min="9479" max="9479" width="0.375" style="780" customWidth="1"/>
    <col min="9480" max="9483" width="7.5" style="780" customWidth="1"/>
    <col min="9484" max="9484" width="6.625" style="780" customWidth="1"/>
    <col min="9485" max="9486" width="7.5" style="780" customWidth="1"/>
    <col min="9487" max="9487" width="6.875" style="780" customWidth="1"/>
    <col min="9488" max="9488" width="5.75" style="780" customWidth="1"/>
    <col min="9489" max="9502" width="7.5" style="780" customWidth="1"/>
    <col min="9503" max="9503" width="8.5" style="780" bestFit="1" customWidth="1"/>
    <col min="9504" max="9506" width="7.5" style="780" customWidth="1"/>
    <col min="9507" max="9728" width="9" style="780"/>
    <col min="9729" max="9729" width="0.375" style="780" customWidth="1"/>
    <col min="9730" max="9730" width="0.75" style="780" customWidth="1"/>
    <col min="9731" max="9731" width="2" style="780" customWidth="1"/>
    <col min="9732" max="9734" width="7.375" style="780" customWidth="1"/>
    <col min="9735" max="9735" width="0.375" style="780" customWidth="1"/>
    <col min="9736" max="9739" width="7.5" style="780" customWidth="1"/>
    <col min="9740" max="9740" width="6.625" style="780" customWidth="1"/>
    <col min="9741" max="9742" width="7.5" style="780" customWidth="1"/>
    <col min="9743" max="9743" width="6.875" style="780" customWidth="1"/>
    <col min="9744" max="9744" width="5.75" style="780" customWidth="1"/>
    <col min="9745" max="9758" width="7.5" style="780" customWidth="1"/>
    <col min="9759" max="9759" width="8.5" style="780" bestFit="1" customWidth="1"/>
    <col min="9760" max="9762" width="7.5" style="780" customWidth="1"/>
    <col min="9763" max="9984" width="9" style="780"/>
    <col min="9985" max="9985" width="0.375" style="780" customWidth="1"/>
    <col min="9986" max="9986" width="0.75" style="780" customWidth="1"/>
    <col min="9987" max="9987" width="2" style="780" customWidth="1"/>
    <col min="9988" max="9990" width="7.375" style="780" customWidth="1"/>
    <col min="9991" max="9991" width="0.375" style="780" customWidth="1"/>
    <col min="9992" max="9995" width="7.5" style="780" customWidth="1"/>
    <col min="9996" max="9996" width="6.625" style="780" customWidth="1"/>
    <col min="9997" max="9998" width="7.5" style="780" customWidth="1"/>
    <col min="9999" max="9999" width="6.875" style="780" customWidth="1"/>
    <col min="10000" max="10000" width="5.75" style="780" customWidth="1"/>
    <col min="10001" max="10014" width="7.5" style="780" customWidth="1"/>
    <col min="10015" max="10015" width="8.5" style="780" bestFit="1" customWidth="1"/>
    <col min="10016" max="10018" width="7.5" style="780" customWidth="1"/>
    <col min="10019" max="10240" width="9" style="780"/>
    <col min="10241" max="10241" width="0.375" style="780" customWidth="1"/>
    <col min="10242" max="10242" width="0.75" style="780" customWidth="1"/>
    <col min="10243" max="10243" width="2" style="780" customWidth="1"/>
    <col min="10244" max="10246" width="7.375" style="780" customWidth="1"/>
    <col min="10247" max="10247" width="0.375" style="780" customWidth="1"/>
    <col min="10248" max="10251" width="7.5" style="780" customWidth="1"/>
    <col min="10252" max="10252" width="6.625" style="780" customWidth="1"/>
    <col min="10253" max="10254" width="7.5" style="780" customWidth="1"/>
    <col min="10255" max="10255" width="6.875" style="780" customWidth="1"/>
    <col min="10256" max="10256" width="5.75" style="780" customWidth="1"/>
    <col min="10257" max="10270" width="7.5" style="780" customWidth="1"/>
    <col min="10271" max="10271" width="8.5" style="780" bestFit="1" customWidth="1"/>
    <col min="10272" max="10274" width="7.5" style="780" customWidth="1"/>
    <col min="10275" max="10496" width="9" style="780"/>
    <col min="10497" max="10497" width="0.375" style="780" customWidth="1"/>
    <col min="10498" max="10498" width="0.75" style="780" customWidth="1"/>
    <col min="10499" max="10499" width="2" style="780" customWidth="1"/>
    <col min="10500" max="10502" width="7.375" style="780" customWidth="1"/>
    <col min="10503" max="10503" width="0.375" style="780" customWidth="1"/>
    <col min="10504" max="10507" width="7.5" style="780" customWidth="1"/>
    <col min="10508" max="10508" width="6.625" style="780" customWidth="1"/>
    <col min="10509" max="10510" width="7.5" style="780" customWidth="1"/>
    <col min="10511" max="10511" width="6.875" style="780" customWidth="1"/>
    <col min="10512" max="10512" width="5.75" style="780" customWidth="1"/>
    <col min="10513" max="10526" width="7.5" style="780" customWidth="1"/>
    <col min="10527" max="10527" width="8.5" style="780" bestFit="1" customWidth="1"/>
    <col min="10528" max="10530" width="7.5" style="780" customWidth="1"/>
    <col min="10531" max="10752" width="9" style="780"/>
    <col min="10753" max="10753" width="0.375" style="780" customWidth="1"/>
    <col min="10754" max="10754" width="0.75" style="780" customWidth="1"/>
    <col min="10755" max="10755" width="2" style="780" customWidth="1"/>
    <col min="10756" max="10758" width="7.375" style="780" customWidth="1"/>
    <col min="10759" max="10759" width="0.375" style="780" customWidth="1"/>
    <col min="10760" max="10763" width="7.5" style="780" customWidth="1"/>
    <col min="10764" max="10764" width="6.625" style="780" customWidth="1"/>
    <col min="10765" max="10766" width="7.5" style="780" customWidth="1"/>
    <col min="10767" max="10767" width="6.875" style="780" customWidth="1"/>
    <col min="10768" max="10768" width="5.75" style="780" customWidth="1"/>
    <col min="10769" max="10782" width="7.5" style="780" customWidth="1"/>
    <col min="10783" max="10783" width="8.5" style="780" bestFit="1" customWidth="1"/>
    <col min="10784" max="10786" width="7.5" style="780" customWidth="1"/>
    <col min="10787" max="11008" width="9" style="780"/>
    <col min="11009" max="11009" width="0.375" style="780" customWidth="1"/>
    <col min="11010" max="11010" width="0.75" style="780" customWidth="1"/>
    <col min="11011" max="11011" width="2" style="780" customWidth="1"/>
    <col min="11012" max="11014" width="7.375" style="780" customWidth="1"/>
    <col min="11015" max="11015" width="0.375" style="780" customWidth="1"/>
    <col min="11016" max="11019" width="7.5" style="780" customWidth="1"/>
    <col min="11020" max="11020" width="6.625" style="780" customWidth="1"/>
    <col min="11021" max="11022" width="7.5" style="780" customWidth="1"/>
    <col min="11023" max="11023" width="6.875" style="780" customWidth="1"/>
    <col min="11024" max="11024" width="5.75" style="780" customWidth="1"/>
    <col min="11025" max="11038" width="7.5" style="780" customWidth="1"/>
    <col min="11039" max="11039" width="8.5" style="780" bestFit="1" customWidth="1"/>
    <col min="11040" max="11042" width="7.5" style="780" customWidth="1"/>
    <col min="11043" max="11264" width="9" style="780"/>
    <col min="11265" max="11265" width="0.375" style="780" customWidth="1"/>
    <col min="11266" max="11266" width="0.75" style="780" customWidth="1"/>
    <col min="11267" max="11267" width="2" style="780" customWidth="1"/>
    <col min="11268" max="11270" width="7.375" style="780" customWidth="1"/>
    <col min="11271" max="11271" width="0.375" style="780" customWidth="1"/>
    <col min="11272" max="11275" width="7.5" style="780" customWidth="1"/>
    <col min="11276" max="11276" width="6.625" style="780" customWidth="1"/>
    <col min="11277" max="11278" width="7.5" style="780" customWidth="1"/>
    <col min="11279" max="11279" width="6.875" style="780" customWidth="1"/>
    <col min="11280" max="11280" width="5.75" style="780" customWidth="1"/>
    <col min="11281" max="11294" width="7.5" style="780" customWidth="1"/>
    <col min="11295" max="11295" width="8.5" style="780" bestFit="1" customWidth="1"/>
    <col min="11296" max="11298" width="7.5" style="780" customWidth="1"/>
    <col min="11299" max="11520" width="9" style="780"/>
    <col min="11521" max="11521" width="0.375" style="780" customWidth="1"/>
    <col min="11522" max="11522" width="0.75" style="780" customWidth="1"/>
    <col min="11523" max="11523" width="2" style="780" customWidth="1"/>
    <col min="11524" max="11526" width="7.375" style="780" customWidth="1"/>
    <col min="11527" max="11527" width="0.375" style="780" customWidth="1"/>
    <col min="11528" max="11531" width="7.5" style="780" customWidth="1"/>
    <col min="11532" max="11532" width="6.625" style="780" customWidth="1"/>
    <col min="11533" max="11534" width="7.5" style="780" customWidth="1"/>
    <col min="11535" max="11535" width="6.875" style="780" customWidth="1"/>
    <col min="11536" max="11536" width="5.75" style="780" customWidth="1"/>
    <col min="11537" max="11550" width="7.5" style="780" customWidth="1"/>
    <col min="11551" max="11551" width="8.5" style="780" bestFit="1" customWidth="1"/>
    <col min="11552" max="11554" width="7.5" style="780" customWidth="1"/>
    <col min="11555" max="11776" width="9" style="780"/>
    <col min="11777" max="11777" width="0.375" style="780" customWidth="1"/>
    <col min="11778" max="11778" width="0.75" style="780" customWidth="1"/>
    <col min="11779" max="11779" width="2" style="780" customWidth="1"/>
    <col min="11780" max="11782" width="7.375" style="780" customWidth="1"/>
    <col min="11783" max="11783" width="0.375" style="780" customWidth="1"/>
    <col min="11784" max="11787" width="7.5" style="780" customWidth="1"/>
    <col min="11788" max="11788" width="6.625" style="780" customWidth="1"/>
    <col min="11789" max="11790" width="7.5" style="780" customWidth="1"/>
    <col min="11791" max="11791" width="6.875" style="780" customWidth="1"/>
    <col min="11792" max="11792" width="5.75" style="780" customWidth="1"/>
    <col min="11793" max="11806" width="7.5" style="780" customWidth="1"/>
    <col min="11807" max="11807" width="8.5" style="780" bestFit="1" customWidth="1"/>
    <col min="11808" max="11810" width="7.5" style="780" customWidth="1"/>
    <col min="11811" max="12032" width="9" style="780"/>
    <col min="12033" max="12033" width="0.375" style="780" customWidth="1"/>
    <col min="12034" max="12034" width="0.75" style="780" customWidth="1"/>
    <col min="12035" max="12035" width="2" style="780" customWidth="1"/>
    <col min="12036" max="12038" width="7.375" style="780" customWidth="1"/>
    <col min="12039" max="12039" width="0.375" style="780" customWidth="1"/>
    <col min="12040" max="12043" width="7.5" style="780" customWidth="1"/>
    <col min="12044" max="12044" width="6.625" style="780" customWidth="1"/>
    <col min="12045" max="12046" width="7.5" style="780" customWidth="1"/>
    <col min="12047" max="12047" width="6.875" style="780" customWidth="1"/>
    <col min="12048" max="12048" width="5.75" style="780" customWidth="1"/>
    <col min="12049" max="12062" width="7.5" style="780" customWidth="1"/>
    <col min="12063" max="12063" width="8.5" style="780" bestFit="1" customWidth="1"/>
    <col min="12064" max="12066" width="7.5" style="780" customWidth="1"/>
    <col min="12067" max="12288" width="9" style="780"/>
    <col min="12289" max="12289" width="0.375" style="780" customWidth="1"/>
    <col min="12290" max="12290" width="0.75" style="780" customWidth="1"/>
    <col min="12291" max="12291" width="2" style="780" customWidth="1"/>
    <col min="12292" max="12294" width="7.375" style="780" customWidth="1"/>
    <col min="12295" max="12295" width="0.375" style="780" customWidth="1"/>
    <col min="12296" max="12299" width="7.5" style="780" customWidth="1"/>
    <col min="12300" max="12300" width="6.625" style="780" customWidth="1"/>
    <col min="12301" max="12302" width="7.5" style="780" customWidth="1"/>
    <col min="12303" max="12303" width="6.875" style="780" customWidth="1"/>
    <col min="12304" max="12304" width="5.75" style="780" customWidth="1"/>
    <col min="12305" max="12318" width="7.5" style="780" customWidth="1"/>
    <col min="12319" max="12319" width="8.5" style="780" bestFit="1" customWidth="1"/>
    <col min="12320" max="12322" width="7.5" style="780" customWidth="1"/>
    <col min="12323" max="12544" width="9" style="780"/>
    <col min="12545" max="12545" width="0.375" style="780" customWidth="1"/>
    <col min="12546" max="12546" width="0.75" style="780" customWidth="1"/>
    <col min="12547" max="12547" width="2" style="780" customWidth="1"/>
    <col min="12548" max="12550" width="7.375" style="780" customWidth="1"/>
    <col min="12551" max="12551" width="0.375" style="780" customWidth="1"/>
    <col min="12552" max="12555" width="7.5" style="780" customWidth="1"/>
    <col min="12556" max="12556" width="6.625" style="780" customWidth="1"/>
    <col min="12557" max="12558" width="7.5" style="780" customWidth="1"/>
    <col min="12559" max="12559" width="6.875" style="780" customWidth="1"/>
    <col min="12560" max="12560" width="5.75" style="780" customWidth="1"/>
    <col min="12561" max="12574" width="7.5" style="780" customWidth="1"/>
    <col min="12575" max="12575" width="8.5" style="780" bestFit="1" customWidth="1"/>
    <col min="12576" max="12578" width="7.5" style="780" customWidth="1"/>
    <col min="12579" max="12800" width="9" style="780"/>
    <col min="12801" max="12801" width="0.375" style="780" customWidth="1"/>
    <col min="12802" max="12802" width="0.75" style="780" customWidth="1"/>
    <col min="12803" max="12803" width="2" style="780" customWidth="1"/>
    <col min="12804" max="12806" width="7.375" style="780" customWidth="1"/>
    <col min="12807" max="12807" width="0.375" style="780" customWidth="1"/>
    <col min="12808" max="12811" width="7.5" style="780" customWidth="1"/>
    <col min="12812" max="12812" width="6.625" style="780" customWidth="1"/>
    <col min="12813" max="12814" width="7.5" style="780" customWidth="1"/>
    <col min="12815" max="12815" width="6.875" style="780" customWidth="1"/>
    <col min="12816" max="12816" width="5.75" style="780" customWidth="1"/>
    <col min="12817" max="12830" width="7.5" style="780" customWidth="1"/>
    <col min="12831" max="12831" width="8.5" style="780" bestFit="1" customWidth="1"/>
    <col min="12832" max="12834" width="7.5" style="780" customWidth="1"/>
    <col min="12835" max="13056" width="9" style="780"/>
    <col min="13057" max="13057" width="0.375" style="780" customWidth="1"/>
    <col min="13058" max="13058" width="0.75" style="780" customWidth="1"/>
    <col min="13059" max="13059" width="2" style="780" customWidth="1"/>
    <col min="13060" max="13062" width="7.375" style="780" customWidth="1"/>
    <col min="13063" max="13063" width="0.375" style="780" customWidth="1"/>
    <col min="13064" max="13067" width="7.5" style="780" customWidth="1"/>
    <col min="13068" max="13068" width="6.625" style="780" customWidth="1"/>
    <col min="13069" max="13070" width="7.5" style="780" customWidth="1"/>
    <col min="13071" max="13071" width="6.875" style="780" customWidth="1"/>
    <col min="13072" max="13072" width="5.75" style="780" customWidth="1"/>
    <col min="13073" max="13086" width="7.5" style="780" customWidth="1"/>
    <col min="13087" max="13087" width="8.5" style="780" bestFit="1" customWidth="1"/>
    <col min="13088" max="13090" width="7.5" style="780" customWidth="1"/>
    <col min="13091" max="13312" width="9" style="780"/>
    <col min="13313" max="13313" width="0.375" style="780" customWidth="1"/>
    <col min="13314" max="13314" width="0.75" style="780" customWidth="1"/>
    <col min="13315" max="13315" width="2" style="780" customWidth="1"/>
    <col min="13316" max="13318" width="7.375" style="780" customWidth="1"/>
    <col min="13319" max="13319" width="0.375" style="780" customWidth="1"/>
    <col min="13320" max="13323" width="7.5" style="780" customWidth="1"/>
    <col min="13324" max="13324" width="6.625" style="780" customWidth="1"/>
    <col min="13325" max="13326" width="7.5" style="780" customWidth="1"/>
    <col min="13327" max="13327" width="6.875" style="780" customWidth="1"/>
    <col min="13328" max="13328" width="5.75" style="780" customWidth="1"/>
    <col min="13329" max="13342" width="7.5" style="780" customWidth="1"/>
    <col min="13343" max="13343" width="8.5" style="780" bestFit="1" customWidth="1"/>
    <col min="13344" max="13346" width="7.5" style="780" customWidth="1"/>
    <col min="13347" max="13568" width="9" style="780"/>
    <col min="13569" max="13569" width="0.375" style="780" customWidth="1"/>
    <col min="13570" max="13570" width="0.75" style="780" customWidth="1"/>
    <col min="13571" max="13571" width="2" style="780" customWidth="1"/>
    <col min="13572" max="13574" width="7.375" style="780" customWidth="1"/>
    <col min="13575" max="13575" width="0.375" style="780" customWidth="1"/>
    <col min="13576" max="13579" width="7.5" style="780" customWidth="1"/>
    <col min="13580" max="13580" width="6.625" style="780" customWidth="1"/>
    <col min="13581" max="13582" width="7.5" style="780" customWidth="1"/>
    <col min="13583" max="13583" width="6.875" style="780" customWidth="1"/>
    <col min="13584" max="13584" width="5.75" style="780" customWidth="1"/>
    <col min="13585" max="13598" width="7.5" style="780" customWidth="1"/>
    <col min="13599" max="13599" width="8.5" style="780" bestFit="1" customWidth="1"/>
    <col min="13600" max="13602" width="7.5" style="780" customWidth="1"/>
    <col min="13603" max="13824" width="9" style="780"/>
    <col min="13825" max="13825" width="0.375" style="780" customWidth="1"/>
    <col min="13826" max="13826" width="0.75" style="780" customWidth="1"/>
    <col min="13827" max="13827" width="2" style="780" customWidth="1"/>
    <col min="13828" max="13830" width="7.375" style="780" customWidth="1"/>
    <col min="13831" max="13831" width="0.375" style="780" customWidth="1"/>
    <col min="13832" max="13835" width="7.5" style="780" customWidth="1"/>
    <col min="13836" max="13836" width="6.625" style="780" customWidth="1"/>
    <col min="13837" max="13838" width="7.5" style="780" customWidth="1"/>
    <col min="13839" max="13839" width="6.875" style="780" customWidth="1"/>
    <col min="13840" max="13840" width="5.75" style="780" customWidth="1"/>
    <col min="13841" max="13854" width="7.5" style="780" customWidth="1"/>
    <col min="13855" max="13855" width="8.5" style="780" bestFit="1" customWidth="1"/>
    <col min="13856" max="13858" width="7.5" style="780" customWidth="1"/>
    <col min="13859" max="14080" width="9" style="780"/>
    <col min="14081" max="14081" width="0.375" style="780" customWidth="1"/>
    <col min="14082" max="14082" width="0.75" style="780" customWidth="1"/>
    <col min="14083" max="14083" width="2" style="780" customWidth="1"/>
    <col min="14084" max="14086" width="7.375" style="780" customWidth="1"/>
    <col min="14087" max="14087" width="0.375" style="780" customWidth="1"/>
    <col min="14088" max="14091" width="7.5" style="780" customWidth="1"/>
    <col min="14092" max="14092" width="6.625" style="780" customWidth="1"/>
    <col min="14093" max="14094" width="7.5" style="780" customWidth="1"/>
    <col min="14095" max="14095" width="6.875" style="780" customWidth="1"/>
    <col min="14096" max="14096" width="5.75" style="780" customWidth="1"/>
    <col min="14097" max="14110" width="7.5" style="780" customWidth="1"/>
    <col min="14111" max="14111" width="8.5" style="780" bestFit="1" customWidth="1"/>
    <col min="14112" max="14114" width="7.5" style="780" customWidth="1"/>
    <col min="14115" max="14336" width="9" style="780"/>
    <col min="14337" max="14337" width="0.375" style="780" customWidth="1"/>
    <col min="14338" max="14338" width="0.75" style="780" customWidth="1"/>
    <col min="14339" max="14339" width="2" style="780" customWidth="1"/>
    <col min="14340" max="14342" width="7.375" style="780" customWidth="1"/>
    <col min="14343" max="14343" width="0.375" style="780" customWidth="1"/>
    <col min="14344" max="14347" width="7.5" style="780" customWidth="1"/>
    <col min="14348" max="14348" width="6.625" style="780" customWidth="1"/>
    <col min="14349" max="14350" width="7.5" style="780" customWidth="1"/>
    <col min="14351" max="14351" width="6.875" style="780" customWidth="1"/>
    <col min="14352" max="14352" width="5.75" style="780" customWidth="1"/>
    <col min="14353" max="14366" width="7.5" style="780" customWidth="1"/>
    <col min="14367" max="14367" width="8.5" style="780" bestFit="1" customWidth="1"/>
    <col min="14368" max="14370" width="7.5" style="780" customWidth="1"/>
    <col min="14371" max="14592" width="9" style="780"/>
    <col min="14593" max="14593" width="0.375" style="780" customWidth="1"/>
    <col min="14594" max="14594" width="0.75" style="780" customWidth="1"/>
    <col min="14595" max="14595" width="2" style="780" customWidth="1"/>
    <col min="14596" max="14598" width="7.375" style="780" customWidth="1"/>
    <col min="14599" max="14599" width="0.375" style="780" customWidth="1"/>
    <col min="14600" max="14603" width="7.5" style="780" customWidth="1"/>
    <col min="14604" max="14604" width="6.625" style="780" customWidth="1"/>
    <col min="14605" max="14606" width="7.5" style="780" customWidth="1"/>
    <col min="14607" max="14607" width="6.875" style="780" customWidth="1"/>
    <col min="14608" max="14608" width="5.75" style="780" customWidth="1"/>
    <col min="14609" max="14622" width="7.5" style="780" customWidth="1"/>
    <col min="14623" max="14623" width="8.5" style="780" bestFit="1" customWidth="1"/>
    <col min="14624" max="14626" width="7.5" style="780" customWidth="1"/>
    <col min="14627" max="14848" width="9" style="780"/>
    <col min="14849" max="14849" width="0.375" style="780" customWidth="1"/>
    <col min="14850" max="14850" width="0.75" style="780" customWidth="1"/>
    <col min="14851" max="14851" width="2" style="780" customWidth="1"/>
    <col min="14852" max="14854" width="7.375" style="780" customWidth="1"/>
    <col min="14855" max="14855" width="0.375" style="780" customWidth="1"/>
    <col min="14856" max="14859" width="7.5" style="780" customWidth="1"/>
    <col min="14860" max="14860" width="6.625" style="780" customWidth="1"/>
    <col min="14861" max="14862" width="7.5" style="780" customWidth="1"/>
    <col min="14863" max="14863" width="6.875" style="780" customWidth="1"/>
    <col min="14864" max="14864" width="5.75" style="780" customWidth="1"/>
    <col min="14865" max="14878" width="7.5" style="780" customWidth="1"/>
    <col min="14879" max="14879" width="8.5" style="780" bestFit="1" customWidth="1"/>
    <col min="14880" max="14882" width="7.5" style="780" customWidth="1"/>
    <col min="14883" max="15104" width="9" style="780"/>
    <col min="15105" max="15105" width="0.375" style="780" customWidth="1"/>
    <col min="15106" max="15106" width="0.75" style="780" customWidth="1"/>
    <col min="15107" max="15107" width="2" style="780" customWidth="1"/>
    <col min="15108" max="15110" width="7.375" style="780" customWidth="1"/>
    <col min="15111" max="15111" width="0.375" style="780" customWidth="1"/>
    <col min="15112" max="15115" width="7.5" style="780" customWidth="1"/>
    <col min="15116" max="15116" width="6.625" style="780" customWidth="1"/>
    <col min="15117" max="15118" width="7.5" style="780" customWidth="1"/>
    <col min="15119" max="15119" width="6.875" style="780" customWidth="1"/>
    <col min="15120" max="15120" width="5.75" style="780" customWidth="1"/>
    <col min="15121" max="15134" width="7.5" style="780" customWidth="1"/>
    <col min="15135" max="15135" width="8.5" style="780" bestFit="1" customWidth="1"/>
    <col min="15136" max="15138" width="7.5" style="780" customWidth="1"/>
    <col min="15139" max="15360" width="9" style="780"/>
    <col min="15361" max="15361" width="0.375" style="780" customWidth="1"/>
    <col min="15362" max="15362" width="0.75" style="780" customWidth="1"/>
    <col min="15363" max="15363" width="2" style="780" customWidth="1"/>
    <col min="15364" max="15366" width="7.375" style="780" customWidth="1"/>
    <col min="15367" max="15367" width="0.375" style="780" customWidth="1"/>
    <col min="15368" max="15371" width="7.5" style="780" customWidth="1"/>
    <col min="15372" max="15372" width="6.625" style="780" customWidth="1"/>
    <col min="15373" max="15374" width="7.5" style="780" customWidth="1"/>
    <col min="15375" max="15375" width="6.875" style="780" customWidth="1"/>
    <col min="15376" max="15376" width="5.75" style="780" customWidth="1"/>
    <col min="15377" max="15390" width="7.5" style="780" customWidth="1"/>
    <col min="15391" max="15391" width="8.5" style="780" bestFit="1" customWidth="1"/>
    <col min="15392" max="15394" width="7.5" style="780" customWidth="1"/>
    <col min="15395" max="15616" width="9" style="780"/>
    <col min="15617" max="15617" width="0.375" style="780" customWidth="1"/>
    <col min="15618" max="15618" width="0.75" style="780" customWidth="1"/>
    <col min="15619" max="15619" width="2" style="780" customWidth="1"/>
    <col min="15620" max="15622" width="7.375" style="780" customWidth="1"/>
    <col min="15623" max="15623" width="0.375" style="780" customWidth="1"/>
    <col min="15624" max="15627" width="7.5" style="780" customWidth="1"/>
    <col min="15628" max="15628" width="6.625" style="780" customWidth="1"/>
    <col min="15629" max="15630" width="7.5" style="780" customWidth="1"/>
    <col min="15631" max="15631" width="6.875" style="780" customWidth="1"/>
    <col min="15632" max="15632" width="5.75" style="780" customWidth="1"/>
    <col min="15633" max="15646" width="7.5" style="780" customWidth="1"/>
    <col min="15647" max="15647" width="8.5" style="780" bestFit="1" customWidth="1"/>
    <col min="15648" max="15650" width="7.5" style="780" customWidth="1"/>
    <col min="15651" max="15872" width="9" style="780"/>
    <col min="15873" max="15873" width="0.375" style="780" customWidth="1"/>
    <col min="15874" max="15874" width="0.75" style="780" customWidth="1"/>
    <col min="15875" max="15875" width="2" style="780" customWidth="1"/>
    <col min="15876" max="15878" width="7.375" style="780" customWidth="1"/>
    <col min="15879" max="15879" width="0.375" style="780" customWidth="1"/>
    <col min="15880" max="15883" width="7.5" style="780" customWidth="1"/>
    <col min="15884" max="15884" width="6.625" style="780" customWidth="1"/>
    <col min="15885" max="15886" width="7.5" style="780" customWidth="1"/>
    <col min="15887" max="15887" width="6.875" style="780" customWidth="1"/>
    <col min="15888" max="15888" width="5.75" style="780" customWidth="1"/>
    <col min="15889" max="15902" width="7.5" style="780" customWidth="1"/>
    <col min="15903" max="15903" width="8.5" style="780" bestFit="1" customWidth="1"/>
    <col min="15904" max="15906" width="7.5" style="780" customWidth="1"/>
    <col min="15907" max="16128" width="9" style="780"/>
    <col min="16129" max="16129" width="0.375" style="780" customWidth="1"/>
    <col min="16130" max="16130" width="0.75" style="780" customWidth="1"/>
    <col min="16131" max="16131" width="2" style="780" customWidth="1"/>
    <col min="16132" max="16134" width="7.375" style="780" customWidth="1"/>
    <col min="16135" max="16135" width="0.375" style="780" customWidth="1"/>
    <col min="16136" max="16139" width="7.5" style="780" customWidth="1"/>
    <col min="16140" max="16140" width="6.625" style="780" customWidth="1"/>
    <col min="16141" max="16142" width="7.5" style="780" customWidth="1"/>
    <col min="16143" max="16143" width="6.875" style="780" customWidth="1"/>
    <col min="16144" max="16144" width="5.75" style="780" customWidth="1"/>
    <col min="16145" max="16158" width="7.5" style="780" customWidth="1"/>
    <col min="16159" max="16159" width="8.5" style="780" bestFit="1" customWidth="1"/>
    <col min="16160" max="16162" width="7.5" style="780" customWidth="1"/>
    <col min="16163" max="16384" width="9" style="780"/>
  </cols>
  <sheetData>
    <row r="1" spans="1:68" s="1460" customFormat="1" ht="17.25">
      <c r="A1" s="1448" t="s">
        <v>2724</v>
      </c>
      <c r="B1" s="1449"/>
      <c r="C1" s="1450"/>
      <c r="D1" s="1451"/>
      <c r="E1" s="1449"/>
      <c r="F1" s="1452"/>
      <c r="G1" s="1452"/>
      <c r="H1" s="1422"/>
      <c r="I1" s="1452"/>
      <c r="J1" s="1452"/>
      <c r="K1" s="1452"/>
      <c r="L1" s="1452"/>
      <c r="M1" s="1452"/>
      <c r="N1" s="1452"/>
      <c r="O1" s="1452"/>
      <c r="P1" s="1453"/>
      <c r="Q1" s="1453"/>
      <c r="R1" s="1454"/>
      <c r="S1" s="1455"/>
      <c r="T1" s="1453"/>
      <c r="U1" s="1453"/>
      <c r="V1" s="1453"/>
      <c r="W1" s="1453"/>
      <c r="X1" s="1453"/>
      <c r="Y1" s="1453"/>
      <c r="Z1" s="1453"/>
      <c r="AA1" s="1453"/>
      <c r="AB1" s="1453"/>
      <c r="AC1" s="1453"/>
      <c r="AD1" s="1453"/>
      <c r="AE1" s="1453"/>
      <c r="AF1" s="1456"/>
      <c r="AG1" s="1453"/>
      <c r="AH1" s="1453"/>
      <c r="AI1" s="1457"/>
      <c r="AJ1" s="1457"/>
      <c r="AK1" s="1457"/>
      <c r="AL1" s="1457"/>
      <c r="AM1" s="1458"/>
      <c r="AN1" s="1458"/>
      <c r="AO1" s="1458"/>
      <c r="AP1" s="1458"/>
      <c r="AQ1" s="1459"/>
      <c r="AR1" s="1459"/>
      <c r="AS1" s="1459"/>
      <c r="AT1" s="1459"/>
      <c r="AU1" s="1459"/>
      <c r="AV1" s="1459"/>
      <c r="AW1" s="1459"/>
      <c r="AX1" s="1459"/>
      <c r="AY1" s="1459"/>
      <c r="AZ1" s="1459"/>
      <c r="BA1" s="1459"/>
      <c r="BB1" s="1459"/>
      <c r="BC1" s="1459"/>
      <c r="BD1" s="1459"/>
      <c r="BE1" s="1459"/>
      <c r="BF1" s="1459"/>
      <c r="BG1" s="1459"/>
      <c r="BH1" s="1459"/>
      <c r="BI1" s="1459"/>
      <c r="BJ1" s="1459"/>
      <c r="BK1" s="1459"/>
      <c r="BL1" s="1459"/>
      <c r="BM1" s="1459"/>
      <c r="BN1" s="1459"/>
      <c r="BO1" s="1459"/>
      <c r="BP1" s="1459"/>
    </row>
    <row r="2" spans="1:68" s="1460" customFormat="1" ht="3.75" customHeight="1">
      <c r="A2" s="1451"/>
      <c r="B2" s="1452"/>
      <c r="C2" s="1450"/>
      <c r="D2" s="1451"/>
      <c r="E2" s="1451"/>
      <c r="F2" s="1448"/>
      <c r="G2" s="1452"/>
      <c r="H2" s="1452"/>
      <c r="I2" s="1452"/>
      <c r="J2" s="1452"/>
      <c r="K2" s="1452"/>
      <c r="L2" s="1452"/>
      <c r="M2" s="1452"/>
      <c r="N2" s="1452"/>
      <c r="O2" s="1452"/>
      <c r="P2" s="1453"/>
      <c r="Q2" s="1453"/>
      <c r="R2" s="1454"/>
      <c r="S2" s="1455"/>
      <c r="T2" s="1453"/>
      <c r="U2" s="1453"/>
      <c r="V2" s="1453"/>
      <c r="W2" s="1453"/>
      <c r="X2" s="1453"/>
      <c r="Y2" s="1453"/>
      <c r="Z2" s="1453"/>
      <c r="AA2" s="1453"/>
      <c r="AB2" s="1453"/>
      <c r="AC2" s="1453"/>
      <c r="AD2" s="1453"/>
      <c r="AE2" s="1453"/>
      <c r="AF2" s="1456"/>
      <c r="AG2" s="1453"/>
      <c r="AH2" s="1453"/>
      <c r="AI2" s="1457"/>
      <c r="AJ2" s="1457"/>
      <c r="AK2" s="1457"/>
      <c r="AL2" s="1457"/>
      <c r="AM2" s="1458"/>
      <c r="AN2" s="1458"/>
      <c r="AO2" s="1458"/>
      <c r="AP2" s="1458"/>
      <c r="AQ2" s="1459"/>
      <c r="AR2" s="1459"/>
      <c r="AS2" s="1459"/>
      <c r="AT2" s="1459"/>
      <c r="AU2" s="1459"/>
      <c r="AV2" s="1459"/>
      <c r="AW2" s="1459"/>
      <c r="AX2" s="1459"/>
      <c r="AY2" s="1459"/>
      <c r="AZ2" s="1459"/>
      <c r="BA2" s="1459"/>
      <c r="BB2" s="1459"/>
      <c r="BC2" s="1459"/>
      <c r="BD2" s="1459"/>
      <c r="BE2" s="1459"/>
      <c r="BF2" s="1459"/>
      <c r="BG2" s="1459"/>
      <c r="BH2" s="1459"/>
      <c r="BI2" s="1459"/>
      <c r="BJ2" s="1459"/>
      <c r="BK2" s="1459"/>
      <c r="BL2" s="1459"/>
      <c r="BM2" s="1459"/>
      <c r="BN2" s="1459"/>
      <c r="BO2" s="1459"/>
      <c r="BP2" s="1459"/>
    </row>
    <row r="3" spans="1:68" s="1460" customFormat="1" ht="11.25" customHeight="1">
      <c r="A3" s="1461" t="s">
        <v>2486</v>
      </c>
      <c r="B3" s="1449"/>
      <c r="C3" s="1452"/>
      <c r="D3" s="1451"/>
      <c r="E3" s="1452"/>
      <c r="F3" s="1449"/>
      <c r="G3" s="1452"/>
      <c r="H3" s="1462"/>
      <c r="I3" s="1452"/>
      <c r="J3" s="1452"/>
      <c r="K3" s="1452"/>
      <c r="L3" s="1422"/>
      <c r="M3" s="1452"/>
      <c r="N3" s="1452"/>
      <c r="O3" s="1452"/>
      <c r="P3" s="1453"/>
      <c r="Q3" s="1453"/>
      <c r="R3" s="1453"/>
      <c r="S3" s="1453"/>
      <c r="T3" s="1453"/>
      <c r="U3" s="1453"/>
      <c r="V3" s="1453"/>
      <c r="W3" s="1453"/>
      <c r="X3" s="1453"/>
      <c r="Y3" s="1453"/>
      <c r="Z3" s="1453"/>
      <c r="AA3" s="1453"/>
      <c r="AB3" s="1453"/>
      <c r="AC3" s="1453"/>
      <c r="AD3" s="1453"/>
      <c r="AE3" s="1453"/>
      <c r="AF3" s="1453"/>
      <c r="AG3" s="1453"/>
      <c r="AH3" s="1453"/>
      <c r="AI3" s="1457"/>
      <c r="AJ3" s="1457"/>
      <c r="AK3" s="1457"/>
      <c r="AL3" s="1457"/>
      <c r="AM3" s="1458"/>
      <c r="AN3" s="1458"/>
      <c r="AO3" s="1458"/>
      <c r="AP3" s="1458"/>
      <c r="AQ3" s="1459"/>
      <c r="AR3" s="1459"/>
      <c r="AS3" s="1459"/>
      <c r="AT3" s="1459"/>
      <c r="AU3" s="1459"/>
      <c r="AV3" s="1459"/>
      <c r="AW3" s="1459"/>
      <c r="AX3" s="1459"/>
      <c r="AY3" s="1459"/>
      <c r="AZ3" s="1459"/>
      <c r="BA3" s="1459"/>
      <c r="BB3" s="1459"/>
      <c r="BC3" s="1459"/>
      <c r="BD3" s="1459"/>
      <c r="BE3" s="1459"/>
      <c r="BF3" s="1459"/>
      <c r="BG3" s="1459"/>
      <c r="BH3" s="1459"/>
      <c r="BI3" s="1459"/>
      <c r="BJ3" s="1459"/>
      <c r="BK3" s="1459"/>
      <c r="BL3" s="1459"/>
      <c r="BM3" s="1459"/>
      <c r="BN3" s="1459"/>
      <c r="BO3" s="1459"/>
      <c r="BP3" s="1459"/>
    </row>
    <row r="4" spans="1:68" s="1460" customFormat="1" ht="13.5" customHeight="1" thickBot="1">
      <c r="A4" s="1463"/>
      <c r="B4" s="1463"/>
      <c r="C4" s="1463"/>
      <c r="D4" s="1449"/>
      <c r="E4" s="1463"/>
      <c r="F4" s="1464"/>
      <c r="G4" s="1463"/>
      <c r="H4" s="1465"/>
      <c r="I4" s="1463"/>
      <c r="J4" s="1463"/>
      <c r="K4" s="1463"/>
      <c r="L4" s="1422"/>
      <c r="M4" s="1463"/>
      <c r="N4" s="1463"/>
      <c r="O4" s="1463"/>
      <c r="P4" s="1466" t="s">
        <v>2448</v>
      </c>
      <c r="Q4" s="1453"/>
      <c r="R4" s="1453"/>
      <c r="S4" s="1453"/>
      <c r="T4" s="1453"/>
      <c r="U4" s="1453"/>
      <c r="V4" s="1453"/>
      <c r="W4" s="1453"/>
      <c r="X4" s="1453"/>
      <c r="Y4" s="1453"/>
      <c r="Z4" s="1453"/>
      <c r="AA4" s="1453"/>
      <c r="AB4" s="1453"/>
      <c r="AC4" s="1453"/>
      <c r="AD4" s="1453"/>
      <c r="AE4" s="1453"/>
      <c r="AF4" s="1453"/>
      <c r="AG4" s="1453"/>
      <c r="AH4" s="1453"/>
      <c r="AI4" s="1457"/>
      <c r="AJ4" s="1457"/>
      <c r="AK4" s="1457"/>
      <c r="AL4" s="1457"/>
      <c r="AM4" s="1458"/>
      <c r="AN4" s="1458"/>
      <c r="AO4" s="1458"/>
      <c r="AP4" s="1458"/>
      <c r="AQ4" s="1459"/>
      <c r="AR4" s="1459"/>
      <c r="AS4" s="1459"/>
      <c r="AT4" s="1459"/>
      <c r="AU4" s="1459"/>
      <c r="AV4" s="1459"/>
      <c r="AW4" s="1459"/>
      <c r="AX4" s="1459"/>
      <c r="AY4" s="1459"/>
      <c r="AZ4" s="1459"/>
      <c r="BA4" s="1459"/>
      <c r="BB4" s="1459"/>
      <c r="BC4" s="1459"/>
      <c r="BD4" s="1459"/>
      <c r="BE4" s="1459"/>
      <c r="BF4" s="1459"/>
      <c r="BG4" s="1459"/>
      <c r="BH4" s="1459"/>
      <c r="BI4" s="1459"/>
      <c r="BJ4" s="1459"/>
      <c r="BK4" s="1459"/>
      <c r="BL4" s="1459"/>
      <c r="BM4" s="1459"/>
      <c r="BN4" s="1459"/>
      <c r="BO4" s="1459"/>
      <c r="BP4" s="1459"/>
    </row>
    <row r="5" spans="1:68" s="1460" customFormat="1" ht="12.95" customHeight="1">
      <c r="A5" s="1467"/>
      <c r="B5" s="2080" t="s">
        <v>2487</v>
      </c>
      <c r="C5" s="2080"/>
      <c r="D5" s="2080"/>
      <c r="E5" s="2080"/>
      <c r="F5" s="2080"/>
      <c r="G5" s="1468"/>
      <c r="H5" s="2075" t="s">
        <v>2488</v>
      </c>
      <c r="I5" s="2083" t="s">
        <v>2489</v>
      </c>
      <c r="J5" s="2084"/>
      <c r="K5" s="2085"/>
      <c r="L5" s="2052" t="s">
        <v>2490</v>
      </c>
      <c r="M5" s="2075" t="s">
        <v>2491</v>
      </c>
      <c r="N5" s="2075" t="s">
        <v>2492</v>
      </c>
      <c r="O5" s="2075" t="s">
        <v>2493</v>
      </c>
      <c r="P5" s="2077" t="s">
        <v>2494</v>
      </c>
      <c r="Q5" s="1459"/>
      <c r="R5" s="1449"/>
      <c r="S5" s="1449"/>
      <c r="T5" s="1449"/>
      <c r="U5" s="1449"/>
      <c r="V5" s="1449"/>
      <c r="W5" s="1449"/>
      <c r="X5" s="1449"/>
      <c r="Y5" s="1449"/>
      <c r="Z5" s="1449"/>
      <c r="AA5" s="1449"/>
      <c r="AB5" s="1449"/>
      <c r="AC5" s="1449"/>
      <c r="AD5" s="1449"/>
      <c r="AE5" s="1449"/>
      <c r="AF5" s="1449"/>
      <c r="AG5" s="1449"/>
      <c r="AH5" s="1449"/>
      <c r="AI5" s="1458"/>
      <c r="AJ5" s="1458"/>
      <c r="AK5" s="1458"/>
      <c r="AL5" s="1458"/>
      <c r="AM5" s="1458"/>
      <c r="AN5" s="1458"/>
      <c r="AO5" s="1458"/>
      <c r="AP5" s="1422"/>
      <c r="AQ5" s="1449"/>
      <c r="AR5" s="1449"/>
      <c r="AS5" s="1449"/>
      <c r="AT5" s="1449"/>
      <c r="AU5" s="1449"/>
      <c r="AV5" s="1449"/>
      <c r="AW5" s="1449"/>
      <c r="AX5" s="1449"/>
      <c r="AY5" s="1449"/>
      <c r="AZ5" s="1449"/>
      <c r="BA5" s="1449"/>
      <c r="BB5" s="1449"/>
      <c r="BC5" s="1449"/>
      <c r="BD5" s="1449"/>
      <c r="BE5" s="1449"/>
      <c r="BF5" s="1449"/>
      <c r="BG5" s="1449"/>
      <c r="BH5" s="1449"/>
      <c r="BI5" s="1449"/>
      <c r="BJ5" s="1449"/>
      <c r="BK5" s="1449"/>
      <c r="BL5" s="1449"/>
      <c r="BM5" s="1449"/>
      <c r="BN5" s="1449"/>
      <c r="BO5" s="1449"/>
      <c r="BP5" s="1449"/>
    </row>
    <row r="6" spans="1:68" s="1460" customFormat="1" ht="12.95" customHeight="1">
      <c r="A6" s="1469"/>
      <c r="B6" s="2081"/>
      <c r="C6" s="2081"/>
      <c r="D6" s="2081"/>
      <c r="E6" s="2081"/>
      <c r="F6" s="2081"/>
      <c r="G6" s="1470"/>
      <c r="H6" s="2082"/>
      <c r="I6" s="1471" t="s">
        <v>1350</v>
      </c>
      <c r="J6" s="1472" t="s">
        <v>2495</v>
      </c>
      <c r="K6" s="1472" t="s">
        <v>2496</v>
      </c>
      <c r="L6" s="2086"/>
      <c r="M6" s="2076"/>
      <c r="N6" s="2076"/>
      <c r="O6" s="2076"/>
      <c r="P6" s="2078"/>
      <c r="Q6" s="1459"/>
      <c r="R6" s="1449"/>
      <c r="S6" s="1449"/>
      <c r="T6" s="1449"/>
      <c r="U6" s="1449"/>
      <c r="V6" s="1449"/>
      <c r="W6" s="1449"/>
      <c r="X6" s="1449"/>
      <c r="Y6" s="1449"/>
      <c r="Z6" s="1449"/>
      <c r="AA6" s="1449"/>
      <c r="AB6" s="1449"/>
      <c r="AC6" s="1449"/>
      <c r="AD6" s="1449"/>
      <c r="AE6" s="1449"/>
      <c r="AF6" s="1449"/>
      <c r="AG6" s="1449"/>
      <c r="AH6" s="1449"/>
      <c r="AI6" s="1458"/>
      <c r="AJ6" s="1458"/>
      <c r="AK6" s="1458"/>
      <c r="AL6" s="1458"/>
      <c r="AM6" s="1458"/>
      <c r="AN6" s="1458"/>
      <c r="AO6" s="1458"/>
      <c r="AP6" s="1422"/>
      <c r="AQ6" s="1449"/>
      <c r="AR6" s="1449"/>
      <c r="AS6" s="1449"/>
      <c r="AT6" s="1449"/>
      <c r="AU6" s="1449"/>
      <c r="AV6" s="1449"/>
      <c r="AW6" s="1449"/>
      <c r="AX6" s="1449"/>
      <c r="AY6" s="1449"/>
      <c r="AZ6" s="1449"/>
      <c r="BA6" s="1449"/>
      <c r="BB6" s="1449"/>
      <c r="BC6" s="1449"/>
      <c r="BD6" s="1449"/>
      <c r="BE6" s="1449"/>
      <c r="BF6" s="1449"/>
      <c r="BG6" s="1449"/>
      <c r="BH6" s="1449"/>
      <c r="BI6" s="1449"/>
      <c r="BJ6" s="1449"/>
      <c r="BK6" s="1449"/>
      <c r="BL6" s="1449"/>
      <c r="BM6" s="1449"/>
      <c r="BN6" s="1449"/>
      <c r="BO6" s="1449"/>
      <c r="BP6" s="1449"/>
    </row>
    <row r="7" spans="1:68" s="1460" customFormat="1" ht="2.25" customHeight="1">
      <c r="A7" s="1473" t="s">
        <v>2219</v>
      </c>
      <c r="B7" s="1473"/>
      <c r="C7" s="1473"/>
      <c r="D7" s="1473"/>
      <c r="E7" s="1473"/>
      <c r="F7" s="1473"/>
      <c r="G7" s="1474" t="s">
        <v>2219</v>
      </c>
      <c r="H7" s="1475"/>
      <c r="I7" s="1476"/>
      <c r="J7" s="1476"/>
      <c r="K7" s="1477"/>
      <c r="L7" s="1478"/>
      <c r="M7" s="1478"/>
      <c r="N7" s="1478"/>
      <c r="O7" s="1478"/>
      <c r="P7" s="1479"/>
      <c r="Q7" s="1449"/>
      <c r="R7" s="1449"/>
      <c r="S7" s="1449"/>
      <c r="T7" s="1449"/>
      <c r="U7" s="1449"/>
      <c r="V7" s="1449"/>
      <c r="W7" s="1449"/>
      <c r="X7" s="1449"/>
      <c r="Y7" s="1449"/>
      <c r="Z7" s="1449"/>
      <c r="AA7" s="1449"/>
      <c r="AB7" s="1449"/>
      <c r="AC7" s="1449"/>
      <c r="AD7" s="1449"/>
      <c r="AE7" s="1449"/>
      <c r="AF7" s="1449"/>
      <c r="AG7" s="1449"/>
      <c r="AH7" s="1449"/>
      <c r="AI7" s="1458"/>
      <c r="AJ7" s="1458"/>
      <c r="AK7" s="1458"/>
      <c r="AL7" s="1458"/>
      <c r="AM7" s="1458"/>
      <c r="AN7" s="1458"/>
      <c r="AO7" s="1458"/>
      <c r="AP7" s="1422"/>
      <c r="AQ7" s="1449"/>
      <c r="AR7" s="1449"/>
      <c r="AS7" s="1449"/>
      <c r="AT7" s="1449"/>
      <c r="AU7" s="1449"/>
      <c r="AV7" s="1449"/>
      <c r="AW7" s="1449"/>
      <c r="AX7" s="1449"/>
      <c r="AY7" s="1449"/>
      <c r="AZ7" s="1449"/>
      <c r="BA7" s="1449"/>
      <c r="BB7" s="1449"/>
      <c r="BC7" s="1449"/>
      <c r="BD7" s="1449"/>
      <c r="BE7" s="1449"/>
      <c r="BF7" s="1449"/>
      <c r="BG7" s="1449"/>
      <c r="BH7" s="1449"/>
      <c r="BI7" s="1449"/>
      <c r="BJ7" s="1449"/>
      <c r="BK7" s="1449"/>
      <c r="BL7" s="1449"/>
      <c r="BM7" s="1449"/>
      <c r="BN7" s="1449"/>
      <c r="BO7" s="1449"/>
      <c r="BP7" s="1449"/>
    </row>
    <row r="8" spans="1:68" s="1487" customFormat="1" ht="11.1" customHeight="1">
      <c r="A8" s="1480"/>
      <c r="B8" s="2045" t="s">
        <v>2460</v>
      </c>
      <c r="C8" s="2079"/>
      <c r="D8" s="2079"/>
      <c r="E8" s="2072"/>
      <c r="F8" s="2072"/>
      <c r="G8" s="1481"/>
      <c r="H8" s="1482">
        <v>347131</v>
      </c>
      <c r="I8" s="1483">
        <v>285609</v>
      </c>
      <c r="J8" s="1483">
        <v>179641</v>
      </c>
      <c r="K8" s="1483">
        <f>I8-J8</f>
        <v>105968</v>
      </c>
      <c r="L8" s="1483">
        <v>19556</v>
      </c>
      <c r="M8" s="1483">
        <v>6382</v>
      </c>
      <c r="N8" s="1483">
        <v>20174</v>
      </c>
      <c r="O8" s="1483">
        <v>6040</v>
      </c>
      <c r="P8" s="1483">
        <v>561</v>
      </c>
      <c r="Q8" s="1484"/>
      <c r="R8" s="1485"/>
      <c r="S8" s="1485"/>
      <c r="T8" s="1486"/>
      <c r="AB8" s="1488"/>
      <c r="AC8" s="1488"/>
      <c r="AD8" s="1488"/>
      <c r="AE8" s="1488"/>
      <c r="AF8" s="1488"/>
      <c r="AG8" s="1488"/>
      <c r="AH8" s="1488"/>
      <c r="AI8" s="1488"/>
      <c r="AJ8" s="1488"/>
      <c r="AK8" s="1488"/>
      <c r="AL8" s="1488"/>
      <c r="AM8" s="1488"/>
      <c r="AN8" s="1488"/>
    </row>
    <row r="9" spans="1:68" s="1447" customFormat="1" ht="9.75" customHeight="1">
      <c r="A9" s="1489"/>
      <c r="B9" s="1490"/>
      <c r="C9" s="1491" t="s">
        <v>2497</v>
      </c>
      <c r="D9" s="2067" t="s">
        <v>2498</v>
      </c>
      <c r="E9" s="2068"/>
      <c r="F9" s="2068"/>
      <c r="G9" s="1492"/>
      <c r="H9" s="1493">
        <v>1596</v>
      </c>
      <c r="I9" s="1494">
        <v>423</v>
      </c>
      <c r="J9" s="1494">
        <v>224</v>
      </c>
      <c r="K9" s="1494">
        <f t="shared" ref="K9:K29" si="0">I9-J9</f>
        <v>199</v>
      </c>
      <c r="L9" s="1494">
        <v>79</v>
      </c>
      <c r="M9" s="1494">
        <v>97</v>
      </c>
      <c r="N9" s="1494">
        <v>667</v>
      </c>
      <c r="O9" s="1494">
        <v>314</v>
      </c>
      <c r="P9" s="1495">
        <v>0</v>
      </c>
      <c r="Q9" s="1496"/>
      <c r="R9" s="1497"/>
      <c r="S9" s="1497"/>
      <c r="T9" s="1498"/>
      <c r="AB9" s="1488"/>
      <c r="AC9" s="1488"/>
      <c r="AD9" s="1488"/>
      <c r="AE9" s="1488"/>
      <c r="AF9" s="1488"/>
      <c r="AG9" s="1488"/>
      <c r="AH9" s="1488"/>
      <c r="AI9" s="1488"/>
      <c r="AJ9" s="1488"/>
      <c r="AK9" s="1488"/>
      <c r="AL9" s="1488"/>
      <c r="AM9" s="1488"/>
      <c r="AN9" s="1488"/>
    </row>
    <row r="10" spans="1:68" s="1447" customFormat="1" ht="9.75" customHeight="1">
      <c r="A10" s="1489" t="s">
        <v>2219</v>
      </c>
      <c r="B10" s="1490"/>
      <c r="C10" s="1491"/>
      <c r="D10" s="2067" t="s">
        <v>2499</v>
      </c>
      <c r="E10" s="2068"/>
      <c r="F10" s="2068"/>
      <c r="G10" s="1492"/>
      <c r="H10" s="1493">
        <v>1590</v>
      </c>
      <c r="I10" s="1494">
        <v>418</v>
      </c>
      <c r="J10" s="1494">
        <v>222</v>
      </c>
      <c r="K10" s="1494">
        <f t="shared" si="0"/>
        <v>196</v>
      </c>
      <c r="L10" s="1494">
        <v>79</v>
      </c>
      <c r="M10" s="1494">
        <v>96</v>
      </c>
      <c r="N10" s="1494">
        <v>667</v>
      </c>
      <c r="O10" s="1494">
        <v>314</v>
      </c>
      <c r="P10" s="1495">
        <v>0</v>
      </c>
      <c r="Q10" s="1496"/>
      <c r="R10" s="1497"/>
      <c r="S10" s="1497"/>
      <c r="T10" s="1498"/>
      <c r="AB10" s="1488"/>
      <c r="AC10" s="1488"/>
      <c r="AD10" s="1488"/>
      <c r="AE10" s="1488"/>
      <c r="AF10" s="1488"/>
      <c r="AG10" s="1488"/>
      <c r="AH10" s="1488"/>
      <c r="AI10" s="1488"/>
      <c r="AJ10" s="1488"/>
      <c r="AK10" s="1488"/>
      <c r="AL10" s="1488"/>
      <c r="AM10" s="1488"/>
      <c r="AN10" s="1488"/>
    </row>
    <row r="11" spans="1:68" s="1447" customFormat="1" ht="9.75" customHeight="1">
      <c r="A11" s="1489" t="s">
        <v>2219</v>
      </c>
      <c r="B11" s="1490"/>
      <c r="C11" s="1491" t="s">
        <v>2500</v>
      </c>
      <c r="D11" s="2067" t="s">
        <v>2501</v>
      </c>
      <c r="E11" s="2068"/>
      <c r="F11" s="2068"/>
      <c r="G11" s="1492"/>
      <c r="H11" s="1493">
        <v>40</v>
      </c>
      <c r="I11" s="1494">
        <v>13</v>
      </c>
      <c r="J11" s="1494">
        <v>6</v>
      </c>
      <c r="K11" s="1494">
        <f t="shared" si="0"/>
        <v>7</v>
      </c>
      <c r="L11" s="1494">
        <v>2</v>
      </c>
      <c r="M11" s="1494">
        <v>3</v>
      </c>
      <c r="N11" s="1494">
        <v>20</v>
      </c>
      <c r="O11" s="1494">
        <v>2</v>
      </c>
      <c r="P11" s="1495">
        <v>0</v>
      </c>
      <c r="Q11" s="1496"/>
      <c r="R11" s="1497"/>
      <c r="S11" s="1497"/>
      <c r="T11" s="1498"/>
      <c r="AB11" s="1488"/>
      <c r="AC11" s="1488"/>
      <c r="AD11" s="1488"/>
      <c r="AE11" s="1488"/>
      <c r="AF11" s="1488"/>
      <c r="AG11" s="1488"/>
      <c r="AH11" s="1488"/>
      <c r="AI11" s="1488"/>
      <c r="AJ11" s="1488"/>
      <c r="AK11" s="1488"/>
      <c r="AL11" s="1488"/>
      <c r="AM11" s="1488"/>
      <c r="AN11" s="1488"/>
    </row>
    <row r="12" spans="1:68" s="1447" customFormat="1" ht="9.75" customHeight="1">
      <c r="A12" s="1489" t="s">
        <v>2219</v>
      </c>
      <c r="B12" s="1490"/>
      <c r="C12" s="1491" t="s">
        <v>2502</v>
      </c>
      <c r="D12" s="2067" t="s">
        <v>2503</v>
      </c>
      <c r="E12" s="2068"/>
      <c r="F12" s="2068"/>
      <c r="G12" s="1492"/>
      <c r="H12" s="1493">
        <v>6</v>
      </c>
      <c r="I12" s="1494">
        <v>6</v>
      </c>
      <c r="J12" s="1494">
        <v>4</v>
      </c>
      <c r="K12" s="1494">
        <f t="shared" si="0"/>
        <v>2</v>
      </c>
      <c r="L12" s="1495">
        <v>0</v>
      </c>
      <c r="M12" s="1495">
        <v>0</v>
      </c>
      <c r="N12" s="1495">
        <v>0</v>
      </c>
      <c r="O12" s="1495">
        <v>0</v>
      </c>
      <c r="P12" s="1495">
        <v>0</v>
      </c>
      <c r="Q12" s="1496"/>
      <c r="R12" s="1497"/>
      <c r="S12" s="1497"/>
      <c r="T12" s="1498"/>
      <c r="AB12" s="1488"/>
      <c r="AC12" s="1488"/>
      <c r="AD12" s="1488"/>
      <c r="AE12" s="1488"/>
      <c r="AF12" s="1488"/>
      <c r="AG12" s="1488"/>
      <c r="AH12" s="1488"/>
      <c r="AI12" s="1488"/>
      <c r="AJ12" s="1488"/>
      <c r="AK12" s="1488"/>
      <c r="AL12" s="1488"/>
      <c r="AM12" s="1488"/>
      <c r="AN12" s="1488"/>
    </row>
    <row r="13" spans="1:68" s="1447" customFormat="1" ht="9.75" customHeight="1">
      <c r="A13" s="1489" t="s">
        <v>2219</v>
      </c>
      <c r="B13" s="1490"/>
      <c r="C13" s="1491" t="s">
        <v>2504</v>
      </c>
      <c r="D13" s="2067" t="s">
        <v>2505</v>
      </c>
      <c r="E13" s="2068"/>
      <c r="F13" s="2068"/>
      <c r="G13" s="1492"/>
      <c r="H13" s="1493">
        <v>25099</v>
      </c>
      <c r="I13" s="1494">
        <v>15021</v>
      </c>
      <c r="J13" s="1494">
        <v>12786</v>
      </c>
      <c r="K13" s="1494">
        <f t="shared" si="0"/>
        <v>2235</v>
      </c>
      <c r="L13" s="1494">
        <v>3735</v>
      </c>
      <c r="M13" s="1494">
        <v>1034</v>
      </c>
      <c r="N13" s="1494">
        <v>4286</v>
      </c>
      <c r="O13" s="1494">
        <v>767</v>
      </c>
      <c r="P13" s="1495">
        <v>0</v>
      </c>
      <c r="Q13" s="1496"/>
      <c r="R13" s="1497"/>
      <c r="S13" s="1497"/>
      <c r="T13" s="1498"/>
      <c r="AB13" s="1488"/>
      <c r="AC13" s="1488"/>
      <c r="AD13" s="1488"/>
      <c r="AE13" s="1488"/>
      <c r="AF13" s="1488"/>
      <c r="AG13" s="1488"/>
      <c r="AH13" s="1488"/>
      <c r="AI13" s="1488"/>
      <c r="AJ13" s="1488"/>
      <c r="AK13" s="1488"/>
      <c r="AL13" s="1488"/>
      <c r="AM13" s="1488"/>
      <c r="AN13" s="1488"/>
    </row>
    <row r="14" spans="1:68" s="1447" customFormat="1" ht="9.75" customHeight="1">
      <c r="A14" s="1489" t="s">
        <v>2219</v>
      </c>
      <c r="B14" s="1490"/>
      <c r="C14" s="1491" t="s">
        <v>2506</v>
      </c>
      <c r="D14" s="2067" t="s">
        <v>2507</v>
      </c>
      <c r="E14" s="2068"/>
      <c r="F14" s="2068"/>
      <c r="G14" s="1492"/>
      <c r="H14" s="1493">
        <v>52199</v>
      </c>
      <c r="I14" s="1494">
        <v>45795</v>
      </c>
      <c r="J14" s="1494">
        <v>35191</v>
      </c>
      <c r="K14" s="1494">
        <f t="shared" si="0"/>
        <v>10604</v>
      </c>
      <c r="L14" s="1494">
        <v>3525</v>
      </c>
      <c r="M14" s="1494">
        <v>453</v>
      </c>
      <c r="N14" s="1494">
        <v>1047</v>
      </c>
      <c r="O14" s="1494">
        <v>472</v>
      </c>
      <c r="P14" s="1494">
        <v>461</v>
      </c>
      <c r="Q14" s="1496"/>
      <c r="R14" s="1497"/>
      <c r="S14" s="1497"/>
      <c r="T14" s="1498"/>
      <c r="AB14" s="1488"/>
      <c r="AC14" s="1488"/>
      <c r="AD14" s="1488"/>
      <c r="AE14" s="1488"/>
      <c r="AF14" s="1488"/>
      <c r="AG14" s="1488"/>
      <c r="AH14" s="1488"/>
      <c r="AI14" s="1488"/>
      <c r="AJ14" s="1488"/>
      <c r="AK14" s="1488"/>
      <c r="AL14" s="1488"/>
      <c r="AM14" s="1488"/>
      <c r="AN14" s="1488"/>
    </row>
    <row r="15" spans="1:68" s="1447" customFormat="1" ht="9.75" customHeight="1">
      <c r="A15" s="1489" t="s">
        <v>2219</v>
      </c>
      <c r="B15" s="1490"/>
      <c r="C15" s="1491" t="s">
        <v>2508</v>
      </c>
      <c r="D15" s="2067" t="s">
        <v>2509</v>
      </c>
      <c r="E15" s="2068"/>
      <c r="F15" s="2068"/>
      <c r="G15" s="1492"/>
      <c r="H15" s="1493">
        <v>1746</v>
      </c>
      <c r="I15" s="1494">
        <v>1715</v>
      </c>
      <c r="J15" s="1494">
        <v>1556</v>
      </c>
      <c r="K15" s="1494">
        <f t="shared" si="0"/>
        <v>159</v>
      </c>
      <c r="L15" s="1494">
        <v>18</v>
      </c>
      <c r="M15" s="1495">
        <v>0</v>
      </c>
      <c r="N15" s="1494">
        <v>1</v>
      </c>
      <c r="O15" s="1495">
        <v>0</v>
      </c>
      <c r="P15" s="1495">
        <v>0</v>
      </c>
      <c r="Q15" s="1496"/>
      <c r="R15" s="1497"/>
      <c r="S15" s="1497"/>
      <c r="T15" s="1498"/>
      <c r="AB15" s="1488"/>
      <c r="AC15" s="1488"/>
      <c r="AD15" s="1488"/>
      <c r="AE15" s="1488"/>
      <c r="AF15" s="1488"/>
      <c r="AG15" s="1488"/>
      <c r="AH15" s="1488"/>
      <c r="AI15" s="1488"/>
      <c r="AJ15" s="1488"/>
      <c r="AK15" s="1488"/>
      <c r="AL15" s="1488"/>
      <c r="AM15" s="1488"/>
      <c r="AN15" s="1488"/>
    </row>
    <row r="16" spans="1:68" s="1447" customFormat="1" ht="9.75" customHeight="1">
      <c r="A16" s="1489" t="s">
        <v>2219</v>
      </c>
      <c r="B16" s="1490"/>
      <c r="C16" s="1491" t="s">
        <v>2510</v>
      </c>
      <c r="D16" s="2067" t="s">
        <v>2511</v>
      </c>
      <c r="E16" s="2068"/>
      <c r="F16" s="2068"/>
      <c r="G16" s="1492"/>
      <c r="H16" s="1493">
        <v>8193</v>
      </c>
      <c r="I16" s="1494">
        <v>7143</v>
      </c>
      <c r="J16" s="1494">
        <v>6121</v>
      </c>
      <c r="K16" s="1494">
        <f t="shared" si="0"/>
        <v>1022</v>
      </c>
      <c r="L16" s="1494">
        <v>500</v>
      </c>
      <c r="M16" s="1494">
        <v>34</v>
      </c>
      <c r="N16" s="1494">
        <v>440</v>
      </c>
      <c r="O16" s="1494">
        <v>34</v>
      </c>
      <c r="P16" s="1495">
        <v>0</v>
      </c>
      <c r="Q16" s="1496"/>
      <c r="R16" s="1497"/>
      <c r="S16" s="1497"/>
      <c r="T16" s="1498"/>
      <c r="AB16" s="1488"/>
      <c r="AC16" s="1488"/>
      <c r="AD16" s="1488"/>
      <c r="AE16" s="1488"/>
      <c r="AF16" s="1488"/>
      <c r="AG16" s="1488"/>
      <c r="AH16" s="1488"/>
      <c r="AI16" s="1488"/>
      <c r="AJ16" s="1488"/>
      <c r="AK16" s="1488"/>
      <c r="AL16" s="1488"/>
      <c r="AM16" s="1488"/>
      <c r="AN16" s="1488"/>
    </row>
    <row r="17" spans="1:40" s="1447" customFormat="1" ht="9.75" customHeight="1">
      <c r="A17" s="1489" t="s">
        <v>2219</v>
      </c>
      <c r="B17" s="1490"/>
      <c r="C17" s="1491" t="s">
        <v>2512</v>
      </c>
      <c r="D17" s="2067" t="s">
        <v>2513</v>
      </c>
      <c r="E17" s="2068"/>
      <c r="F17" s="2068"/>
      <c r="G17" s="1492"/>
      <c r="H17" s="1493">
        <v>22042</v>
      </c>
      <c r="I17" s="1494">
        <v>19860</v>
      </c>
      <c r="J17" s="1494">
        <v>14342</v>
      </c>
      <c r="K17" s="1494">
        <f t="shared" si="0"/>
        <v>5518</v>
      </c>
      <c r="L17" s="1494">
        <v>846</v>
      </c>
      <c r="M17" s="1494">
        <v>96</v>
      </c>
      <c r="N17" s="1494">
        <v>956</v>
      </c>
      <c r="O17" s="1494">
        <v>63</v>
      </c>
      <c r="P17" s="1495">
        <v>0</v>
      </c>
      <c r="Q17" s="1496"/>
      <c r="R17" s="1497"/>
      <c r="S17" s="1497"/>
      <c r="T17" s="1498"/>
      <c r="AB17" s="1488"/>
      <c r="AC17" s="1488"/>
      <c r="AD17" s="1488"/>
      <c r="AE17" s="1488"/>
      <c r="AF17" s="1488"/>
      <c r="AG17" s="1488"/>
      <c r="AH17" s="1488"/>
      <c r="AI17" s="1488"/>
      <c r="AJ17" s="1488"/>
      <c r="AK17" s="1488"/>
      <c r="AL17" s="1488"/>
      <c r="AM17" s="1488"/>
      <c r="AN17" s="1488"/>
    </row>
    <row r="18" spans="1:40" s="1447" customFormat="1" ht="9.75" customHeight="1">
      <c r="A18" s="1489" t="s">
        <v>2219</v>
      </c>
      <c r="B18" s="1490"/>
      <c r="C18" s="1491" t="s">
        <v>2514</v>
      </c>
      <c r="D18" s="2067" t="s">
        <v>2515</v>
      </c>
      <c r="E18" s="2068"/>
      <c r="F18" s="2068"/>
      <c r="G18" s="1492"/>
      <c r="H18" s="1493">
        <v>57166</v>
      </c>
      <c r="I18" s="1494">
        <v>48964</v>
      </c>
      <c r="J18" s="1494">
        <v>25520</v>
      </c>
      <c r="K18" s="1494">
        <f t="shared" si="0"/>
        <v>23444</v>
      </c>
      <c r="L18" s="1494">
        <v>3638</v>
      </c>
      <c r="M18" s="1494">
        <v>885</v>
      </c>
      <c r="N18" s="1494">
        <v>2145</v>
      </c>
      <c r="O18" s="1494">
        <v>1126</v>
      </c>
      <c r="P18" s="1495">
        <v>0</v>
      </c>
      <c r="Q18" s="1496"/>
      <c r="R18" s="1497"/>
      <c r="S18" s="1497"/>
      <c r="T18" s="1498"/>
      <c r="AB18" s="1488"/>
      <c r="AC18" s="1488"/>
      <c r="AD18" s="1488"/>
      <c r="AE18" s="1488"/>
      <c r="AF18" s="1488"/>
      <c r="AG18" s="1488"/>
      <c r="AH18" s="1488"/>
      <c r="AI18" s="1488"/>
      <c r="AJ18" s="1488"/>
      <c r="AK18" s="1488"/>
      <c r="AL18" s="1488"/>
      <c r="AM18" s="1488"/>
      <c r="AN18" s="1488"/>
    </row>
    <row r="19" spans="1:40" s="1447" customFormat="1" ht="9.75" customHeight="1">
      <c r="A19" s="1489" t="s">
        <v>2219</v>
      </c>
      <c r="B19" s="1490"/>
      <c r="C19" s="1491" t="s">
        <v>2516</v>
      </c>
      <c r="D19" s="2067" t="s">
        <v>2517</v>
      </c>
      <c r="E19" s="2068"/>
      <c r="F19" s="2068"/>
      <c r="G19" s="1492"/>
      <c r="H19" s="1493">
        <v>7667</v>
      </c>
      <c r="I19" s="1494">
        <v>7157</v>
      </c>
      <c r="J19" s="1494">
        <v>5592</v>
      </c>
      <c r="K19" s="1494">
        <f t="shared" si="0"/>
        <v>1565</v>
      </c>
      <c r="L19" s="1494">
        <v>262</v>
      </c>
      <c r="M19" s="1494">
        <v>30</v>
      </c>
      <c r="N19" s="1494">
        <v>140</v>
      </c>
      <c r="O19" s="1494">
        <v>20</v>
      </c>
      <c r="P19" s="1495">
        <v>0</v>
      </c>
      <c r="Q19" s="1496"/>
      <c r="R19" s="1497"/>
      <c r="S19" s="1497"/>
      <c r="T19" s="1498"/>
      <c r="AB19" s="1488"/>
      <c r="AC19" s="1488"/>
      <c r="AD19" s="1488"/>
      <c r="AE19" s="1488"/>
      <c r="AF19" s="1488"/>
      <c r="AG19" s="1488"/>
      <c r="AH19" s="1488"/>
      <c r="AI19" s="1488"/>
      <c r="AJ19" s="1488"/>
      <c r="AK19" s="1488"/>
      <c r="AL19" s="1488"/>
      <c r="AM19" s="1488"/>
      <c r="AN19" s="1488"/>
    </row>
    <row r="20" spans="1:40" s="1447" customFormat="1" ht="9.75" customHeight="1">
      <c r="A20" s="1489" t="s">
        <v>2219</v>
      </c>
      <c r="B20" s="1490"/>
      <c r="C20" s="1491" t="s">
        <v>2518</v>
      </c>
      <c r="D20" s="2067" t="s">
        <v>2519</v>
      </c>
      <c r="E20" s="2068"/>
      <c r="F20" s="2068"/>
      <c r="G20" s="1492"/>
      <c r="H20" s="1493">
        <v>9229</v>
      </c>
      <c r="I20" s="1494">
        <v>5855</v>
      </c>
      <c r="J20" s="1494">
        <v>3796</v>
      </c>
      <c r="K20" s="1494">
        <f t="shared" si="0"/>
        <v>2059</v>
      </c>
      <c r="L20" s="1494">
        <v>1789</v>
      </c>
      <c r="M20" s="1494">
        <v>197</v>
      </c>
      <c r="N20" s="1494">
        <v>1034</v>
      </c>
      <c r="O20" s="1494">
        <v>310</v>
      </c>
      <c r="P20" s="1495">
        <v>0</v>
      </c>
      <c r="Q20" s="1496"/>
      <c r="R20" s="1497"/>
      <c r="S20" s="1497"/>
      <c r="T20" s="1498"/>
      <c r="AB20" s="1488"/>
      <c r="AC20" s="1488"/>
      <c r="AD20" s="1488"/>
      <c r="AE20" s="1488"/>
      <c r="AF20" s="1488"/>
      <c r="AG20" s="1488"/>
      <c r="AH20" s="1488"/>
      <c r="AI20" s="1488"/>
      <c r="AJ20" s="1488"/>
      <c r="AK20" s="1488"/>
      <c r="AL20" s="1488"/>
      <c r="AM20" s="1488"/>
      <c r="AN20" s="1488"/>
    </row>
    <row r="21" spans="1:40" s="1447" customFormat="1" ht="9.75" customHeight="1">
      <c r="A21" s="1489" t="s">
        <v>2219</v>
      </c>
      <c r="B21" s="1490"/>
      <c r="C21" s="1491" t="s">
        <v>2520</v>
      </c>
      <c r="D21" s="2067" t="s">
        <v>2521</v>
      </c>
      <c r="E21" s="2067"/>
      <c r="F21" s="2067"/>
      <c r="G21" s="1492"/>
      <c r="H21" s="1493">
        <v>10917</v>
      </c>
      <c r="I21" s="1494">
        <v>7165</v>
      </c>
      <c r="J21" s="1494">
        <v>5576</v>
      </c>
      <c r="K21" s="1494">
        <f t="shared" si="0"/>
        <v>1589</v>
      </c>
      <c r="L21" s="1494">
        <v>1062</v>
      </c>
      <c r="M21" s="1494">
        <v>566</v>
      </c>
      <c r="N21" s="1494">
        <v>1681</v>
      </c>
      <c r="O21" s="1494">
        <v>389</v>
      </c>
      <c r="P21" s="1495">
        <v>0</v>
      </c>
      <c r="Q21" s="1496"/>
      <c r="R21" s="1497"/>
      <c r="S21" s="1497"/>
      <c r="T21" s="1498"/>
      <c r="AB21" s="1488"/>
      <c r="AC21" s="1488"/>
      <c r="AD21" s="1488"/>
      <c r="AE21" s="1488"/>
      <c r="AF21" s="1488"/>
      <c r="AG21" s="1488"/>
      <c r="AH21" s="1488"/>
      <c r="AI21" s="1488"/>
      <c r="AJ21" s="1488"/>
      <c r="AK21" s="1488"/>
      <c r="AL21" s="1488"/>
      <c r="AM21" s="1488"/>
      <c r="AN21" s="1488"/>
    </row>
    <row r="22" spans="1:40" s="1447" customFormat="1" ht="9.75" customHeight="1">
      <c r="A22" s="1489" t="s">
        <v>2219</v>
      </c>
      <c r="B22" s="1490"/>
      <c r="C22" s="1491" t="s">
        <v>2522</v>
      </c>
      <c r="D22" s="2067" t="s">
        <v>2523</v>
      </c>
      <c r="E22" s="2068"/>
      <c r="F22" s="2068"/>
      <c r="G22" s="1492"/>
      <c r="H22" s="1493">
        <v>18458</v>
      </c>
      <c r="I22" s="1494">
        <v>15469</v>
      </c>
      <c r="J22" s="1494">
        <v>3735</v>
      </c>
      <c r="K22" s="1494">
        <f t="shared" si="0"/>
        <v>11734</v>
      </c>
      <c r="L22" s="1494">
        <v>384</v>
      </c>
      <c r="M22" s="1494">
        <v>771</v>
      </c>
      <c r="N22" s="1494">
        <v>1014</v>
      </c>
      <c r="O22" s="1494">
        <v>694</v>
      </c>
      <c r="P22" s="1495">
        <v>0</v>
      </c>
      <c r="Q22" s="1496"/>
      <c r="R22" s="1497"/>
      <c r="S22" s="1497"/>
      <c r="T22" s="1498"/>
      <c r="AB22" s="1488"/>
      <c r="AC22" s="1488"/>
      <c r="AD22" s="1488"/>
      <c r="AE22" s="1488"/>
      <c r="AF22" s="1488"/>
      <c r="AG22" s="1488"/>
      <c r="AH22" s="1488"/>
      <c r="AI22" s="1488"/>
      <c r="AJ22" s="1488"/>
      <c r="AK22" s="1488"/>
      <c r="AL22" s="1488"/>
      <c r="AM22" s="1488"/>
      <c r="AN22" s="1488"/>
    </row>
    <row r="23" spans="1:40" s="1447" customFormat="1" ht="9.75" customHeight="1">
      <c r="A23" s="1489"/>
      <c r="B23" s="1490"/>
      <c r="C23" s="1491" t="s">
        <v>2524</v>
      </c>
      <c r="D23" s="2067" t="s">
        <v>2525</v>
      </c>
      <c r="E23" s="2068"/>
      <c r="F23" s="2068"/>
      <c r="G23" s="1492"/>
      <c r="H23" s="1493">
        <v>11398</v>
      </c>
      <c r="I23" s="1494">
        <v>8256</v>
      </c>
      <c r="J23" s="1494">
        <v>3529</v>
      </c>
      <c r="K23" s="1494">
        <f t="shared" si="0"/>
        <v>4727</v>
      </c>
      <c r="L23" s="1494">
        <v>449</v>
      </c>
      <c r="M23" s="1494">
        <v>493</v>
      </c>
      <c r="N23" s="1494">
        <v>1580</v>
      </c>
      <c r="O23" s="1494">
        <v>514</v>
      </c>
      <c r="P23" s="1494">
        <v>6</v>
      </c>
      <c r="Q23" s="1496"/>
      <c r="R23" s="1497"/>
      <c r="S23" s="1497"/>
      <c r="T23" s="1498"/>
      <c r="AB23" s="1488"/>
      <c r="AC23" s="1488"/>
      <c r="AD23" s="1488"/>
      <c r="AE23" s="1488"/>
      <c r="AF23" s="1488"/>
      <c r="AG23" s="1488"/>
      <c r="AH23" s="1488"/>
      <c r="AI23" s="1488"/>
      <c r="AJ23" s="1488"/>
      <c r="AK23" s="1488"/>
      <c r="AL23" s="1488"/>
      <c r="AM23" s="1488"/>
      <c r="AN23" s="1488"/>
    </row>
    <row r="24" spans="1:40" s="1447" customFormat="1" ht="9.75" customHeight="1">
      <c r="A24" s="1489"/>
      <c r="B24" s="1490"/>
      <c r="C24" s="1491" t="s">
        <v>2526</v>
      </c>
      <c r="D24" s="2067" t="s">
        <v>2527</v>
      </c>
      <c r="E24" s="2068"/>
      <c r="F24" s="2068"/>
      <c r="G24" s="1492"/>
      <c r="H24" s="1493">
        <v>18207</v>
      </c>
      <c r="I24" s="1494">
        <v>16507</v>
      </c>
      <c r="J24" s="1494">
        <v>10206</v>
      </c>
      <c r="K24" s="1494">
        <f t="shared" si="0"/>
        <v>6301</v>
      </c>
      <c r="L24" s="1494">
        <v>277</v>
      </c>
      <c r="M24" s="1494">
        <v>249</v>
      </c>
      <c r="N24" s="1494">
        <v>968</v>
      </c>
      <c r="O24" s="1494">
        <v>82</v>
      </c>
      <c r="P24" s="1495">
        <v>0</v>
      </c>
      <c r="Q24" s="1496"/>
      <c r="R24" s="1497"/>
      <c r="S24" s="1497"/>
      <c r="T24" s="1498"/>
      <c r="AB24" s="1488"/>
      <c r="AC24" s="1488"/>
      <c r="AD24" s="1488"/>
      <c r="AE24" s="1488"/>
      <c r="AF24" s="1488"/>
      <c r="AG24" s="1488"/>
      <c r="AH24" s="1488"/>
      <c r="AI24" s="1488"/>
      <c r="AJ24" s="1488"/>
      <c r="AK24" s="1488"/>
      <c r="AL24" s="1488"/>
      <c r="AM24" s="1488"/>
      <c r="AN24" s="1488"/>
    </row>
    <row r="25" spans="1:40" s="1447" customFormat="1" ht="9.75" customHeight="1">
      <c r="A25" s="1489"/>
      <c r="B25" s="1490"/>
      <c r="C25" s="1491" t="s">
        <v>2528</v>
      </c>
      <c r="D25" s="2067" t="s">
        <v>2529</v>
      </c>
      <c r="E25" s="2068"/>
      <c r="F25" s="2068"/>
      <c r="G25" s="1492"/>
      <c r="H25" s="1493">
        <v>52837</v>
      </c>
      <c r="I25" s="1494">
        <v>48689</v>
      </c>
      <c r="J25" s="1494">
        <v>28650</v>
      </c>
      <c r="K25" s="1494">
        <f t="shared" si="0"/>
        <v>20039</v>
      </c>
      <c r="L25" s="1494">
        <v>1508</v>
      </c>
      <c r="M25" s="1494">
        <v>1034</v>
      </c>
      <c r="N25" s="1494">
        <v>605</v>
      </c>
      <c r="O25" s="1494">
        <v>610</v>
      </c>
      <c r="P25" s="1495">
        <v>0</v>
      </c>
      <c r="Q25" s="1496"/>
      <c r="R25" s="1497"/>
      <c r="S25" s="1497"/>
      <c r="T25" s="1498"/>
      <c r="AB25" s="1488"/>
      <c r="AC25" s="1488"/>
      <c r="AD25" s="1488"/>
      <c r="AE25" s="1488"/>
      <c r="AF25" s="1488"/>
      <c r="AG25" s="1488"/>
      <c r="AH25" s="1488"/>
      <c r="AI25" s="1488"/>
      <c r="AJ25" s="1488"/>
      <c r="AK25" s="1488"/>
      <c r="AL25" s="1488"/>
      <c r="AM25" s="1488"/>
      <c r="AN25" s="1488"/>
    </row>
    <row r="26" spans="1:40" s="1447" customFormat="1" ht="9.75" customHeight="1">
      <c r="A26" s="1489"/>
      <c r="B26" s="1490"/>
      <c r="C26" s="1491" t="s">
        <v>2530</v>
      </c>
      <c r="D26" s="2067" t="s">
        <v>2531</v>
      </c>
      <c r="E26" s="2068"/>
      <c r="F26" s="2068"/>
      <c r="G26" s="1492"/>
      <c r="H26" s="1493">
        <v>1805</v>
      </c>
      <c r="I26" s="1494">
        <v>1772</v>
      </c>
      <c r="J26" s="1494">
        <v>1243</v>
      </c>
      <c r="K26" s="1494">
        <f t="shared" si="0"/>
        <v>529</v>
      </c>
      <c r="L26" s="1494">
        <v>15</v>
      </c>
      <c r="M26" s="1494">
        <v>2</v>
      </c>
      <c r="N26" s="1494">
        <v>1</v>
      </c>
      <c r="O26" s="1494">
        <v>1</v>
      </c>
      <c r="P26" s="1495">
        <v>0</v>
      </c>
      <c r="Q26" s="1496"/>
      <c r="R26" s="1491"/>
      <c r="S26" s="1491"/>
      <c r="T26" s="1491"/>
      <c r="AB26" s="1488"/>
      <c r="AC26" s="1488"/>
      <c r="AD26" s="1488"/>
      <c r="AE26" s="1488"/>
      <c r="AF26" s="1488"/>
      <c r="AG26" s="1488"/>
      <c r="AH26" s="1488"/>
      <c r="AI26" s="1488"/>
      <c r="AJ26" s="1488"/>
      <c r="AK26" s="1488"/>
      <c r="AL26" s="1488"/>
      <c r="AM26" s="1488"/>
      <c r="AN26" s="1488"/>
    </row>
    <row r="27" spans="1:40" s="1447" customFormat="1" ht="9.75" customHeight="1">
      <c r="A27" s="1489"/>
      <c r="B27" s="1490"/>
      <c r="C27" s="1491" t="s">
        <v>2532</v>
      </c>
      <c r="D27" s="2069" t="s">
        <v>2533</v>
      </c>
      <c r="E27" s="2069"/>
      <c r="F27" s="2069"/>
      <c r="G27" s="1492"/>
      <c r="H27" s="1493">
        <v>23463</v>
      </c>
      <c r="I27" s="1494">
        <v>18991</v>
      </c>
      <c r="J27" s="1494">
        <v>10050</v>
      </c>
      <c r="K27" s="1494">
        <f t="shared" si="0"/>
        <v>8941</v>
      </c>
      <c r="L27" s="1494">
        <v>1295</v>
      </c>
      <c r="M27" s="1494">
        <v>267</v>
      </c>
      <c r="N27" s="1494">
        <v>2267</v>
      </c>
      <c r="O27" s="1494">
        <v>269</v>
      </c>
      <c r="P27" s="1494">
        <v>94</v>
      </c>
      <c r="Q27" s="1496"/>
      <c r="R27" s="1491"/>
      <c r="S27" s="1491"/>
      <c r="T27" s="1491"/>
      <c r="AB27" s="1488"/>
      <c r="AC27" s="1488"/>
      <c r="AD27" s="1488"/>
      <c r="AE27" s="1488"/>
      <c r="AF27" s="1488"/>
      <c r="AG27" s="1488"/>
      <c r="AH27" s="1488"/>
      <c r="AI27" s="1488"/>
      <c r="AJ27" s="1488"/>
      <c r="AK27" s="1488"/>
      <c r="AL27" s="1488"/>
      <c r="AM27" s="1488"/>
      <c r="AN27" s="1488"/>
    </row>
    <row r="28" spans="1:40" s="1447" customFormat="1" ht="9.75" customHeight="1">
      <c r="A28" s="1489"/>
      <c r="B28" s="1490"/>
      <c r="C28" s="1491" t="s">
        <v>2534</v>
      </c>
      <c r="D28" s="2069" t="s">
        <v>2535</v>
      </c>
      <c r="E28" s="2070"/>
      <c r="F28" s="2070"/>
      <c r="G28" s="1492"/>
      <c r="H28" s="1493">
        <v>10595</v>
      </c>
      <c r="I28" s="1494">
        <v>10595</v>
      </c>
      <c r="J28" s="1494">
        <v>9183</v>
      </c>
      <c r="K28" s="1494">
        <f t="shared" si="0"/>
        <v>1412</v>
      </c>
      <c r="L28" s="1495">
        <v>0</v>
      </c>
      <c r="M28" s="1495">
        <v>0</v>
      </c>
      <c r="N28" s="1495">
        <v>0</v>
      </c>
      <c r="O28" s="1495">
        <v>0</v>
      </c>
      <c r="P28" s="1495">
        <v>0</v>
      </c>
      <c r="Q28" s="1496"/>
      <c r="R28" s="1497"/>
      <c r="S28" s="1497"/>
      <c r="T28" s="1498"/>
      <c r="AB28" s="1488"/>
      <c r="AC28" s="1488"/>
      <c r="AD28" s="1488"/>
      <c r="AE28" s="1488"/>
      <c r="AF28" s="1488"/>
      <c r="AG28" s="1488"/>
      <c r="AH28" s="1488"/>
      <c r="AI28" s="1488"/>
      <c r="AJ28" s="1488"/>
      <c r="AK28" s="1488"/>
      <c r="AL28" s="1488"/>
      <c r="AM28" s="1488"/>
      <c r="AN28" s="1488"/>
    </row>
    <row r="29" spans="1:40" s="1447" customFormat="1" ht="9.75" customHeight="1">
      <c r="A29" s="1489"/>
      <c r="B29" s="1490"/>
      <c r="C29" s="1491" t="s">
        <v>2536</v>
      </c>
      <c r="D29" s="2067" t="s">
        <v>2537</v>
      </c>
      <c r="E29" s="2068"/>
      <c r="F29" s="2068"/>
      <c r="G29" s="1492"/>
      <c r="H29" s="1493">
        <v>14468</v>
      </c>
      <c r="I29" s="1494">
        <v>6213</v>
      </c>
      <c r="J29" s="1494">
        <v>2331</v>
      </c>
      <c r="K29" s="1494">
        <f t="shared" si="0"/>
        <v>3882</v>
      </c>
      <c r="L29" s="1494">
        <v>172</v>
      </c>
      <c r="M29" s="1494">
        <v>171</v>
      </c>
      <c r="N29" s="1494">
        <v>1322</v>
      </c>
      <c r="O29" s="1494">
        <v>373</v>
      </c>
      <c r="P29" s="1495">
        <v>0</v>
      </c>
      <c r="Q29" s="1496"/>
      <c r="R29" s="1496"/>
      <c r="S29" s="1496"/>
      <c r="T29" s="1496"/>
      <c r="AB29" s="1488"/>
      <c r="AC29" s="1488"/>
      <c r="AD29" s="1488"/>
      <c r="AE29" s="1488"/>
      <c r="AF29" s="1488"/>
      <c r="AG29" s="1488"/>
      <c r="AH29" s="1488"/>
      <c r="AI29" s="1488"/>
      <c r="AJ29" s="1488"/>
      <c r="AK29" s="1488"/>
      <c r="AL29" s="1488"/>
      <c r="AM29" s="1488"/>
      <c r="AN29" s="1488"/>
    </row>
    <row r="30" spans="1:40" s="1447" customFormat="1" ht="9.75" customHeight="1">
      <c r="A30" s="1489" t="s">
        <v>2219</v>
      </c>
      <c r="B30" s="1492"/>
      <c r="C30" s="1499" t="s">
        <v>2477</v>
      </c>
      <c r="D30" s="1500"/>
      <c r="E30" s="1490"/>
      <c r="F30" s="1490"/>
      <c r="G30" s="1499"/>
      <c r="H30" s="1501"/>
      <c r="I30" s="1494"/>
      <c r="J30" s="1494"/>
      <c r="K30" s="1494"/>
      <c r="L30" s="1494"/>
      <c r="M30" s="1494"/>
      <c r="N30" s="1494"/>
      <c r="O30" s="1494"/>
      <c r="P30" s="1494"/>
      <c r="Q30" s="1496"/>
      <c r="R30" s="1496"/>
      <c r="S30" s="1496"/>
      <c r="T30" s="1496"/>
    </row>
    <row r="31" spans="1:40" s="1447" customFormat="1" ht="9.75" customHeight="1">
      <c r="A31" s="1489" t="s">
        <v>2219</v>
      </c>
      <c r="B31" s="1492"/>
      <c r="C31" s="2067" t="s">
        <v>2538</v>
      </c>
      <c r="D31" s="2074"/>
      <c r="E31" s="2074"/>
      <c r="F31" s="2074"/>
      <c r="G31" s="1499"/>
      <c r="H31" s="1501">
        <v>1636</v>
      </c>
      <c r="I31" s="1494">
        <v>436</v>
      </c>
      <c r="J31" s="1494">
        <v>230</v>
      </c>
      <c r="K31" s="1494">
        <f>I31-J31</f>
        <v>206</v>
      </c>
      <c r="L31" s="1494">
        <v>81</v>
      </c>
      <c r="M31" s="1494">
        <v>100</v>
      </c>
      <c r="N31" s="1494">
        <v>687</v>
      </c>
      <c r="O31" s="1494">
        <v>316</v>
      </c>
      <c r="P31" s="1495">
        <v>0</v>
      </c>
      <c r="Q31" s="1496"/>
      <c r="R31" s="1496"/>
      <c r="S31" s="1496"/>
      <c r="T31" s="1496"/>
      <c r="AB31" s="1488"/>
      <c r="AC31" s="1488"/>
      <c r="AD31" s="1488"/>
      <c r="AE31" s="1488"/>
      <c r="AF31" s="1488"/>
      <c r="AG31" s="1488"/>
      <c r="AH31" s="1488"/>
      <c r="AI31" s="1488"/>
      <c r="AJ31" s="1488"/>
    </row>
    <row r="32" spans="1:40" s="1447" customFormat="1" ht="9.75" customHeight="1">
      <c r="A32" s="1489" t="s">
        <v>2219</v>
      </c>
      <c r="B32" s="1492"/>
      <c r="C32" s="2067" t="s">
        <v>2539</v>
      </c>
      <c r="D32" s="2074"/>
      <c r="E32" s="2074"/>
      <c r="F32" s="2074"/>
      <c r="G32" s="1499"/>
      <c r="H32" s="1501">
        <v>77304</v>
      </c>
      <c r="I32" s="1494">
        <v>60822</v>
      </c>
      <c r="J32" s="1494">
        <v>47981</v>
      </c>
      <c r="K32" s="1494">
        <f>I32-J32</f>
        <v>12841</v>
      </c>
      <c r="L32" s="1494">
        <v>7260</v>
      </c>
      <c r="M32" s="1494">
        <v>1487</v>
      </c>
      <c r="N32" s="1494">
        <v>5333</v>
      </c>
      <c r="O32" s="1494">
        <v>1239</v>
      </c>
      <c r="P32" s="1494">
        <v>461</v>
      </c>
      <c r="Q32" s="1496"/>
      <c r="R32" s="1496"/>
      <c r="S32" s="1496"/>
      <c r="T32" s="1496"/>
      <c r="AB32" s="1488"/>
      <c r="AC32" s="1488"/>
      <c r="AD32" s="1488"/>
      <c r="AE32" s="1488"/>
      <c r="AF32" s="1488"/>
      <c r="AG32" s="1488"/>
      <c r="AH32" s="1488"/>
      <c r="AI32" s="1488"/>
      <c r="AJ32" s="1488"/>
    </row>
    <row r="33" spans="1:36" s="1447" customFormat="1" ht="9.75" customHeight="1">
      <c r="A33" s="1489" t="s">
        <v>2219</v>
      </c>
      <c r="B33" s="1492"/>
      <c r="C33" s="2067" t="s">
        <v>2540</v>
      </c>
      <c r="D33" s="2074"/>
      <c r="E33" s="2074"/>
      <c r="F33" s="2074"/>
      <c r="G33" s="1499"/>
      <c r="H33" s="1501">
        <v>253723</v>
      </c>
      <c r="I33" s="1494">
        <v>218138</v>
      </c>
      <c r="J33" s="1494">
        <v>129099</v>
      </c>
      <c r="K33" s="1494">
        <f>I33-J33</f>
        <v>89039</v>
      </c>
      <c r="L33" s="1494">
        <v>12043</v>
      </c>
      <c r="M33" s="1494">
        <v>4624</v>
      </c>
      <c r="N33" s="1494">
        <v>12832</v>
      </c>
      <c r="O33" s="1494">
        <v>4112</v>
      </c>
      <c r="P33" s="1494">
        <v>100</v>
      </c>
      <c r="Q33" s="1496"/>
      <c r="R33" s="1496"/>
      <c r="S33" s="1496"/>
      <c r="T33" s="1496"/>
      <c r="AB33" s="1488"/>
      <c r="AC33" s="1488"/>
      <c r="AD33" s="1488"/>
      <c r="AE33" s="1488"/>
      <c r="AF33" s="1488"/>
      <c r="AG33" s="1488"/>
      <c r="AH33" s="1488"/>
      <c r="AI33" s="1488"/>
      <c r="AJ33" s="1488"/>
    </row>
    <row r="34" spans="1:36" ht="2.25" customHeight="1">
      <c r="B34" s="757"/>
      <c r="C34" s="1502"/>
      <c r="D34" s="1502"/>
      <c r="E34" s="1502"/>
      <c r="F34" s="1502"/>
      <c r="G34" s="757"/>
      <c r="H34" s="1503"/>
      <c r="I34" s="1504"/>
      <c r="J34" s="1504"/>
      <c r="K34" s="1505"/>
      <c r="L34" s="1505"/>
      <c r="M34" s="1505"/>
      <c r="N34" s="1505"/>
      <c r="O34" s="1505"/>
      <c r="P34" s="1505"/>
      <c r="Q34" s="788"/>
      <c r="R34" s="788"/>
      <c r="S34" s="788"/>
      <c r="T34" s="788"/>
    </row>
    <row r="35" spans="1:36" s="1487" customFormat="1" ht="11.1" customHeight="1">
      <c r="B35" s="1506"/>
      <c r="C35" s="2071" t="s">
        <v>310</v>
      </c>
      <c r="D35" s="2071"/>
      <c r="E35" s="2071"/>
      <c r="F35" s="2071"/>
      <c r="G35" s="1507"/>
      <c r="H35" s="1482">
        <v>188549</v>
      </c>
      <c r="I35" s="1483">
        <v>147314</v>
      </c>
      <c r="J35" s="1483">
        <v>118152</v>
      </c>
      <c r="K35" s="1483">
        <f>I35-J35</f>
        <v>29162</v>
      </c>
      <c r="L35" s="1483">
        <v>14804</v>
      </c>
      <c r="M35" s="1483">
        <v>5308</v>
      </c>
      <c r="N35" s="1483">
        <v>14985</v>
      </c>
      <c r="O35" s="1483">
        <v>1114</v>
      </c>
      <c r="P35" s="1483">
        <v>96</v>
      </c>
      <c r="Q35" s="1484"/>
      <c r="R35" s="1484"/>
      <c r="S35" s="1484"/>
      <c r="T35" s="1484"/>
      <c r="AB35" s="1488"/>
      <c r="AC35" s="1488"/>
      <c r="AD35" s="1488"/>
      <c r="AE35" s="1488"/>
      <c r="AF35" s="1488"/>
      <c r="AG35" s="1488"/>
      <c r="AH35" s="1488"/>
      <c r="AI35" s="1488"/>
      <c r="AJ35" s="1488"/>
    </row>
    <row r="36" spans="1:36" s="1447" customFormat="1" ht="9.75" customHeight="1">
      <c r="A36" s="1489"/>
      <c r="B36" s="1490"/>
      <c r="C36" s="1491" t="s">
        <v>2497</v>
      </c>
      <c r="D36" s="2067" t="s">
        <v>2498</v>
      </c>
      <c r="E36" s="2068"/>
      <c r="F36" s="2068"/>
      <c r="G36" s="1492"/>
      <c r="H36" s="1493">
        <v>1154</v>
      </c>
      <c r="I36" s="1494">
        <v>288</v>
      </c>
      <c r="J36" s="1494">
        <v>182</v>
      </c>
      <c r="K36" s="1494">
        <f>I36-J36</f>
        <v>106</v>
      </c>
      <c r="L36" s="1494">
        <v>62</v>
      </c>
      <c r="M36" s="1494">
        <v>94</v>
      </c>
      <c r="N36" s="1494">
        <v>620</v>
      </c>
      <c r="O36" s="1494">
        <v>78</v>
      </c>
      <c r="P36" s="1495">
        <v>0</v>
      </c>
      <c r="Q36" s="1496"/>
      <c r="R36" s="1497"/>
      <c r="S36" s="1497"/>
      <c r="T36" s="1498"/>
      <c r="U36" s="1487"/>
      <c r="AB36" s="1488"/>
      <c r="AC36" s="1488"/>
      <c r="AD36" s="1488"/>
      <c r="AE36" s="1488"/>
      <c r="AF36" s="1488"/>
      <c r="AG36" s="1488"/>
      <c r="AH36" s="1488"/>
      <c r="AI36" s="1488"/>
      <c r="AJ36" s="1488"/>
    </row>
    <row r="37" spans="1:36" s="1447" customFormat="1" ht="9.75" customHeight="1">
      <c r="A37" s="1489" t="s">
        <v>2219</v>
      </c>
      <c r="B37" s="1490"/>
      <c r="C37" s="1491"/>
      <c r="D37" s="2067" t="s">
        <v>2499</v>
      </c>
      <c r="E37" s="2068"/>
      <c r="F37" s="2068"/>
      <c r="G37" s="1492"/>
      <c r="H37" s="1493">
        <v>1149</v>
      </c>
      <c r="I37" s="1494">
        <v>284</v>
      </c>
      <c r="J37" s="1494">
        <v>181</v>
      </c>
      <c r="K37" s="1494">
        <f t="shared" ref="K37:K56" si="1">I37-J37</f>
        <v>103</v>
      </c>
      <c r="L37" s="1494">
        <v>62</v>
      </c>
      <c r="M37" s="1494">
        <v>93</v>
      </c>
      <c r="N37" s="1494">
        <v>620</v>
      </c>
      <c r="O37" s="1494">
        <v>78</v>
      </c>
      <c r="P37" s="1495">
        <v>0</v>
      </c>
      <c r="Q37" s="1496"/>
      <c r="R37" s="1497"/>
      <c r="S37" s="1497"/>
      <c r="T37" s="1498"/>
      <c r="U37" s="1487"/>
      <c r="AB37" s="1488"/>
      <c r="AC37" s="1488"/>
      <c r="AD37" s="1488"/>
      <c r="AE37" s="1488"/>
      <c r="AF37" s="1488"/>
      <c r="AG37" s="1488"/>
      <c r="AH37" s="1488"/>
      <c r="AI37" s="1488"/>
      <c r="AJ37" s="1488"/>
    </row>
    <row r="38" spans="1:36" s="1447" customFormat="1" ht="9.75" customHeight="1">
      <c r="A38" s="1489" t="s">
        <v>2219</v>
      </c>
      <c r="B38" s="1490"/>
      <c r="C38" s="1491" t="s">
        <v>2500</v>
      </c>
      <c r="D38" s="2067" t="s">
        <v>2501</v>
      </c>
      <c r="E38" s="2068"/>
      <c r="F38" s="2068"/>
      <c r="G38" s="1492"/>
      <c r="H38" s="1493">
        <v>35</v>
      </c>
      <c r="I38" s="1494">
        <v>10</v>
      </c>
      <c r="J38" s="1494">
        <v>6</v>
      </c>
      <c r="K38" s="1494">
        <f t="shared" si="1"/>
        <v>4</v>
      </c>
      <c r="L38" s="1494">
        <v>2</v>
      </c>
      <c r="M38" s="1494">
        <v>3</v>
      </c>
      <c r="N38" s="1494">
        <v>20</v>
      </c>
      <c r="O38" s="1495">
        <v>0</v>
      </c>
      <c r="P38" s="1495">
        <v>0</v>
      </c>
      <c r="Q38" s="1496"/>
      <c r="R38" s="1497"/>
      <c r="S38" s="1497"/>
      <c r="T38" s="1498"/>
      <c r="AB38" s="1488"/>
      <c r="AC38" s="1488"/>
      <c r="AD38" s="1488"/>
      <c r="AE38" s="1488"/>
      <c r="AF38" s="1488"/>
      <c r="AG38" s="1488"/>
      <c r="AH38" s="1488"/>
      <c r="AI38" s="1488"/>
      <c r="AJ38" s="1488"/>
    </row>
    <row r="39" spans="1:36" s="1447" customFormat="1" ht="9.75" customHeight="1">
      <c r="A39" s="1489" t="s">
        <v>2219</v>
      </c>
      <c r="B39" s="1490"/>
      <c r="C39" s="1491" t="s">
        <v>2502</v>
      </c>
      <c r="D39" s="2067" t="s">
        <v>2503</v>
      </c>
      <c r="E39" s="2068"/>
      <c r="F39" s="2068"/>
      <c r="G39" s="1492"/>
      <c r="H39" s="1493">
        <v>5</v>
      </c>
      <c r="I39" s="1494">
        <v>5</v>
      </c>
      <c r="J39" s="1494">
        <v>4</v>
      </c>
      <c r="K39" s="1494">
        <f t="shared" si="1"/>
        <v>1</v>
      </c>
      <c r="L39" s="1495">
        <v>0</v>
      </c>
      <c r="M39" s="1495">
        <v>0</v>
      </c>
      <c r="N39" s="1495">
        <v>0</v>
      </c>
      <c r="O39" s="1495">
        <v>0</v>
      </c>
      <c r="P39" s="1495">
        <v>0</v>
      </c>
      <c r="Q39" s="1496"/>
      <c r="R39" s="1497"/>
      <c r="S39" s="1497"/>
      <c r="T39" s="1498"/>
      <c r="AB39" s="1488"/>
      <c r="AC39" s="1488"/>
      <c r="AD39" s="1488"/>
      <c r="AE39" s="1488"/>
      <c r="AF39" s="1488"/>
      <c r="AG39" s="1488"/>
      <c r="AH39" s="1488"/>
      <c r="AI39" s="1488"/>
      <c r="AJ39" s="1488"/>
    </row>
    <row r="40" spans="1:36" s="1447" customFormat="1" ht="9.75" customHeight="1">
      <c r="A40" s="1489" t="s">
        <v>2219</v>
      </c>
      <c r="B40" s="1490"/>
      <c r="C40" s="1491" t="s">
        <v>2504</v>
      </c>
      <c r="D40" s="2067" t="s">
        <v>2505</v>
      </c>
      <c r="E40" s="2068"/>
      <c r="F40" s="2068"/>
      <c r="G40" s="1492"/>
      <c r="H40" s="1493">
        <v>20604</v>
      </c>
      <c r="I40" s="1494">
        <v>11901</v>
      </c>
      <c r="J40" s="1494">
        <v>10715</v>
      </c>
      <c r="K40" s="1494">
        <f t="shared" si="1"/>
        <v>1186</v>
      </c>
      <c r="L40" s="1494">
        <v>2988</v>
      </c>
      <c r="M40" s="1494">
        <v>1012</v>
      </c>
      <c r="N40" s="1494">
        <v>4245</v>
      </c>
      <c r="O40" s="1494">
        <v>224</v>
      </c>
      <c r="P40" s="1495">
        <v>0</v>
      </c>
      <c r="Q40" s="1496"/>
      <c r="R40" s="1497"/>
      <c r="S40" s="1497"/>
      <c r="T40" s="1498"/>
      <c r="AB40" s="1488"/>
      <c r="AC40" s="1488"/>
      <c r="AD40" s="1488"/>
      <c r="AE40" s="1488"/>
      <c r="AF40" s="1488"/>
      <c r="AG40" s="1488"/>
      <c r="AH40" s="1488"/>
      <c r="AI40" s="1488"/>
      <c r="AJ40" s="1488"/>
    </row>
    <row r="41" spans="1:36" s="1447" customFormat="1" ht="9.75" customHeight="1">
      <c r="A41" s="1489" t="s">
        <v>2219</v>
      </c>
      <c r="B41" s="1490"/>
      <c r="C41" s="1491" t="s">
        <v>2506</v>
      </c>
      <c r="D41" s="2067" t="s">
        <v>2507</v>
      </c>
      <c r="E41" s="2068"/>
      <c r="F41" s="2068"/>
      <c r="G41" s="1492"/>
      <c r="H41" s="1493">
        <v>37555</v>
      </c>
      <c r="I41" s="1494">
        <v>32946</v>
      </c>
      <c r="J41" s="1494">
        <v>28969</v>
      </c>
      <c r="K41" s="1494">
        <f t="shared" si="1"/>
        <v>3977</v>
      </c>
      <c r="L41" s="1494">
        <v>2810</v>
      </c>
      <c r="M41" s="1494">
        <v>423</v>
      </c>
      <c r="N41" s="1494">
        <v>847</v>
      </c>
      <c r="O41" s="1494">
        <v>128</v>
      </c>
      <c r="P41" s="1494">
        <v>69</v>
      </c>
      <c r="Q41" s="1496"/>
      <c r="R41" s="1497"/>
      <c r="S41" s="1497"/>
      <c r="T41" s="1498"/>
      <c r="AB41" s="1488"/>
      <c r="AC41" s="1488"/>
      <c r="AD41" s="1488"/>
      <c r="AE41" s="1488"/>
      <c r="AF41" s="1488"/>
      <c r="AG41" s="1488"/>
      <c r="AH41" s="1488"/>
      <c r="AI41" s="1488"/>
      <c r="AJ41" s="1488"/>
    </row>
    <row r="42" spans="1:36" s="1447" customFormat="1" ht="9.75" customHeight="1">
      <c r="A42" s="1489" t="s">
        <v>2219</v>
      </c>
      <c r="B42" s="1490"/>
      <c r="C42" s="1491" t="s">
        <v>2508</v>
      </c>
      <c r="D42" s="2067" t="s">
        <v>2509</v>
      </c>
      <c r="E42" s="2068"/>
      <c r="F42" s="2068"/>
      <c r="G42" s="1492"/>
      <c r="H42" s="1493">
        <v>1467</v>
      </c>
      <c r="I42" s="1494">
        <v>1446</v>
      </c>
      <c r="J42" s="1494">
        <v>1383</v>
      </c>
      <c r="K42" s="1494">
        <f t="shared" si="1"/>
        <v>63</v>
      </c>
      <c r="L42" s="1494">
        <v>15</v>
      </c>
      <c r="M42" s="1495">
        <v>0</v>
      </c>
      <c r="N42" s="1494">
        <v>1</v>
      </c>
      <c r="O42" s="1495">
        <v>0</v>
      </c>
      <c r="P42" s="1495">
        <v>0</v>
      </c>
      <c r="Q42" s="1496"/>
      <c r="R42" s="1497"/>
      <c r="S42" s="1497"/>
      <c r="T42" s="1498"/>
      <c r="AB42" s="1488"/>
      <c r="AC42" s="1488"/>
      <c r="AD42" s="1488"/>
      <c r="AE42" s="1488"/>
      <c r="AF42" s="1488"/>
      <c r="AG42" s="1488"/>
      <c r="AH42" s="1488"/>
      <c r="AI42" s="1488"/>
      <c r="AJ42" s="1488"/>
    </row>
    <row r="43" spans="1:36" s="1447" customFormat="1" ht="9.75" customHeight="1">
      <c r="A43" s="1489" t="s">
        <v>2219</v>
      </c>
      <c r="B43" s="1490"/>
      <c r="C43" s="1491" t="s">
        <v>2510</v>
      </c>
      <c r="D43" s="2067" t="s">
        <v>2511</v>
      </c>
      <c r="E43" s="2068"/>
      <c r="F43" s="2068"/>
      <c r="G43" s="1492"/>
      <c r="H43" s="1493">
        <v>6039</v>
      </c>
      <c r="I43" s="1494">
        <v>5211</v>
      </c>
      <c r="J43" s="1494">
        <v>4807</v>
      </c>
      <c r="K43" s="1494">
        <f t="shared" si="1"/>
        <v>404</v>
      </c>
      <c r="L43" s="1494">
        <v>442</v>
      </c>
      <c r="M43" s="1494">
        <v>27</v>
      </c>
      <c r="N43" s="1494">
        <v>325</v>
      </c>
      <c r="O43" s="1494">
        <v>3</v>
      </c>
      <c r="P43" s="1495">
        <v>0</v>
      </c>
      <c r="Q43" s="1496"/>
      <c r="R43" s="1497"/>
      <c r="S43" s="1497"/>
      <c r="T43" s="1498"/>
      <c r="AB43" s="1488"/>
      <c r="AC43" s="1488"/>
      <c r="AD43" s="1488"/>
      <c r="AE43" s="1488"/>
      <c r="AF43" s="1488"/>
      <c r="AG43" s="1488"/>
      <c r="AH43" s="1488"/>
      <c r="AI43" s="1488"/>
      <c r="AJ43" s="1488"/>
    </row>
    <row r="44" spans="1:36" s="1447" customFormat="1" ht="9.75" customHeight="1">
      <c r="A44" s="1489" t="s">
        <v>2219</v>
      </c>
      <c r="B44" s="1490"/>
      <c r="C44" s="1491" t="s">
        <v>2512</v>
      </c>
      <c r="D44" s="2067" t="s">
        <v>2513</v>
      </c>
      <c r="E44" s="2068"/>
      <c r="F44" s="2068"/>
      <c r="G44" s="1492"/>
      <c r="H44" s="1493">
        <v>17226</v>
      </c>
      <c r="I44" s="1494">
        <v>15339</v>
      </c>
      <c r="J44" s="1494">
        <v>12522</v>
      </c>
      <c r="K44" s="1494">
        <f t="shared" si="1"/>
        <v>2817</v>
      </c>
      <c r="L44" s="1494">
        <v>676</v>
      </c>
      <c r="M44" s="1494">
        <v>91</v>
      </c>
      <c r="N44" s="1494">
        <v>917</v>
      </c>
      <c r="O44" s="1494">
        <v>13</v>
      </c>
      <c r="P44" s="1495">
        <v>0</v>
      </c>
      <c r="Q44" s="1496"/>
      <c r="R44" s="1497"/>
      <c r="S44" s="1497"/>
      <c r="T44" s="1498"/>
      <c r="AB44" s="1488"/>
      <c r="AC44" s="1488"/>
      <c r="AD44" s="1488"/>
      <c r="AE44" s="1488"/>
      <c r="AF44" s="1488"/>
      <c r="AG44" s="1488"/>
      <c r="AH44" s="1488"/>
      <c r="AI44" s="1488"/>
      <c r="AJ44" s="1488"/>
    </row>
    <row r="45" spans="1:36" s="1447" customFormat="1" ht="9.75" customHeight="1">
      <c r="A45" s="1489" t="s">
        <v>2219</v>
      </c>
      <c r="B45" s="1490"/>
      <c r="C45" s="1491" t="s">
        <v>2514</v>
      </c>
      <c r="D45" s="2067" t="s">
        <v>2515</v>
      </c>
      <c r="E45" s="2068"/>
      <c r="F45" s="2068"/>
      <c r="G45" s="1492"/>
      <c r="H45" s="1493">
        <v>27141</v>
      </c>
      <c r="I45" s="1494">
        <v>21627</v>
      </c>
      <c r="J45" s="1494">
        <v>16433</v>
      </c>
      <c r="K45" s="1494">
        <f t="shared" si="1"/>
        <v>5194</v>
      </c>
      <c r="L45" s="1494">
        <v>2839</v>
      </c>
      <c r="M45" s="1494">
        <v>732</v>
      </c>
      <c r="N45" s="1494">
        <v>1545</v>
      </c>
      <c r="O45" s="1494">
        <v>190</v>
      </c>
      <c r="P45" s="1495">
        <v>0</v>
      </c>
      <c r="Q45" s="1496"/>
      <c r="R45" s="1497"/>
      <c r="S45" s="1497"/>
      <c r="T45" s="1498"/>
      <c r="AB45" s="1488"/>
      <c r="AC45" s="1488"/>
      <c r="AD45" s="1488"/>
      <c r="AE45" s="1488"/>
      <c r="AF45" s="1488"/>
      <c r="AG45" s="1488"/>
      <c r="AH45" s="1488"/>
      <c r="AI45" s="1488"/>
      <c r="AJ45" s="1488"/>
    </row>
    <row r="46" spans="1:36" s="1447" customFormat="1" ht="9.75" customHeight="1">
      <c r="A46" s="1489" t="s">
        <v>2219</v>
      </c>
      <c r="B46" s="1490"/>
      <c r="C46" s="1491" t="s">
        <v>2516</v>
      </c>
      <c r="D46" s="2067" t="s">
        <v>2517</v>
      </c>
      <c r="E46" s="2068"/>
      <c r="F46" s="2068"/>
      <c r="G46" s="1492"/>
      <c r="H46" s="1493">
        <v>2957</v>
      </c>
      <c r="I46" s="1494">
        <v>2626</v>
      </c>
      <c r="J46" s="1494">
        <v>2475</v>
      </c>
      <c r="K46" s="1494">
        <f t="shared" si="1"/>
        <v>151</v>
      </c>
      <c r="L46" s="1494">
        <v>198</v>
      </c>
      <c r="M46" s="1494">
        <v>23</v>
      </c>
      <c r="N46" s="1494">
        <v>85</v>
      </c>
      <c r="O46" s="1494">
        <v>3</v>
      </c>
      <c r="P46" s="1495">
        <v>0</v>
      </c>
      <c r="Q46" s="1496"/>
      <c r="R46" s="1497"/>
      <c r="S46" s="1497"/>
      <c r="T46" s="1498"/>
      <c r="AB46" s="1488"/>
      <c r="AC46" s="1488"/>
      <c r="AD46" s="1488"/>
      <c r="AE46" s="1488"/>
      <c r="AF46" s="1488"/>
      <c r="AG46" s="1488"/>
      <c r="AH46" s="1488"/>
      <c r="AI46" s="1488"/>
      <c r="AJ46" s="1488"/>
    </row>
    <row r="47" spans="1:36" s="1447" customFormat="1" ht="9.75" customHeight="1">
      <c r="A47" s="1489" t="s">
        <v>2219</v>
      </c>
      <c r="B47" s="1490"/>
      <c r="C47" s="1491" t="s">
        <v>2518</v>
      </c>
      <c r="D47" s="2067" t="s">
        <v>2519</v>
      </c>
      <c r="E47" s="2068"/>
      <c r="F47" s="2068"/>
      <c r="G47" s="1492"/>
      <c r="H47" s="1493">
        <v>5499</v>
      </c>
      <c r="I47" s="1494">
        <v>3460</v>
      </c>
      <c r="J47" s="1494">
        <v>2459</v>
      </c>
      <c r="K47" s="1494">
        <f t="shared" si="1"/>
        <v>1001</v>
      </c>
      <c r="L47" s="1494">
        <v>1127</v>
      </c>
      <c r="M47" s="1494">
        <v>144</v>
      </c>
      <c r="N47" s="1494">
        <v>665</v>
      </c>
      <c r="O47" s="1494">
        <v>72</v>
      </c>
      <c r="P47" s="1495">
        <v>0</v>
      </c>
      <c r="Q47" s="1496"/>
      <c r="R47" s="1497"/>
      <c r="S47" s="1497"/>
      <c r="T47" s="1498"/>
      <c r="AB47" s="1488"/>
      <c r="AC47" s="1488"/>
      <c r="AD47" s="1488"/>
      <c r="AE47" s="1488"/>
      <c r="AF47" s="1488"/>
      <c r="AG47" s="1488"/>
      <c r="AH47" s="1488"/>
      <c r="AI47" s="1488"/>
      <c r="AJ47" s="1488"/>
    </row>
    <row r="48" spans="1:36" s="1447" customFormat="1" ht="9.75" customHeight="1">
      <c r="A48" s="1489" t="s">
        <v>2219</v>
      </c>
      <c r="B48" s="1490"/>
      <c r="C48" s="1491" t="s">
        <v>2520</v>
      </c>
      <c r="D48" s="2067" t="s">
        <v>2521</v>
      </c>
      <c r="E48" s="2067"/>
      <c r="F48" s="2067"/>
      <c r="G48" s="1492"/>
      <c r="H48" s="1493">
        <v>6836</v>
      </c>
      <c r="I48" s="1494">
        <v>4120</v>
      </c>
      <c r="J48" s="1494">
        <v>3691</v>
      </c>
      <c r="K48" s="1494">
        <f t="shared" si="1"/>
        <v>429</v>
      </c>
      <c r="L48" s="1494">
        <v>851</v>
      </c>
      <c r="M48" s="1494">
        <v>515</v>
      </c>
      <c r="N48" s="1494">
        <v>1264</v>
      </c>
      <c r="O48" s="1494">
        <v>52</v>
      </c>
      <c r="P48" s="1495">
        <v>0</v>
      </c>
      <c r="Q48" s="1496"/>
      <c r="R48" s="1497"/>
      <c r="S48" s="1497"/>
      <c r="T48" s="1498"/>
      <c r="AB48" s="1488"/>
      <c r="AC48" s="1488"/>
      <c r="AD48" s="1488"/>
      <c r="AE48" s="1488"/>
      <c r="AF48" s="1488"/>
      <c r="AG48" s="1488"/>
      <c r="AH48" s="1488"/>
      <c r="AI48" s="1488"/>
      <c r="AJ48" s="1488"/>
    </row>
    <row r="49" spans="1:36" s="1447" customFormat="1" ht="9.75" customHeight="1">
      <c r="A49" s="1489" t="s">
        <v>2219</v>
      </c>
      <c r="B49" s="1490"/>
      <c r="C49" s="1491" t="s">
        <v>2522</v>
      </c>
      <c r="D49" s="2067" t="s">
        <v>2523</v>
      </c>
      <c r="E49" s="2068"/>
      <c r="F49" s="2068"/>
      <c r="G49" s="1492"/>
      <c r="H49" s="1493">
        <v>6783</v>
      </c>
      <c r="I49" s="1494">
        <v>5184</v>
      </c>
      <c r="J49" s="1494">
        <v>2373</v>
      </c>
      <c r="K49" s="1494">
        <f t="shared" si="1"/>
        <v>2811</v>
      </c>
      <c r="L49" s="1494">
        <v>272</v>
      </c>
      <c r="M49" s="1494">
        <v>529</v>
      </c>
      <c r="N49" s="1494">
        <v>602</v>
      </c>
      <c r="O49" s="1494">
        <v>126</v>
      </c>
      <c r="P49" s="1495">
        <v>0</v>
      </c>
      <c r="Q49" s="1496"/>
      <c r="R49" s="1497"/>
      <c r="S49" s="1497"/>
      <c r="T49" s="1498"/>
      <c r="AB49" s="1488"/>
      <c r="AC49" s="1488"/>
      <c r="AD49" s="1488"/>
      <c r="AE49" s="1488"/>
      <c r="AF49" s="1488"/>
      <c r="AG49" s="1488"/>
      <c r="AH49" s="1488"/>
      <c r="AI49" s="1488"/>
      <c r="AJ49" s="1488"/>
    </row>
    <row r="50" spans="1:36" s="1447" customFormat="1" ht="9.75" customHeight="1">
      <c r="A50" s="1489"/>
      <c r="B50" s="1490"/>
      <c r="C50" s="1491" t="s">
        <v>2524</v>
      </c>
      <c r="D50" s="2067" t="s">
        <v>2541</v>
      </c>
      <c r="E50" s="2068"/>
      <c r="F50" s="2068"/>
      <c r="G50" s="1492"/>
      <c r="H50" s="1493">
        <v>4691</v>
      </c>
      <c r="I50" s="1494">
        <v>3176</v>
      </c>
      <c r="J50" s="1494">
        <v>1772</v>
      </c>
      <c r="K50" s="1494">
        <f t="shared" si="1"/>
        <v>1404</v>
      </c>
      <c r="L50" s="1494">
        <v>305</v>
      </c>
      <c r="M50" s="1494">
        <v>327</v>
      </c>
      <c r="N50" s="1494">
        <v>762</v>
      </c>
      <c r="O50" s="1494">
        <v>73</v>
      </c>
      <c r="P50" s="1495">
        <v>0</v>
      </c>
      <c r="Q50" s="1496"/>
      <c r="R50" s="1497"/>
      <c r="S50" s="1497"/>
      <c r="T50" s="1498"/>
      <c r="AB50" s="1488"/>
      <c r="AC50" s="1488"/>
      <c r="AD50" s="1488"/>
      <c r="AE50" s="1488"/>
      <c r="AF50" s="1488"/>
      <c r="AG50" s="1488"/>
      <c r="AH50" s="1488"/>
      <c r="AI50" s="1488"/>
      <c r="AJ50" s="1488"/>
    </row>
    <row r="51" spans="1:36" s="1447" customFormat="1" ht="9.75" customHeight="1">
      <c r="A51" s="1489"/>
      <c r="B51" s="1490"/>
      <c r="C51" s="1491" t="s">
        <v>2526</v>
      </c>
      <c r="D51" s="2067" t="s">
        <v>2527</v>
      </c>
      <c r="E51" s="2068"/>
      <c r="F51" s="2068"/>
      <c r="G51" s="1492"/>
      <c r="H51" s="1493">
        <v>7274</v>
      </c>
      <c r="I51" s="1494">
        <v>6674</v>
      </c>
      <c r="J51" s="1494">
        <v>4809</v>
      </c>
      <c r="K51" s="1494">
        <f t="shared" si="1"/>
        <v>1865</v>
      </c>
      <c r="L51" s="1494">
        <v>178</v>
      </c>
      <c r="M51" s="1494">
        <v>89</v>
      </c>
      <c r="N51" s="1494">
        <v>255</v>
      </c>
      <c r="O51" s="1494">
        <v>10</v>
      </c>
      <c r="P51" s="1495">
        <v>0</v>
      </c>
      <c r="Q51" s="1496"/>
      <c r="R51" s="1497"/>
      <c r="S51" s="1497"/>
      <c r="T51" s="1498"/>
      <c r="AB51" s="1488"/>
      <c r="AC51" s="1488"/>
      <c r="AD51" s="1488"/>
      <c r="AE51" s="1488"/>
      <c r="AF51" s="1488"/>
      <c r="AG51" s="1488"/>
      <c r="AH51" s="1488"/>
      <c r="AI51" s="1488"/>
      <c r="AJ51" s="1488"/>
    </row>
    <row r="52" spans="1:36" s="1447" customFormat="1" ht="9.75" customHeight="1">
      <c r="A52" s="1489"/>
      <c r="B52" s="1490"/>
      <c r="C52" s="1491" t="s">
        <v>2528</v>
      </c>
      <c r="D52" s="2067" t="s">
        <v>2529</v>
      </c>
      <c r="E52" s="2068"/>
      <c r="F52" s="2068"/>
      <c r="G52" s="1492"/>
      <c r="H52" s="1493">
        <v>13182</v>
      </c>
      <c r="I52" s="1494">
        <v>10777</v>
      </c>
      <c r="J52" s="1494">
        <v>8641</v>
      </c>
      <c r="K52" s="1494">
        <f t="shared" si="1"/>
        <v>2136</v>
      </c>
      <c r="L52" s="1494">
        <v>874</v>
      </c>
      <c r="M52" s="1494">
        <v>922</v>
      </c>
      <c r="N52" s="1494">
        <v>476</v>
      </c>
      <c r="O52" s="1494">
        <v>35</v>
      </c>
      <c r="P52" s="1495">
        <v>0</v>
      </c>
      <c r="Q52" s="1496"/>
      <c r="R52" s="1497"/>
      <c r="S52" s="1497"/>
      <c r="T52" s="1498"/>
      <c r="AB52" s="1488"/>
      <c r="AC52" s="1488"/>
      <c r="AD52" s="1488"/>
      <c r="AE52" s="1488"/>
      <c r="AF52" s="1488"/>
      <c r="AG52" s="1488"/>
      <c r="AH52" s="1488"/>
      <c r="AI52" s="1488"/>
      <c r="AJ52" s="1488"/>
    </row>
    <row r="53" spans="1:36" s="1447" customFormat="1" ht="9.75" customHeight="1">
      <c r="A53" s="1489"/>
      <c r="B53" s="1490"/>
      <c r="C53" s="1491" t="s">
        <v>2530</v>
      </c>
      <c r="D53" s="2067" t="s">
        <v>2531</v>
      </c>
      <c r="E53" s="2068"/>
      <c r="F53" s="2068"/>
      <c r="G53" s="1492"/>
      <c r="H53" s="1493">
        <v>1045</v>
      </c>
      <c r="I53" s="1494">
        <v>1018</v>
      </c>
      <c r="J53" s="1494">
        <v>836</v>
      </c>
      <c r="K53" s="1494">
        <f t="shared" si="1"/>
        <v>182</v>
      </c>
      <c r="L53" s="1494">
        <v>14</v>
      </c>
      <c r="M53" s="1494">
        <v>2</v>
      </c>
      <c r="N53" s="1494">
        <v>1</v>
      </c>
      <c r="O53" s="1495">
        <v>0</v>
      </c>
      <c r="P53" s="1495">
        <v>0</v>
      </c>
      <c r="Q53" s="1496"/>
      <c r="R53" s="1491"/>
      <c r="S53" s="1491"/>
      <c r="T53" s="1491"/>
      <c r="AB53" s="1488"/>
      <c r="AC53" s="1488"/>
      <c r="AD53" s="1488"/>
      <c r="AE53" s="1488"/>
      <c r="AF53" s="1488"/>
      <c r="AG53" s="1488"/>
      <c r="AH53" s="1488"/>
      <c r="AI53" s="1488"/>
      <c r="AJ53" s="1488"/>
    </row>
    <row r="54" spans="1:36" s="1447" customFormat="1" ht="9.75" customHeight="1">
      <c r="A54" s="1489"/>
      <c r="B54" s="1490"/>
      <c r="C54" s="1491" t="s">
        <v>2532</v>
      </c>
      <c r="D54" s="2069" t="s">
        <v>2533</v>
      </c>
      <c r="E54" s="2069"/>
      <c r="F54" s="2069"/>
      <c r="G54" s="1492"/>
      <c r="H54" s="1493">
        <v>14380</v>
      </c>
      <c r="I54" s="1494">
        <v>11208</v>
      </c>
      <c r="J54" s="1494">
        <v>7560</v>
      </c>
      <c r="K54" s="1494">
        <f t="shared" si="1"/>
        <v>3648</v>
      </c>
      <c r="L54" s="1494">
        <v>1028</v>
      </c>
      <c r="M54" s="1494">
        <v>236</v>
      </c>
      <c r="N54" s="1494">
        <v>1621</v>
      </c>
      <c r="O54" s="1494">
        <v>63</v>
      </c>
      <c r="P54" s="1494">
        <v>27</v>
      </c>
      <c r="Q54" s="1496"/>
      <c r="R54" s="1491"/>
      <c r="S54" s="1491"/>
      <c r="T54" s="1491"/>
      <c r="AB54" s="1488"/>
      <c r="AC54" s="1488"/>
      <c r="AD54" s="1488"/>
      <c r="AE54" s="1488"/>
      <c r="AF54" s="1488"/>
      <c r="AG54" s="1488"/>
      <c r="AH54" s="1488"/>
      <c r="AI54" s="1488"/>
      <c r="AJ54" s="1488"/>
    </row>
    <row r="55" spans="1:36" s="1447" customFormat="1" ht="9.75" customHeight="1">
      <c r="A55" s="1489"/>
      <c r="B55" s="1490"/>
      <c r="C55" s="1491" t="s">
        <v>2534</v>
      </c>
      <c r="D55" s="2069" t="s">
        <v>2535</v>
      </c>
      <c r="E55" s="2070"/>
      <c r="F55" s="2070"/>
      <c r="G55" s="1492"/>
      <c r="H55" s="1493">
        <v>7387</v>
      </c>
      <c r="I55" s="1494">
        <v>7387</v>
      </c>
      <c r="J55" s="1494">
        <v>7019</v>
      </c>
      <c r="K55" s="1494">
        <f t="shared" si="1"/>
        <v>368</v>
      </c>
      <c r="L55" s="1495">
        <v>0</v>
      </c>
      <c r="M55" s="1495">
        <v>0</v>
      </c>
      <c r="N55" s="1495">
        <v>0</v>
      </c>
      <c r="O55" s="1495">
        <v>0</v>
      </c>
      <c r="P55" s="1495">
        <v>0</v>
      </c>
      <c r="Q55" s="1496"/>
      <c r="R55" s="1497"/>
      <c r="S55" s="1497"/>
      <c r="T55" s="1498"/>
      <c r="AB55" s="1488"/>
      <c r="AC55" s="1488"/>
      <c r="AD55" s="1488"/>
      <c r="AE55" s="1488"/>
      <c r="AF55" s="1488"/>
      <c r="AG55" s="1488"/>
      <c r="AH55" s="1488"/>
      <c r="AI55" s="1488"/>
      <c r="AJ55" s="1488"/>
    </row>
    <row r="56" spans="1:36" s="1447" customFormat="1" ht="9.75" customHeight="1">
      <c r="A56" s="1489"/>
      <c r="B56" s="1490"/>
      <c r="C56" s="1491" t="s">
        <v>2536</v>
      </c>
      <c r="D56" s="2067" t="s">
        <v>2537</v>
      </c>
      <c r="E56" s="2068"/>
      <c r="F56" s="2068"/>
      <c r="G56" s="1492"/>
      <c r="H56" s="1493">
        <v>7289</v>
      </c>
      <c r="I56" s="1494">
        <v>2911</v>
      </c>
      <c r="J56" s="1494">
        <v>1496</v>
      </c>
      <c r="K56" s="1494">
        <f t="shared" si="1"/>
        <v>1415</v>
      </c>
      <c r="L56" s="1494">
        <v>123</v>
      </c>
      <c r="M56" s="1494">
        <v>139</v>
      </c>
      <c r="N56" s="1494">
        <v>734</v>
      </c>
      <c r="O56" s="1494">
        <v>44</v>
      </c>
      <c r="P56" s="1495">
        <v>0</v>
      </c>
      <c r="Q56" s="1496"/>
      <c r="R56" s="1496"/>
      <c r="S56" s="1496"/>
      <c r="T56" s="1496"/>
      <c r="AB56" s="1488"/>
      <c r="AC56" s="1488"/>
      <c r="AD56" s="1488"/>
      <c r="AE56" s="1488"/>
      <c r="AF56" s="1488"/>
      <c r="AG56" s="1488"/>
      <c r="AH56" s="1488"/>
      <c r="AI56" s="1488"/>
      <c r="AJ56" s="1488"/>
    </row>
    <row r="57" spans="1:36" ht="2.25" customHeight="1">
      <c r="B57" s="757"/>
      <c r="C57" s="757"/>
      <c r="D57" s="757"/>
      <c r="E57" s="757"/>
      <c r="F57" s="757"/>
      <c r="G57" s="757"/>
      <c r="H57" s="1503"/>
      <c r="I57" s="1504"/>
      <c r="J57" s="1504"/>
      <c r="K57" s="1505"/>
      <c r="L57" s="1505"/>
      <c r="M57" s="1505"/>
      <c r="N57" s="1505"/>
      <c r="O57" s="1505"/>
      <c r="P57" s="1505"/>
      <c r="Q57" s="788"/>
      <c r="R57" s="788"/>
      <c r="S57" s="788"/>
      <c r="T57" s="788"/>
    </row>
    <row r="58" spans="1:36" s="1487" customFormat="1" ht="11.1" customHeight="1">
      <c r="B58" s="1506"/>
      <c r="C58" s="2071" t="s">
        <v>311</v>
      </c>
      <c r="D58" s="2072"/>
      <c r="E58" s="2072"/>
      <c r="F58" s="2072"/>
      <c r="G58" s="2073"/>
      <c r="H58" s="1482">
        <v>158582</v>
      </c>
      <c r="I58" s="1483">
        <v>138295</v>
      </c>
      <c r="J58" s="1483">
        <v>61489</v>
      </c>
      <c r="K58" s="1483">
        <f>I58-J58</f>
        <v>76806</v>
      </c>
      <c r="L58" s="1483">
        <v>4752</v>
      </c>
      <c r="M58" s="1483">
        <v>1074</v>
      </c>
      <c r="N58" s="1483">
        <v>5189</v>
      </c>
      <c r="O58" s="1483">
        <v>4926</v>
      </c>
      <c r="P58" s="1483">
        <v>465</v>
      </c>
      <c r="Q58" s="1484"/>
      <c r="R58" s="1484"/>
      <c r="S58" s="1484"/>
      <c r="T58" s="1484"/>
      <c r="AB58" s="1488"/>
      <c r="AC58" s="1488"/>
      <c r="AD58" s="1488"/>
      <c r="AE58" s="1488"/>
      <c r="AF58" s="1488"/>
      <c r="AG58" s="1488"/>
      <c r="AH58" s="1488"/>
      <c r="AI58" s="1488"/>
      <c r="AJ58" s="1488"/>
    </row>
    <row r="59" spans="1:36" s="1447" customFormat="1" ht="9.75" customHeight="1">
      <c r="A59" s="1489"/>
      <c r="B59" s="1490"/>
      <c r="C59" s="1491" t="s">
        <v>2497</v>
      </c>
      <c r="D59" s="2067" t="s">
        <v>2498</v>
      </c>
      <c r="E59" s="2068"/>
      <c r="F59" s="2068"/>
      <c r="G59" s="1492"/>
      <c r="H59" s="1493">
        <v>442</v>
      </c>
      <c r="I59" s="1494">
        <v>135</v>
      </c>
      <c r="J59" s="1494">
        <v>42</v>
      </c>
      <c r="K59" s="1494">
        <f>I59-J59</f>
        <v>93</v>
      </c>
      <c r="L59" s="1494">
        <v>17</v>
      </c>
      <c r="M59" s="1494">
        <v>3</v>
      </c>
      <c r="N59" s="1494">
        <v>47</v>
      </c>
      <c r="O59" s="1494">
        <v>236</v>
      </c>
      <c r="P59" s="1495">
        <v>0</v>
      </c>
      <c r="Q59" s="1496"/>
      <c r="R59" s="1497"/>
      <c r="S59" s="1497"/>
      <c r="T59" s="1498"/>
      <c r="U59" s="1487"/>
      <c r="AB59" s="1488"/>
      <c r="AC59" s="1488"/>
      <c r="AD59" s="1488"/>
      <c r="AE59" s="1488"/>
      <c r="AF59" s="1488"/>
      <c r="AG59" s="1488"/>
      <c r="AH59" s="1488"/>
      <c r="AI59" s="1488"/>
      <c r="AJ59" s="1488"/>
    </row>
    <row r="60" spans="1:36" s="1447" customFormat="1" ht="9.75" customHeight="1">
      <c r="A60" s="1489" t="s">
        <v>2219</v>
      </c>
      <c r="B60" s="1490"/>
      <c r="C60" s="1491"/>
      <c r="D60" s="2067" t="s">
        <v>2499</v>
      </c>
      <c r="E60" s="2068"/>
      <c r="F60" s="2068"/>
      <c r="G60" s="1492"/>
      <c r="H60" s="1493">
        <v>441</v>
      </c>
      <c r="I60" s="1494">
        <v>134</v>
      </c>
      <c r="J60" s="1494">
        <v>41</v>
      </c>
      <c r="K60" s="1494">
        <f>I60-J60</f>
        <v>93</v>
      </c>
      <c r="L60" s="1494">
        <v>17</v>
      </c>
      <c r="M60" s="1494">
        <v>3</v>
      </c>
      <c r="N60" s="1494">
        <v>47</v>
      </c>
      <c r="O60" s="1494">
        <v>236</v>
      </c>
      <c r="P60" s="1495">
        <v>0</v>
      </c>
      <c r="Q60" s="1496"/>
      <c r="R60" s="1497"/>
      <c r="S60" s="1497"/>
      <c r="T60" s="1498"/>
      <c r="U60" s="1487"/>
      <c r="AB60" s="1488"/>
      <c r="AC60" s="1488"/>
      <c r="AD60" s="1488"/>
      <c r="AE60" s="1488"/>
      <c r="AF60" s="1488"/>
      <c r="AG60" s="1488"/>
      <c r="AH60" s="1488"/>
      <c r="AI60" s="1488"/>
      <c r="AJ60" s="1488"/>
    </row>
    <row r="61" spans="1:36" s="1447" customFormat="1" ht="9.75" customHeight="1">
      <c r="A61" s="1489" t="s">
        <v>2219</v>
      </c>
      <c r="B61" s="1490"/>
      <c r="C61" s="1491" t="s">
        <v>2500</v>
      </c>
      <c r="D61" s="2067" t="s">
        <v>2501</v>
      </c>
      <c r="E61" s="2068"/>
      <c r="F61" s="2068"/>
      <c r="G61" s="1492"/>
      <c r="H61" s="1493">
        <v>5</v>
      </c>
      <c r="I61" s="1494">
        <v>3</v>
      </c>
      <c r="J61" s="1495">
        <v>0</v>
      </c>
      <c r="K61" s="1494">
        <v>3</v>
      </c>
      <c r="L61" s="1495">
        <v>0</v>
      </c>
      <c r="M61" s="1495">
        <v>0</v>
      </c>
      <c r="N61" s="1495">
        <v>0</v>
      </c>
      <c r="O61" s="1494">
        <v>2</v>
      </c>
      <c r="P61" s="1495">
        <v>0</v>
      </c>
      <c r="Q61" s="1496"/>
      <c r="R61" s="1497"/>
      <c r="S61" s="1497"/>
      <c r="T61" s="1498"/>
      <c r="U61" s="1487"/>
      <c r="AB61" s="1488"/>
      <c r="AC61" s="1488"/>
      <c r="AD61" s="1488"/>
      <c r="AE61" s="1488"/>
      <c r="AF61" s="1488"/>
      <c r="AG61" s="1488"/>
      <c r="AH61" s="1488"/>
      <c r="AI61" s="1488"/>
      <c r="AJ61" s="1488"/>
    </row>
    <row r="62" spans="1:36" s="1447" customFormat="1" ht="9.75" customHeight="1">
      <c r="A62" s="1489" t="s">
        <v>2219</v>
      </c>
      <c r="B62" s="1490"/>
      <c r="C62" s="1491" t="s">
        <v>2502</v>
      </c>
      <c r="D62" s="2067" t="s">
        <v>2503</v>
      </c>
      <c r="E62" s="2068"/>
      <c r="F62" s="2068"/>
      <c r="G62" s="1492"/>
      <c r="H62" s="1493">
        <v>1</v>
      </c>
      <c r="I62" s="1494">
        <v>1</v>
      </c>
      <c r="J62" s="1495">
        <v>0</v>
      </c>
      <c r="K62" s="1494">
        <v>1</v>
      </c>
      <c r="L62" s="1495">
        <v>0</v>
      </c>
      <c r="M62" s="1495">
        <v>0</v>
      </c>
      <c r="N62" s="1495">
        <v>0</v>
      </c>
      <c r="O62" s="1495">
        <v>0</v>
      </c>
      <c r="P62" s="1495">
        <v>0</v>
      </c>
      <c r="Q62" s="1496"/>
      <c r="R62" s="1497"/>
      <c r="S62" s="1497"/>
      <c r="T62" s="1498"/>
      <c r="U62" s="1487"/>
      <c r="AB62" s="1488"/>
      <c r="AC62" s="1488"/>
      <c r="AD62" s="1488"/>
      <c r="AE62" s="1488"/>
      <c r="AF62" s="1488"/>
      <c r="AG62" s="1488"/>
      <c r="AH62" s="1488"/>
      <c r="AI62" s="1488"/>
      <c r="AJ62" s="1488"/>
    </row>
    <row r="63" spans="1:36" s="1447" customFormat="1" ht="9.75" customHeight="1">
      <c r="A63" s="1489" t="s">
        <v>2219</v>
      </c>
      <c r="B63" s="1490"/>
      <c r="C63" s="1491" t="s">
        <v>2504</v>
      </c>
      <c r="D63" s="2067" t="s">
        <v>2505</v>
      </c>
      <c r="E63" s="2068"/>
      <c r="F63" s="2068"/>
      <c r="G63" s="1492"/>
      <c r="H63" s="1493">
        <v>4495</v>
      </c>
      <c r="I63" s="1494">
        <v>3120</v>
      </c>
      <c r="J63" s="1494">
        <v>2071</v>
      </c>
      <c r="K63" s="1494">
        <f>I63-J63</f>
        <v>1049</v>
      </c>
      <c r="L63" s="1494">
        <v>747</v>
      </c>
      <c r="M63" s="1494">
        <v>22</v>
      </c>
      <c r="N63" s="1494">
        <v>41</v>
      </c>
      <c r="O63" s="1494">
        <v>543</v>
      </c>
      <c r="P63" s="1495">
        <v>0</v>
      </c>
      <c r="Q63" s="1496"/>
      <c r="R63" s="1497"/>
      <c r="S63" s="1497"/>
      <c r="T63" s="1498"/>
      <c r="U63" s="1487"/>
      <c r="AB63" s="1488"/>
      <c r="AC63" s="1488"/>
      <c r="AD63" s="1488"/>
      <c r="AE63" s="1488"/>
      <c r="AF63" s="1488"/>
      <c r="AG63" s="1488"/>
      <c r="AH63" s="1488"/>
      <c r="AI63" s="1488"/>
      <c r="AJ63" s="1488"/>
    </row>
    <row r="64" spans="1:36" s="1447" customFormat="1" ht="9.75" customHeight="1">
      <c r="A64" s="1489" t="s">
        <v>2219</v>
      </c>
      <c r="B64" s="1490"/>
      <c r="C64" s="1491" t="s">
        <v>2506</v>
      </c>
      <c r="D64" s="2067" t="s">
        <v>2507</v>
      </c>
      <c r="E64" s="2068"/>
      <c r="F64" s="2068"/>
      <c r="G64" s="1492"/>
      <c r="H64" s="1493">
        <v>14644</v>
      </c>
      <c r="I64" s="1494">
        <v>12849</v>
      </c>
      <c r="J64" s="1494">
        <v>6222</v>
      </c>
      <c r="K64" s="1494">
        <f t="shared" ref="K64:K79" si="2">I64-J64</f>
        <v>6627</v>
      </c>
      <c r="L64" s="1494">
        <v>715</v>
      </c>
      <c r="M64" s="1494">
        <v>30</v>
      </c>
      <c r="N64" s="1494">
        <v>200</v>
      </c>
      <c r="O64" s="1494">
        <v>344</v>
      </c>
      <c r="P64" s="1494">
        <v>392</v>
      </c>
      <c r="Q64" s="1496"/>
      <c r="R64" s="1497"/>
      <c r="S64" s="1497"/>
      <c r="T64" s="1498"/>
      <c r="U64" s="1487"/>
      <c r="AB64" s="1488"/>
      <c r="AC64" s="1488"/>
      <c r="AD64" s="1488"/>
      <c r="AE64" s="1488"/>
      <c r="AF64" s="1488"/>
      <c r="AG64" s="1488"/>
      <c r="AH64" s="1488"/>
      <c r="AI64" s="1488"/>
      <c r="AJ64" s="1488"/>
    </row>
    <row r="65" spans="1:36" s="1447" customFormat="1" ht="9.75" customHeight="1">
      <c r="A65" s="1489" t="s">
        <v>2219</v>
      </c>
      <c r="B65" s="1490"/>
      <c r="C65" s="1491" t="s">
        <v>2508</v>
      </c>
      <c r="D65" s="2067" t="s">
        <v>2509</v>
      </c>
      <c r="E65" s="2068"/>
      <c r="F65" s="2068"/>
      <c r="G65" s="1492"/>
      <c r="H65" s="1493">
        <v>279</v>
      </c>
      <c r="I65" s="1494">
        <v>269</v>
      </c>
      <c r="J65" s="1494">
        <v>173</v>
      </c>
      <c r="K65" s="1494">
        <f t="shared" si="2"/>
        <v>96</v>
      </c>
      <c r="L65" s="1494">
        <v>3</v>
      </c>
      <c r="M65" s="1495">
        <v>0</v>
      </c>
      <c r="N65" s="1495">
        <v>0</v>
      </c>
      <c r="O65" s="1495">
        <v>0</v>
      </c>
      <c r="P65" s="1495">
        <v>0</v>
      </c>
      <c r="Q65" s="1496"/>
      <c r="R65" s="1497"/>
      <c r="S65" s="1497"/>
      <c r="T65" s="1498"/>
      <c r="U65" s="1487"/>
      <c r="AB65" s="1488"/>
      <c r="AC65" s="1488"/>
      <c r="AD65" s="1488"/>
      <c r="AE65" s="1488"/>
      <c r="AF65" s="1488"/>
      <c r="AG65" s="1488"/>
      <c r="AH65" s="1488"/>
      <c r="AI65" s="1488"/>
      <c r="AJ65" s="1488"/>
    </row>
    <row r="66" spans="1:36" s="1447" customFormat="1" ht="9.75" customHeight="1">
      <c r="A66" s="1489" t="s">
        <v>2219</v>
      </c>
      <c r="B66" s="1490"/>
      <c r="C66" s="1491" t="s">
        <v>2510</v>
      </c>
      <c r="D66" s="2067" t="s">
        <v>2511</v>
      </c>
      <c r="E66" s="2068"/>
      <c r="F66" s="2068"/>
      <c r="G66" s="1492"/>
      <c r="H66" s="1493">
        <v>2154</v>
      </c>
      <c r="I66" s="1494">
        <v>1932</v>
      </c>
      <c r="J66" s="1494">
        <v>1314</v>
      </c>
      <c r="K66" s="1494">
        <f t="shared" si="2"/>
        <v>618</v>
      </c>
      <c r="L66" s="1494">
        <v>58</v>
      </c>
      <c r="M66" s="1494">
        <v>7</v>
      </c>
      <c r="N66" s="1494">
        <v>115</v>
      </c>
      <c r="O66" s="1494">
        <v>31</v>
      </c>
      <c r="P66" s="1495">
        <v>0</v>
      </c>
      <c r="Q66" s="1496"/>
      <c r="R66" s="1497"/>
      <c r="S66" s="1497"/>
      <c r="T66" s="1498"/>
      <c r="U66" s="1487"/>
      <c r="AB66" s="1488"/>
      <c r="AC66" s="1488"/>
      <c r="AD66" s="1488"/>
      <c r="AE66" s="1488"/>
      <c r="AF66" s="1488"/>
      <c r="AG66" s="1488"/>
      <c r="AH66" s="1488"/>
      <c r="AI66" s="1488"/>
      <c r="AJ66" s="1488"/>
    </row>
    <row r="67" spans="1:36" s="1447" customFormat="1" ht="9.75" customHeight="1">
      <c r="A67" s="1489" t="s">
        <v>2219</v>
      </c>
      <c r="B67" s="1490"/>
      <c r="C67" s="1491" t="s">
        <v>2512</v>
      </c>
      <c r="D67" s="2067" t="s">
        <v>2542</v>
      </c>
      <c r="E67" s="2068"/>
      <c r="F67" s="2068"/>
      <c r="G67" s="1492"/>
      <c r="H67" s="1493">
        <v>4816</v>
      </c>
      <c r="I67" s="1494">
        <v>4521</v>
      </c>
      <c r="J67" s="1494">
        <v>1820</v>
      </c>
      <c r="K67" s="1494">
        <f t="shared" si="2"/>
        <v>2701</v>
      </c>
      <c r="L67" s="1494">
        <v>170</v>
      </c>
      <c r="M67" s="1494">
        <v>5</v>
      </c>
      <c r="N67" s="1494">
        <v>39</v>
      </c>
      <c r="O67" s="1494">
        <v>50</v>
      </c>
      <c r="P67" s="1495">
        <v>0</v>
      </c>
      <c r="Q67" s="1496"/>
      <c r="R67" s="1497"/>
      <c r="S67" s="1497"/>
      <c r="T67" s="1498"/>
      <c r="U67" s="1487"/>
      <c r="AB67" s="1488"/>
      <c r="AC67" s="1488"/>
      <c r="AD67" s="1488"/>
      <c r="AE67" s="1488"/>
      <c r="AF67" s="1488"/>
      <c r="AG67" s="1488"/>
      <c r="AH67" s="1488"/>
      <c r="AI67" s="1488"/>
      <c r="AJ67" s="1488"/>
    </row>
    <row r="68" spans="1:36" s="1447" customFormat="1" ht="9.75" customHeight="1">
      <c r="A68" s="1489" t="s">
        <v>2219</v>
      </c>
      <c r="B68" s="1490"/>
      <c r="C68" s="1491" t="s">
        <v>2514</v>
      </c>
      <c r="D68" s="2067" t="s">
        <v>2515</v>
      </c>
      <c r="E68" s="2068"/>
      <c r="F68" s="2068"/>
      <c r="G68" s="1492"/>
      <c r="H68" s="1493">
        <v>30025</v>
      </c>
      <c r="I68" s="1494">
        <v>27337</v>
      </c>
      <c r="J68" s="1494">
        <v>9087</v>
      </c>
      <c r="K68" s="1494">
        <f t="shared" si="2"/>
        <v>18250</v>
      </c>
      <c r="L68" s="1494">
        <v>799</v>
      </c>
      <c r="M68" s="1494">
        <v>153</v>
      </c>
      <c r="N68" s="1494">
        <v>600</v>
      </c>
      <c r="O68" s="1494">
        <v>936</v>
      </c>
      <c r="P68" s="1495">
        <v>0</v>
      </c>
      <c r="Q68" s="1496"/>
      <c r="R68" s="1497"/>
      <c r="S68" s="1497"/>
      <c r="T68" s="1498"/>
      <c r="U68" s="1487"/>
      <c r="AB68" s="1488"/>
      <c r="AC68" s="1488"/>
      <c r="AD68" s="1488"/>
      <c r="AE68" s="1488"/>
      <c r="AF68" s="1488"/>
      <c r="AG68" s="1488"/>
      <c r="AH68" s="1488"/>
      <c r="AI68" s="1488"/>
      <c r="AJ68" s="1488"/>
    </row>
    <row r="69" spans="1:36" s="1447" customFormat="1" ht="9.75" customHeight="1">
      <c r="A69" s="1489" t="s">
        <v>2219</v>
      </c>
      <c r="B69" s="1490"/>
      <c r="C69" s="1491" t="s">
        <v>2516</v>
      </c>
      <c r="D69" s="2067" t="s">
        <v>2517</v>
      </c>
      <c r="E69" s="2068"/>
      <c r="F69" s="2068"/>
      <c r="G69" s="1492"/>
      <c r="H69" s="1493">
        <v>4710</v>
      </c>
      <c r="I69" s="1494">
        <v>4531</v>
      </c>
      <c r="J69" s="1494">
        <v>3117</v>
      </c>
      <c r="K69" s="1494">
        <f t="shared" si="2"/>
        <v>1414</v>
      </c>
      <c r="L69" s="1494">
        <v>64</v>
      </c>
      <c r="M69" s="1494">
        <v>7</v>
      </c>
      <c r="N69" s="1494">
        <v>55</v>
      </c>
      <c r="O69" s="1494">
        <v>17</v>
      </c>
      <c r="P69" s="1495">
        <v>0</v>
      </c>
      <c r="Q69" s="1496"/>
      <c r="R69" s="1497"/>
      <c r="S69" s="1497"/>
      <c r="T69" s="1498"/>
      <c r="U69" s="1487"/>
      <c r="AB69" s="1488"/>
      <c r="AC69" s="1488"/>
      <c r="AD69" s="1488"/>
      <c r="AE69" s="1488"/>
      <c r="AF69" s="1488"/>
      <c r="AG69" s="1488"/>
      <c r="AH69" s="1488"/>
      <c r="AI69" s="1488"/>
      <c r="AJ69" s="1488"/>
    </row>
    <row r="70" spans="1:36" s="1447" customFormat="1" ht="9.75" customHeight="1">
      <c r="A70" s="1489" t="s">
        <v>2219</v>
      </c>
      <c r="B70" s="1490"/>
      <c r="C70" s="1491" t="s">
        <v>2518</v>
      </c>
      <c r="D70" s="2067" t="s">
        <v>2519</v>
      </c>
      <c r="E70" s="2068"/>
      <c r="F70" s="2068"/>
      <c r="G70" s="1492"/>
      <c r="H70" s="1493">
        <v>3730</v>
      </c>
      <c r="I70" s="1494">
        <v>2395</v>
      </c>
      <c r="J70" s="1494">
        <v>1337</v>
      </c>
      <c r="K70" s="1494">
        <f t="shared" si="2"/>
        <v>1058</v>
      </c>
      <c r="L70" s="1494">
        <v>662</v>
      </c>
      <c r="M70" s="1494">
        <v>53</v>
      </c>
      <c r="N70" s="1494">
        <v>369</v>
      </c>
      <c r="O70" s="1494">
        <v>238</v>
      </c>
      <c r="P70" s="1495">
        <v>0</v>
      </c>
      <c r="Q70" s="1496"/>
      <c r="R70" s="1497"/>
      <c r="S70" s="1497"/>
      <c r="T70" s="1498"/>
      <c r="U70" s="1487"/>
      <c r="AB70" s="1488"/>
      <c r="AC70" s="1488"/>
      <c r="AD70" s="1488"/>
      <c r="AE70" s="1488"/>
      <c r="AF70" s="1488"/>
      <c r="AG70" s="1488"/>
      <c r="AH70" s="1488"/>
      <c r="AI70" s="1488"/>
      <c r="AJ70" s="1488"/>
    </row>
    <row r="71" spans="1:36" s="1447" customFormat="1" ht="9.75" customHeight="1">
      <c r="A71" s="1489" t="s">
        <v>2219</v>
      </c>
      <c r="B71" s="1490"/>
      <c r="C71" s="1491" t="s">
        <v>2520</v>
      </c>
      <c r="D71" s="2067" t="s">
        <v>2521</v>
      </c>
      <c r="E71" s="2067"/>
      <c r="F71" s="2067"/>
      <c r="G71" s="1492"/>
      <c r="H71" s="1493">
        <v>4081</v>
      </c>
      <c r="I71" s="1494">
        <v>3045</v>
      </c>
      <c r="J71" s="1494">
        <v>1885</v>
      </c>
      <c r="K71" s="1494">
        <f t="shared" si="2"/>
        <v>1160</v>
      </c>
      <c r="L71" s="1494">
        <v>211</v>
      </c>
      <c r="M71" s="1494">
        <v>51</v>
      </c>
      <c r="N71" s="1494">
        <v>417</v>
      </c>
      <c r="O71" s="1494">
        <v>337</v>
      </c>
      <c r="P71" s="1495">
        <v>0</v>
      </c>
      <c r="Q71" s="1496"/>
      <c r="R71" s="1497"/>
      <c r="S71" s="1497"/>
      <c r="T71" s="1498"/>
      <c r="U71" s="1487"/>
      <c r="AB71" s="1488"/>
      <c r="AC71" s="1488"/>
      <c r="AD71" s="1488"/>
      <c r="AE71" s="1488"/>
      <c r="AF71" s="1488"/>
      <c r="AG71" s="1488"/>
      <c r="AH71" s="1488"/>
      <c r="AI71" s="1488"/>
      <c r="AJ71" s="1488"/>
    </row>
    <row r="72" spans="1:36" s="1447" customFormat="1" ht="9.75" customHeight="1">
      <c r="A72" s="1489" t="s">
        <v>2219</v>
      </c>
      <c r="B72" s="1490"/>
      <c r="C72" s="1491" t="s">
        <v>2522</v>
      </c>
      <c r="D72" s="2067" t="s">
        <v>2523</v>
      </c>
      <c r="E72" s="2068"/>
      <c r="F72" s="2068"/>
      <c r="G72" s="1492"/>
      <c r="H72" s="1493">
        <v>11675</v>
      </c>
      <c r="I72" s="1494">
        <v>10285</v>
      </c>
      <c r="J72" s="1494">
        <v>1362</v>
      </c>
      <c r="K72" s="1494">
        <f t="shared" si="2"/>
        <v>8923</v>
      </c>
      <c r="L72" s="1494">
        <v>112</v>
      </c>
      <c r="M72" s="1494">
        <v>242</v>
      </c>
      <c r="N72" s="1494">
        <v>412</v>
      </c>
      <c r="O72" s="1494">
        <v>568</v>
      </c>
      <c r="P72" s="1495">
        <v>0</v>
      </c>
      <c r="Q72" s="1496"/>
      <c r="R72" s="1497"/>
      <c r="S72" s="1497"/>
      <c r="T72" s="1498"/>
      <c r="U72" s="1487"/>
      <c r="AB72" s="1488"/>
      <c r="AC72" s="1488"/>
      <c r="AD72" s="1488"/>
      <c r="AE72" s="1488"/>
      <c r="AF72" s="1488"/>
      <c r="AG72" s="1488"/>
      <c r="AH72" s="1488"/>
      <c r="AI72" s="1488"/>
      <c r="AJ72" s="1488"/>
    </row>
    <row r="73" spans="1:36" s="1447" customFormat="1" ht="9.75" customHeight="1">
      <c r="A73" s="1489"/>
      <c r="B73" s="1490"/>
      <c r="C73" s="1491" t="s">
        <v>2524</v>
      </c>
      <c r="D73" s="2067" t="s">
        <v>2525</v>
      </c>
      <c r="E73" s="2068"/>
      <c r="F73" s="2068"/>
      <c r="G73" s="1492"/>
      <c r="H73" s="1493">
        <v>6707</v>
      </c>
      <c r="I73" s="1494">
        <v>5080</v>
      </c>
      <c r="J73" s="1494">
        <v>1757</v>
      </c>
      <c r="K73" s="1494">
        <f t="shared" si="2"/>
        <v>3323</v>
      </c>
      <c r="L73" s="1494">
        <v>144</v>
      </c>
      <c r="M73" s="1494">
        <v>166</v>
      </c>
      <c r="N73" s="1494">
        <v>818</v>
      </c>
      <c r="O73" s="1494">
        <v>441</v>
      </c>
      <c r="P73" s="1494">
        <v>6</v>
      </c>
      <c r="Q73" s="1496"/>
      <c r="R73" s="1497"/>
      <c r="S73" s="1497"/>
      <c r="T73" s="1498"/>
      <c r="U73" s="1487"/>
      <c r="AB73" s="1488"/>
      <c r="AC73" s="1488"/>
      <c r="AD73" s="1488"/>
      <c r="AE73" s="1488"/>
      <c r="AF73" s="1488"/>
      <c r="AG73" s="1488"/>
      <c r="AH73" s="1488"/>
      <c r="AI73" s="1488"/>
      <c r="AJ73" s="1488"/>
    </row>
    <row r="74" spans="1:36" s="1447" customFormat="1" ht="9.75" customHeight="1">
      <c r="A74" s="1489"/>
      <c r="B74" s="1490"/>
      <c r="C74" s="1491" t="s">
        <v>2526</v>
      </c>
      <c r="D74" s="2067" t="s">
        <v>2527</v>
      </c>
      <c r="E74" s="2068"/>
      <c r="F74" s="2068"/>
      <c r="G74" s="1492"/>
      <c r="H74" s="1493">
        <v>10933</v>
      </c>
      <c r="I74" s="1494">
        <v>9833</v>
      </c>
      <c r="J74" s="1494">
        <v>5397</v>
      </c>
      <c r="K74" s="1494">
        <f t="shared" si="2"/>
        <v>4436</v>
      </c>
      <c r="L74" s="1494">
        <v>99</v>
      </c>
      <c r="M74" s="1494">
        <v>160</v>
      </c>
      <c r="N74" s="1494">
        <v>713</v>
      </c>
      <c r="O74" s="1494">
        <v>72</v>
      </c>
      <c r="P74" s="1495">
        <v>0</v>
      </c>
      <c r="Q74" s="1496"/>
      <c r="R74" s="1497"/>
      <c r="S74" s="1497"/>
      <c r="T74" s="1498"/>
      <c r="U74" s="1487"/>
      <c r="AB74" s="1488"/>
      <c r="AC74" s="1488"/>
      <c r="AD74" s="1488"/>
      <c r="AE74" s="1488"/>
      <c r="AF74" s="1488"/>
      <c r="AG74" s="1488"/>
      <c r="AH74" s="1488"/>
      <c r="AI74" s="1488"/>
      <c r="AJ74" s="1488"/>
    </row>
    <row r="75" spans="1:36" s="1447" customFormat="1" ht="9.75" customHeight="1">
      <c r="A75" s="1489"/>
      <c r="B75" s="1490"/>
      <c r="C75" s="1491" t="s">
        <v>2528</v>
      </c>
      <c r="D75" s="2067" t="s">
        <v>2529</v>
      </c>
      <c r="E75" s="2068"/>
      <c r="F75" s="2068"/>
      <c r="G75" s="1492"/>
      <c r="H75" s="1493">
        <v>39655</v>
      </c>
      <c r="I75" s="1494">
        <v>37912</v>
      </c>
      <c r="J75" s="1494">
        <v>20009</v>
      </c>
      <c r="K75" s="1494">
        <f t="shared" si="2"/>
        <v>17903</v>
      </c>
      <c r="L75" s="1494">
        <v>634</v>
      </c>
      <c r="M75" s="1494">
        <v>112</v>
      </c>
      <c r="N75" s="1494">
        <v>129</v>
      </c>
      <c r="O75" s="1494">
        <v>575</v>
      </c>
      <c r="P75" s="1495">
        <v>0</v>
      </c>
      <c r="Q75" s="1496"/>
      <c r="R75" s="1497"/>
      <c r="S75" s="1497"/>
      <c r="T75" s="1498"/>
      <c r="U75" s="1487"/>
      <c r="AB75" s="1488"/>
      <c r="AC75" s="1488"/>
      <c r="AD75" s="1488"/>
      <c r="AE75" s="1488"/>
      <c r="AF75" s="1488"/>
      <c r="AG75" s="1488"/>
      <c r="AH75" s="1488"/>
      <c r="AI75" s="1488"/>
      <c r="AJ75" s="1488"/>
    </row>
    <row r="76" spans="1:36" s="1447" customFormat="1" ht="9.75" customHeight="1">
      <c r="A76" s="1489"/>
      <c r="B76" s="1490"/>
      <c r="C76" s="1491" t="s">
        <v>2530</v>
      </c>
      <c r="D76" s="2067" t="s">
        <v>2531</v>
      </c>
      <c r="E76" s="2068"/>
      <c r="F76" s="2068"/>
      <c r="G76" s="1492"/>
      <c r="H76" s="1493">
        <v>760</v>
      </c>
      <c r="I76" s="1494">
        <v>754</v>
      </c>
      <c r="J76" s="1494">
        <v>407</v>
      </c>
      <c r="K76" s="1494">
        <f t="shared" si="2"/>
        <v>347</v>
      </c>
      <c r="L76" s="1494">
        <v>1</v>
      </c>
      <c r="M76" s="1495">
        <v>0</v>
      </c>
      <c r="N76" s="1495">
        <v>0</v>
      </c>
      <c r="O76" s="1494">
        <v>1</v>
      </c>
      <c r="P76" s="1495">
        <v>0</v>
      </c>
      <c r="Q76" s="1496"/>
      <c r="R76" s="1491"/>
      <c r="S76" s="1491"/>
      <c r="T76" s="1491"/>
      <c r="U76" s="1487"/>
      <c r="AB76" s="1488"/>
      <c r="AC76" s="1488"/>
      <c r="AD76" s="1488"/>
      <c r="AE76" s="1488"/>
      <c r="AF76" s="1488"/>
      <c r="AG76" s="1488"/>
      <c r="AH76" s="1488"/>
      <c r="AI76" s="1488"/>
      <c r="AJ76" s="1488"/>
    </row>
    <row r="77" spans="1:36" s="1447" customFormat="1" ht="9.75" customHeight="1">
      <c r="A77" s="1489"/>
      <c r="B77" s="1490"/>
      <c r="C77" s="1491" t="s">
        <v>2532</v>
      </c>
      <c r="D77" s="2069" t="s">
        <v>2533</v>
      </c>
      <c r="E77" s="2069"/>
      <c r="F77" s="2069"/>
      <c r="G77" s="1492"/>
      <c r="H77" s="1493">
        <v>9083</v>
      </c>
      <c r="I77" s="1494">
        <v>7783</v>
      </c>
      <c r="J77" s="1494">
        <v>2490</v>
      </c>
      <c r="K77" s="1494">
        <f t="shared" si="2"/>
        <v>5293</v>
      </c>
      <c r="L77" s="1494">
        <v>267</v>
      </c>
      <c r="M77" s="1494">
        <v>31</v>
      </c>
      <c r="N77" s="1494">
        <v>646</v>
      </c>
      <c r="O77" s="1494">
        <v>206</v>
      </c>
      <c r="P77" s="1494">
        <v>67</v>
      </c>
      <c r="Q77" s="1496"/>
      <c r="R77" s="1491"/>
      <c r="S77" s="1491"/>
      <c r="T77" s="1491"/>
      <c r="U77" s="1487"/>
      <c r="AB77" s="1488"/>
      <c r="AC77" s="1488"/>
      <c r="AD77" s="1488"/>
      <c r="AE77" s="1488"/>
      <c r="AF77" s="1488"/>
      <c r="AG77" s="1488"/>
      <c r="AH77" s="1488"/>
      <c r="AI77" s="1488"/>
      <c r="AJ77" s="1488"/>
    </row>
    <row r="78" spans="1:36" s="1447" customFormat="1" ht="9.75" customHeight="1">
      <c r="A78" s="1489"/>
      <c r="B78" s="1490"/>
      <c r="C78" s="1491" t="s">
        <v>2534</v>
      </c>
      <c r="D78" s="2069" t="s">
        <v>2535</v>
      </c>
      <c r="E78" s="2070"/>
      <c r="F78" s="2070"/>
      <c r="G78" s="1492"/>
      <c r="H78" s="1493">
        <v>3208</v>
      </c>
      <c r="I78" s="1494">
        <v>3208</v>
      </c>
      <c r="J78" s="1494">
        <v>2164</v>
      </c>
      <c r="K78" s="1494">
        <f t="shared" si="2"/>
        <v>1044</v>
      </c>
      <c r="L78" s="1495">
        <v>0</v>
      </c>
      <c r="M78" s="1495">
        <v>0</v>
      </c>
      <c r="N78" s="1495">
        <v>0</v>
      </c>
      <c r="O78" s="1495">
        <v>0</v>
      </c>
      <c r="P78" s="1495">
        <v>0</v>
      </c>
      <c r="Q78" s="1496"/>
      <c r="R78" s="1497"/>
      <c r="S78" s="1497"/>
      <c r="T78" s="1498"/>
      <c r="U78" s="1487"/>
      <c r="AB78" s="1488"/>
      <c r="AC78" s="1488"/>
      <c r="AD78" s="1488"/>
      <c r="AE78" s="1488"/>
      <c r="AF78" s="1488"/>
      <c r="AG78" s="1488"/>
      <c r="AH78" s="1488"/>
      <c r="AI78" s="1488"/>
      <c r="AJ78" s="1488"/>
    </row>
    <row r="79" spans="1:36" s="1447" customFormat="1" ht="9.75" customHeight="1">
      <c r="A79" s="1489"/>
      <c r="B79" s="1490"/>
      <c r="C79" s="1491" t="s">
        <v>2536</v>
      </c>
      <c r="D79" s="2067" t="s">
        <v>2537</v>
      </c>
      <c r="E79" s="2068"/>
      <c r="F79" s="2068"/>
      <c r="G79" s="1492"/>
      <c r="H79" s="1493">
        <v>7179</v>
      </c>
      <c r="I79" s="1494">
        <v>3302</v>
      </c>
      <c r="J79" s="1494">
        <v>835</v>
      </c>
      <c r="K79" s="1494">
        <f t="shared" si="2"/>
        <v>2467</v>
      </c>
      <c r="L79" s="1494">
        <v>49</v>
      </c>
      <c r="M79" s="1494">
        <v>32</v>
      </c>
      <c r="N79" s="1494">
        <v>588</v>
      </c>
      <c r="O79" s="1494">
        <v>329</v>
      </c>
      <c r="P79" s="1495">
        <v>0</v>
      </c>
      <c r="Q79" s="1496"/>
      <c r="R79" s="1496"/>
      <c r="S79" s="1496"/>
      <c r="T79" s="1496"/>
      <c r="U79" s="1487"/>
      <c r="AB79" s="1488"/>
      <c r="AC79" s="1488"/>
      <c r="AD79" s="1488"/>
      <c r="AE79" s="1488"/>
      <c r="AF79" s="1488"/>
      <c r="AG79" s="1488"/>
      <c r="AH79" s="1488"/>
      <c r="AI79" s="1488"/>
      <c r="AJ79" s="1488"/>
    </row>
    <row r="80" spans="1:36" ht="3.75" customHeight="1" thickBot="1">
      <c r="A80" s="1442"/>
      <c r="B80" s="1442"/>
      <c r="C80" s="1442"/>
      <c r="D80" s="1442"/>
      <c r="E80" s="1442"/>
      <c r="F80" s="1442"/>
      <c r="G80" s="1508"/>
      <c r="H80" s="1509"/>
      <c r="I80" s="1510"/>
      <c r="J80" s="1510"/>
      <c r="K80" s="1510"/>
      <c r="L80" s="1510"/>
      <c r="M80" s="1510"/>
      <c r="N80" s="1510"/>
      <c r="O80" s="1510"/>
      <c r="P80" s="1510"/>
      <c r="Q80" s="788"/>
      <c r="R80" s="788"/>
      <c r="S80" s="788"/>
      <c r="T80" s="788"/>
    </row>
    <row r="81" spans="1:20" ht="13.5" customHeight="1">
      <c r="B81" s="1397" t="s">
        <v>2543</v>
      </c>
      <c r="C81" s="1511"/>
      <c r="Q81" s="788"/>
      <c r="R81" s="788"/>
      <c r="S81" s="788"/>
      <c r="T81" s="788"/>
    </row>
    <row r="82" spans="1:20">
      <c r="A82" s="1447"/>
      <c r="B82" s="788"/>
      <c r="C82" s="788"/>
      <c r="D82" s="788"/>
      <c r="E82" s="788"/>
    </row>
    <row r="83" spans="1:20">
      <c r="Q83" s="788"/>
      <c r="R83" s="788"/>
      <c r="S83" s="788"/>
      <c r="T83" s="788"/>
    </row>
    <row r="84" spans="1:20">
      <c r="Q84" s="788"/>
      <c r="R84" s="788"/>
      <c r="S84" s="788"/>
      <c r="T84" s="788"/>
    </row>
    <row r="85" spans="1:20">
      <c r="Q85" s="788"/>
      <c r="R85" s="788"/>
      <c r="S85" s="788"/>
      <c r="T85" s="788"/>
    </row>
    <row r="86" spans="1:20">
      <c r="Q86" s="788"/>
      <c r="R86" s="788"/>
      <c r="S86" s="788"/>
      <c r="T86" s="788"/>
    </row>
    <row r="87" spans="1:20">
      <c r="Q87" s="788"/>
      <c r="R87" s="788"/>
      <c r="S87" s="788"/>
      <c r="T87" s="788"/>
    </row>
    <row r="88" spans="1:20">
      <c r="Q88" s="788"/>
      <c r="R88" s="788"/>
      <c r="S88" s="788"/>
      <c r="T88" s="788"/>
    </row>
    <row r="89" spans="1:20">
      <c r="Q89" s="788"/>
      <c r="R89" s="788"/>
      <c r="S89" s="788"/>
      <c r="T89" s="788"/>
    </row>
    <row r="90" spans="1:20">
      <c r="Q90" s="788"/>
      <c r="R90" s="788"/>
      <c r="S90" s="788"/>
      <c r="T90" s="788"/>
    </row>
    <row r="91" spans="1:20">
      <c r="Q91" s="788"/>
      <c r="R91" s="788"/>
      <c r="S91" s="788"/>
      <c r="T91" s="788"/>
    </row>
    <row r="92" spans="1:20">
      <c r="Q92" s="788"/>
      <c r="R92" s="788"/>
      <c r="S92" s="788"/>
      <c r="T92" s="788"/>
    </row>
    <row r="93" spans="1:20">
      <c r="Q93" s="788"/>
      <c r="R93" s="788"/>
      <c r="S93" s="788"/>
      <c r="T93" s="788"/>
    </row>
  </sheetData>
  <mergeCells count="77">
    <mergeCell ref="D11:F11"/>
    <mergeCell ref="B5:F6"/>
    <mergeCell ref="H5:H6"/>
    <mergeCell ref="I5:K5"/>
    <mergeCell ref="L5:L6"/>
    <mergeCell ref="O5:O6"/>
    <mergeCell ref="P5:P6"/>
    <mergeCell ref="B8:F8"/>
    <mergeCell ref="D9:F9"/>
    <mergeCell ref="D10:F10"/>
    <mergeCell ref="M5:M6"/>
    <mergeCell ref="N5:N6"/>
    <mergeCell ref="D23:F23"/>
    <mergeCell ref="D12:F12"/>
    <mergeCell ref="D13:F13"/>
    <mergeCell ref="D14:F14"/>
    <mergeCell ref="D15:F15"/>
    <mergeCell ref="D16:F16"/>
    <mergeCell ref="D17:F17"/>
    <mergeCell ref="D18:F18"/>
    <mergeCell ref="D19:F19"/>
    <mergeCell ref="D20:F20"/>
    <mergeCell ref="D21:F21"/>
    <mergeCell ref="D22:F22"/>
    <mergeCell ref="D37:F37"/>
    <mergeCell ref="D24:F24"/>
    <mergeCell ref="D25:F25"/>
    <mergeCell ref="D26:F26"/>
    <mergeCell ref="D27:F27"/>
    <mergeCell ref="D28:F28"/>
    <mergeCell ref="D29:F29"/>
    <mergeCell ref="C31:F31"/>
    <mergeCell ref="C32:F32"/>
    <mergeCell ref="C33:F33"/>
    <mergeCell ref="C35:F35"/>
    <mergeCell ref="D36:F36"/>
    <mergeCell ref="D49:F49"/>
    <mergeCell ref="D38:F38"/>
    <mergeCell ref="D39:F39"/>
    <mergeCell ref="D40:F40"/>
    <mergeCell ref="D41:F41"/>
    <mergeCell ref="D42:F42"/>
    <mergeCell ref="D43:F43"/>
    <mergeCell ref="D44:F44"/>
    <mergeCell ref="D45:F45"/>
    <mergeCell ref="D46:F46"/>
    <mergeCell ref="D47:F47"/>
    <mergeCell ref="D48:F48"/>
    <mergeCell ref="D62:F62"/>
    <mergeCell ref="D50:F50"/>
    <mergeCell ref="D51:F51"/>
    <mergeCell ref="D52:F52"/>
    <mergeCell ref="D53:F53"/>
    <mergeCell ref="D54:F54"/>
    <mergeCell ref="D55:F55"/>
    <mergeCell ref="D56:F56"/>
    <mergeCell ref="C58:G58"/>
    <mergeCell ref="D59:F59"/>
    <mergeCell ref="D60:F60"/>
    <mergeCell ref="D61:F61"/>
    <mergeCell ref="D74:F74"/>
    <mergeCell ref="D63:F63"/>
    <mergeCell ref="D64:F64"/>
    <mergeCell ref="D65:F65"/>
    <mergeCell ref="D66:F66"/>
    <mergeCell ref="D67:F67"/>
    <mergeCell ref="D68:F68"/>
    <mergeCell ref="D69:F69"/>
    <mergeCell ref="D70:F70"/>
    <mergeCell ref="D71:F71"/>
    <mergeCell ref="D72:F72"/>
    <mergeCell ref="D73:F73"/>
    <mergeCell ref="D75:F75"/>
    <mergeCell ref="D76:F76"/>
    <mergeCell ref="D77:F77"/>
    <mergeCell ref="D78:F78"/>
    <mergeCell ref="D79:F79"/>
  </mergeCells>
  <phoneticPr fontId="4"/>
  <printOptions horizontalCentered="1"/>
  <pageMargins left="0.59055118110236227" right="0.59055118110236227" top="0.70866141732283472" bottom="0.59055118110236227" header="0.51181102362204722" footer="0.51181102362204722"/>
  <pageSetup paperSize="9" scale="9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1"/>
  <sheetViews>
    <sheetView zoomScaleNormal="100" zoomScaleSheetLayoutView="100" workbookViewId="0"/>
  </sheetViews>
  <sheetFormatPr defaultRowHeight="11.25"/>
  <cols>
    <col min="1" max="1" width="0.75" style="1397" customWidth="1"/>
    <col min="2" max="2" width="2.125" style="1397" customWidth="1"/>
    <col min="3" max="3" width="6.25" style="1397" customWidth="1"/>
    <col min="4" max="4" width="2.125" style="1397" customWidth="1"/>
    <col min="5" max="5" width="1.25" style="1397" customWidth="1"/>
    <col min="6" max="6" width="8.375" style="1397" customWidth="1"/>
    <col min="7" max="7" width="8.625" style="1397" customWidth="1"/>
    <col min="8" max="8" width="8.375" style="1397" customWidth="1"/>
    <col min="9" max="9" width="7.75" style="1397" customWidth="1"/>
    <col min="10" max="10" width="7.875" style="1397" customWidth="1"/>
    <col min="11" max="11" width="8.5" style="1397" customWidth="1"/>
    <col min="12" max="12" width="9.125" style="1397" customWidth="1"/>
    <col min="13" max="13" width="9" style="1397" customWidth="1"/>
    <col min="14" max="14" width="8.875" style="1397" customWidth="1"/>
    <col min="15" max="15" width="8.625" style="1397" customWidth="1"/>
    <col min="16" max="16" width="9.125" style="1397" customWidth="1"/>
    <col min="17" max="256" width="9" style="1397"/>
    <col min="257" max="257" width="0.75" style="1397" customWidth="1"/>
    <col min="258" max="258" width="2.125" style="1397" customWidth="1"/>
    <col min="259" max="259" width="6.25" style="1397" customWidth="1"/>
    <col min="260" max="260" width="2.125" style="1397" customWidth="1"/>
    <col min="261" max="261" width="1.25" style="1397" customWidth="1"/>
    <col min="262" max="262" width="8.375" style="1397" customWidth="1"/>
    <col min="263" max="263" width="8.625" style="1397" customWidth="1"/>
    <col min="264" max="264" width="8.375" style="1397" customWidth="1"/>
    <col min="265" max="265" width="7.75" style="1397" customWidth="1"/>
    <col min="266" max="266" width="7.875" style="1397" customWidth="1"/>
    <col min="267" max="267" width="8.5" style="1397" customWidth="1"/>
    <col min="268" max="268" width="9.125" style="1397" customWidth="1"/>
    <col min="269" max="269" width="9" style="1397" customWidth="1"/>
    <col min="270" max="270" width="8.875" style="1397" customWidth="1"/>
    <col min="271" max="271" width="8.625" style="1397" customWidth="1"/>
    <col min="272" max="272" width="9.125" style="1397" customWidth="1"/>
    <col min="273" max="512" width="9" style="1397"/>
    <col min="513" max="513" width="0.75" style="1397" customWidth="1"/>
    <col min="514" max="514" width="2.125" style="1397" customWidth="1"/>
    <col min="515" max="515" width="6.25" style="1397" customWidth="1"/>
    <col min="516" max="516" width="2.125" style="1397" customWidth="1"/>
    <col min="517" max="517" width="1.25" style="1397" customWidth="1"/>
    <col min="518" max="518" width="8.375" style="1397" customWidth="1"/>
    <col min="519" max="519" width="8.625" style="1397" customWidth="1"/>
    <col min="520" max="520" width="8.375" style="1397" customWidth="1"/>
    <col min="521" max="521" width="7.75" style="1397" customWidth="1"/>
    <col min="522" max="522" width="7.875" style="1397" customWidth="1"/>
    <col min="523" max="523" width="8.5" style="1397" customWidth="1"/>
    <col min="524" max="524" width="9.125" style="1397" customWidth="1"/>
    <col min="525" max="525" width="9" style="1397" customWidth="1"/>
    <col min="526" max="526" width="8.875" style="1397" customWidth="1"/>
    <col min="527" max="527" width="8.625" style="1397" customWidth="1"/>
    <col min="528" max="528" width="9.125" style="1397" customWidth="1"/>
    <col min="529" max="768" width="9" style="1397"/>
    <col min="769" max="769" width="0.75" style="1397" customWidth="1"/>
    <col min="770" max="770" width="2.125" style="1397" customWidth="1"/>
    <col min="771" max="771" width="6.25" style="1397" customWidth="1"/>
    <col min="772" max="772" width="2.125" style="1397" customWidth="1"/>
    <col min="773" max="773" width="1.25" style="1397" customWidth="1"/>
    <col min="774" max="774" width="8.375" style="1397" customWidth="1"/>
    <col min="775" max="775" width="8.625" style="1397" customWidth="1"/>
    <col min="776" max="776" width="8.375" style="1397" customWidth="1"/>
    <col min="777" max="777" width="7.75" style="1397" customWidth="1"/>
    <col min="778" max="778" width="7.875" style="1397" customWidth="1"/>
    <col min="779" max="779" width="8.5" style="1397" customWidth="1"/>
    <col min="780" max="780" width="9.125" style="1397" customWidth="1"/>
    <col min="781" max="781" width="9" style="1397" customWidth="1"/>
    <col min="782" max="782" width="8.875" style="1397" customWidth="1"/>
    <col min="783" max="783" width="8.625" style="1397" customWidth="1"/>
    <col min="784" max="784" width="9.125" style="1397" customWidth="1"/>
    <col min="785" max="1024" width="9" style="1397"/>
    <col min="1025" max="1025" width="0.75" style="1397" customWidth="1"/>
    <col min="1026" max="1026" width="2.125" style="1397" customWidth="1"/>
    <col min="1027" max="1027" width="6.25" style="1397" customWidth="1"/>
    <col min="1028" max="1028" width="2.125" style="1397" customWidth="1"/>
    <col min="1029" max="1029" width="1.25" style="1397" customWidth="1"/>
    <col min="1030" max="1030" width="8.375" style="1397" customWidth="1"/>
    <col min="1031" max="1031" width="8.625" style="1397" customWidth="1"/>
    <col min="1032" max="1032" width="8.375" style="1397" customWidth="1"/>
    <col min="1033" max="1033" width="7.75" style="1397" customWidth="1"/>
    <col min="1034" max="1034" width="7.875" style="1397" customWidth="1"/>
    <col min="1035" max="1035" width="8.5" style="1397" customWidth="1"/>
    <col min="1036" max="1036" width="9.125" style="1397" customWidth="1"/>
    <col min="1037" max="1037" width="9" style="1397" customWidth="1"/>
    <col min="1038" max="1038" width="8.875" style="1397" customWidth="1"/>
    <col min="1039" max="1039" width="8.625" style="1397" customWidth="1"/>
    <col min="1040" max="1040" width="9.125" style="1397" customWidth="1"/>
    <col min="1041" max="1280" width="9" style="1397"/>
    <col min="1281" max="1281" width="0.75" style="1397" customWidth="1"/>
    <col min="1282" max="1282" width="2.125" style="1397" customWidth="1"/>
    <col min="1283" max="1283" width="6.25" style="1397" customWidth="1"/>
    <col min="1284" max="1284" width="2.125" style="1397" customWidth="1"/>
    <col min="1285" max="1285" width="1.25" style="1397" customWidth="1"/>
    <col min="1286" max="1286" width="8.375" style="1397" customWidth="1"/>
    <col min="1287" max="1287" width="8.625" style="1397" customWidth="1"/>
    <col min="1288" max="1288" width="8.375" style="1397" customWidth="1"/>
    <col min="1289" max="1289" width="7.75" style="1397" customWidth="1"/>
    <col min="1290" max="1290" width="7.875" style="1397" customWidth="1"/>
    <col min="1291" max="1291" width="8.5" style="1397" customWidth="1"/>
    <col min="1292" max="1292" width="9.125" style="1397" customWidth="1"/>
    <col min="1293" max="1293" width="9" style="1397" customWidth="1"/>
    <col min="1294" max="1294" width="8.875" style="1397" customWidth="1"/>
    <col min="1295" max="1295" width="8.625" style="1397" customWidth="1"/>
    <col min="1296" max="1296" width="9.125" style="1397" customWidth="1"/>
    <col min="1297" max="1536" width="9" style="1397"/>
    <col min="1537" max="1537" width="0.75" style="1397" customWidth="1"/>
    <col min="1538" max="1538" width="2.125" style="1397" customWidth="1"/>
    <col min="1539" max="1539" width="6.25" style="1397" customWidth="1"/>
    <col min="1540" max="1540" width="2.125" style="1397" customWidth="1"/>
    <col min="1541" max="1541" width="1.25" style="1397" customWidth="1"/>
    <col min="1542" max="1542" width="8.375" style="1397" customWidth="1"/>
    <col min="1543" max="1543" width="8.625" style="1397" customWidth="1"/>
    <col min="1544" max="1544" width="8.375" style="1397" customWidth="1"/>
    <col min="1545" max="1545" width="7.75" style="1397" customWidth="1"/>
    <col min="1546" max="1546" width="7.875" style="1397" customWidth="1"/>
    <col min="1547" max="1547" width="8.5" style="1397" customWidth="1"/>
    <col min="1548" max="1548" width="9.125" style="1397" customWidth="1"/>
    <col min="1549" max="1549" width="9" style="1397" customWidth="1"/>
    <col min="1550" max="1550" width="8.875" style="1397" customWidth="1"/>
    <col min="1551" max="1551" width="8.625" style="1397" customWidth="1"/>
    <col min="1552" max="1552" width="9.125" style="1397" customWidth="1"/>
    <col min="1553" max="1792" width="9" style="1397"/>
    <col min="1793" max="1793" width="0.75" style="1397" customWidth="1"/>
    <col min="1794" max="1794" width="2.125" style="1397" customWidth="1"/>
    <col min="1795" max="1795" width="6.25" style="1397" customWidth="1"/>
    <col min="1796" max="1796" width="2.125" style="1397" customWidth="1"/>
    <col min="1797" max="1797" width="1.25" style="1397" customWidth="1"/>
    <col min="1798" max="1798" width="8.375" style="1397" customWidth="1"/>
    <col min="1799" max="1799" width="8.625" style="1397" customWidth="1"/>
    <col min="1800" max="1800" width="8.375" style="1397" customWidth="1"/>
    <col min="1801" max="1801" width="7.75" style="1397" customWidth="1"/>
    <col min="1802" max="1802" width="7.875" style="1397" customWidth="1"/>
    <col min="1803" max="1803" width="8.5" style="1397" customWidth="1"/>
    <col min="1804" max="1804" width="9.125" style="1397" customWidth="1"/>
    <col min="1805" max="1805" width="9" style="1397" customWidth="1"/>
    <col min="1806" max="1806" width="8.875" style="1397" customWidth="1"/>
    <col min="1807" max="1807" width="8.625" style="1397" customWidth="1"/>
    <col min="1808" max="1808" width="9.125" style="1397" customWidth="1"/>
    <col min="1809" max="2048" width="9" style="1397"/>
    <col min="2049" max="2049" width="0.75" style="1397" customWidth="1"/>
    <col min="2050" max="2050" width="2.125" style="1397" customWidth="1"/>
    <col min="2051" max="2051" width="6.25" style="1397" customWidth="1"/>
    <col min="2052" max="2052" width="2.125" style="1397" customWidth="1"/>
    <col min="2053" max="2053" width="1.25" style="1397" customWidth="1"/>
    <col min="2054" max="2054" width="8.375" style="1397" customWidth="1"/>
    <col min="2055" max="2055" width="8.625" style="1397" customWidth="1"/>
    <col min="2056" max="2056" width="8.375" style="1397" customWidth="1"/>
    <col min="2057" max="2057" width="7.75" style="1397" customWidth="1"/>
    <col min="2058" max="2058" width="7.875" style="1397" customWidth="1"/>
    <col min="2059" max="2059" width="8.5" style="1397" customWidth="1"/>
    <col min="2060" max="2060" width="9.125" style="1397" customWidth="1"/>
    <col min="2061" max="2061" width="9" style="1397" customWidth="1"/>
    <col min="2062" max="2062" width="8.875" style="1397" customWidth="1"/>
    <col min="2063" max="2063" width="8.625" style="1397" customWidth="1"/>
    <col min="2064" max="2064" width="9.125" style="1397" customWidth="1"/>
    <col min="2065" max="2304" width="9" style="1397"/>
    <col min="2305" max="2305" width="0.75" style="1397" customWidth="1"/>
    <col min="2306" max="2306" width="2.125" style="1397" customWidth="1"/>
    <col min="2307" max="2307" width="6.25" style="1397" customWidth="1"/>
    <col min="2308" max="2308" width="2.125" style="1397" customWidth="1"/>
    <col min="2309" max="2309" width="1.25" style="1397" customWidth="1"/>
    <col min="2310" max="2310" width="8.375" style="1397" customWidth="1"/>
    <col min="2311" max="2311" width="8.625" style="1397" customWidth="1"/>
    <col min="2312" max="2312" width="8.375" style="1397" customWidth="1"/>
    <col min="2313" max="2313" width="7.75" style="1397" customWidth="1"/>
    <col min="2314" max="2314" width="7.875" style="1397" customWidth="1"/>
    <col min="2315" max="2315" width="8.5" style="1397" customWidth="1"/>
    <col min="2316" max="2316" width="9.125" style="1397" customWidth="1"/>
    <col min="2317" max="2317" width="9" style="1397" customWidth="1"/>
    <col min="2318" max="2318" width="8.875" style="1397" customWidth="1"/>
    <col min="2319" max="2319" width="8.625" style="1397" customWidth="1"/>
    <col min="2320" max="2320" width="9.125" style="1397" customWidth="1"/>
    <col min="2321" max="2560" width="9" style="1397"/>
    <col min="2561" max="2561" width="0.75" style="1397" customWidth="1"/>
    <col min="2562" max="2562" width="2.125" style="1397" customWidth="1"/>
    <col min="2563" max="2563" width="6.25" style="1397" customWidth="1"/>
    <col min="2564" max="2564" width="2.125" style="1397" customWidth="1"/>
    <col min="2565" max="2565" width="1.25" style="1397" customWidth="1"/>
    <col min="2566" max="2566" width="8.375" style="1397" customWidth="1"/>
    <col min="2567" max="2567" width="8.625" style="1397" customWidth="1"/>
    <col min="2568" max="2568" width="8.375" style="1397" customWidth="1"/>
    <col min="2569" max="2569" width="7.75" style="1397" customWidth="1"/>
    <col min="2570" max="2570" width="7.875" style="1397" customWidth="1"/>
    <col min="2571" max="2571" width="8.5" style="1397" customWidth="1"/>
    <col min="2572" max="2572" width="9.125" style="1397" customWidth="1"/>
    <col min="2573" max="2573" width="9" style="1397" customWidth="1"/>
    <col min="2574" max="2574" width="8.875" style="1397" customWidth="1"/>
    <col min="2575" max="2575" width="8.625" style="1397" customWidth="1"/>
    <col min="2576" max="2576" width="9.125" style="1397" customWidth="1"/>
    <col min="2577" max="2816" width="9" style="1397"/>
    <col min="2817" max="2817" width="0.75" style="1397" customWidth="1"/>
    <col min="2818" max="2818" width="2.125" style="1397" customWidth="1"/>
    <col min="2819" max="2819" width="6.25" style="1397" customWidth="1"/>
    <col min="2820" max="2820" width="2.125" style="1397" customWidth="1"/>
    <col min="2821" max="2821" width="1.25" style="1397" customWidth="1"/>
    <col min="2822" max="2822" width="8.375" style="1397" customWidth="1"/>
    <col min="2823" max="2823" width="8.625" style="1397" customWidth="1"/>
    <col min="2824" max="2824" width="8.375" style="1397" customWidth="1"/>
    <col min="2825" max="2825" width="7.75" style="1397" customWidth="1"/>
    <col min="2826" max="2826" width="7.875" style="1397" customWidth="1"/>
    <col min="2827" max="2827" width="8.5" style="1397" customWidth="1"/>
    <col min="2828" max="2828" width="9.125" style="1397" customWidth="1"/>
    <col min="2829" max="2829" width="9" style="1397" customWidth="1"/>
    <col min="2830" max="2830" width="8.875" style="1397" customWidth="1"/>
    <col min="2831" max="2831" width="8.625" style="1397" customWidth="1"/>
    <col min="2832" max="2832" width="9.125" style="1397" customWidth="1"/>
    <col min="2833" max="3072" width="9" style="1397"/>
    <col min="3073" max="3073" width="0.75" style="1397" customWidth="1"/>
    <col min="3074" max="3074" width="2.125" style="1397" customWidth="1"/>
    <col min="3075" max="3075" width="6.25" style="1397" customWidth="1"/>
    <col min="3076" max="3076" width="2.125" style="1397" customWidth="1"/>
    <col min="3077" max="3077" width="1.25" style="1397" customWidth="1"/>
    <col min="3078" max="3078" width="8.375" style="1397" customWidth="1"/>
    <col min="3079" max="3079" width="8.625" style="1397" customWidth="1"/>
    <col min="3080" max="3080" width="8.375" style="1397" customWidth="1"/>
    <col min="3081" max="3081" width="7.75" style="1397" customWidth="1"/>
    <col min="3082" max="3082" width="7.875" style="1397" customWidth="1"/>
    <col min="3083" max="3083" width="8.5" style="1397" customWidth="1"/>
    <col min="3084" max="3084" width="9.125" style="1397" customWidth="1"/>
    <col min="3085" max="3085" width="9" style="1397" customWidth="1"/>
    <col min="3086" max="3086" width="8.875" style="1397" customWidth="1"/>
    <col min="3087" max="3087" width="8.625" style="1397" customWidth="1"/>
    <col min="3088" max="3088" width="9.125" style="1397" customWidth="1"/>
    <col min="3089" max="3328" width="9" style="1397"/>
    <col min="3329" max="3329" width="0.75" style="1397" customWidth="1"/>
    <col min="3330" max="3330" width="2.125" style="1397" customWidth="1"/>
    <col min="3331" max="3331" width="6.25" style="1397" customWidth="1"/>
    <col min="3332" max="3332" width="2.125" style="1397" customWidth="1"/>
    <col min="3333" max="3333" width="1.25" style="1397" customWidth="1"/>
    <col min="3334" max="3334" width="8.375" style="1397" customWidth="1"/>
    <col min="3335" max="3335" width="8.625" style="1397" customWidth="1"/>
    <col min="3336" max="3336" width="8.375" style="1397" customWidth="1"/>
    <col min="3337" max="3337" width="7.75" style="1397" customWidth="1"/>
    <col min="3338" max="3338" width="7.875" style="1397" customWidth="1"/>
    <col min="3339" max="3339" width="8.5" style="1397" customWidth="1"/>
    <col min="3340" max="3340" width="9.125" style="1397" customWidth="1"/>
    <col min="3341" max="3341" width="9" style="1397" customWidth="1"/>
    <col min="3342" max="3342" width="8.875" style="1397" customWidth="1"/>
    <col min="3343" max="3343" width="8.625" style="1397" customWidth="1"/>
    <col min="3344" max="3344" width="9.125" style="1397" customWidth="1"/>
    <col min="3345" max="3584" width="9" style="1397"/>
    <col min="3585" max="3585" width="0.75" style="1397" customWidth="1"/>
    <col min="3586" max="3586" width="2.125" style="1397" customWidth="1"/>
    <col min="3587" max="3587" width="6.25" style="1397" customWidth="1"/>
    <col min="3588" max="3588" width="2.125" style="1397" customWidth="1"/>
    <col min="3589" max="3589" width="1.25" style="1397" customWidth="1"/>
    <col min="3590" max="3590" width="8.375" style="1397" customWidth="1"/>
    <col min="3591" max="3591" width="8.625" style="1397" customWidth="1"/>
    <col min="3592" max="3592" width="8.375" style="1397" customWidth="1"/>
    <col min="3593" max="3593" width="7.75" style="1397" customWidth="1"/>
    <col min="3594" max="3594" width="7.875" style="1397" customWidth="1"/>
    <col min="3595" max="3595" width="8.5" style="1397" customWidth="1"/>
    <col min="3596" max="3596" width="9.125" style="1397" customWidth="1"/>
    <col min="3597" max="3597" width="9" style="1397" customWidth="1"/>
    <col min="3598" max="3598" width="8.875" style="1397" customWidth="1"/>
    <col min="3599" max="3599" width="8.625" style="1397" customWidth="1"/>
    <col min="3600" max="3600" width="9.125" style="1397" customWidth="1"/>
    <col min="3601" max="3840" width="9" style="1397"/>
    <col min="3841" max="3841" width="0.75" style="1397" customWidth="1"/>
    <col min="3842" max="3842" width="2.125" style="1397" customWidth="1"/>
    <col min="3843" max="3843" width="6.25" style="1397" customWidth="1"/>
    <col min="3844" max="3844" width="2.125" style="1397" customWidth="1"/>
    <col min="3845" max="3845" width="1.25" style="1397" customWidth="1"/>
    <col min="3846" max="3846" width="8.375" style="1397" customWidth="1"/>
    <col min="3847" max="3847" width="8.625" style="1397" customWidth="1"/>
    <col min="3848" max="3848" width="8.375" style="1397" customWidth="1"/>
    <col min="3849" max="3849" width="7.75" style="1397" customWidth="1"/>
    <col min="3850" max="3850" width="7.875" style="1397" customWidth="1"/>
    <col min="3851" max="3851" width="8.5" style="1397" customWidth="1"/>
    <col min="3852" max="3852" width="9.125" style="1397" customWidth="1"/>
    <col min="3853" max="3853" width="9" style="1397" customWidth="1"/>
    <col min="3854" max="3854" width="8.875" style="1397" customWidth="1"/>
    <col min="3855" max="3855" width="8.625" style="1397" customWidth="1"/>
    <col min="3856" max="3856" width="9.125" style="1397" customWidth="1"/>
    <col min="3857" max="4096" width="9" style="1397"/>
    <col min="4097" max="4097" width="0.75" style="1397" customWidth="1"/>
    <col min="4098" max="4098" width="2.125" style="1397" customWidth="1"/>
    <col min="4099" max="4099" width="6.25" style="1397" customWidth="1"/>
    <col min="4100" max="4100" width="2.125" style="1397" customWidth="1"/>
    <col min="4101" max="4101" width="1.25" style="1397" customWidth="1"/>
    <col min="4102" max="4102" width="8.375" style="1397" customWidth="1"/>
    <col min="4103" max="4103" width="8.625" style="1397" customWidth="1"/>
    <col min="4104" max="4104" width="8.375" style="1397" customWidth="1"/>
    <col min="4105" max="4105" width="7.75" style="1397" customWidth="1"/>
    <col min="4106" max="4106" width="7.875" style="1397" customWidth="1"/>
    <col min="4107" max="4107" width="8.5" style="1397" customWidth="1"/>
    <col min="4108" max="4108" width="9.125" style="1397" customWidth="1"/>
    <col min="4109" max="4109" width="9" style="1397" customWidth="1"/>
    <col min="4110" max="4110" width="8.875" style="1397" customWidth="1"/>
    <col min="4111" max="4111" width="8.625" style="1397" customWidth="1"/>
    <col min="4112" max="4112" width="9.125" style="1397" customWidth="1"/>
    <col min="4113" max="4352" width="9" style="1397"/>
    <col min="4353" max="4353" width="0.75" style="1397" customWidth="1"/>
    <col min="4354" max="4354" width="2.125" style="1397" customWidth="1"/>
    <col min="4355" max="4355" width="6.25" style="1397" customWidth="1"/>
    <col min="4356" max="4356" width="2.125" style="1397" customWidth="1"/>
    <col min="4357" max="4357" width="1.25" style="1397" customWidth="1"/>
    <col min="4358" max="4358" width="8.375" style="1397" customWidth="1"/>
    <col min="4359" max="4359" width="8.625" style="1397" customWidth="1"/>
    <col min="4360" max="4360" width="8.375" style="1397" customWidth="1"/>
    <col min="4361" max="4361" width="7.75" style="1397" customWidth="1"/>
    <col min="4362" max="4362" width="7.875" style="1397" customWidth="1"/>
    <col min="4363" max="4363" width="8.5" style="1397" customWidth="1"/>
    <col min="4364" max="4364" width="9.125" style="1397" customWidth="1"/>
    <col min="4365" max="4365" width="9" style="1397" customWidth="1"/>
    <col min="4366" max="4366" width="8.875" style="1397" customWidth="1"/>
    <col min="4367" max="4367" width="8.625" style="1397" customWidth="1"/>
    <col min="4368" max="4368" width="9.125" style="1397" customWidth="1"/>
    <col min="4369" max="4608" width="9" style="1397"/>
    <col min="4609" max="4609" width="0.75" style="1397" customWidth="1"/>
    <col min="4610" max="4610" width="2.125" style="1397" customWidth="1"/>
    <col min="4611" max="4611" width="6.25" style="1397" customWidth="1"/>
    <col min="4612" max="4612" width="2.125" style="1397" customWidth="1"/>
    <col min="4613" max="4613" width="1.25" style="1397" customWidth="1"/>
    <col min="4614" max="4614" width="8.375" style="1397" customWidth="1"/>
    <col min="4615" max="4615" width="8.625" style="1397" customWidth="1"/>
    <col min="4616" max="4616" width="8.375" style="1397" customWidth="1"/>
    <col min="4617" max="4617" width="7.75" style="1397" customWidth="1"/>
    <col min="4618" max="4618" width="7.875" style="1397" customWidth="1"/>
    <col min="4619" max="4619" width="8.5" style="1397" customWidth="1"/>
    <col min="4620" max="4620" width="9.125" style="1397" customWidth="1"/>
    <col min="4621" max="4621" width="9" style="1397" customWidth="1"/>
    <col min="4622" max="4622" width="8.875" style="1397" customWidth="1"/>
    <col min="4623" max="4623" width="8.625" style="1397" customWidth="1"/>
    <col min="4624" max="4624" width="9.125" style="1397" customWidth="1"/>
    <col min="4625" max="4864" width="9" style="1397"/>
    <col min="4865" max="4865" width="0.75" style="1397" customWidth="1"/>
    <col min="4866" max="4866" width="2.125" style="1397" customWidth="1"/>
    <col min="4867" max="4867" width="6.25" style="1397" customWidth="1"/>
    <col min="4868" max="4868" width="2.125" style="1397" customWidth="1"/>
    <col min="4869" max="4869" width="1.25" style="1397" customWidth="1"/>
    <col min="4870" max="4870" width="8.375" style="1397" customWidth="1"/>
    <col min="4871" max="4871" width="8.625" style="1397" customWidth="1"/>
    <col min="4872" max="4872" width="8.375" style="1397" customWidth="1"/>
    <col min="4873" max="4873" width="7.75" style="1397" customWidth="1"/>
    <col min="4874" max="4874" width="7.875" style="1397" customWidth="1"/>
    <col min="4875" max="4875" width="8.5" style="1397" customWidth="1"/>
    <col min="4876" max="4876" width="9.125" style="1397" customWidth="1"/>
    <col min="4877" max="4877" width="9" style="1397" customWidth="1"/>
    <col min="4878" max="4878" width="8.875" style="1397" customWidth="1"/>
    <col min="4879" max="4879" width="8.625" style="1397" customWidth="1"/>
    <col min="4880" max="4880" width="9.125" style="1397" customWidth="1"/>
    <col min="4881" max="5120" width="9" style="1397"/>
    <col min="5121" max="5121" width="0.75" style="1397" customWidth="1"/>
    <col min="5122" max="5122" width="2.125" style="1397" customWidth="1"/>
    <col min="5123" max="5123" width="6.25" style="1397" customWidth="1"/>
    <col min="5124" max="5124" width="2.125" style="1397" customWidth="1"/>
    <col min="5125" max="5125" width="1.25" style="1397" customWidth="1"/>
    <col min="5126" max="5126" width="8.375" style="1397" customWidth="1"/>
    <col min="5127" max="5127" width="8.625" style="1397" customWidth="1"/>
    <col min="5128" max="5128" width="8.375" style="1397" customWidth="1"/>
    <col min="5129" max="5129" width="7.75" style="1397" customWidth="1"/>
    <col min="5130" max="5130" width="7.875" style="1397" customWidth="1"/>
    <col min="5131" max="5131" width="8.5" style="1397" customWidth="1"/>
    <col min="5132" max="5132" width="9.125" style="1397" customWidth="1"/>
    <col min="5133" max="5133" width="9" style="1397" customWidth="1"/>
    <col min="5134" max="5134" width="8.875" style="1397" customWidth="1"/>
    <col min="5135" max="5135" width="8.625" style="1397" customWidth="1"/>
    <col min="5136" max="5136" width="9.125" style="1397" customWidth="1"/>
    <col min="5137" max="5376" width="9" style="1397"/>
    <col min="5377" max="5377" width="0.75" style="1397" customWidth="1"/>
    <col min="5378" max="5378" width="2.125" style="1397" customWidth="1"/>
    <col min="5379" max="5379" width="6.25" style="1397" customWidth="1"/>
    <col min="5380" max="5380" width="2.125" style="1397" customWidth="1"/>
    <col min="5381" max="5381" width="1.25" style="1397" customWidth="1"/>
    <col min="5382" max="5382" width="8.375" style="1397" customWidth="1"/>
    <col min="5383" max="5383" width="8.625" style="1397" customWidth="1"/>
    <col min="5384" max="5384" width="8.375" style="1397" customWidth="1"/>
    <col min="5385" max="5385" width="7.75" style="1397" customWidth="1"/>
    <col min="5386" max="5386" width="7.875" style="1397" customWidth="1"/>
    <col min="5387" max="5387" width="8.5" style="1397" customWidth="1"/>
    <col min="5388" max="5388" width="9.125" style="1397" customWidth="1"/>
    <col min="5389" max="5389" width="9" style="1397" customWidth="1"/>
    <col min="5390" max="5390" width="8.875" style="1397" customWidth="1"/>
    <col min="5391" max="5391" width="8.625" style="1397" customWidth="1"/>
    <col min="5392" max="5392" width="9.125" style="1397" customWidth="1"/>
    <col min="5393" max="5632" width="9" style="1397"/>
    <col min="5633" max="5633" width="0.75" style="1397" customWidth="1"/>
    <col min="5634" max="5634" width="2.125" style="1397" customWidth="1"/>
    <col min="5635" max="5635" width="6.25" style="1397" customWidth="1"/>
    <col min="5636" max="5636" width="2.125" style="1397" customWidth="1"/>
    <col min="5637" max="5637" width="1.25" style="1397" customWidth="1"/>
    <col min="5638" max="5638" width="8.375" style="1397" customWidth="1"/>
    <col min="5639" max="5639" width="8.625" style="1397" customWidth="1"/>
    <col min="5640" max="5640" width="8.375" style="1397" customWidth="1"/>
    <col min="5641" max="5641" width="7.75" style="1397" customWidth="1"/>
    <col min="5642" max="5642" width="7.875" style="1397" customWidth="1"/>
    <col min="5643" max="5643" width="8.5" style="1397" customWidth="1"/>
    <col min="5644" max="5644" width="9.125" style="1397" customWidth="1"/>
    <col min="5645" max="5645" width="9" style="1397" customWidth="1"/>
    <col min="5646" max="5646" width="8.875" style="1397" customWidth="1"/>
    <col min="5647" max="5647" width="8.625" style="1397" customWidth="1"/>
    <col min="5648" max="5648" width="9.125" style="1397" customWidth="1"/>
    <col min="5649" max="5888" width="9" style="1397"/>
    <col min="5889" max="5889" width="0.75" style="1397" customWidth="1"/>
    <col min="5890" max="5890" width="2.125" style="1397" customWidth="1"/>
    <col min="5891" max="5891" width="6.25" style="1397" customWidth="1"/>
    <col min="5892" max="5892" width="2.125" style="1397" customWidth="1"/>
    <col min="5893" max="5893" width="1.25" style="1397" customWidth="1"/>
    <col min="5894" max="5894" width="8.375" style="1397" customWidth="1"/>
    <col min="5895" max="5895" width="8.625" style="1397" customWidth="1"/>
    <col min="5896" max="5896" width="8.375" style="1397" customWidth="1"/>
    <col min="5897" max="5897" width="7.75" style="1397" customWidth="1"/>
    <col min="5898" max="5898" width="7.875" style="1397" customWidth="1"/>
    <col min="5899" max="5899" width="8.5" style="1397" customWidth="1"/>
    <col min="5900" max="5900" width="9.125" style="1397" customWidth="1"/>
    <col min="5901" max="5901" width="9" style="1397" customWidth="1"/>
    <col min="5902" max="5902" width="8.875" style="1397" customWidth="1"/>
    <col min="5903" max="5903" width="8.625" style="1397" customWidth="1"/>
    <col min="5904" max="5904" width="9.125" style="1397" customWidth="1"/>
    <col min="5905" max="6144" width="9" style="1397"/>
    <col min="6145" max="6145" width="0.75" style="1397" customWidth="1"/>
    <col min="6146" max="6146" width="2.125" style="1397" customWidth="1"/>
    <col min="6147" max="6147" width="6.25" style="1397" customWidth="1"/>
    <col min="6148" max="6148" width="2.125" style="1397" customWidth="1"/>
    <col min="6149" max="6149" width="1.25" style="1397" customWidth="1"/>
    <col min="6150" max="6150" width="8.375" style="1397" customWidth="1"/>
    <col min="6151" max="6151" width="8.625" style="1397" customWidth="1"/>
    <col min="6152" max="6152" width="8.375" style="1397" customWidth="1"/>
    <col min="6153" max="6153" width="7.75" style="1397" customWidth="1"/>
    <col min="6154" max="6154" width="7.875" style="1397" customWidth="1"/>
    <col min="6155" max="6155" width="8.5" style="1397" customWidth="1"/>
    <col min="6156" max="6156" width="9.125" style="1397" customWidth="1"/>
    <col min="6157" max="6157" width="9" style="1397" customWidth="1"/>
    <col min="6158" max="6158" width="8.875" style="1397" customWidth="1"/>
    <col min="6159" max="6159" width="8.625" style="1397" customWidth="1"/>
    <col min="6160" max="6160" width="9.125" style="1397" customWidth="1"/>
    <col min="6161" max="6400" width="9" style="1397"/>
    <col min="6401" max="6401" width="0.75" style="1397" customWidth="1"/>
    <col min="6402" max="6402" width="2.125" style="1397" customWidth="1"/>
    <col min="6403" max="6403" width="6.25" style="1397" customWidth="1"/>
    <col min="6404" max="6404" width="2.125" style="1397" customWidth="1"/>
    <col min="6405" max="6405" width="1.25" style="1397" customWidth="1"/>
    <col min="6406" max="6406" width="8.375" style="1397" customWidth="1"/>
    <col min="6407" max="6407" width="8.625" style="1397" customWidth="1"/>
    <col min="6408" max="6408" width="8.375" style="1397" customWidth="1"/>
    <col min="6409" max="6409" width="7.75" style="1397" customWidth="1"/>
    <col min="6410" max="6410" width="7.875" style="1397" customWidth="1"/>
    <col min="6411" max="6411" width="8.5" style="1397" customWidth="1"/>
    <col min="6412" max="6412" width="9.125" style="1397" customWidth="1"/>
    <col min="6413" max="6413" width="9" style="1397" customWidth="1"/>
    <col min="6414" max="6414" width="8.875" style="1397" customWidth="1"/>
    <col min="6415" max="6415" width="8.625" style="1397" customWidth="1"/>
    <col min="6416" max="6416" width="9.125" style="1397" customWidth="1"/>
    <col min="6417" max="6656" width="9" style="1397"/>
    <col min="6657" max="6657" width="0.75" style="1397" customWidth="1"/>
    <col min="6658" max="6658" width="2.125" style="1397" customWidth="1"/>
    <col min="6659" max="6659" width="6.25" style="1397" customWidth="1"/>
    <col min="6660" max="6660" width="2.125" style="1397" customWidth="1"/>
    <col min="6661" max="6661" width="1.25" style="1397" customWidth="1"/>
    <col min="6662" max="6662" width="8.375" style="1397" customWidth="1"/>
    <col min="6663" max="6663" width="8.625" style="1397" customWidth="1"/>
    <col min="6664" max="6664" width="8.375" style="1397" customWidth="1"/>
    <col min="6665" max="6665" width="7.75" style="1397" customWidth="1"/>
    <col min="6666" max="6666" width="7.875" style="1397" customWidth="1"/>
    <col min="6667" max="6667" width="8.5" style="1397" customWidth="1"/>
    <col min="6668" max="6668" width="9.125" style="1397" customWidth="1"/>
    <col min="6669" max="6669" width="9" style="1397" customWidth="1"/>
    <col min="6670" max="6670" width="8.875" style="1397" customWidth="1"/>
    <col min="6671" max="6671" width="8.625" style="1397" customWidth="1"/>
    <col min="6672" max="6672" width="9.125" style="1397" customWidth="1"/>
    <col min="6673" max="6912" width="9" style="1397"/>
    <col min="6913" max="6913" width="0.75" style="1397" customWidth="1"/>
    <col min="6914" max="6914" width="2.125" style="1397" customWidth="1"/>
    <col min="6915" max="6915" width="6.25" style="1397" customWidth="1"/>
    <col min="6916" max="6916" width="2.125" style="1397" customWidth="1"/>
    <col min="6917" max="6917" width="1.25" style="1397" customWidth="1"/>
    <col min="6918" max="6918" width="8.375" style="1397" customWidth="1"/>
    <col min="6919" max="6919" width="8.625" style="1397" customWidth="1"/>
    <col min="6920" max="6920" width="8.375" style="1397" customWidth="1"/>
    <col min="6921" max="6921" width="7.75" style="1397" customWidth="1"/>
    <col min="6922" max="6922" width="7.875" style="1397" customWidth="1"/>
    <col min="6923" max="6923" width="8.5" style="1397" customWidth="1"/>
    <col min="6924" max="6924" width="9.125" style="1397" customWidth="1"/>
    <col min="6925" max="6925" width="9" style="1397" customWidth="1"/>
    <col min="6926" max="6926" width="8.875" style="1397" customWidth="1"/>
    <col min="6927" max="6927" width="8.625" style="1397" customWidth="1"/>
    <col min="6928" max="6928" width="9.125" style="1397" customWidth="1"/>
    <col min="6929" max="7168" width="9" style="1397"/>
    <col min="7169" max="7169" width="0.75" style="1397" customWidth="1"/>
    <col min="7170" max="7170" width="2.125" style="1397" customWidth="1"/>
    <col min="7171" max="7171" width="6.25" style="1397" customWidth="1"/>
    <col min="7172" max="7172" width="2.125" style="1397" customWidth="1"/>
    <col min="7173" max="7173" width="1.25" style="1397" customWidth="1"/>
    <col min="7174" max="7174" width="8.375" style="1397" customWidth="1"/>
    <col min="7175" max="7175" width="8.625" style="1397" customWidth="1"/>
    <col min="7176" max="7176" width="8.375" style="1397" customWidth="1"/>
    <col min="7177" max="7177" width="7.75" style="1397" customWidth="1"/>
    <col min="7178" max="7178" width="7.875" style="1397" customWidth="1"/>
    <col min="7179" max="7179" width="8.5" style="1397" customWidth="1"/>
    <col min="7180" max="7180" width="9.125" style="1397" customWidth="1"/>
    <col min="7181" max="7181" width="9" style="1397" customWidth="1"/>
    <col min="7182" max="7182" width="8.875" style="1397" customWidth="1"/>
    <col min="7183" max="7183" width="8.625" style="1397" customWidth="1"/>
    <col min="7184" max="7184" width="9.125" style="1397" customWidth="1"/>
    <col min="7185" max="7424" width="9" style="1397"/>
    <col min="7425" max="7425" width="0.75" style="1397" customWidth="1"/>
    <col min="7426" max="7426" width="2.125" style="1397" customWidth="1"/>
    <col min="7427" max="7427" width="6.25" style="1397" customWidth="1"/>
    <col min="7428" max="7428" width="2.125" style="1397" customWidth="1"/>
    <col min="7429" max="7429" width="1.25" style="1397" customWidth="1"/>
    <col min="7430" max="7430" width="8.375" style="1397" customWidth="1"/>
    <col min="7431" max="7431" width="8.625" style="1397" customWidth="1"/>
    <col min="7432" max="7432" width="8.375" style="1397" customWidth="1"/>
    <col min="7433" max="7433" width="7.75" style="1397" customWidth="1"/>
    <col min="7434" max="7434" width="7.875" style="1397" customWidth="1"/>
    <col min="7435" max="7435" width="8.5" style="1397" customWidth="1"/>
    <col min="7436" max="7436" width="9.125" style="1397" customWidth="1"/>
    <col min="7437" max="7437" width="9" style="1397" customWidth="1"/>
    <col min="7438" max="7438" width="8.875" style="1397" customWidth="1"/>
    <col min="7439" max="7439" width="8.625" style="1397" customWidth="1"/>
    <col min="7440" max="7440" width="9.125" style="1397" customWidth="1"/>
    <col min="7441" max="7680" width="9" style="1397"/>
    <col min="7681" max="7681" width="0.75" style="1397" customWidth="1"/>
    <col min="7682" max="7682" width="2.125" style="1397" customWidth="1"/>
    <col min="7683" max="7683" width="6.25" style="1397" customWidth="1"/>
    <col min="7684" max="7684" width="2.125" style="1397" customWidth="1"/>
    <col min="7685" max="7685" width="1.25" style="1397" customWidth="1"/>
    <col min="7686" max="7686" width="8.375" style="1397" customWidth="1"/>
    <col min="7687" max="7687" width="8.625" style="1397" customWidth="1"/>
    <col min="7688" max="7688" width="8.375" style="1397" customWidth="1"/>
    <col min="7689" max="7689" width="7.75" style="1397" customWidth="1"/>
    <col min="7690" max="7690" width="7.875" style="1397" customWidth="1"/>
    <col min="7691" max="7691" width="8.5" style="1397" customWidth="1"/>
    <col min="7692" max="7692" width="9.125" style="1397" customWidth="1"/>
    <col min="7693" max="7693" width="9" style="1397" customWidth="1"/>
    <col min="7694" max="7694" width="8.875" style="1397" customWidth="1"/>
    <col min="7695" max="7695" width="8.625" style="1397" customWidth="1"/>
    <col min="7696" max="7696" width="9.125" style="1397" customWidth="1"/>
    <col min="7697" max="7936" width="9" style="1397"/>
    <col min="7937" max="7937" width="0.75" style="1397" customWidth="1"/>
    <col min="7938" max="7938" width="2.125" style="1397" customWidth="1"/>
    <col min="7939" max="7939" width="6.25" style="1397" customWidth="1"/>
    <col min="7940" max="7940" width="2.125" style="1397" customWidth="1"/>
    <col min="7941" max="7941" width="1.25" style="1397" customWidth="1"/>
    <col min="7942" max="7942" width="8.375" style="1397" customWidth="1"/>
    <col min="7943" max="7943" width="8.625" style="1397" customWidth="1"/>
    <col min="7944" max="7944" width="8.375" style="1397" customWidth="1"/>
    <col min="7945" max="7945" width="7.75" style="1397" customWidth="1"/>
    <col min="7946" max="7946" width="7.875" style="1397" customWidth="1"/>
    <col min="7947" max="7947" width="8.5" style="1397" customWidth="1"/>
    <col min="7948" max="7948" width="9.125" style="1397" customWidth="1"/>
    <col min="7949" max="7949" width="9" style="1397" customWidth="1"/>
    <col min="7950" max="7950" width="8.875" style="1397" customWidth="1"/>
    <col min="7951" max="7951" width="8.625" style="1397" customWidth="1"/>
    <col min="7952" max="7952" width="9.125" style="1397" customWidth="1"/>
    <col min="7953" max="8192" width="9" style="1397"/>
    <col min="8193" max="8193" width="0.75" style="1397" customWidth="1"/>
    <col min="8194" max="8194" width="2.125" style="1397" customWidth="1"/>
    <col min="8195" max="8195" width="6.25" style="1397" customWidth="1"/>
    <col min="8196" max="8196" width="2.125" style="1397" customWidth="1"/>
    <col min="8197" max="8197" width="1.25" style="1397" customWidth="1"/>
    <col min="8198" max="8198" width="8.375" style="1397" customWidth="1"/>
    <col min="8199" max="8199" width="8.625" style="1397" customWidth="1"/>
    <col min="8200" max="8200" width="8.375" style="1397" customWidth="1"/>
    <col min="8201" max="8201" width="7.75" style="1397" customWidth="1"/>
    <col min="8202" max="8202" width="7.875" style="1397" customWidth="1"/>
    <col min="8203" max="8203" width="8.5" style="1397" customWidth="1"/>
    <col min="8204" max="8204" width="9.125" style="1397" customWidth="1"/>
    <col min="8205" max="8205" width="9" style="1397" customWidth="1"/>
    <col min="8206" max="8206" width="8.875" style="1397" customWidth="1"/>
    <col min="8207" max="8207" width="8.625" style="1397" customWidth="1"/>
    <col min="8208" max="8208" width="9.125" style="1397" customWidth="1"/>
    <col min="8209" max="8448" width="9" style="1397"/>
    <col min="8449" max="8449" width="0.75" style="1397" customWidth="1"/>
    <col min="8450" max="8450" width="2.125" style="1397" customWidth="1"/>
    <col min="8451" max="8451" width="6.25" style="1397" customWidth="1"/>
    <col min="8452" max="8452" width="2.125" style="1397" customWidth="1"/>
    <col min="8453" max="8453" width="1.25" style="1397" customWidth="1"/>
    <col min="8454" max="8454" width="8.375" style="1397" customWidth="1"/>
    <col min="8455" max="8455" width="8.625" style="1397" customWidth="1"/>
    <col min="8456" max="8456" width="8.375" style="1397" customWidth="1"/>
    <col min="8457" max="8457" width="7.75" style="1397" customWidth="1"/>
    <col min="8458" max="8458" width="7.875" style="1397" customWidth="1"/>
    <col min="8459" max="8459" width="8.5" style="1397" customWidth="1"/>
    <col min="8460" max="8460" width="9.125" style="1397" customWidth="1"/>
    <col min="8461" max="8461" width="9" style="1397" customWidth="1"/>
    <col min="8462" max="8462" width="8.875" style="1397" customWidth="1"/>
    <col min="8463" max="8463" width="8.625" style="1397" customWidth="1"/>
    <col min="8464" max="8464" width="9.125" style="1397" customWidth="1"/>
    <col min="8465" max="8704" width="9" style="1397"/>
    <col min="8705" max="8705" width="0.75" style="1397" customWidth="1"/>
    <col min="8706" max="8706" width="2.125" style="1397" customWidth="1"/>
    <col min="8707" max="8707" width="6.25" style="1397" customWidth="1"/>
    <col min="8708" max="8708" width="2.125" style="1397" customWidth="1"/>
    <col min="8709" max="8709" width="1.25" style="1397" customWidth="1"/>
    <col min="8710" max="8710" width="8.375" style="1397" customWidth="1"/>
    <col min="8711" max="8711" width="8.625" style="1397" customWidth="1"/>
    <col min="8712" max="8712" width="8.375" style="1397" customWidth="1"/>
    <col min="8713" max="8713" width="7.75" style="1397" customWidth="1"/>
    <col min="8714" max="8714" width="7.875" style="1397" customWidth="1"/>
    <col min="8715" max="8715" width="8.5" style="1397" customWidth="1"/>
    <col min="8716" max="8716" width="9.125" style="1397" customWidth="1"/>
    <col min="8717" max="8717" width="9" style="1397" customWidth="1"/>
    <col min="8718" max="8718" width="8.875" style="1397" customWidth="1"/>
    <col min="8719" max="8719" width="8.625" style="1397" customWidth="1"/>
    <col min="8720" max="8720" width="9.125" style="1397" customWidth="1"/>
    <col min="8721" max="8960" width="9" style="1397"/>
    <col min="8961" max="8961" width="0.75" style="1397" customWidth="1"/>
    <col min="8962" max="8962" width="2.125" style="1397" customWidth="1"/>
    <col min="8963" max="8963" width="6.25" style="1397" customWidth="1"/>
    <col min="8964" max="8964" width="2.125" style="1397" customWidth="1"/>
    <col min="8965" max="8965" width="1.25" style="1397" customWidth="1"/>
    <col min="8966" max="8966" width="8.375" style="1397" customWidth="1"/>
    <col min="8967" max="8967" width="8.625" style="1397" customWidth="1"/>
    <col min="8968" max="8968" width="8.375" style="1397" customWidth="1"/>
    <col min="8969" max="8969" width="7.75" style="1397" customWidth="1"/>
    <col min="8970" max="8970" width="7.875" style="1397" customWidth="1"/>
    <col min="8971" max="8971" width="8.5" style="1397" customWidth="1"/>
    <col min="8972" max="8972" width="9.125" style="1397" customWidth="1"/>
    <col min="8973" max="8973" width="9" style="1397" customWidth="1"/>
    <col min="8974" max="8974" width="8.875" style="1397" customWidth="1"/>
    <col min="8975" max="8975" width="8.625" style="1397" customWidth="1"/>
    <col min="8976" max="8976" width="9.125" style="1397" customWidth="1"/>
    <col min="8977" max="9216" width="9" style="1397"/>
    <col min="9217" max="9217" width="0.75" style="1397" customWidth="1"/>
    <col min="9218" max="9218" width="2.125" style="1397" customWidth="1"/>
    <col min="9219" max="9219" width="6.25" style="1397" customWidth="1"/>
    <col min="9220" max="9220" width="2.125" style="1397" customWidth="1"/>
    <col min="9221" max="9221" width="1.25" style="1397" customWidth="1"/>
    <col min="9222" max="9222" width="8.375" style="1397" customWidth="1"/>
    <col min="9223" max="9223" width="8.625" style="1397" customWidth="1"/>
    <col min="9224" max="9224" width="8.375" style="1397" customWidth="1"/>
    <col min="9225" max="9225" width="7.75" style="1397" customWidth="1"/>
    <col min="9226" max="9226" width="7.875" style="1397" customWidth="1"/>
    <col min="9227" max="9227" width="8.5" style="1397" customWidth="1"/>
    <col min="9228" max="9228" width="9.125" style="1397" customWidth="1"/>
    <col min="9229" max="9229" width="9" style="1397" customWidth="1"/>
    <col min="9230" max="9230" width="8.875" style="1397" customWidth="1"/>
    <col min="9231" max="9231" width="8.625" style="1397" customWidth="1"/>
    <col min="9232" max="9232" width="9.125" style="1397" customWidth="1"/>
    <col min="9233" max="9472" width="9" style="1397"/>
    <col min="9473" max="9473" width="0.75" style="1397" customWidth="1"/>
    <col min="9474" max="9474" width="2.125" style="1397" customWidth="1"/>
    <col min="9475" max="9475" width="6.25" style="1397" customWidth="1"/>
    <col min="9476" max="9476" width="2.125" style="1397" customWidth="1"/>
    <col min="9477" max="9477" width="1.25" style="1397" customWidth="1"/>
    <col min="9478" max="9478" width="8.375" style="1397" customWidth="1"/>
    <col min="9479" max="9479" width="8.625" style="1397" customWidth="1"/>
    <col min="9480" max="9480" width="8.375" style="1397" customWidth="1"/>
    <col min="9481" max="9481" width="7.75" style="1397" customWidth="1"/>
    <col min="9482" max="9482" width="7.875" style="1397" customWidth="1"/>
    <col min="9483" max="9483" width="8.5" style="1397" customWidth="1"/>
    <col min="9484" max="9484" width="9.125" style="1397" customWidth="1"/>
    <col min="9485" max="9485" width="9" style="1397" customWidth="1"/>
    <col min="9486" max="9486" width="8.875" style="1397" customWidth="1"/>
    <col min="9487" max="9487" width="8.625" style="1397" customWidth="1"/>
    <col min="9488" max="9488" width="9.125" style="1397" customWidth="1"/>
    <col min="9489" max="9728" width="9" style="1397"/>
    <col min="9729" max="9729" width="0.75" style="1397" customWidth="1"/>
    <col min="9730" max="9730" width="2.125" style="1397" customWidth="1"/>
    <col min="9731" max="9731" width="6.25" style="1397" customWidth="1"/>
    <col min="9732" max="9732" width="2.125" style="1397" customWidth="1"/>
    <col min="9733" max="9733" width="1.25" style="1397" customWidth="1"/>
    <col min="9734" max="9734" width="8.375" style="1397" customWidth="1"/>
    <col min="9735" max="9735" width="8.625" style="1397" customWidth="1"/>
    <col min="9736" max="9736" width="8.375" style="1397" customWidth="1"/>
    <col min="9737" max="9737" width="7.75" style="1397" customWidth="1"/>
    <col min="9738" max="9738" width="7.875" style="1397" customWidth="1"/>
    <col min="9739" max="9739" width="8.5" style="1397" customWidth="1"/>
    <col min="9740" max="9740" width="9.125" style="1397" customWidth="1"/>
    <col min="9741" max="9741" width="9" style="1397" customWidth="1"/>
    <col min="9742" max="9742" width="8.875" style="1397" customWidth="1"/>
    <col min="9743" max="9743" width="8.625" style="1397" customWidth="1"/>
    <col min="9744" max="9744" width="9.125" style="1397" customWidth="1"/>
    <col min="9745" max="9984" width="9" style="1397"/>
    <col min="9985" max="9985" width="0.75" style="1397" customWidth="1"/>
    <col min="9986" max="9986" width="2.125" style="1397" customWidth="1"/>
    <col min="9987" max="9987" width="6.25" style="1397" customWidth="1"/>
    <col min="9988" max="9988" width="2.125" style="1397" customWidth="1"/>
    <col min="9989" max="9989" width="1.25" style="1397" customWidth="1"/>
    <col min="9990" max="9990" width="8.375" style="1397" customWidth="1"/>
    <col min="9991" max="9991" width="8.625" style="1397" customWidth="1"/>
    <col min="9992" max="9992" width="8.375" style="1397" customWidth="1"/>
    <col min="9993" max="9993" width="7.75" style="1397" customWidth="1"/>
    <col min="9994" max="9994" width="7.875" style="1397" customWidth="1"/>
    <col min="9995" max="9995" width="8.5" style="1397" customWidth="1"/>
    <col min="9996" max="9996" width="9.125" style="1397" customWidth="1"/>
    <col min="9997" max="9997" width="9" style="1397" customWidth="1"/>
    <col min="9998" max="9998" width="8.875" style="1397" customWidth="1"/>
    <col min="9999" max="9999" width="8.625" style="1397" customWidth="1"/>
    <col min="10000" max="10000" width="9.125" style="1397" customWidth="1"/>
    <col min="10001" max="10240" width="9" style="1397"/>
    <col min="10241" max="10241" width="0.75" style="1397" customWidth="1"/>
    <col min="10242" max="10242" width="2.125" style="1397" customWidth="1"/>
    <col min="10243" max="10243" width="6.25" style="1397" customWidth="1"/>
    <col min="10244" max="10244" width="2.125" style="1397" customWidth="1"/>
    <col min="10245" max="10245" width="1.25" style="1397" customWidth="1"/>
    <col min="10246" max="10246" width="8.375" style="1397" customWidth="1"/>
    <col min="10247" max="10247" width="8.625" style="1397" customWidth="1"/>
    <col min="10248" max="10248" width="8.375" style="1397" customWidth="1"/>
    <col min="10249" max="10249" width="7.75" style="1397" customWidth="1"/>
    <col min="10250" max="10250" width="7.875" style="1397" customWidth="1"/>
    <col min="10251" max="10251" width="8.5" style="1397" customWidth="1"/>
    <col min="10252" max="10252" width="9.125" style="1397" customWidth="1"/>
    <col min="10253" max="10253" width="9" style="1397" customWidth="1"/>
    <col min="10254" max="10254" width="8.875" style="1397" customWidth="1"/>
    <col min="10255" max="10255" width="8.625" style="1397" customWidth="1"/>
    <col min="10256" max="10256" width="9.125" style="1397" customWidth="1"/>
    <col min="10257" max="10496" width="9" style="1397"/>
    <col min="10497" max="10497" width="0.75" style="1397" customWidth="1"/>
    <col min="10498" max="10498" width="2.125" style="1397" customWidth="1"/>
    <col min="10499" max="10499" width="6.25" style="1397" customWidth="1"/>
    <col min="10500" max="10500" width="2.125" style="1397" customWidth="1"/>
    <col min="10501" max="10501" width="1.25" style="1397" customWidth="1"/>
    <col min="10502" max="10502" width="8.375" style="1397" customWidth="1"/>
    <col min="10503" max="10503" width="8.625" style="1397" customWidth="1"/>
    <col min="10504" max="10504" width="8.375" style="1397" customWidth="1"/>
    <col min="10505" max="10505" width="7.75" style="1397" customWidth="1"/>
    <col min="10506" max="10506" width="7.875" style="1397" customWidth="1"/>
    <col min="10507" max="10507" width="8.5" style="1397" customWidth="1"/>
    <col min="10508" max="10508" width="9.125" style="1397" customWidth="1"/>
    <col min="10509" max="10509" width="9" style="1397" customWidth="1"/>
    <col min="10510" max="10510" width="8.875" style="1397" customWidth="1"/>
    <col min="10511" max="10511" width="8.625" style="1397" customWidth="1"/>
    <col min="10512" max="10512" width="9.125" style="1397" customWidth="1"/>
    <col min="10513" max="10752" width="9" style="1397"/>
    <col min="10753" max="10753" width="0.75" style="1397" customWidth="1"/>
    <col min="10754" max="10754" width="2.125" style="1397" customWidth="1"/>
    <col min="10755" max="10755" width="6.25" style="1397" customWidth="1"/>
    <col min="10756" max="10756" width="2.125" style="1397" customWidth="1"/>
    <col min="10757" max="10757" width="1.25" style="1397" customWidth="1"/>
    <col min="10758" max="10758" width="8.375" style="1397" customWidth="1"/>
    <col min="10759" max="10759" width="8.625" style="1397" customWidth="1"/>
    <col min="10760" max="10760" width="8.375" style="1397" customWidth="1"/>
    <col min="10761" max="10761" width="7.75" style="1397" customWidth="1"/>
    <col min="10762" max="10762" width="7.875" style="1397" customWidth="1"/>
    <col min="10763" max="10763" width="8.5" style="1397" customWidth="1"/>
    <col min="10764" max="10764" width="9.125" style="1397" customWidth="1"/>
    <col min="10765" max="10765" width="9" style="1397" customWidth="1"/>
    <col min="10766" max="10766" width="8.875" style="1397" customWidth="1"/>
    <col min="10767" max="10767" width="8.625" style="1397" customWidth="1"/>
    <col min="10768" max="10768" width="9.125" style="1397" customWidth="1"/>
    <col min="10769" max="11008" width="9" style="1397"/>
    <col min="11009" max="11009" width="0.75" style="1397" customWidth="1"/>
    <col min="11010" max="11010" width="2.125" style="1397" customWidth="1"/>
    <col min="11011" max="11011" width="6.25" style="1397" customWidth="1"/>
    <col min="11012" max="11012" width="2.125" style="1397" customWidth="1"/>
    <col min="11013" max="11013" width="1.25" style="1397" customWidth="1"/>
    <col min="11014" max="11014" width="8.375" style="1397" customWidth="1"/>
    <col min="11015" max="11015" width="8.625" style="1397" customWidth="1"/>
    <col min="11016" max="11016" width="8.375" style="1397" customWidth="1"/>
    <col min="11017" max="11017" width="7.75" style="1397" customWidth="1"/>
    <col min="11018" max="11018" width="7.875" style="1397" customWidth="1"/>
    <col min="11019" max="11019" width="8.5" style="1397" customWidth="1"/>
    <col min="11020" max="11020" width="9.125" style="1397" customWidth="1"/>
    <col min="11021" max="11021" width="9" style="1397" customWidth="1"/>
    <col min="11022" max="11022" width="8.875" style="1397" customWidth="1"/>
    <col min="11023" max="11023" width="8.625" style="1397" customWidth="1"/>
    <col min="11024" max="11024" width="9.125" style="1397" customWidth="1"/>
    <col min="11025" max="11264" width="9" style="1397"/>
    <col min="11265" max="11265" width="0.75" style="1397" customWidth="1"/>
    <col min="11266" max="11266" width="2.125" style="1397" customWidth="1"/>
    <col min="11267" max="11267" width="6.25" style="1397" customWidth="1"/>
    <col min="11268" max="11268" width="2.125" style="1397" customWidth="1"/>
    <col min="11269" max="11269" width="1.25" style="1397" customWidth="1"/>
    <col min="11270" max="11270" width="8.375" style="1397" customWidth="1"/>
    <col min="11271" max="11271" width="8.625" style="1397" customWidth="1"/>
    <col min="11272" max="11272" width="8.375" style="1397" customWidth="1"/>
    <col min="11273" max="11273" width="7.75" style="1397" customWidth="1"/>
    <col min="11274" max="11274" width="7.875" style="1397" customWidth="1"/>
    <col min="11275" max="11275" width="8.5" style="1397" customWidth="1"/>
    <col min="11276" max="11276" width="9.125" style="1397" customWidth="1"/>
    <col min="11277" max="11277" width="9" style="1397" customWidth="1"/>
    <col min="11278" max="11278" width="8.875" style="1397" customWidth="1"/>
    <col min="11279" max="11279" width="8.625" style="1397" customWidth="1"/>
    <col min="11280" max="11280" width="9.125" style="1397" customWidth="1"/>
    <col min="11281" max="11520" width="9" style="1397"/>
    <col min="11521" max="11521" width="0.75" style="1397" customWidth="1"/>
    <col min="11522" max="11522" width="2.125" style="1397" customWidth="1"/>
    <col min="11523" max="11523" width="6.25" style="1397" customWidth="1"/>
    <col min="11524" max="11524" width="2.125" style="1397" customWidth="1"/>
    <col min="11525" max="11525" width="1.25" style="1397" customWidth="1"/>
    <col min="11526" max="11526" width="8.375" style="1397" customWidth="1"/>
    <col min="11527" max="11527" width="8.625" style="1397" customWidth="1"/>
    <col min="11528" max="11528" width="8.375" style="1397" customWidth="1"/>
    <col min="11529" max="11529" width="7.75" style="1397" customWidth="1"/>
    <col min="11530" max="11530" width="7.875" style="1397" customWidth="1"/>
    <col min="11531" max="11531" width="8.5" style="1397" customWidth="1"/>
    <col min="11532" max="11532" width="9.125" style="1397" customWidth="1"/>
    <col min="11533" max="11533" width="9" style="1397" customWidth="1"/>
    <col min="11534" max="11534" width="8.875" style="1397" customWidth="1"/>
    <col min="11535" max="11535" width="8.625" style="1397" customWidth="1"/>
    <col min="11536" max="11536" width="9.125" style="1397" customWidth="1"/>
    <col min="11537" max="11776" width="9" style="1397"/>
    <col min="11777" max="11777" width="0.75" style="1397" customWidth="1"/>
    <col min="11778" max="11778" width="2.125" style="1397" customWidth="1"/>
    <col min="11779" max="11779" width="6.25" style="1397" customWidth="1"/>
    <col min="11780" max="11780" width="2.125" style="1397" customWidth="1"/>
    <col min="11781" max="11781" width="1.25" style="1397" customWidth="1"/>
    <col min="11782" max="11782" width="8.375" style="1397" customWidth="1"/>
    <col min="11783" max="11783" width="8.625" style="1397" customWidth="1"/>
    <col min="11784" max="11784" width="8.375" style="1397" customWidth="1"/>
    <col min="11785" max="11785" width="7.75" style="1397" customWidth="1"/>
    <col min="11786" max="11786" width="7.875" style="1397" customWidth="1"/>
    <col min="11787" max="11787" width="8.5" style="1397" customWidth="1"/>
    <col min="11788" max="11788" width="9.125" style="1397" customWidth="1"/>
    <col min="11789" max="11789" width="9" style="1397" customWidth="1"/>
    <col min="11790" max="11790" width="8.875" style="1397" customWidth="1"/>
    <col min="11791" max="11791" width="8.625" style="1397" customWidth="1"/>
    <col min="11792" max="11792" width="9.125" style="1397" customWidth="1"/>
    <col min="11793" max="12032" width="9" style="1397"/>
    <col min="12033" max="12033" width="0.75" style="1397" customWidth="1"/>
    <col min="12034" max="12034" width="2.125" style="1397" customWidth="1"/>
    <col min="12035" max="12035" width="6.25" style="1397" customWidth="1"/>
    <col min="12036" max="12036" width="2.125" style="1397" customWidth="1"/>
    <col min="12037" max="12037" width="1.25" style="1397" customWidth="1"/>
    <col min="12038" max="12038" width="8.375" style="1397" customWidth="1"/>
    <col min="12039" max="12039" width="8.625" style="1397" customWidth="1"/>
    <col min="12040" max="12040" width="8.375" style="1397" customWidth="1"/>
    <col min="12041" max="12041" width="7.75" style="1397" customWidth="1"/>
    <col min="12042" max="12042" width="7.875" style="1397" customWidth="1"/>
    <col min="12043" max="12043" width="8.5" style="1397" customWidth="1"/>
    <col min="12044" max="12044" width="9.125" style="1397" customWidth="1"/>
    <col min="12045" max="12045" width="9" style="1397" customWidth="1"/>
    <col min="12046" max="12046" width="8.875" style="1397" customWidth="1"/>
    <col min="12047" max="12047" width="8.625" style="1397" customWidth="1"/>
    <col min="12048" max="12048" width="9.125" style="1397" customWidth="1"/>
    <col min="12049" max="12288" width="9" style="1397"/>
    <col min="12289" max="12289" width="0.75" style="1397" customWidth="1"/>
    <col min="12290" max="12290" width="2.125" style="1397" customWidth="1"/>
    <col min="12291" max="12291" width="6.25" style="1397" customWidth="1"/>
    <col min="12292" max="12292" width="2.125" style="1397" customWidth="1"/>
    <col min="12293" max="12293" width="1.25" style="1397" customWidth="1"/>
    <col min="12294" max="12294" width="8.375" style="1397" customWidth="1"/>
    <col min="12295" max="12295" width="8.625" style="1397" customWidth="1"/>
    <col min="12296" max="12296" width="8.375" style="1397" customWidth="1"/>
    <col min="12297" max="12297" width="7.75" style="1397" customWidth="1"/>
    <col min="12298" max="12298" width="7.875" style="1397" customWidth="1"/>
    <col min="12299" max="12299" width="8.5" style="1397" customWidth="1"/>
    <col min="12300" max="12300" width="9.125" style="1397" customWidth="1"/>
    <col min="12301" max="12301" width="9" style="1397" customWidth="1"/>
    <col min="12302" max="12302" width="8.875" style="1397" customWidth="1"/>
    <col min="12303" max="12303" width="8.625" style="1397" customWidth="1"/>
    <col min="12304" max="12304" width="9.125" style="1397" customWidth="1"/>
    <col min="12305" max="12544" width="9" style="1397"/>
    <col min="12545" max="12545" width="0.75" style="1397" customWidth="1"/>
    <col min="12546" max="12546" width="2.125" style="1397" customWidth="1"/>
    <col min="12547" max="12547" width="6.25" style="1397" customWidth="1"/>
    <col min="12548" max="12548" width="2.125" style="1397" customWidth="1"/>
    <col min="12549" max="12549" width="1.25" style="1397" customWidth="1"/>
    <col min="12550" max="12550" width="8.375" style="1397" customWidth="1"/>
    <col min="12551" max="12551" width="8.625" style="1397" customWidth="1"/>
    <col min="12552" max="12552" width="8.375" style="1397" customWidth="1"/>
    <col min="12553" max="12553" width="7.75" style="1397" customWidth="1"/>
    <col min="12554" max="12554" width="7.875" style="1397" customWidth="1"/>
    <col min="12555" max="12555" width="8.5" style="1397" customWidth="1"/>
    <col min="12556" max="12556" width="9.125" style="1397" customWidth="1"/>
    <col min="12557" max="12557" width="9" style="1397" customWidth="1"/>
    <col min="12558" max="12558" width="8.875" style="1397" customWidth="1"/>
    <col min="12559" max="12559" width="8.625" style="1397" customWidth="1"/>
    <col min="12560" max="12560" width="9.125" style="1397" customWidth="1"/>
    <col min="12561" max="12800" width="9" style="1397"/>
    <col min="12801" max="12801" width="0.75" style="1397" customWidth="1"/>
    <col min="12802" max="12802" width="2.125" style="1397" customWidth="1"/>
    <col min="12803" max="12803" width="6.25" style="1397" customWidth="1"/>
    <col min="12804" max="12804" width="2.125" style="1397" customWidth="1"/>
    <col min="12805" max="12805" width="1.25" style="1397" customWidth="1"/>
    <col min="12806" max="12806" width="8.375" style="1397" customWidth="1"/>
    <col min="12807" max="12807" width="8.625" style="1397" customWidth="1"/>
    <col min="12808" max="12808" width="8.375" style="1397" customWidth="1"/>
    <col min="12809" max="12809" width="7.75" style="1397" customWidth="1"/>
    <col min="12810" max="12810" width="7.875" style="1397" customWidth="1"/>
    <col min="12811" max="12811" width="8.5" style="1397" customWidth="1"/>
    <col min="12812" max="12812" width="9.125" style="1397" customWidth="1"/>
    <col min="12813" max="12813" width="9" style="1397" customWidth="1"/>
    <col min="12814" max="12814" width="8.875" style="1397" customWidth="1"/>
    <col min="12815" max="12815" width="8.625" style="1397" customWidth="1"/>
    <col min="12816" max="12816" width="9.125" style="1397" customWidth="1"/>
    <col min="12817" max="13056" width="9" style="1397"/>
    <col min="13057" max="13057" width="0.75" style="1397" customWidth="1"/>
    <col min="13058" max="13058" width="2.125" style="1397" customWidth="1"/>
    <col min="13059" max="13059" width="6.25" style="1397" customWidth="1"/>
    <col min="13060" max="13060" width="2.125" style="1397" customWidth="1"/>
    <col min="13061" max="13061" width="1.25" style="1397" customWidth="1"/>
    <col min="13062" max="13062" width="8.375" style="1397" customWidth="1"/>
    <col min="13063" max="13063" width="8.625" style="1397" customWidth="1"/>
    <col min="13064" max="13064" width="8.375" style="1397" customWidth="1"/>
    <col min="13065" max="13065" width="7.75" style="1397" customWidth="1"/>
    <col min="13066" max="13066" width="7.875" style="1397" customWidth="1"/>
    <col min="13067" max="13067" width="8.5" style="1397" customWidth="1"/>
    <col min="13068" max="13068" width="9.125" style="1397" customWidth="1"/>
    <col min="13069" max="13069" width="9" style="1397" customWidth="1"/>
    <col min="13070" max="13070" width="8.875" style="1397" customWidth="1"/>
    <col min="13071" max="13071" width="8.625" style="1397" customWidth="1"/>
    <col min="13072" max="13072" width="9.125" style="1397" customWidth="1"/>
    <col min="13073" max="13312" width="9" style="1397"/>
    <col min="13313" max="13313" width="0.75" style="1397" customWidth="1"/>
    <col min="13314" max="13314" width="2.125" style="1397" customWidth="1"/>
    <col min="13315" max="13315" width="6.25" style="1397" customWidth="1"/>
    <col min="13316" max="13316" width="2.125" style="1397" customWidth="1"/>
    <col min="13317" max="13317" width="1.25" style="1397" customWidth="1"/>
    <col min="13318" max="13318" width="8.375" style="1397" customWidth="1"/>
    <col min="13319" max="13319" width="8.625" style="1397" customWidth="1"/>
    <col min="13320" max="13320" width="8.375" style="1397" customWidth="1"/>
    <col min="13321" max="13321" width="7.75" style="1397" customWidth="1"/>
    <col min="13322" max="13322" width="7.875" style="1397" customWidth="1"/>
    <col min="13323" max="13323" width="8.5" style="1397" customWidth="1"/>
    <col min="13324" max="13324" width="9.125" style="1397" customWidth="1"/>
    <col min="13325" max="13325" width="9" style="1397" customWidth="1"/>
    <col min="13326" max="13326" width="8.875" style="1397" customWidth="1"/>
    <col min="13327" max="13327" width="8.625" style="1397" customWidth="1"/>
    <col min="13328" max="13328" width="9.125" style="1397" customWidth="1"/>
    <col min="13329" max="13568" width="9" style="1397"/>
    <col min="13569" max="13569" width="0.75" style="1397" customWidth="1"/>
    <col min="13570" max="13570" width="2.125" style="1397" customWidth="1"/>
    <col min="13571" max="13571" width="6.25" style="1397" customWidth="1"/>
    <col min="13572" max="13572" width="2.125" style="1397" customWidth="1"/>
    <col min="13573" max="13573" width="1.25" style="1397" customWidth="1"/>
    <col min="13574" max="13574" width="8.375" style="1397" customWidth="1"/>
    <col min="13575" max="13575" width="8.625" style="1397" customWidth="1"/>
    <col min="13576" max="13576" width="8.375" style="1397" customWidth="1"/>
    <col min="13577" max="13577" width="7.75" style="1397" customWidth="1"/>
    <col min="13578" max="13578" width="7.875" style="1397" customWidth="1"/>
    <col min="13579" max="13579" width="8.5" style="1397" customWidth="1"/>
    <col min="13580" max="13580" width="9.125" style="1397" customWidth="1"/>
    <col min="13581" max="13581" width="9" style="1397" customWidth="1"/>
    <col min="13582" max="13582" width="8.875" style="1397" customWidth="1"/>
    <col min="13583" max="13583" width="8.625" style="1397" customWidth="1"/>
    <col min="13584" max="13584" width="9.125" style="1397" customWidth="1"/>
    <col min="13585" max="13824" width="9" style="1397"/>
    <col min="13825" max="13825" width="0.75" style="1397" customWidth="1"/>
    <col min="13826" max="13826" width="2.125" style="1397" customWidth="1"/>
    <col min="13827" max="13827" width="6.25" style="1397" customWidth="1"/>
    <col min="13828" max="13828" width="2.125" style="1397" customWidth="1"/>
    <col min="13829" max="13829" width="1.25" style="1397" customWidth="1"/>
    <col min="13830" max="13830" width="8.375" style="1397" customWidth="1"/>
    <col min="13831" max="13831" width="8.625" style="1397" customWidth="1"/>
    <col min="13832" max="13832" width="8.375" style="1397" customWidth="1"/>
    <col min="13833" max="13833" width="7.75" style="1397" customWidth="1"/>
    <col min="13834" max="13834" width="7.875" style="1397" customWidth="1"/>
    <col min="13835" max="13835" width="8.5" style="1397" customWidth="1"/>
    <col min="13836" max="13836" width="9.125" style="1397" customWidth="1"/>
    <col min="13837" max="13837" width="9" style="1397" customWidth="1"/>
    <col min="13838" max="13838" width="8.875" style="1397" customWidth="1"/>
    <col min="13839" max="13839" width="8.625" style="1397" customWidth="1"/>
    <col min="13840" max="13840" width="9.125" style="1397" customWidth="1"/>
    <col min="13841" max="14080" width="9" style="1397"/>
    <col min="14081" max="14081" width="0.75" style="1397" customWidth="1"/>
    <col min="14082" max="14082" width="2.125" style="1397" customWidth="1"/>
    <col min="14083" max="14083" width="6.25" style="1397" customWidth="1"/>
    <col min="14084" max="14084" width="2.125" style="1397" customWidth="1"/>
    <col min="14085" max="14085" width="1.25" style="1397" customWidth="1"/>
    <col min="14086" max="14086" width="8.375" style="1397" customWidth="1"/>
    <col min="14087" max="14087" width="8.625" style="1397" customWidth="1"/>
    <col min="14088" max="14088" width="8.375" style="1397" customWidth="1"/>
    <col min="14089" max="14089" width="7.75" style="1397" customWidth="1"/>
    <col min="14090" max="14090" width="7.875" style="1397" customWidth="1"/>
    <col min="14091" max="14091" width="8.5" style="1397" customWidth="1"/>
    <col min="14092" max="14092" width="9.125" style="1397" customWidth="1"/>
    <col min="14093" max="14093" width="9" style="1397" customWidth="1"/>
    <col min="14094" max="14094" width="8.875" style="1397" customWidth="1"/>
    <col min="14095" max="14095" width="8.625" style="1397" customWidth="1"/>
    <col min="14096" max="14096" width="9.125" style="1397" customWidth="1"/>
    <col min="14097" max="14336" width="9" style="1397"/>
    <col min="14337" max="14337" width="0.75" style="1397" customWidth="1"/>
    <col min="14338" max="14338" width="2.125" style="1397" customWidth="1"/>
    <col min="14339" max="14339" width="6.25" style="1397" customWidth="1"/>
    <col min="14340" max="14340" width="2.125" style="1397" customWidth="1"/>
    <col min="14341" max="14341" width="1.25" style="1397" customWidth="1"/>
    <col min="14342" max="14342" width="8.375" style="1397" customWidth="1"/>
    <col min="14343" max="14343" width="8.625" style="1397" customWidth="1"/>
    <col min="14344" max="14344" width="8.375" style="1397" customWidth="1"/>
    <col min="14345" max="14345" width="7.75" style="1397" customWidth="1"/>
    <col min="14346" max="14346" width="7.875" style="1397" customWidth="1"/>
    <col min="14347" max="14347" width="8.5" style="1397" customWidth="1"/>
    <col min="14348" max="14348" width="9.125" style="1397" customWidth="1"/>
    <col min="14349" max="14349" width="9" style="1397" customWidth="1"/>
    <col min="14350" max="14350" width="8.875" style="1397" customWidth="1"/>
    <col min="14351" max="14351" width="8.625" style="1397" customWidth="1"/>
    <col min="14352" max="14352" width="9.125" style="1397" customWidth="1"/>
    <col min="14353" max="14592" width="9" style="1397"/>
    <col min="14593" max="14593" width="0.75" style="1397" customWidth="1"/>
    <col min="14594" max="14594" width="2.125" style="1397" customWidth="1"/>
    <col min="14595" max="14595" width="6.25" style="1397" customWidth="1"/>
    <col min="14596" max="14596" width="2.125" style="1397" customWidth="1"/>
    <col min="14597" max="14597" width="1.25" style="1397" customWidth="1"/>
    <col min="14598" max="14598" width="8.375" style="1397" customWidth="1"/>
    <col min="14599" max="14599" width="8.625" style="1397" customWidth="1"/>
    <col min="14600" max="14600" width="8.375" style="1397" customWidth="1"/>
    <col min="14601" max="14601" width="7.75" style="1397" customWidth="1"/>
    <col min="14602" max="14602" width="7.875" style="1397" customWidth="1"/>
    <col min="14603" max="14603" width="8.5" style="1397" customWidth="1"/>
    <col min="14604" max="14604" width="9.125" style="1397" customWidth="1"/>
    <col min="14605" max="14605" width="9" style="1397" customWidth="1"/>
    <col min="14606" max="14606" width="8.875" style="1397" customWidth="1"/>
    <col min="14607" max="14607" width="8.625" style="1397" customWidth="1"/>
    <col min="14608" max="14608" width="9.125" style="1397" customWidth="1"/>
    <col min="14609" max="14848" width="9" style="1397"/>
    <col min="14849" max="14849" width="0.75" style="1397" customWidth="1"/>
    <col min="14850" max="14850" width="2.125" style="1397" customWidth="1"/>
    <col min="14851" max="14851" width="6.25" style="1397" customWidth="1"/>
    <col min="14852" max="14852" width="2.125" style="1397" customWidth="1"/>
    <col min="14853" max="14853" width="1.25" style="1397" customWidth="1"/>
    <col min="14854" max="14854" width="8.375" style="1397" customWidth="1"/>
    <col min="14855" max="14855" width="8.625" style="1397" customWidth="1"/>
    <col min="14856" max="14856" width="8.375" style="1397" customWidth="1"/>
    <col min="14857" max="14857" width="7.75" style="1397" customWidth="1"/>
    <col min="14858" max="14858" width="7.875" style="1397" customWidth="1"/>
    <col min="14859" max="14859" width="8.5" style="1397" customWidth="1"/>
    <col min="14860" max="14860" width="9.125" style="1397" customWidth="1"/>
    <col min="14861" max="14861" width="9" style="1397" customWidth="1"/>
    <col min="14862" max="14862" width="8.875" style="1397" customWidth="1"/>
    <col min="14863" max="14863" width="8.625" style="1397" customWidth="1"/>
    <col min="14864" max="14864" width="9.125" style="1397" customWidth="1"/>
    <col min="14865" max="15104" width="9" style="1397"/>
    <col min="15105" max="15105" width="0.75" style="1397" customWidth="1"/>
    <col min="15106" max="15106" width="2.125" style="1397" customWidth="1"/>
    <col min="15107" max="15107" width="6.25" style="1397" customWidth="1"/>
    <col min="15108" max="15108" width="2.125" style="1397" customWidth="1"/>
    <col min="15109" max="15109" width="1.25" style="1397" customWidth="1"/>
    <col min="15110" max="15110" width="8.375" style="1397" customWidth="1"/>
    <col min="15111" max="15111" width="8.625" style="1397" customWidth="1"/>
    <col min="15112" max="15112" width="8.375" style="1397" customWidth="1"/>
    <col min="15113" max="15113" width="7.75" style="1397" customWidth="1"/>
    <col min="15114" max="15114" width="7.875" style="1397" customWidth="1"/>
    <col min="15115" max="15115" width="8.5" style="1397" customWidth="1"/>
    <col min="15116" max="15116" width="9.125" style="1397" customWidth="1"/>
    <col min="15117" max="15117" width="9" style="1397" customWidth="1"/>
    <col min="15118" max="15118" width="8.875" style="1397" customWidth="1"/>
    <col min="15119" max="15119" width="8.625" style="1397" customWidth="1"/>
    <col min="15120" max="15120" width="9.125" style="1397" customWidth="1"/>
    <col min="15121" max="15360" width="9" style="1397"/>
    <col min="15361" max="15361" width="0.75" style="1397" customWidth="1"/>
    <col min="15362" max="15362" width="2.125" style="1397" customWidth="1"/>
    <col min="15363" max="15363" width="6.25" style="1397" customWidth="1"/>
    <col min="15364" max="15364" width="2.125" style="1397" customWidth="1"/>
    <col min="15365" max="15365" width="1.25" style="1397" customWidth="1"/>
    <col min="15366" max="15366" width="8.375" style="1397" customWidth="1"/>
    <col min="15367" max="15367" width="8.625" style="1397" customWidth="1"/>
    <col min="15368" max="15368" width="8.375" style="1397" customWidth="1"/>
    <col min="15369" max="15369" width="7.75" style="1397" customWidth="1"/>
    <col min="15370" max="15370" width="7.875" style="1397" customWidth="1"/>
    <col min="15371" max="15371" width="8.5" style="1397" customWidth="1"/>
    <col min="15372" max="15372" width="9.125" style="1397" customWidth="1"/>
    <col min="15373" max="15373" width="9" style="1397" customWidth="1"/>
    <col min="15374" max="15374" width="8.875" style="1397" customWidth="1"/>
    <col min="15375" max="15375" width="8.625" style="1397" customWidth="1"/>
    <col min="15376" max="15376" width="9.125" style="1397" customWidth="1"/>
    <col min="15377" max="15616" width="9" style="1397"/>
    <col min="15617" max="15617" width="0.75" style="1397" customWidth="1"/>
    <col min="15618" max="15618" width="2.125" style="1397" customWidth="1"/>
    <col min="15619" max="15619" width="6.25" style="1397" customWidth="1"/>
    <col min="15620" max="15620" width="2.125" style="1397" customWidth="1"/>
    <col min="15621" max="15621" width="1.25" style="1397" customWidth="1"/>
    <col min="15622" max="15622" width="8.375" style="1397" customWidth="1"/>
    <col min="15623" max="15623" width="8.625" style="1397" customWidth="1"/>
    <col min="15624" max="15624" width="8.375" style="1397" customWidth="1"/>
    <col min="15625" max="15625" width="7.75" style="1397" customWidth="1"/>
    <col min="15626" max="15626" width="7.875" style="1397" customWidth="1"/>
    <col min="15627" max="15627" width="8.5" style="1397" customWidth="1"/>
    <col min="15628" max="15628" width="9.125" style="1397" customWidth="1"/>
    <col min="15629" max="15629" width="9" style="1397" customWidth="1"/>
    <col min="15630" max="15630" width="8.875" style="1397" customWidth="1"/>
    <col min="15631" max="15631" width="8.625" style="1397" customWidth="1"/>
    <col min="15632" max="15632" width="9.125" style="1397" customWidth="1"/>
    <col min="15633" max="15872" width="9" style="1397"/>
    <col min="15873" max="15873" width="0.75" style="1397" customWidth="1"/>
    <col min="15874" max="15874" width="2.125" style="1397" customWidth="1"/>
    <col min="15875" max="15875" width="6.25" style="1397" customWidth="1"/>
    <col min="15876" max="15876" width="2.125" style="1397" customWidth="1"/>
    <col min="15877" max="15877" width="1.25" style="1397" customWidth="1"/>
    <col min="15878" max="15878" width="8.375" style="1397" customWidth="1"/>
    <col min="15879" max="15879" width="8.625" style="1397" customWidth="1"/>
    <col min="15880" max="15880" width="8.375" style="1397" customWidth="1"/>
    <col min="15881" max="15881" width="7.75" style="1397" customWidth="1"/>
    <col min="15882" max="15882" width="7.875" style="1397" customWidth="1"/>
    <col min="15883" max="15883" width="8.5" style="1397" customWidth="1"/>
    <col min="15884" max="15884" width="9.125" style="1397" customWidth="1"/>
    <col min="15885" max="15885" width="9" style="1397" customWidth="1"/>
    <col min="15886" max="15886" width="8.875" style="1397" customWidth="1"/>
    <col min="15887" max="15887" width="8.625" style="1397" customWidth="1"/>
    <col min="15888" max="15888" width="9.125" style="1397" customWidth="1"/>
    <col min="15889" max="16128" width="9" style="1397"/>
    <col min="16129" max="16129" width="0.75" style="1397" customWidth="1"/>
    <col min="16130" max="16130" width="2.125" style="1397" customWidth="1"/>
    <col min="16131" max="16131" width="6.25" style="1397" customWidth="1"/>
    <col min="16132" max="16132" width="2.125" style="1397" customWidth="1"/>
    <col min="16133" max="16133" width="1.25" style="1397" customWidth="1"/>
    <col min="16134" max="16134" width="8.375" style="1397" customWidth="1"/>
    <col min="16135" max="16135" width="8.625" style="1397" customWidth="1"/>
    <col min="16136" max="16136" width="8.375" style="1397" customWidth="1"/>
    <col min="16137" max="16137" width="7.75" style="1397" customWidth="1"/>
    <col min="16138" max="16138" width="7.875" style="1397" customWidth="1"/>
    <col min="16139" max="16139" width="8.5" style="1397" customWidth="1"/>
    <col min="16140" max="16140" width="9.125" style="1397" customWidth="1"/>
    <col min="16141" max="16141" width="9" style="1397" customWidth="1"/>
    <col min="16142" max="16142" width="8.875" style="1397" customWidth="1"/>
    <col min="16143" max="16143" width="8.625" style="1397" customWidth="1"/>
    <col min="16144" max="16144" width="9.125" style="1397" customWidth="1"/>
    <col min="16145" max="16384" width="9" style="1397"/>
  </cols>
  <sheetData>
    <row r="1" spans="1:30" s="1517" customFormat="1" ht="16.5" customHeight="1">
      <c r="A1" s="1448" t="s">
        <v>2716</v>
      </c>
      <c r="B1" s="1512"/>
      <c r="C1" s="1513"/>
      <c r="D1" s="1513"/>
      <c r="E1" s="1513"/>
      <c r="F1" s="1512"/>
      <c r="G1" s="1513"/>
      <c r="H1" s="1513"/>
      <c r="I1" s="1513"/>
      <c r="J1" s="1513"/>
      <c r="K1" s="1513"/>
      <c r="L1" s="1513"/>
      <c r="M1" s="1513"/>
      <c r="N1" s="1513"/>
      <c r="O1" s="1513"/>
      <c r="P1" s="1513"/>
      <c r="Q1" s="1513"/>
      <c r="R1" s="1513"/>
      <c r="S1" s="1513"/>
      <c r="T1" s="1513"/>
      <c r="U1" s="1514"/>
      <c r="V1" s="1515"/>
      <c r="W1" s="1516"/>
      <c r="X1" s="1516"/>
      <c r="Y1" s="1516"/>
      <c r="Z1" s="1516"/>
      <c r="AA1" s="1425"/>
      <c r="AB1" s="1425"/>
      <c r="AC1" s="1425"/>
      <c r="AD1" s="1425"/>
    </row>
    <row r="2" spans="1:30" s="1517" customFormat="1" ht="3.75" customHeight="1">
      <c r="A2" s="1512"/>
      <c r="B2" s="1512"/>
      <c r="C2" s="1513"/>
      <c r="D2" s="1513"/>
      <c r="E2" s="1513"/>
      <c r="F2" s="1513"/>
      <c r="G2" s="1513"/>
      <c r="H2" s="1513"/>
      <c r="I2" s="1513"/>
      <c r="J2" s="1513"/>
      <c r="K2" s="1513"/>
      <c r="L2" s="1513"/>
      <c r="M2" s="1513"/>
      <c r="N2" s="1513"/>
      <c r="O2" s="1513"/>
      <c r="P2" s="1513"/>
      <c r="Q2" s="1513"/>
      <c r="R2" s="1513"/>
      <c r="S2" s="1513"/>
      <c r="T2" s="1513"/>
      <c r="U2" s="1518"/>
      <c r="V2" s="1516"/>
      <c r="W2" s="1516"/>
      <c r="X2" s="1516"/>
      <c r="Y2" s="1516"/>
      <c r="Z2" s="1516"/>
      <c r="AA2" s="1425"/>
      <c r="AB2" s="1425"/>
      <c r="AC2" s="1425"/>
      <c r="AD2" s="1425"/>
    </row>
    <row r="3" spans="1:30" s="1517" customFormat="1" ht="13.5" customHeight="1" thickBot="1">
      <c r="A3" s="1512"/>
      <c r="B3" s="1512"/>
      <c r="C3" s="1516"/>
      <c r="D3" s="1516"/>
      <c r="E3" s="1516"/>
      <c r="F3" s="1516"/>
      <c r="G3" s="1516"/>
      <c r="H3" s="1516"/>
      <c r="I3" s="1516"/>
      <c r="J3" s="1516"/>
      <c r="K3" s="1516"/>
      <c r="L3" s="1516"/>
      <c r="M3" s="1516"/>
      <c r="N3" s="1516"/>
      <c r="O3" s="1516"/>
      <c r="P3" s="1519" t="s">
        <v>2448</v>
      </c>
      <c r="Q3" s="1516"/>
      <c r="R3" s="1516"/>
      <c r="S3" s="1516"/>
      <c r="T3" s="1516"/>
      <c r="U3" s="1512"/>
      <c r="V3" s="1512"/>
      <c r="W3" s="1516"/>
      <c r="X3" s="1516"/>
      <c r="Y3" s="1516"/>
      <c r="Z3" s="1516"/>
      <c r="AA3" s="1425"/>
      <c r="AB3" s="1425"/>
      <c r="AC3" s="1425"/>
      <c r="AD3" s="1425"/>
    </row>
    <row r="4" spans="1:30" s="1517" customFormat="1" ht="12" customHeight="1">
      <c r="A4" s="1520"/>
      <c r="B4" s="2048" t="s">
        <v>2544</v>
      </c>
      <c r="C4" s="2098"/>
      <c r="D4" s="2098"/>
      <c r="E4" s="1521"/>
      <c r="F4" s="2052" t="s">
        <v>2545</v>
      </c>
      <c r="G4" s="2083" t="s">
        <v>2546</v>
      </c>
      <c r="H4" s="2055"/>
      <c r="I4" s="2057"/>
      <c r="J4" s="2057"/>
      <c r="K4" s="2057"/>
      <c r="L4" s="2057"/>
      <c r="M4" s="2057"/>
      <c r="N4" s="2057"/>
      <c r="O4" s="2057"/>
      <c r="P4" s="2057"/>
      <c r="Q4" s="1512"/>
      <c r="R4" s="1512"/>
      <c r="S4" s="1512"/>
      <c r="T4" s="1512"/>
      <c r="U4" s="1512"/>
      <c r="V4" s="1512"/>
      <c r="W4" s="1425"/>
      <c r="X4" s="1425"/>
      <c r="Y4" s="1425"/>
      <c r="Z4" s="1425"/>
      <c r="AA4" s="1425"/>
      <c r="AB4" s="1425"/>
      <c r="AC4" s="1425"/>
      <c r="AD4" s="1425"/>
    </row>
    <row r="5" spans="1:30" s="1517" customFormat="1" ht="11.25" customHeight="1">
      <c r="A5" s="1522"/>
      <c r="B5" s="2092"/>
      <c r="C5" s="2092"/>
      <c r="D5" s="2092"/>
      <c r="E5" s="1523"/>
      <c r="F5" s="2053"/>
      <c r="G5" s="1524" t="s">
        <v>2547</v>
      </c>
      <c r="H5" s="1524"/>
      <c r="I5" s="1524" t="s">
        <v>2548</v>
      </c>
      <c r="J5" s="1406" t="s">
        <v>2549</v>
      </c>
      <c r="K5" s="1406" t="s">
        <v>2550</v>
      </c>
      <c r="L5" s="1406" t="s">
        <v>2551</v>
      </c>
      <c r="M5" s="1406" t="s">
        <v>2552</v>
      </c>
      <c r="N5" s="1406" t="s">
        <v>2510</v>
      </c>
      <c r="O5" s="1406" t="s">
        <v>2512</v>
      </c>
      <c r="P5" s="1525" t="s">
        <v>2514</v>
      </c>
      <c r="Q5" s="1512"/>
      <c r="R5" s="1512"/>
      <c r="S5" s="1512"/>
      <c r="T5" s="1512"/>
      <c r="U5" s="1512"/>
      <c r="V5" s="1512"/>
      <c r="W5" s="1425"/>
      <c r="X5" s="1425"/>
      <c r="Y5" s="1425"/>
      <c r="Z5" s="1425"/>
      <c r="AA5" s="1425"/>
      <c r="AB5" s="1425"/>
      <c r="AC5" s="1425"/>
      <c r="AD5" s="1425"/>
    </row>
    <row r="6" spans="1:30" s="1517" customFormat="1" ht="63" customHeight="1">
      <c r="A6" s="1526"/>
      <c r="B6" s="2093"/>
      <c r="C6" s="2093"/>
      <c r="D6" s="2093"/>
      <c r="E6" s="1527"/>
      <c r="F6" s="2054"/>
      <c r="G6" s="1472" t="s">
        <v>2553</v>
      </c>
      <c r="H6" s="1472" t="s">
        <v>2554</v>
      </c>
      <c r="I6" s="1472" t="s">
        <v>2555</v>
      </c>
      <c r="J6" s="1528" t="s">
        <v>2556</v>
      </c>
      <c r="K6" s="1472" t="s">
        <v>2557</v>
      </c>
      <c r="L6" s="1472" t="s">
        <v>2558</v>
      </c>
      <c r="M6" s="1528" t="s">
        <v>2559</v>
      </c>
      <c r="N6" s="1472" t="s">
        <v>2560</v>
      </c>
      <c r="O6" s="1529" t="s">
        <v>2561</v>
      </c>
      <c r="P6" s="1530" t="s">
        <v>2562</v>
      </c>
      <c r="Q6" s="1512"/>
      <c r="R6" s="1512"/>
      <c r="S6" s="1512"/>
      <c r="T6" s="1512"/>
      <c r="U6" s="1512"/>
      <c r="V6" s="1512"/>
      <c r="W6" s="1425"/>
      <c r="X6" s="1425"/>
      <c r="Y6" s="1425"/>
      <c r="Z6" s="1425"/>
      <c r="AA6" s="1425"/>
      <c r="AB6" s="1425"/>
      <c r="AC6" s="1425"/>
      <c r="AD6" s="1425"/>
    </row>
    <row r="7" spans="1:30" s="1517" customFormat="1" ht="11.25" customHeight="1">
      <c r="A7" s="1531"/>
      <c r="B7" s="1531"/>
      <c r="C7" s="1531"/>
      <c r="D7" s="1531"/>
      <c r="E7" s="1532"/>
      <c r="F7" s="1533"/>
      <c r="G7" s="1534"/>
      <c r="H7" s="1534"/>
      <c r="I7" s="1534"/>
      <c r="J7" s="1535"/>
      <c r="K7" s="1536"/>
      <c r="L7" s="1536"/>
      <c r="M7" s="1536"/>
      <c r="N7" s="1535"/>
      <c r="O7" s="1534"/>
      <c r="P7" s="1536"/>
      <c r="Q7" s="1512"/>
      <c r="R7" s="1512"/>
      <c r="S7" s="1512"/>
      <c r="T7" s="1512"/>
      <c r="U7" s="1512"/>
      <c r="V7" s="1512"/>
      <c r="W7" s="1425"/>
      <c r="X7" s="1425"/>
      <c r="Y7" s="1425"/>
      <c r="Z7" s="1425"/>
      <c r="AA7" s="1425"/>
      <c r="AB7" s="1425"/>
      <c r="AC7" s="1425"/>
      <c r="AD7" s="1425"/>
    </row>
    <row r="8" spans="1:30" s="1540" customFormat="1" ht="12">
      <c r="A8" s="1537"/>
      <c r="B8" s="2045" t="s">
        <v>2563</v>
      </c>
      <c r="C8" s="2045"/>
      <c r="D8" s="2096"/>
      <c r="E8" s="1481"/>
      <c r="F8" s="1538">
        <v>347131</v>
      </c>
      <c r="G8" s="1539">
        <v>1596</v>
      </c>
      <c r="H8" s="1539">
        <v>1590</v>
      </c>
      <c r="I8" s="1539">
        <v>40</v>
      </c>
      <c r="J8" s="1539">
        <v>6</v>
      </c>
      <c r="K8" s="1539">
        <v>25099</v>
      </c>
      <c r="L8" s="1539">
        <v>52199</v>
      </c>
      <c r="M8" s="1539">
        <v>1746</v>
      </c>
      <c r="N8" s="1539">
        <v>8193</v>
      </c>
      <c r="O8" s="1539">
        <v>22042</v>
      </c>
      <c r="P8" s="1539">
        <v>57166</v>
      </c>
    </row>
    <row r="9" spans="1:30" ht="12">
      <c r="A9" s="1425"/>
      <c r="B9" s="1424"/>
      <c r="C9" s="1424"/>
      <c r="D9" s="1541"/>
      <c r="E9" s="1542"/>
      <c r="F9" s="1543"/>
      <c r="G9" s="1543"/>
      <c r="H9" s="1543"/>
      <c r="I9" s="1543"/>
      <c r="J9" s="1543"/>
      <c r="K9" s="1543"/>
      <c r="L9" s="1543"/>
      <c r="M9" s="1543"/>
      <c r="N9" s="1543"/>
      <c r="O9" s="1543"/>
      <c r="P9" s="1544"/>
    </row>
    <row r="10" spans="1:30">
      <c r="A10" s="1425"/>
      <c r="B10" s="1425"/>
      <c r="C10" s="1425" t="s">
        <v>2482</v>
      </c>
      <c r="D10" s="1516" t="s">
        <v>2201</v>
      </c>
      <c r="E10" s="1542"/>
      <c r="F10" s="1545">
        <v>5951</v>
      </c>
      <c r="G10" s="1545">
        <v>11</v>
      </c>
      <c r="H10" s="1545">
        <v>11</v>
      </c>
      <c r="I10" s="1545">
        <v>0</v>
      </c>
      <c r="J10" s="1545">
        <v>0</v>
      </c>
      <c r="K10" s="1545">
        <v>185</v>
      </c>
      <c r="L10" s="1545">
        <v>492</v>
      </c>
      <c r="M10" s="1545">
        <v>8</v>
      </c>
      <c r="N10" s="1545">
        <v>14</v>
      </c>
      <c r="O10" s="1545">
        <v>127</v>
      </c>
      <c r="P10" s="1545">
        <v>1558</v>
      </c>
    </row>
    <row r="11" spans="1:30">
      <c r="A11" s="1425"/>
      <c r="B11" s="1425"/>
      <c r="C11" s="1516" t="s">
        <v>2564</v>
      </c>
      <c r="D11" s="1516"/>
      <c r="E11" s="1546"/>
      <c r="F11" s="1545">
        <v>21838</v>
      </c>
      <c r="G11" s="1545">
        <v>47</v>
      </c>
      <c r="H11" s="1545">
        <v>47</v>
      </c>
      <c r="I11" s="1545">
        <v>3</v>
      </c>
      <c r="J11" s="1545">
        <v>0</v>
      </c>
      <c r="K11" s="1545">
        <v>1087</v>
      </c>
      <c r="L11" s="1545">
        <v>2347</v>
      </c>
      <c r="M11" s="1545">
        <v>91</v>
      </c>
      <c r="N11" s="1545">
        <v>556</v>
      </c>
      <c r="O11" s="1545">
        <v>846</v>
      </c>
      <c r="P11" s="1545">
        <v>4457</v>
      </c>
    </row>
    <row r="12" spans="1:30">
      <c r="A12" s="1425"/>
      <c r="B12" s="1425"/>
      <c r="C12" s="1516" t="s">
        <v>2565</v>
      </c>
      <c r="D12" s="1516"/>
      <c r="E12" s="1546"/>
      <c r="F12" s="1545">
        <v>26071</v>
      </c>
      <c r="G12" s="1545">
        <v>51</v>
      </c>
      <c r="H12" s="1545">
        <v>51</v>
      </c>
      <c r="I12" s="1545">
        <v>0</v>
      </c>
      <c r="J12" s="1545">
        <v>0</v>
      </c>
      <c r="K12" s="1545">
        <v>1650</v>
      </c>
      <c r="L12" s="1545">
        <v>4147</v>
      </c>
      <c r="M12" s="1545">
        <v>143</v>
      </c>
      <c r="N12" s="1545">
        <v>881</v>
      </c>
      <c r="O12" s="1545">
        <v>1246</v>
      </c>
      <c r="P12" s="1545">
        <v>4067</v>
      </c>
    </row>
    <row r="13" spans="1:30">
      <c r="A13" s="1425"/>
      <c r="B13" s="1425"/>
      <c r="C13" s="1516" t="s">
        <v>2566</v>
      </c>
      <c r="D13" s="1516"/>
      <c r="E13" s="1546"/>
      <c r="F13" s="1545">
        <v>26832</v>
      </c>
      <c r="G13" s="1545">
        <v>63</v>
      </c>
      <c r="H13" s="1545">
        <v>63</v>
      </c>
      <c r="I13" s="1545">
        <v>1</v>
      </c>
      <c r="J13" s="1545">
        <v>1</v>
      </c>
      <c r="K13" s="1545">
        <v>1692</v>
      </c>
      <c r="L13" s="1545">
        <v>4550</v>
      </c>
      <c r="M13" s="1545">
        <v>136</v>
      </c>
      <c r="N13" s="1545">
        <v>827</v>
      </c>
      <c r="O13" s="1545">
        <v>1427</v>
      </c>
      <c r="P13" s="1545">
        <v>4286</v>
      </c>
    </row>
    <row r="14" spans="1:30">
      <c r="A14" s="1425"/>
      <c r="B14" s="1425"/>
      <c r="C14" s="1516" t="s">
        <v>2567</v>
      </c>
      <c r="D14" s="1516"/>
      <c r="E14" s="1546"/>
      <c r="F14" s="1545">
        <v>30024</v>
      </c>
      <c r="G14" s="1545">
        <v>84</v>
      </c>
      <c r="H14" s="1545">
        <v>84</v>
      </c>
      <c r="I14" s="1545">
        <v>0</v>
      </c>
      <c r="J14" s="1545">
        <v>1</v>
      </c>
      <c r="K14" s="1545">
        <v>2061</v>
      </c>
      <c r="L14" s="1545">
        <v>4844</v>
      </c>
      <c r="M14" s="1545">
        <v>120</v>
      </c>
      <c r="N14" s="1545">
        <v>973</v>
      </c>
      <c r="O14" s="1545">
        <v>1683</v>
      </c>
      <c r="P14" s="1545">
        <v>4795</v>
      </c>
    </row>
    <row r="15" spans="1:30">
      <c r="A15" s="1425"/>
      <c r="B15" s="1425"/>
      <c r="C15" s="1516" t="s">
        <v>2568</v>
      </c>
      <c r="D15" s="1516"/>
      <c r="E15" s="1546"/>
      <c r="F15" s="1545">
        <v>37791</v>
      </c>
      <c r="G15" s="1545">
        <v>127</v>
      </c>
      <c r="H15" s="1545">
        <v>126</v>
      </c>
      <c r="I15" s="1545">
        <v>2</v>
      </c>
      <c r="J15" s="1545">
        <v>2</v>
      </c>
      <c r="K15" s="1545">
        <v>2886</v>
      </c>
      <c r="L15" s="1545">
        <v>6136</v>
      </c>
      <c r="M15" s="1545">
        <v>242</v>
      </c>
      <c r="N15" s="1545">
        <v>1239</v>
      </c>
      <c r="O15" s="1545">
        <v>2354</v>
      </c>
      <c r="P15" s="1545">
        <v>6224</v>
      </c>
    </row>
    <row r="16" spans="1:30">
      <c r="A16" s="1425"/>
      <c r="B16" s="1425"/>
      <c r="C16" s="1516" t="s">
        <v>2569</v>
      </c>
      <c r="D16" s="1516"/>
      <c r="E16" s="1546"/>
      <c r="F16" s="1545">
        <v>48878</v>
      </c>
      <c r="G16" s="1545">
        <v>133</v>
      </c>
      <c r="H16" s="1545">
        <v>131</v>
      </c>
      <c r="I16" s="1545">
        <v>1</v>
      </c>
      <c r="J16" s="1545">
        <v>0</v>
      </c>
      <c r="K16" s="1545">
        <v>4164</v>
      </c>
      <c r="L16" s="1545">
        <v>8191</v>
      </c>
      <c r="M16" s="1545">
        <v>335</v>
      </c>
      <c r="N16" s="1545">
        <v>1300</v>
      </c>
      <c r="O16" s="1545">
        <v>3746</v>
      </c>
      <c r="P16" s="1545">
        <v>8216</v>
      </c>
    </row>
    <row r="17" spans="1:38">
      <c r="A17" s="1425"/>
      <c r="B17" s="1425"/>
      <c r="C17" s="1516" t="s">
        <v>2570</v>
      </c>
      <c r="D17" s="1516"/>
      <c r="E17" s="1546"/>
      <c r="F17" s="1545">
        <v>41263</v>
      </c>
      <c r="G17" s="1545">
        <v>103</v>
      </c>
      <c r="H17" s="1545">
        <v>103</v>
      </c>
      <c r="I17" s="1545">
        <v>4</v>
      </c>
      <c r="J17" s="1545">
        <v>1</v>
      </c>
      <c r="K17" s="1545">
        <v>3401</v>
      </c>
      <c r="L17" s="1545">
        <v>6964</v>
      </c>
      <c r="M17" s="1545">
        <v>269</v>
      </c>
      <c r="N17" s="1545">
        <v>1005</v>
      </c>
      <c r="O17" s="1545">
        <v>3328</v>
      </c>
      <c r="P17" s="1545">
        <v>6787</v>
      </c>
    </row>
    <row r="18" spans="1:38">
      <c r="A18" s="1425"/>
      <c r="B18" s="1425"/>
      <c r="C18" s="1516" t="s">
        <v>2571</v>
      </c>
      <c r="D18" s="1516"/>
      <c r="E18" s="1546"/>
      <c r="F18" s="1545">
        <v>34388</v>
      </c>
      <c r="G18" s="1545">
        <v>109</v>
      </c>
      <c r="H18" s="1545">
        <v>109</v>
      </c>
      <c r="I18" s="1545">
        <v>4</v>
      </c>
      <c r="J18" s="1545" t="s">
        <v>2139</v>
      </c>
      <c r="K18" s="1545">
        <v>2436</v>
      </c>
      <c r="L18" s="1545">
        <v>5357</v>
      </c>
      <c r="M18" s="1545">
        <v>214</v>
      </c>
      <c r="N18" s="1545">
        <v>816</v>
      </c>
      <c r="O18" s="1545">
        <v>2711</v>
      </c>
      <c r="P18" s="1545">
        <v>5646</v>
      </c>
    </row>
    <row r="19" spans="1:38">
      <c r="A19" s="1425"/>
      <c r="B19" s="1425"/>
      <c r="C19" s="1516" t="s">
        <v>2572</v>
      </c>
      <c r="D19" s="1516"/>
      <c r="E19" s="1546"/>
      <c r="F19" s="1545">
        <v>25612</v>
      </c>
      <c r="G19" s="1545">
        <v>131</v>
      </c>
      <c r="H19" s="1545">
        <v>131</v>
      </c>
      <c r="I19" s="1545">
        <v>2</v>
      </c>
      <c r="J19" s="1545" t="s">
        <v>2139</v>
      </c>
      <c r="K19" s="1545">
        <v>1816</v>
      </c>
      <c r="L19" s="1545">
        <v>3557</v>
      </c>
      <c r="M19" s="1545">
        <v>120</v>
      </c>
      <c r="N19" s="1545">
        <v>355</v>
      </c>
      <c r="O19" s="1545">
        <v>1846</v>
      </c>
      <c r="P19" s="1545">
        <v>4234</v>
      </c>
    </row>
    <row r="20" spans="1:38">
      <c r="A20" s="1425"/>
      <c r="B20" s="1425"/>
      <c r="C20" s="1516" t="s">
        <v>2573</v>
      </c>
      <c r="D20" s="1516"/>
      <c r="E20" s="1546"/>
      <c r="F20" s="1545">
        <v>20251</v>
      </c>
      <c r="G20" s="1545">
        <v>199</v>
      </c>
      <c r="H20" s="1545">
        <v>196</v>
      </c>
      <c r="I20" s="1545">
        <v>7</v>
      </c>
      <c r="J20" s="1545">
        <v>1</v>
      </c>
      <c r="K20" s="1545">
        <v>1662</v>
      </c>
      <c r="L20" s="1545">
        <v>2353</v>
      </c>
      <c r="M20" s="1545">
        <v>48</v>
      </c>
      <c r="N20" s="1545">
        <v>131</v>
      </c>
      <c r="O20" s="1545">
        <v>1273</v>
      </c>
      <c r="P20" s="1545">
        <v>2989</v>
      </c>
    </row>
    <row r="21" spans="1:38">
      <c r="A21" s="1425"/>
      <c r="B21" s="1425"/>
      <c r="C21" s="1516" t="s">
        <v>2574</v>
      </c>
      <c r="D21" s="1516"/>
      <c r="E21" s="1546"/>
      <c r="F21" s="1545">
        <v>17108</v>
      </c>
      <c r="G21" s="1545">
        <v>266</v>
      </c>
      <c r="H21" s="1545">
        <v>266</v>
      </c>
      <c r="I21" s="1545">
        <v>7</v>
      </c>
      <c r="J21" s="1545" t="s">
        <v>2139</v>
      </c>
      <c r="K21" s="1545">
        <v>1392</v>
      </c>
      <c r="L21" s="1545">
        <v>1945</v>
      </c>
      <c r="M21" s="1545">
        <v>11</v>
      </c>
      <c r="N21" s="1545">
        <v>67</v>
      </c>
      <c r="O21" s="1545">
        <v>1022</v>
      </c>
      <c r="P21" s="1545">
        <v>2347</v>
      </c>
    </row>
    <row r="22" spans="1:38">
      <c r="A22" s="1425"/>
      <c r="B22" s="1425"/>
      <c r="C22" s="1516" t="s">
        <v>2575</v>
      </c>
      <c r="D22" s="1516"/>
      <c r="E22" s="1546"/>
      <c r="F22" s="1545">
        <v>7349</v>
      </c>
      <c r="G22" s="1545">
        <v>154</v>
      </c>
      <c r="H22" s="1545">
        <v>154</v>
      </c>
      <c r="I22" s="1545">
        <v>5</v>
      </c>
      <c r="J22" s="1545" t="s">
        <v>2139</v>
      </c>
      <c r="K22" s="1545">
        <v>492</v>
      </c>
      <c r="L22" s="1545">
        <v>928</v>
      </c>
      <c r="M22" s="1545">
        <v>6</v>
      </c>
      <c r="N22" s="1545">
        <v>20</v>
      </c>
      <c r="O22" s="1545">
        <v>352</v>
      </c>
      <c r="P22" s="1545">
        <v>1055</v>
      </c>
    </row>
    <row r="23" spans="1:38">
      <c r="A23" s="1425"/>
      <c r="B23" s="1425"/>
      <c r="C23" s="1516" t="s">
        <v>2576</v>
      </c>
      <c r="D23" s="1516"/>
      <c r="E23" s="1546"/>
      <c r="F23" s="1545">
        <v>2624</v>
      </c>
      <c r="G23" s="1545">
        <v>76</v>
      </c>
      <c r="H23" s="1545">
        <v>76</v>
      </c>
      <c r="I23" s="1545">
        <v>3</v>
      </c>
      <c r="J23" s="1545" t="s">
        <v>2139</v>
      </c>
      <c r="K23" s="1545">
        <v>143</v>
      </c>
      <c r="L23" s="1545">
        <v>294</v>
      </c>
      <c r="M23" s="1545">
        <v>1</v>
      </c>
      <c r="N23" s="1545">
        <v>6</v>
      </c>
      <c r="O23" s="1545">
        <v>64</v>
      </c>
      <c r="P23" s="1545">
        <v>382</v>
      </c>
    </row>
    <row r="24" spans="1:38">
      <c r="A24" s="1425"/>
      <c r="B24" s="1425"/>
      <c r="C24" s="1425" t="s">
        <v>2577</v>
      </c>
      <c r="D24" s="1425"/>
      <c r="E24" s="1542"/>
      <c r="F24" s="1545">
        <v>1151</v>
      </c>
      <c r="G24" s="1545">
        <v>42</v>
      </c>
      <c r="H24" s="1545">
        <v>42</v>
      </c>
      <c r="I24" s="1545">
        <v>1</v>
      </c>
      <c r="J24" s="1545">
        <v>0</v>
      </c>
      <c r="K24" s="1545">
        <v>32</v>
      </c>
      <c r="L24" s="1545">
        <v>94</v>
      </c>
      <c r="M24" s="1545">
        <v>2</v>
      </c>
      <c r="N24" s="1545">
        <v>3</v>
      </c>
      <c r="O24" s="1545">
        <v>17</v>
      </c>
      <c r="P24" s="1545">
        <v>123</v>
      </c>
    </row>
    <row r="25" spans="1:38">
      <c r="A25" s="1425"/>
      <c r="B25" s="1425"/>
      <c r="C25" s="2089" t="s">
        <v>2578</v>
      </c>
      <c r="D25" s="2089"/>
      <c r="E25" s="1547"/>
      <c r="F25" s="1545">
        <v>47.461860000000001</v>
      </c>
      <c r="G25" s="1545">
        <v>58.94173</v>
      </c>
      <c r="H25" s="1545">
        <v>58.952199999999998</v>
      </c>
      <c r="I25" s="1545">
        <v>62.65</v>
      </c>
      <c r="J25" s="1545">
        <v>45.666670000000003</v>
      </c>
      <c r="K25" s="1545">
        <v>48.751640000000002</v>
      </c>
      <c r="L25" s="1545">
        <v>47.03275</v>
      </c>
      <c r="M25" s="1545">
        <v>45.752000000000002</v>
      </c>
      <c r="N25" s="1545">
        <v>43.04974</v>
      </c>
      <c r="O25" s="1545">
        <v>49.11936</v>
      </c>
      <c r="P25" s="1545">
        <v>46.439399999999999</v>
      </c>
    </row>
    <row r="26" spans="1:38">
      <c r="A26" s="1425"/>
      <c r="B26" s="1425" t="s">
        <v>2579</v>
      </c>
      <c r="C26" s="1425"/>
      <c r="D26" s="1425"/>
      <c r="E26" s="1546"/>
      <c r="F26" s="1545"/>
      <c r="G26" s="1545"/>
      <c r="H26" s="1545"/>
      <c r="I26" s="1545"/>
      <c r="J26" s="1545"/>
      <c r="K26" s="1545"/>
      <c r="L26" s="1545"/>
      <c r="M26" s="1545"/>
      <c r="N26" s="1545"/>
      <c r="O26" s="1545"/>
      <c r="P26" s="1548"/>
    </row>
    <row r="27" spans="1:38">
      <c r="A27" s="1425"/>
      <c r="B27" s="1425"/>
      <c r="C27" s="2043" t="s">
        <v>2580</v>
      </c>
      <c r="D27" s="2097"/>
      <c r="E27" s="1542"/>
      <c r="F27" s="1545">
        <v>48483</v>
      </c>
      <c r="G27" s="1545">
        <v>737</v>
      </c>
      <c r="H27" s="1545">
        <v>734</v>
      </c>
      <c r="I27" s="1545">
        <v>23</v>
      </c>
      <c r="J27" s="1545">
        <v>1</v>
      </c>
      <c r="K27" s="1545">
        <v>3721</v>
      </c>
      <c r="L27" s="1545">
        <v>5614</v>
      </c>
      <c r="M27" s="1545">
        <v>68</v>
      </c>
      <c r="N27" s="1545">
        <v>227</v>
      </c>
      <c r="O27" s="1545">
        <v>2728</v>
      </c>
      <c r="P27" s="1545">
        <v>6896</v>
      </c>
    </row>
    <row r="28" spans="1:38">
      <c r="A28" s="1425"/>
      <c r="B28" s="1425"/>
      <c r="C28" s="1425" t="s">
        <v>2581</v>
      </c>
      <c r="D28" s="1516"/>
      <c r="E28" s="1542"/>
      <c r="F28" s="1545">
        <f>F27-F29</f>
        <v>37359</v>
      </c>
      <c r="G28" s="1545">
        <f t="shared" ref="G28:P28" si="0">G27-G29</f>
        <v>465</v>
      </c>
      <c r="H28" s="1545">
        <v>462</v>
      </c>
      <c r="I28" s="1545">
        <f t="shared" si="0"/>
        <v>14</v>
      </c>
      <c r="J28" s="1545">
        <f t="shared" si="0"/>
        <v>1</v>
      </c>
      <c r="K28" s="1545">
        <f t="shared" si="0"/>
        <v>3054</v>
      </c>
      <c r="L28" s="1545">
        <f t="shared" si="0"/>
        <v>4298</v>
      </c>
      <c r="M28" s="1545">
        <f t="shared" si="0"/>
        <v>59</v>
      </c>
      <c r="N28" s="1545">
        <f t="shared" si="0"/>
        <v>198</v>
      </c>
      <c r="O28" s="1545">
        <f t="shared" si="0"/>
        <v>2295</v>
      </c>
      <c r="P28" s="1545">
        <f t="shared" si="0"/>
        <v>5336</v>
      </c>
    </row>
    <row r="29" spans="1:38">
      <c r="A29" s="1425"/>
      <c r="B29" s="1425"/>
      <c r="C29" s="2088" t="s">
        <v>2582</v>
      </c>
      <c r="D29" s="2088"/>
      <c r="E29" s="1542"/>
      <c r="F29" s="1545">
        <v>11124</v>
      </c>
      <c r="G29" s="1545">
        <v>272</v>
      </c>
      <c r="H29" s="1545">
        <v>272</v>
      </c>
      <c r="I29" s="1545">
        <v>9</v>
      </c>
      <c r="J29" s="1545">
        <v>0</v>
      </c>
      <c r="K29" s="1545">
        <v>667</v>
      </c>
      <c r="L29" s="1545">
        <v>1316</v>
      </c>
      <c r="M29" s="1545">
        <v>9</v>
      </c>
      <c r="N29" s="1545">
        <v>29</v>
      </c>
      <c r="O29" s="1545">
        <v>433</v>
      </c>
      <c r="P29" s="1545">
        <v>1560</v>
      </c>
    </row>
    <row r="30" spans="1:38" s="1553" customFormat="1">
      <c r="A30" s="1425"/>
      <c r="B30" s="1425"/>
      <c r="C30" s="1549"/>
      <c r="D30" s="1549"/>
      <c r="E30" s="1516"/>
      <c r="F30" s="1550"/>
      <c r="G30" s="1551"/>
      <c r="H30" s="1551"/>
      <c r="I30" s="1552"/>
      <c r="J30" s="1552"/>
      <c r="K30" s="1552"/>
      <c r="L30" s="1551"/>
      <c r="M30" s="1551"/>
      <c r="N30" s="1551"/>
      <c r="O30" s="1551"/>
      <c r="P30" s="1551"/>
      <c r="Q30" s="1551"/>
      <c r="R30" s="1551"/>
      <c r="S30" s="1551"/>
      <c r="T30" s="1551"/>
      <c r="U30" s="1551"/>
      <c r="V30" s="1551"/>
      <c r="W30" s="1551"/>
      <c r="X30" s="1551"/>
      <c r="Y30" s="1551"/>
      <c r="Z30" s="1551"/>
      <c r="AA30" s="1551"/>
      <c r="AB30" s="1551"/>
      <c r="AC30" s="1551"/>
      <c r="AD30" s="1551"/>
      <c r="AE30" s="1551"/>
      <c r="AF30" s="1551"/>
      <c r="AG30" s="1551"/>
      <c r="AH30" s="1551"/>
      <c r="AI30" s="1551"/>
      <c r="AJ30" s="1551"/>
      <c r="AK30" s="1551"/>
      <c r="AL30" s="1551"/>
    </row>
    <row r="31" spans="1:38" s="1553" customFormat="1">
      <c r="A31" s="1531"/>
      <c r="B31" s="2090" t="s">
        <v>2544</v>
      </c>
      <c r="C31" s="2091"/>
      <c r="D31" s="2091"/>
      <c r="E31" s="1531"/>
      <c r="F31" s="2094" t="s">
        <v>2583</v>
      </c>
      <c r="G31" s="2095"/>
      <c r="H31" s="2095"/>
      <c r="I31" s="2095"/>
      <c r="J31" s="2095"/>
      <c r="K31" s="2095"/>
      <c r="L31" s="2095"/>
      <c r="M31" s="2095"/>
      <c r="N31" s="2095"/>
      <c r="O31" s="2095"/>
      <c r="P31" s="2095"/>
      <c r="Q31" s="1551"/>
      <c r="R31" s="1551"/>
      <c r="S31" s="1551"/>
      <c r="T31" s="1551"/>
      <c r="U31" s="1551"/>
      <c r="V31" s="1551"/>
      <c r="W31" s="1551"/>
      <c r="X31" s="1551"/>
      <c r="Y31" s="1551"/>
      <c r="Z31" s="1551"/>
      <c r="AA31" s="1551"/>
      <c r="AB31" s="1551"/>
      <c r="AC31" s="1551"/>
      <c r="AD31" s="1551"/>
      <c r="AE31" s="1551"/>
      <c r="AF31" s="1551"/>
      <c r="AG31" s="1551"/>
      <c r="AH31" s="1551"/>
      <c r="AI31" s="1551"/>
      <c r="AJ31" s="1551"/>
      <c r="AK31" s="1551"/>
      <c r="AL31" s="1551"/>
    </row>
    <row r="32" spans="1:38" s="1553" customFormat="1" ht="12" customHeight="1">
      <c r="A32" s="1425"/>
      <c r="B32" s="2092"/>
      <c r="C32" s="2092"/>
      <c r="D32" s="2092"/>
      <c r="E32" s="1516"/>
      <c r="F32" s="1554" t="s">
        <v>2516</v>
      </c>
      <c r="G32" s="1406" t="s">
        <v>2518</v>
      </c>
      <c r="H32" s="1406" t="s">
        <v>2520</v>
      </c>
      <c r="I32" s="1406" t="s">
        <v>2522</v>
      </c>
      <c r="J32" s="1554" t="s">
        <v>2524</v>
      </c>
      <c r="K32" s="1555" t="s">
        <v>2526</v>
      </c>
      <c r="L32" s="1556" t="s">
        <v>2528</v>
      </c>
      <c r="M32" s="1556" t="s">
        <v>2530</v>
      </c>
      <c r="N32" s="1557" t="s">
        <v>2532</v>
      </c>
      <c r="O32" s="1558" t="s">
        <v>2534</v>
      </c>
      <c r="P32" s="1556" t="s">
        <v>2584</v>
      </c>
      <c r="Q32" s="1551"/>
      <c r="R32" s="1551"/>
      <c r="S32" s="1551"/>
      <c r="T32" s="1551"/>
      <c r="U32" s="1551"/>
      <c r="V32" s="1551"/>
      <c r="W32" s="1551"/>
      <c r="X32" s="1551"/>
      <c r="Y32" s="1551"/>
      <c r="Z32" s="1551"/>
      <c r="AA32" s="1551"/>
      <c r="AB32" s="1551"/>
      <c r="AC32" s="1551"/>
      <c r="AD32" s="1551"/>
      <c r="AE32" s="1551"/>
      <c r="AF32" s="1551"/>
      <c r="AG32" s="1551"/>
      <c r="AH32" s="1551"/>
      <c r="AI32" s="1551"/>
      <c r="AJ32" s="1551"/>
      <c r="AK32" s="1551"/>
      <c r="AL32" s="1551"/>
    </row>
    <row r="33" spans="1:21" s="1553" customFormat="1" ht="63" customHeight="1">
      <c r="A33" s="1559"/>
      <c r="B33" s="2093"/>
      <c r="C33" s="2093"/>
      <c r="D33" s="2093"/>
      <c r="E33" s="1560"/>
      <c r="F33" s="1561" t="s">
        <v>2585</v>
      </c>
      <c r="G33" s="1562" t="s">
        <v>2586</v>
      </c>
      <c r="H33" s="1562" t="s">
        <v>2587</v>
      </c>
      <c r="I33" s="1563" t="s">
        <v>2588</v>
      </c>
      <c r="J33" s="1564" t="s">
        <v>2589</v>
      </c>
      <c r="K33" s="1565" t="s">
        <v>2590</v>
      </c>
      <c r="L33" s="1565" t="s">
        <v>2591</v>
      </c>
      <c r="M33" s="1565" t="s">
        <v>2592</v>
      </c>
      <c r="N33" s="1563" t="s">
        <v>2593</v>
      </c>
      <c r="O33" s="1562" t="s">
        <v>2594</v>
      </c>
      <c r="P33" s="1566" t="s">
        <v>2595</v>
      </c>
      <c r="Q33" s="1551"/>
      <c r="S33" s="1551"/>
      <c r="T33" s="1551"/>
      <c r="U33" s="1567"/>
    </row>
    <row r="34" spans="1:21" s="1553" customFormat="1" ht="11.25" customHeight="1">
      <c r="A34" s="1425"/>
      <c r="B34" s="1425"/>
      <c r="C34" s="1516"/>
      <c r="D34" s="1516"/>
      <c r="E34" s="1516"/>
      <c r="F34" s="1568"/>
      <c r="G34" s="1534"/>
      <c r="H34" s="1536"/>
      <c r="I34" s="1536"/>
      <c r="K34" s="1534"/>
      <c r="L34" s="1535"/>
      <c r="M34" s="1551"/>
      <c r="N34" s="1551"/>
      <c r="O34" s="1551"/>
      <c r="P34" s="1551"/>
      <c r="Q34" s="1551"/>
      <c r="S34" s="1551"/>
      <c r="T34" s="1551"/>
      <c r="U34" s="1567"/>
    </row>
    <row r="35" spans="1:21" s="1572" customFormat="1" ht="12">
      <c r="A35" s="1569"/>
      <c r="B35" s="2045" t="s">
        <v>2563</v>
      </c>
      <c r="C35" s="2045"/>
      <c r="D35" s="2096"/>
      <c r="E35" s="1570"/>
      <c r="F35" s="1538">
        <v>7667</v>
      </c>
      <c r="G35" s="1539">
        <v>9229</v>
      </c>
      <c r="H35" s="1539">
        <v>10917</v>
      </c>
      <c r="I35" s="1539">
        <v>18458</v>
      </c>
      <c r="J35" s="1539">
        <v>11398</v>
      </c>
      <c r="K35" s="1539">
        <v>18207</v>
      </c>
      <c r="L35" s="1539">
        <v>52837</v>
      </c>
      <c r="M35" s="1539">
        <v>1805</v>
      </c>
      <c r="N35" s="1539">
        <v>23463</v>
      </c>
      <c r="O35" s="1539">
        <v>10595</v>
      </c>
      <c r="P35" s="1539">
        <v>14468</v>
      </c>
      <c r="Q35" s="1571"/>
      <c r="S35" s="1571"/>
      <c r="T35" s="1571"/>
      <c r="U35" s="1573"/>
    </row>
    <row r="36" spans="1:21" s="1553" customFormat="1" ht="12">
      <c r="A36" s="1425"/>
      <c r="B36" s="1424"/>
      <c r="C36" s="1424"/>
      <c r="D36" s="1541"/>
      <c r="E36" s="1516"/>
      <c r="F36" s="1574"/>
      <c r="G36" s="1544"/>
      <c r="H36" s="1544"/>
      <c r="I36" s="1544"/>
      <c r="J36" s="1575"/>
      <c r="K36" s="1544"/>
      <c r="L36" s="1544"/>
      <c r="M36" s="1544"/>
      <c r="N36" s="1544"/>
      <c r="O36" s="1544"/>
      <c r="P36" s="1544"/>
      <c r="Q36" s="1551"/>
      <c r="S36" s="1551"/>
      <c r="T36" s="1551"/>
      <c r="U36" s="1567"/>
    </row>
    <row r="37" spans="1:21" s="1553" customFormat="1">
      <c r="A37" s="1425"/>
      <c r="B37" s="1425"/>
      <c r="C37" s="1425" t="s">
        <v>2482</v>
      </c>
      <c r="D37" s="1516" t="s">
        <v>2201</v>
      </c>
      <c r="E37" s="1516"/>
      <c r="F37" s="1576">
        <v>3</v>
      </c>
      <c r="G37" s="1545">
        <v>15</v>
      </c>
      <c r="H37" s="1545">
        <v>21</v>
      </c>
      <c r="I37" s="1545">
        <v>2105</v>
      </c>
      <c r="J37" s="1575">
        <v>220</v>
      </c>
      <c r="K37" s="1545">
        <v>364</v>
      </c>
      <c r="L37" s="1545">
        <v>193</v>
      </c>
      <c r="M37" s="1545">
        <v>14</v>
      </c>
      <c r="N37" s="1545">
        <v>170</v>
      </c>
      <c r="O37" s="1545">
        <v>26</v>
      </c>
      <c r="P37" s="1545">
        <v>425</v>
      </c>
      <c r="Q37" s="1551"/>
      <c r="S37" s="1551"/>
      <c r="T37" s="1551"/>
      <c r="U37" s="1567"/>
    </row>
    <row r="38" spans="1:21" s="1553" customFormat="1">
      <c r="A38" s="1425"/>
      <c r="B38" s="1425"/>
      <c r="C38" s="1516" t="s">
        <v>2564</v>
      </c>
      <c r="D38" s="1516"/>
      <c r="E38" s="1516"/>
      <c r="F38" s="1577">
        <v>362</v>
      </c>
      <c r="G38" s="1578">
        <v>290</v>
      </c>
      <c r="H38" s="1578">
        <v>453</v>
      </c>
      <c r="I38" s="1578">
        <v>2785</v>
      </c>
      <c r="J38" s="1578">
        <v>1216</v>
      </c>
      <c r="K38" s="1578">
        <v>1558</v>
      </c>
      <c r="L38" s="1578">
        <v>3035</v>
      </c>
      <c r="M38" s="1578">
        <v>76</v>
      </c>
      <c r="N38" s="1578">
        <v>918</v>
      </c>
      <c r="O38" s="1578">
        <v>612</v>
      </c>
      <c r="P38" s="1578">
        <v>1099</v>
      </c>
      <c r="Q38" s="1551"/>
      <c r="S38" s="1551"/>
      <c r="T38" s="1551"/>
      <c r="U38" s="1567"/>
    </row>
    <row r="39" spans="1:21" s="1553" customFormat="1">
      <c r="A39" s="1425"/>
      <c r="B39" s="1425"/>
      <c r="C39" s="1516" t="s">
        <v>2565</v>
      </c>
      <c r="D39" s="1516"/>
      <c r="E39" s="1516"/>
      <c r="F39" s="1576">
        <v>704</v>
      </c>
      <c r="G39" s="1545">
        <v>462</v>
      </c>
      <c r="H39" s="1545">
        <v>817</v>
      </c>
      <c r="I39" s="1545">
        <v>1037</v>
      </c>
      <c r="J39" s="1575">
        <v>961</v>
      </c>
      <c r="K39" s="1545">
        <v>1828</v>
      </c>
      <c r="L39" s="1545">
        <v>4479</v>
      </c>
      <c r="M39" s="1545">
        <v>122</v>
      </c>
      <c r="N39" s="1545">
        <v>1314</v>
      </c>
      <c r="O39" s="1545">
        <v>1177</v>
      </c>
      <c r="P39" s="1545">
        <v>985</v>
      </c>
      <c r="Q39" s="1551"/>
      <c r="S39" s="1551"/>
      <c r="T39" s="1551"/>
      <c r="U39" s="1567"/>
    </row>
    <row r="40" spans="1:21" s="1553" customFormat="1">
      <c r="A40" s="1425"/>
      <c r="B40" s="1425"/>
      <c r="C40" s="1516" t="s">
        <v>2566</v>
      </c>
      <c r="D40" s="1516"/>
      <c r="E40" s="1516"/>
      <c r="F40" s="1576">
        <v>667</v>
      </c>
      <c r="G40" s="1545">
        <v>532</v>
      </c>
      <c r="H40" s="1545">
        <v>919</v>
      </c>
      <c r="I40" s="1545">
        <v>1040</v>
      </c>
      <c r="J40" s="1575">
        <v>943</v>
      </c>
      <c r="K40" s="1545">
        <v>1804</v>
      </c>
      <c r="L40" s="1545">
        <v>4327</v>
      </c>
      <c r="M40" s="1545">
        <v>162</v>
      </c>
      <c r="N40" s="1545">
        <v>1403</v>
      </c>
      <c r="O40" s="1545">
        <v>1223</v>
      </c>
      <c r="P40" s="1545">
        <v>829</v>
      </c>
      <c r="Q40" s="1551"/>
      <c r="S40" s="1551"/>
      <c r="T40" s="1551"/>
      <c r="U40" s="1567"/>
    </row>
    <row r="41" spans="1:21" s="1553" customFormat="1">
      <c r="A41" s="1425"/>
      <c r="B41" s="1425"/>
      <c r="C41" s="1516" t="s">
        <v>2567</v>
      </c>
      <c r="D41" s="1516"/>
      <c r="E41" s="1516"/>
      <c r="F41" s="1576">
        <v>742</v>
      </c>
      <c r="G41" s="1545">
        <v>560</v>
      </c>
      <c r="H41" s="1545">
        <v>1062</v>
      </c>
      <c r="I41" s="1545">
        <v>1288</v>
      </c>
      <c r="J41" s="1575">
        <v>1059</v>
      </c>
      <c r="K41" s="1545">
        <v>1764</v>
      </c>
      <c r="L41" s="1545">
        <v>5093</v>
      </c>
      <c r="M41" s="1545">
        <v>189</v>
      </c>
      <c r="N41" s="1545">
        <v>1612</v>
      </c>
      <c r="O41" s="1545">
        <v>1193</v>
      </c>
      <c r="P41" s="1545">
        <v>901</v>
      </c>
      <c r="Q41" s="1551"/>
      <c r="S41" s="1551"/>
      <c r="T41" s="1551"/>
      <c r="U41" s="1567"/>
    </row>
    <row r="42" spans="1:21" s="1553" customFormat="1">
      <c r="A42" s="1425"/>
      <c r="B42" s="1425"/>
      <c r="C42" s="1516" t="s">
        <v>2568</v>
      </c>
      <c r="D42" s="1516"/>
      <c r="E42" s="1516"/>
      <c r="F42" s="1576">
        <v>726</v>
      </c>
      <c r="G42" s="1545">
        <v>736</v>
      </c>
      <c r="H42" s="1545">
        <v>1251</v>
      </c>
      <c r="I42" s="1545">
        <v>1707</v>
      </c>
      <c r="J42" s="1575">
        <v>1091</v>
      </c>
      <c r="K42" s="1545">
        <v>1793</v>
      </c>
      <c r="L42" s="1545">
        <v>6512</v>
      </c>
      <c r="M42" s="1545">
        <v>204</v>
      </c>
      <c r="N42" s="1545">
        <v>2212</v>
      </c>
      <c r="O42" s="1545">
        <v>1286</v>
      </c>
      <c r="P42" s="1545">
        <v>1061</v>
      </c>
      <c r="Q42" s="1551"/>
      <c r="S42" s="1551"/>
      <c r="T42" s="1551"/>
      <c r="U42" s="1567"/>
    </row>
    <row r="43" spans="1:21" s="1553" customFormat="1">
      <c r="A43" s="1425"/>
      <c r="B43" s="1425"/>
      <c r="C43" s="1516" t="s">
        <v>2569</v>
      </c>
      <c r="D43" s="1516"/>
      <c r="E43" s="1516"/>
      <c r="F43" s="1576">
        <v>1132</v>
      </c>
      <c r="G43" s="1545">
        <v>969</v>
      </c>
      <c r="H43" s="1545">
        <v>1608</v>
      </c>
      <c r="I43" s="1545">
        <v>2013</v>
      </c>
      <c r="J43" s="1575">
        <v>1233</v>
      </c>
      <c r="K43" s="1545">
        <v>2016</v>
      </c>
      <c r="L43" s="1545">
        <v>7602</v>
      </c>
      <c r="M43" s="1545">
        <v>390</v>
      </c>
      <c r="N43" s="1545">
        <v>2878</v>
      </c>
      <c r="O43" s="1545">
        <v>1527</v>
      </c>
      <c r="P43" s="1545">
        <v>1424</v>
      </c>
      <c r="Q43" s="1551"/>
      <c r="S43" s="1551"/>
      <c r="T43" s="1551"/>
      <c r="U43" s="1567"/>
    </row>
    <row r="44" spans="1:21" s="1553" customFormat="1">
      <c r="A44" s="1425"/>
      <c r="B44" s="1425"/>
      <c r="C44" s="1516" t="s">
        <v>2570</v>
      </c>
      <c r="D44" s="1516"/>
      <c r="E44" s="1516"/>
      <c r="F44" s="1576">
        <v>1186</v>
      </c>
      <c r="G44" s="1545">
        <v>921</v>
      </c>
      <c r="H44" s="1545">
        <v>1268</v>
      </c>
      <c r="I44" s="1545">
        <v>1607</v>
      </c>
      <c r="J44" s="1575">
        <v>1052</v>
      </c>
      <c r="K44" s="1545">
        <v>1780</v>
      </c>
      <c r="L44" s="1545">
        <v>6417</v>
      </c>
      <c r="M44" s="1545">
        <v>263</v>
      </c>
      <c r="N44" s="1545">
        <v>2514</v>
      </c>
      <c r="O44" s="1545">
        <v>1258</v>
      </c>
      <c r="P44" s="1545">
        <v>1135</v>
      </c>
      <c r="Q44" s="1551"/>
      <c r="S44" s="1551"/>
      <c r="T44" s="1551"/>
      <c r="U44" s="1567"/>
    </row>
    <row r="45" spans="1:21" s="1553" customFormat="1">
      <c r="A45" s="1425"/>
      <c r="B45" s="1425"/>
      <c r="C45" s="1516" t="s">
        <v>2571</v>
      </c>
      <c r="D45" s="1516"/>
      <c r="E45" s="1516"/>
      <c r="F45" s="1576">
        <v>1004</v>
      </c>
      <c r="G45" s="1545">
        <v>848</v>
      </c>
      <c r="H45" s="1545">
        <v>1071</v>
      </c>
      <c r="I45" s="1545">
        <v>1263</v>
      </c>
      <c r="J45" s="1575">
        <v>912</v>
      </c>
      <c r="K45" s="1545">
        <v>1871</v>
      </c>
      <c r="L45" s="1545">
        <v>5416</v>
      </c>
      <c r="M45" s="1545">
        <v>236</v>
      </c>
      <c r="N45" s="1545">
        <v>2315</v>
      </c>
      <c r="O45" s="1545">
        <v>1192</v>
      </c>
      <c r="P45" s="1545">
        <v>967</v>
      </c>
      <c r="Q45" s="1551"/>
      <c r="S45" s="1551"/>
      <c r="T45" s="1551"/>
      <c r="U45" s="1567"/>
    </row>
    <row r="46" spans="1:21" s="1553" customFormat="1">
      <c r="A46" s="1425"/>
      <c r="B46" s="1425"/>
      <c r="C46" s="1516" t="s">
        <v>2572</v>
      </c>
      <c r="D46" s="1516"/>
      <c r="E46" s="1425"/>
      <c r="F46" s="1576">
        <v>678</v>
      </c>
      <c r="G46" s="1545">
        <v>905</v>
      </c>
      <c r="H46" s="1545">
        <v>798</v>
      </c>
      <c r="I46" s="1545">
        <v>1112</v>
      </c>
      <c r="J46" s="1575">
        <v>640</v>
      </c>
      <c r="K46" s="1545">
        <v>1714</v>
      </c>
      <c r="L46" s="1545">
        <v>3891</v>
      </c>
      <c r="M46" s="1545">
        <v>118</v>
      </c>
      <c r="N46" s="1545">
        <v>2204</v>
      </c>
      <c r="O46" s="1545">
        <v>684</v>
      </c>
      <c r="P46" s="1545">
        <v>807</v>
      </c>
      <c r="Q46" s="1551"/>
      <c r="S46" s="1551"/>
      <c r="T46" s="1551"/>
      <c r="U46" s="1567"/>
    </row>
    <row r="47" spans="1:21" s="1553" customFormat="1">
      <c r="A47" s="1425"/>
      <c r="B47" s="1425"/>
      <c r="C47" s="1516" t="s">
        <v>2573</v>
      </c>
      <c r="D47" s="1516"/>
      <c r="E47" s="1579"/>
      <c r="F47" s="1576">
        <v>216</v>
      </c>
      <c r="G47" s="1545">
        <v>1078</v>
      </c>
      <c r="H47" s="1545">
        <v>657</v>
      </c>
      <c r="I47" s="1545">
        <v>1079</v>
      </c>
      <c r="J47" s="1575">
        <v>720</v>
      </c>
      <c r="K47" s="1545">
        <v>896</v>
      </c>
      <c r="L47" s="1545">
        <v>3066</v>
      </c>
      <c r="M47" s="1545">
        <v>19</v>
      </c>
      <c r="N47" s="1545">
        <v>2453</v>
      </c>
      <c r="O47" s="1545">
        <v>308</v>
      </c>
      <c r="P47" s="1545">
        <v>1096</v>
      </c>
      <c r="Q47" s="1580"/>
      <c r="S47" s="1580"/>
      <c r="T47" s="1580"/>
      <c r="U47" s="1580"/>
    </row>
    <row r="48" spans="1:21" s="1553" customFormat="1">
      <c r="A48" s="1425"/>
      <c r="B48" s="1425"/>
      <c r="C48" s="1516" t="s">
        <v>2574</v>
      </c>
      <c r="D48" s="1516"/>
      <c r="E48" s="1516"/>
      <c r="F48" s="1576">
        <v>162</v>
      </c>
      <c r="G48" s="1545">
        <v>1052</v>
      </c>
      <c r="H48" s="1545">
        <v>639</v>
      </c>
      <c r="I48" s="1545">
        <v>949</v>
      </c>
      <c r="J48" s="1575">
        <v>823</v>
      </c>
      <c r="K48" s="1545">
        <v>549</v>
      </c>
      <c r="L48" s="1545">
        <v>1990</v>
      </c>
      <c r="M48" s="1545">
        <v>10</v>
      </c>
      <c r="N48" s="1545">
        <v>2338</v>
      </c>
      <c r="O48" s="1545">
        <v>90</v>
      </c>
      <c r="P48" s="1545">
        <v>1449</v>
      </c>
      <c r="Q48" s="1551"/>
      <c r="S48" s="1551"/>
      <c r="T48" s="1551"/>
      <c r="U48" s="1567"/>
    </row>
    <row r="49" spans="1:27" s="1553" customFormat="1">
      <c r="A49" s="1425"/>
      <c r="B49" s="1425"/>
      <c r="C49" s="1516" t="s">
        <v>2575</v>
      </c>
      <c r="D49" s="1516"/>
      <c r="E49" s="1425"/>
      <c r="F49" s="1576">
        <v>68</v>
      </c>
      <c r="G49" s="1545">
        <v>466</v>
      </c>
      <c r="H49" s="1545">
        <v>211</v>
      </c>
      <c r="I49" s="1545">
        <v>359</v>
      </c>
      <c r="J49" s="1575">
        <v>363</v>
      </c>
      <c r="K49" s="1545">
        <v>189</v>
      </c>
      <c r="L49" s="1545">
        <v>606</v>
      </c>
      <c r="M49" s="1545">
        <v>2</v>
      </c>
      <c r="N49" s="1545">
        <v>889</v>
      </c>
      <c r="O49" s="1545">
        <v>16</v>
      </c>
      <c r="P49" s="1545">
        <v>1168</v>
      </c>
      <c r="Q49" s="1551"/>
      <c r="S49" s="1551"/>
      <c r="T49" s="1551"/>
      <c r="U49" s="1567"/>
    </row>
    <row r="50" spans="1:27" s="1553" customFormat="1">
      <c r="A50" s="1425"/>
      <c r="B50" s="1425"/>
      <c r="C50" s="1516" t="s">
        <v>2576</v>
      </c>
      <c r="D50" s="1516"/>
      <c r="E50" s="1425"/>
      <c r="F50" s="1576">
        <v>12</v>
      </c>
      <c r="G50" s="1545">
        <v>226</v>
      </c>
      <c r="H50" s="1545">
        <v>93</v>
      </c>
      <c r="I50" s="1545">
        <v>89</v>
      </c>
      <c r="J50" s="1575">
        <v>122</v>
      </c>
      <c r="K50" s="1545">
        <v>59</v>
      </c>
      <c r="L50" s="1545">
        <v>144</v>
      </c>
      <c r="M50" s="1545" t="s">
        <v>2139</v>
      </c>
      <c r="N50" s="1545">
        <v>187</v>
      </c>
      <c r="O50" s="1545">
        <v>2</v>
      </c>
      <c r="P50" s="1545">
        <v>721</v>
      </c>
      <c r="Q50" s="1551"/>
      <c r="S50" s="1551"/>
      <c r="T50" s="1551"/>
      <c r="U50" s="1567"/>
    </row>
    <row r="51" spans="1:27" s="1553" customFormat="1">
      <c r="A51" s="1425"/>
      <c r="B51" s="1425"/>
      <c r="C51" s="1425" t="s">
        <v>2577</v>
      </c>
      <c r="D51" s="1425"/>
      <c r="E51" s="1425"/>
      <c r="F51" s="1576">
        <v>5</v>
      </c>
      <c r="G51" s="1545">
        <v>169</v>
      </c>
      <c r="H51" s="1545">
        <v>49</v>
      </c>
      <c r="I51" s="1545">
        <v>25</v>
      </c>
      <c r="J51" s="1575">
        <v>43</v>
      </c>
      <c r="K51" s="1545">
        <v>22</v>
      </c>
      <c r="L51" s="1545">
        <v>66</v>
      </c>
      <c r="M51" s="1545">
        <v>0</v>
      </c>
      <c r="N51" s="1545">
        <v>56</v>
      </c>
      <c r="O51" s="1545">
        <v>1</v>
      </c>
      <c r="P51" s="1545">
        <v>401</v>
      </c>
      <c r="Q51" s="1551"/>
      <c r="S51" s="1551"/>
      <c r="T51" s="1551"/>
      <c r="U51" s="1567"/>
    </row>
    <row r="52" spans="1:27" s="1553" customFormat="1">
      <c r="A52" s="1425"/>
      <c r="B52" s="1425"/>
      <c r="C52" s="2089" t="s">
        <v>2578</v>
      </c>
      <c r="D52" s="2089"/>
      <c r="E52" s="1516"/>
      <c r="F52" s="1576">
        <v>46.578650000000003</v>
      </c>
      <c r="G52" s="1545">
        <v>54.98413</v>
      </c>
      <c r="H52" s="1545">
        <v>48.467849999999999</v>
      </c>
      <c r="I52" s="1545">
        <v>42.435850000000002</v>
      </c>
      <c r="J52" s="1575">
        <v>46.552990000000001</v>
      </c>
      <c r="K52" s="1545">
        <v>44.943899999999999</v>
      </c>
      <c r="L52" s="1545">
        <v>46.784350000000003</v>
      </c>
      <c r="M52" s="1545">
        <v>45.3</v>
      </c>
      <c r="N52" s="1545">
        <v>52.146929999999998</v>
      </c>
      <c r="O52" s="1545">
        <v>43.805329999999998</v>
      </c>
      <c r="P52" s="1545">
        <v>52.715789999999998</v>
      </c>
      <c r="Q52" s="1551"/>
      <c r="S52" s="1551"/>
      <c r="T52" s="1551"/>
      <c r="U52" s="1567"/>
    </row>
    <row r="53" spans="1:27" s="1553" customFormat="1">
      <c r="A53" s="1425"/>
      <c r="B53" s="1425" t="s">
        <v>2579</v>
      </c>
      <c r="C53" s="1425"/>
      <c r="D53" s="1425"/>
      <c r="E53" s="1425"/>
      <c r="F53" s="1581"/>
      <c r="G53" s="1548"/>
      <c r="H53" s="1548"/>
      <c r="I53" s="1545"/>
      <c r="J53" s="1575"/>
      <c r="K53" s="1545"/>
      <c r="L53" s="1545"/>
      <c r="M53" s="1545"/>
      <c r="N53" s="1545"/>
      <c r="O53" s="1545"/>
      <c r="P53" s="1545"/>
      <c r="Q53" s="1551"/>
      <c r="S53" s="1551"/>
      <c r="T53" s="1551"/>
      <c r="U53" s="1567"/>
    </row>
    <row r="54" spans="1:27" s="1553" customFormat="1">
      <c r="A54" s="1425"/>
      <c r="B54" s="1425"/>
      <c r="C54" s="2043" t="s">
        <v>2580</v>
      </c>
      <c r="D54" s="2097"/>
      <c r="E54" s="1516"/>
      <c r="F54" s="1576">
        <v>463</v>
      </c>
      <c r="G54" s="1545">
        <v>2991</v>
      </c>
      <c r="H54" s="1545">
        <v>1649</v>
      </c>
      <c r="I54" s="1545">
        <v>2501</v>
      </c>
      <c r="J54" s="1575">
        <v>2071</v>
      </c>
      <c r="K54" s="1545">
        <v>1715</v>
      </c>
      <c r="L54" s="1545">
        <v>5872</v>
      </c>
      <c r="M54" s="1545">
        <v>31</v>
      </c>
      <c r="N54" s="1545">
        <v>5923</v>
      </c>
      <c r="O54" s="1545">
        <v>417</v>
      </c>
      <c r="P54" s="1545">
        <v>4835</v>
      </c>
      <c r="Q54" s="1397"/>
      <c r="R54" s="1397"/>
      <c r="S54" s="1397"/>
      <c r="T54" s="1397"/>
      <c r="U54" s="1397"/>
      <c r="V54" s="1397"/>
      <c r="W54" s="1397"/>
      <c r="X54" s="1397"/>
      <c r="Y54" s="1397"/>
      <c r="Z54" s="1397"/>
      <c r="AA54" s="1397"/>
    </row>
    <row r="55" spans="1:27" s="1553" customFormat="1">
      <c r="A55" s="1425"/>
      <c r="B55" s="1425"/>
      <c r="C55" s="1425" t="s">
        <v>2581</v>
      </c>
      <c r="D55" s="1516"/>
      <c r="E55" s="1516"/>
      <c r="F55" s="1576">
        <f>F54-F56</f>
        <v>378</v>
      </c>
      <c r="G55" s="1545">
        <f t="shared" ref="G55:P55" si="1">G54-G56</f>
        <v>2130</v>
      </c>
      <c r="H55" s="1545">
        <f t="shared" si="1"/>
        <v>1296</v>
      </c>
      <c r="I55" s="1545">
        <f t="shared" si="1"/>
        <v>2028</v>
      </c>
      <c r="J55" s="1545">
        <f t="shared" si="1"/>
        <v>1543</v>
      </c>
      <c r="K55" s="1545">
        <f t="shared" si="1"/>
        <v>1445</v>
      </c>
      <c r="L55" s="1545">
        <f t="shared" si="1"/>
        <v>5056</v>
      </c>
      <c r="M55" s="1545">
        <f t="shared" si="1"/>
        <v>29</v>
      </c>
      <c r="N55" s="1545">
        <f t="shared" si="1"/>
        <v>4791</v>
      </c>
      <c r="O55" s="1545">
        <f t="shared" si="1"/>
        <v>398</v>
      </c>
      <c r="P55" s="1545">
        <f t="shared" si="1"/>
        <v>2545</v>
      </c>
      <c r="Q55" s="1397"/>
      <c r="R55" s="1397"/>
      <c r="S55" s="1397"/>
      <c r="T55" s="1397"/>
      <c r="U55" s="1397"/>
      <c r="V55" s="1397"/>
      <c r="W55" s="1397"/>
      <c r="X55" s="1397"/>
      <c r="Y55" s="1397"/>
      <c r="Z55" s="1397"/>
      <c r="AA55" s="1397"/>
    </row>
    <row r="56" spans="1:27" s="1553" customFormat="1">
      <c r="A56" s="1425"/>
      <c r="B56" s="1425"/>
      <c r="C56" s="2088" t="s">
        <v>2582</v>
      </c>
      <c r="D56" s="2088"/>
      <c r="E56" s="1516"/>
      <c r="F56" s="1576">
        <v>85</v>
      </c>
      <c r="G56" s="1545">
        <v>861</v>
      </c>
      <c r="H56" s="1545">
        <v>353</v>
      </c>
      <c r="I56" s="1545">
        <v>473</v>
      </c>
      <c r="J56" s="1575">
        <v>528</v>
      </c>
      <c r="K56" s="1545">
        <v>270</v>
      </c>
      <c r="L56" s="1545">
        <v>816</v>
      </c>
      <c r="M56" s="1545">
        <v>2</v>
      </c>
      <c r="N56" s="1545">
        <v>1132</v>
      </c>
      <c r="O56" s="1545">
        <v>19</v>
      </c>
      <c r="P56" s="1545">
        <v>2290</v>
      </c>
      <c r="Q56" s="1397"/>
      <c r="R56" s="1397"/>
      <c r="S56" s="1397"/>
      <c r="T56" s="1397"/>
      <c r="U56" s="1397"/>
      <c r="V56" s="1397"/>
      <c r="W56" s="1397"/>
      <c r="X56" s="1397"/>
      <c r="Y56" s="1397"/>
      <c r="Z56" s="1397"/>
      <c r="AA56" s="1397"/>
    </row>
    <row r="57" spans="1:27" s="1553" customFormat="1" ht="12" thickBot="1">
      <c r="A57" s="1582"/>
      <c r="B57" s="1582"/>
      <c r="C57" s="1583"/>
      <c r="D57" s="1583"/>
      <c r="E57" s="1583"/>
      <c r="F57" s="1584"/>
      <c r="G57" s="1585"/>
      <c r="H57" s="1585"/>
      <c r="I57" s="1586"/>
      <c r="J57" s="1586"/>
      <c r="K57" s="1586"/>
      <c r="L57" s="1585"/>
      <c r="M57" s="1585"/>
      <c r="N57" s="1585"/>
      <c r="O57" s="1585"/>
      <c r="P57" s="1585"/>
      <c r="Q57" s="1551"/>
      <c r="R57" s="1551"/>
      <c r="S57" s="1551"/>
      <c r="T57" s="1551"/>
      <c r="U57" s="1551"/>
      <c r="V57" s="1551"/>
      <c r="W57" s="1551"/>
      <c r="X57" s="1551"/>
      <c r="Y57" s="1551"/>
      <c r="Z57" s="1551"/>
      <c r="AA57" s="1551"/>
    </row>
    <row r="58" spans="1:27" s="1591" customFormat="1" ht="13.5" customHeight="1">
      <c r="A58" s="1587" t="s">
        <v>2295</v>
      </c>
      <c r="B58" s="1587"/>
      <c r="C58" s="1588"/>
      <c r="D58" s="1588"/>
      <c r="E58" s="1588"/>
      <c r="F58" s="1589"/>
      <c r="G58" s="1589"/>
      <c r="H58" s="1589"/>
      <c r="I58" s="1590"/>
      <c r="J58" s="1590"/>
      <c r="K58" s="1590"/>
      <c r="L58" s="1589"/>
      <c r="M58" s="1589"/>
      <c r="N58" s="1589"/>
      <c r="O58" s="1589"/>
      <c r="P58" s="1589"/>
      <c r="Q58" s="1551"/>
      <c r="R58" s="1551"/>
      <c r="S58" s="1551"/>
      <c r="T58" s="1551"/>
      <c r="U58" s="1551"/>
      <c r="V58" s="1551"/>
      <c r="W58" s="1551"/>
      <c r="X58" s="1551"/>
      <c r="Y58" s="1551"/>
      <c r="Z58" s="1551"/>
      <c r="AA58" s="1551"/>
    </row>
    <row r="59" spans="1:27" s="1553" customFormat="1">
      <c r="A59" s="1490"/>
      <c r="B59" s="1425"/>
      <c r="C59" s="1516"/>
      <c r="D59" s="1516"/>
      <c r="E59" s="1516"/>
      <c r="F59" s="1551"/>
      <c r="G59" s="1551"/>
      <c r="H59" s="1551"/>
      <c r="I59" s="1552"/>
      <c r="J59" s="1552"/>
      <c r="K59" s="1552"/>
      <c r="L59" s="1551"/>
      <c r="M59" s="1551"/>
      <c r="N59" s="1551"/>
      <c r="O59" s="1551"/>
      <c r="P59" s="1551"/>
      <c r="Q59" s="1551"/>
      <c r="R59" s="1551"/>
      <c r="S59" s="1551"/>
      <c r="T59" s="1551"/>
      <c r="U59" s="1551"/>
      <c r="V59" s="1551"/>
      <c r="W59" s="1551"/>
      <c r="X59" s="1551"/>
      <c r="Y59" s="1551"/>
      <c r="Z59" s="1551"/>
      <c r="AA59" s="1551"/>
    </row>
    <row r="60" spans="1:27" s="1553" customFormat="1">
      <c r="A60" s="1425"/>
      <c r="B60" s="1425"/>
      <c r="C60" s="1516"/>
      <c r="D60" s="1516"/>
      <c r="E60" s="1516"/>
      <c r="F60" s="1551"/>
      <c r="G60" s="1551"/>
      <c r="H60" s="1551"/>
      <c r="I60" s="1552"/>
      <c r="J60" s="1552"/>
      <c r="K60" s="1552"/>
      <c r="L60" s="1551"/>
      <c r="M60" s="1551"/>
      <c r="N60" s="1551"/>
      <c r="O60" s="1551"/>
      <c r="P60" s="1551"/>
      <c r="Q60" s="1551"/>
      <c r="R60" s="1551"/>
      <c r="S60" s="1551"/>
      <c r="T60" s="1551"/>
      <c r="U60" s="1551"/>
      <c r="V60" s="1567"/>
    </row>
    <row r="61" spans="1:27" s="1553" customFormat="1">
      <c r="A61" s="1425"/>
      <c r="B61" s="1425"/>
      <c r="C61" s="1516"/>
      <c r="D61" s="1516"/>
      <c r="E61" s="1516"/>
      <c r="F61" s="1551"/>
      <c r="G61" s="1551"/>
      <c r="H61" s="1551"/>
      <c r="I61" s="1552"/>
      <c r="J61" s="1552"/>
      <c r="K61" s="1552"/>
      <c r="L61" s="1551"/>
      <c r="M61" s="1551"/>
      <c r="N61" s="1551"/>
      <c r="O61" s="1551"/>
      <c r="P61" s="1551"/>
      <c r="Q61" s="1551"/>
      <c r="R61" s="1551"/>
      <c r="S61" s="1551"/>
      <c r="T61" s="1551"/>
      <c r="U61" s="1551"/>
      <c r="V61" s="1567"/>
    </row>
    <row r="62" spans="1:27" s="1553" customFormat="1">
      <c r="A62" s="1425"/>
      <c r="B62" s="1425"/>
      <c r="C62" s="1516"/>
      <c r="D62" s="1516"/>
      <c r="E62" s="1516"/>
      <c r="F62" s="1551"/>
      <c r="G62" s="1551"/>
      <c r="H62" s="1551"/>
      <c r="I62" s="1552"/>
      <c r="J62" s="1552"/>
      <c r="K62" s="1552"/>
      <c r="L62" s="1551"/>
      <c r="M62" s="1551"/>
      <c r="N62" s="1551"/>
      <c r="O62" s="1551"/>
      <c r="P62" s="1551"/>
      <c r="Q62" s="1551"/>
      <c r="R62" s="1551"/>
      <c r="S62" s="1551"/>
      <c r="T62" s="1551"/>
      <c r="U62" s="1551"/>
      <c r="V62" s="1567"/>
    </row>
    <row r="63" spans="1:27" s="1553" customFormat="1">
      <c r="A63" s="1425"/>
      <c r="B63" s="1425"/>
      <c r="C63" s="1516"/>
      <c r="D63" s="1516"/>
      <c r="E63" s="1516"/>
      <c r="F63" s="1551"/>
      <c r="G63" s="1551"/>
      <c r="H63" s="1551"/>
      <c r="I63" s="1552"/>
      <c r="J63" s="1552"/>
      <c r="K63" s="1552"/>
      <c r="L63" s="1551"/>
      <c r="M63" s="1551"/>
      <c r="N63" s="1551"/>
      <c r="O63" s="1551"/>
      <c r="P63" s="1551"/>
      <c r="Q63" s="1551"/>
      <c r="R63" s="1551"/>
      <c r="S63" s="1551"/>
      <c r="T63" s="1551"/>
      <c r="U63" s="1551"/>
      <c r="V63" s="1567"/>
    </row>
    <row r="64" spans="1:27" s="1553" customFormat="1">
      <c r="A64" s="1425"/>
      <c r="B64" s="1425"/>
      <c r="C64" s="1516"/>
      <c r="D64" s="1516"/>
      <c r="E64" s="1516"/>
      <c r="F64" s="1551"/>
      <c r="G64" s="1551"/>
      <c r="H64" s="1551"/>
      <c r="I64" s="1552"/>
      <c r="J64" s="1552"/>
      <c r="K64" s="1552"/>
      <c r="L64" s="1551"/>
      <c r="M64" s="1551"/>
      <c r="N64" s="1551"/>
      <c r="O64" s="1551"/>
      <c r="P64" s="1551"/>
      <c r="Q64" s="1551"/>
      <c r="R64" s="1551"/>
      <c r="S64" s="1551"/>
      <c r="T64" s="1551"/>
      <c r="U64" s="1551"/>
      <c r="V64" s="1567"/>
    </row>
    <row r="65" spans="1:30" s="1553" customFormat="1">
      <c r="A65" s="1425"/>
      <c r="B65" s="1425"/>
      <c r="C65" s="1516"/>
      <c r="D65" s="1516"/>
      <c r="E65" s="1516"/>
      <c r="F65" s="1551"/>
      <c r="G65" s="1551"/>
      <c r="H65" s="1551"/>
      <c r="I65" s="1552"/>
      <c r="J65" s="1552"/>
      <c r="K65" s="1552"/>
      <c r="L65" s="1551"/>
      <c r="M65" s="1551"/>
      <c r="N65" s="1551"/>
      <c r="O65" s="1551"/>
      <c r="P65" s="1551"/>
      <c r="Q65" s="1551"/>
      <c r="R65" s="1551"/>
      <c r="S65" s="1551"/>
      <c r="T65" s="1551"/>
      <c r="U65" s="1551"/>
      <c r="V65" s="1567"/>
    </row>
    <row r="66" spans="1:30" s="1553" customFormat="1">
      <c r="A66" s="1425"/>
      <c r="B66" s="1425"/>
      <c r="C66" s="1425"/>
      <c r="D66" s="1425"/>
      <c r="E66" s="1425"/>
      <c r="F66" s="1551"/>
      <c r="G66" s="1551"/>
      <c r="H66" s="1551"/>
      <c r="I66" s="1552"/>
      <c r="J66" s="1552"/>
      <c r="K66" s="1552"/>
      <c r="L66" s="1551"/>
      <c r="M66" s="1551"/>
      <c r="N66" s="1551"/>
      <c r="O66" s="1551"/>
      <c r="P66" s="1551"/>
      <c r="Q66" s="1551"/>
      <c r="R66" s="1551"/>
      <c r="S66" s="1551"/>
      <c r="T66" s="1551"/>
      <c r="U66" s="1551"/>
      <c r="V66" s="1567"/>
    </row>
    <row r="67" spans="1:30" s="1553" customFormat="1">
      <c r="A67" s="1425"/>
      <c r="B67" s="1425"/>
      <c r="C67" s="2089"/>
      <c r="D67" s="2089"/>
      <c r="E67" s="1579"/>
      <c r="F67" s="1580"/>
      <c r="G67" s="1580"/>
      <c r="H67" s="1580"/>
      <c r="I67" s="1580"/>
      <c r="J67" s="1580"/>
      <c r="K67" s="1580"/>
      <c r="L67" s="1580"/>
      <c r="M67" s="1580"/>
      <c r="N67" s="1580"/>
      <c r="O67" s="1580"/>
      <c r="P67" s="1580"/>
      <c r="Q67" s="1580"/>
      <c r="R67" s="1580"/>
      <c r="S67" s="1580"/>
      <c r="T67" s="1580"/>
      <c r="U67" s="1580"/>
      <c r="V67" s="1580"/>
    </row>
    <row r="68" spans="1:30" s="1553" customFormat="1">
      <c r="A68" s="1425"/>
      <c r="B68" s="1425"/>
      <c r="C68" s="1425"/>
      <c r="D68" s="1425"/>
      <c r="E68" s="1516"/>
      <c r="F68" s="1551"/>
      <c r="G68" s="1551"/>
      <c r="H68" s="1551"/>
      <c r="I68" s="1552"/>
      <c r="J68" s="1552"/>
      <c r="K68" s="1552"/>
      <c r="L68" s="1551"/>
      <c r="M68" s="1551"/>
      <c r="N68" s="1551"/>
      <c r="O68" s="1551"/>
      <c r="P68" s="1551"/>
      <c r="Q68" s="1551"/>
      <c r="R68" s="1551"/>
      <c r="S68" s="1551"/>
      <c r="T68" s="1551"/>
      <c r="U68" s="1551"/>
      <c r="V68" s="1567"/>
    </row>
    <row r="69" spans="1:30" s="1553" customFormat="1">
      <c r="A69" s="1425"/>
      <c r="B69" s="1425"/>
      <c r="C69" s="2043"/>
      <c r="D69" s="2087"/>
      <c r="E69" s="1425"/>
      <c r="F69" s="1551"/>
      <c r="G69" s="1551"/>
      <c r="H69" s="1551"/>
      <c r="I69" s="1552"/>
      <c r="J69" s="1552"/>
      <c r="K69" s="1552"/>
      <c r="L69" s="1551"/>
      <c r="M69" s="1551"/>
      <c r="N69" s="1551"/>
      <c r="O69" s="1551"/>
      <c r="P69" s="1551"/>
      <c r="Q69" s="1551"/>
      <c r="R69" s="1551"/>
      <c r="S69" s="1551"/>
      <c r="T69" s="1551"/>
      <c r="U69" s="1551"/>
      <c r="V69" s="1567"/>
    </row>
    <row r="70" spans="1:30" s="1553" customFormat="1">
      <c r="A70" s="1425"/>
      <c r="B70" s="1425"/>
      <c r="C70" s="1425"/>
      <c r="D70" s="1516"/>
      <c r="E70" s="1425"/>
      <c r="F70" s="1551"/>
      <c r="G70" s="1551"/>
      <c r="H70" s="1551"/>
      <c r="I70" s="1552"/>
      <c r="J70" s="1552"/>
      <c r="K70" s="1552"/>
      <c r="L70" s="1551"/>
      <c r="M70" s="1551"/>
      <c r="N70" s="1551"/>
      <c r="O70" s="1551"/>
      <c r="P70" s="1551"/>
      <c r="Q70" s="1551"/>
      <c r="R70" s="1551"/>
      <c r="S70" s="1551"/>
      <c r="T70" s="1551"/>
      <c r="U70" s="1551"/>
      <c r="V70" s="1567"/>
    </row>
    <row r="71" spans="1:30" s="1553" customFormat="1">
      <c r="A71" s="1425"/>
      <c r="B71" s="1425"/>
      <c r="C71" s="2088"/>
      <c r="D71" s="2088"/>
      <c r="E71" s="1425"/>
      <c r="F71" s="1551"/>
      <c r="G71" s="1551"/>
      <c r="H71" s="1551"/>
      <c r="I71" s="1552"/>
      <c r="J71" s="1552"/>
      <c r="K71" s="1552"/>
      <c r="L71" s="1551"/>
      <c r="M71" s="1551"/>
      <c r="N71" s="1551"/>
      <c r="O71" s="1551"/>
      <c r="P71" s="1551"/>
      <c r="Q71" s="1551"/>
      <c r="R71" s="1551"/>
      <c r="S71" s="1551"/>
      <c r="T71" s="1551"/>
      <c r="U71" s="1551"/>
      <c r="V71" s="1567"/>
    </row>
    <row r="72" spans="1:30" s="1517" customFormat="1">
      <c r="A72" s="1516"/>
      <c r="B72" s="1516"/>
      <c r="C72" s="1425"/>
      <c r="D72" s="1516"/>
      <c r="E72" s="1516"/>
      <c r="F72" s="1425"/>
      <c r="G72" s="1516"/>
      <c r="H72" s="1516"/>
      <c r="I72" s="1518"/>
      <c r="J72" s="1518"/>
      <c r="K72" s="1518"/>
      <c r="L72" s="1518"/>
      <c r="M72" s="1518"/>
      <c r="N72" s="1518"/>
      <c r="O72" s="1518"/>
      <c r="P72" s="1518"/>
      <c r="Q72" s="1518"/>
      <c r="R72" s="1518"/>
      <c r="S72" s="1518"/>
      <c r="T72" s="1518"/>
      <c r="U72" s="1518"/>
      <c r="V72" s="1516"/>
      <c r="W72" s="1516"/>
      <c r="X72" s="1516"/>
      <c r="Y72" s="1516"/>
      <c r="Z72" s="1516"/>
      <c r="AA72" s="1425"/>
      <c r="AB72" s="1425"/>
      <c r="AC72" s="1425"/>
      <c r="AD72" s="1425"/>
    </row>
    <row r="73" spans="1:30" s="1517" customFormat="1" ht="12" customHeight="1">
      <c r="A73" s="1425"/>
      <c r="B73" s="1425"/>
      <c r="C73" s="1425"/>
      <c r="D73" s="2043"/>
      <c r="E73" s="2087"/>
      <c r="F73" s="2087"/>
      <c r="G73" s="1425"/>
      <c r="H73" s="1425"/>
      <c r="I73" s="1424"/>
      <c r="J73" s="1552"/>
      <c r="K73" s="1552"/>
      <c r="L73" s="1551"/>
      <c r="M73" s="1551"/>
      <c r="N73" s="1551"/>
      <c r="O73" s="1551"/>
      <c r="P73" s="1551"/>
      <c r="Q73" s="1551"/>
      <c r="R73" s="1551"/>
      <c r="S73" s="1551"/>
      <c r="T73" s="1551"/>
      <c r="U73" s="1551"/>
      <c r="V73" s="1567"/>
      <c r="W73" s="1425"/>
      <c r="X73" s="1425"/>
      <c r="Y73" s="1425"/>
      <c r="Z73" s="1425"/>
      <c r="AA73" s="1425"/>
      <c r="AB73" s="1425"/>
      <c r="AC73" s="1425"/>
      <c r="AD73" s="1425"/>
    </row>
    <row r="74" spans="1:30" s="1517" customFormat="1" ht="12" customHeight="1">
      <c r="A74" s="1425"/>
      <c r="B74" s="2043"/>
      <c r="C74" s="2043"/>
      <c r="D74" s="1424"/>
      <c r="E74" s="1425"/>
      <c r="F74" s="1551"/>
      <c r="G74" s="1551"/>
      <c r="H74" s="1551"/>
      <c r="I74" s="1552"/>
      <c r="J74" s="1552"/>
      <c r="K74" s="1552"/>
      <c r="L74" s="1551"/>
      <c r="M74" s="1551"/>
      <c r="N74" s="1551"/>
      <c r="O74" s="1551"/>
      <c r="P74" s="1551"/>
      <c r="Q74" s="1551"/>
      <c r="R74" s="1551"/>
      <c r="S74" s="1551"/>
      <c r="T74" s="1551"/>
      <c r="U74" s="1551"/>
      <c r="V74" s="1567"/>
      <c r="W74" s="1425"/>
      <c r="X74" s="1425"/>
      <c r="Y74" s="1425"/>
      <c r="Z74" s="1425"/>
      <c r="AA74" s="1425"/>
      <c r="AB74" s="1425"/>
      <c r="AC74" s="1425"/>
      <c r="AD74" s="1425"/>
    </row>
    <row r="75" spans="1:30" s="1517" customFormat="1" ht="12" customHeight="1">
      <c r="A75" s="1425"/>
      <c r="B75" s="1425"/>
      <c r="C75" s="1425"/>
      <c r="D75" s="1516"/>
      <c r="E75" s="1425"/>
      <c r="F75" s="1551"/>
      <c r="G75" s="1551"/>
      <c r="H75" s="1551"/>
      <c r="I75" s="1552"/>
      <c r="J75" s="1552"/>
      <c r="K75" s="1552"/>
      <c r="L75" s="1551"/>
      <c r="M75" s="1551"/>
      <c r="N75" s="1551"/>
      <c r="O75" s="1551"/>
      <c r="P75" s="1551"/>
      <c r="Q75" s="1551"/>
      <c r="R75" s="1551"/>
      <c r="S75" s="1551"/>
      <c r="T75" s="1551"/>
      <c r="U75" s="1551"/>
      <c r="V75" s="1567"/>
      <c r="W75" s="1425"/>
      <c r="X75" s="1425"/>
      <c r="Y75" s="1425"/>
      <c r="Z75" s="1425"/>
      <c r="AA75" s="1425"/>
      <c r="AB75" s="1425"/>
      <c r="AC75" s="1425"/>
      <c r="AD75" s="1425"/>
    </row>
    <row r="76" spans="1:30" s="1517" customFormat="1" ht="12" customHeight="1">
      <c r="A76" s="1425"/>
      <c r="B76" s="1425"/>
      <c r="C76" s="1516"/>
      <c r="D76" s="1516"/>
      <c r="E76" s="1516"/>
      <c r="F76" s="1551"/>
      <c r="G76" s="1551"/>
      <c r="H76" s="1551"/>
      <c r="I76" s="1552"/>
      <c r="J76" s="1552"/>
      <c r="K76" s="1552"/>
      <c r="L76" s="1551"/>
      <c r="M76" s="1551"/>
      <c r="N76" s="1551"/>
      <c r="O76" s="1551"/>
      <c r="P76" s="1551"/>
      <c r="Q76" s="1551"/>
      <c r="R76" s="1551"/>
      <c r="S76" s="1551"/>
      <c r="T76" s="1551"/>
      <c r="U76" s="1551"/>
      <c r="V76" s="1567"/>
      <c r="W76" s="1425"/>
      <c r="X76" s="1425"/>
      <c r="Y76" s="1425"/>
      <c r="Z76" s="1425"/>
      <c r="AA76" s="1425"/>
      <c r="AB76" s="1425"/>
      <c r="AC76" s="1425"/>
      <c r="AD76" s="1425"/>
    </row>
    <row r="77" spans="1:30" s="1517" customFormat="1" ht="12" customHeight="1">
      <c r="A77" s="1425"/>
      <c r="B77" s="1425"/>
      <c r="C77" s="1516"/>
      <c r="D77" s="1516"/>
      <c r="E77" s="1516"/>
      <c r="F77" s="1551"/>
      <c r="G77" s="1551"/>
      <c r="H77" s="1551"/>
      <c r="I77" s="1552"/>
      <c r="J77" s="1552"/>
      <c r="K77" s="1552"/>
      <c r="L77" s="1551"/>
      <c r="M77" s="1551"/>
      <c r="N77" s="1551"/>
      <c r="O77" s="1551"/>
      <c r="P77" s="1551"/>
      <c r="Q77" s="1551"/>
      <c r="R77" s="1551"/>
      <c r="S77" s="1551"/>
      <c r="T77" s="1551"/>
      <c r="U77" s="1551"/>
      <c r="V77" s="1567"/>
      <c r="W77" s="1425"/>
      <c r="X77" s="1425"/>
      <c r="Y77" s="1425"/>
      <c r="Z77" s="1425"/>
      <c r="AA77" s="1425"/>
      <c r="AB77" s="1425"/>
      <c r="AC77" s="1425"/>
      <c r="AD77" s="1425"/>
    </row>
    <row r="78" spans="1:30" s="1517" customFormat="1" ht="12" customHeight="1">
      <c r="A78" s="1425"/>
      <c r="B78" s="1425"/>
      <c r="C78" s="1516"/>
      <c r="D78" s="1516"/>
      <c r="E78" s="1516"/>
      <c r="F78" s="1551"/>
      <c r="G78" s="1551"/>
      <c r="H78" s="1551"/>
      <c r="I78" s="1552"/>
      <c r="J78" s="1552"/>
      <c r="K78" s="1552"/>
      <c r="L78" s="1551"/>
      <c r="M78" s="1551"/>
      <c r="N78" s="1551"/>
      <c r="O78" s="1551"/>
      <c r="P78" s="1551"/>
      <c r="Q78" s="1551"/>
      <c r="R78" s="1551"/>
      <c r="S78" s="1551"/>
      <c r="T78" s="1551"/>
      <c r="U78" s="1551"/>
      <c r="V78" s="1567"/>
      <c r="W78" s="1425"/>
      <c r="X78" s="1425"/>
      <c r="Y78" s="1425"/>
      <c r="Z78" s="1425"/>
      <c r="AA78" s="1425"/>
      <c r="AB78" s="1425"/>
      <c r="AC78" s="1425"/>
      <c r="AD78" s="1425"/>
    </row>
    <row r="79" spans="1:30" s="1517" customFormat="1" ht="12" customHeight="1">
      <c r="A79" s="1425"/>
      <c r="B79" s="1425"/>
      <c r="C79" s="1516"/>
      <c r="D79" s="1516"/>
      <c r="E79" s="1516"/>
      <c r="F79" s="1551"/>
      <c r="G79" s="1551"/>
      <c r="H79" s="1551"/>
      <c r="I79" s="1552"/>
      <c r="J79" s="1552"/>
      <c r="K79" s="1552"/>
      <c r="L79" s="1551"/>
      <c r="M79" s="1551"/>
      <c r="N79" s="1551"/>
      <c r="O79" s="1551"/>
      <c r="P79" s="1551"/>
      <c r="Q79" s="1551"/>
      <c r="R79" s="1551"/>
      <c r="S79" s="1551"/>
      <c r="T79" s="1551"/>
      <c r="U79" s="1551"/>
      <c r="V79" s="1567"/>
      <c r="W79" s="1425"/>
      <c r="X79" s="1425"/>
      <c r="Y79" s="1425"/>
      <c r="Z79" s="1425"/>
      <c r="AA79" s="1425"/>
      <c r="AB79" s="1425"/>
      <c r="AC79" s="1425"/>
      <c r="AD79" s="1425"/>
    </row>
    <row r="80" spans="1:30" s="1517" customFormat="1" ht="12" customHeight="1">
      <c r="A80" s="1425"/>
      <c r="B80" s="1425"/>
      <c r="C80" s="1516"/>
      <c r="D80" s="1516"/>
      <c r="E80" s="1516"/>
      <c r="F80" s="1551"/>
      <c r="G80" s="1551"/>
      <c r="H80" s="1551"/>
      <c r="I80" s="1552"/>
      <c r="J80" s="1552"/>
      <c r="K80" s="1552"/>
      <c r="L80" s="1551"/>
      <c r="M80" s="1551"/>
      <c r="N80" s="1551"/>
      <c r="O80" s="1551"/>
      <c r="P80" s="1551"/>
      <c r="Q80" s="1551"/>
      <c r="R80" s="1551"/>
      <c r="S80" s="1551"/>
      <c r="T80" s="1551"/>
      <c r="U80" s="1551"/>
      <c r="V80" s="1567"/>
      <c r="W80" s="1425"/>
      <c r="X80" s="1425"/>
      <c r="Y80" s="1425"/>
      <c r="Z80" s="1425"/>
      <c r="AA80" s="1425"/>
      <c r="AB80" s="1425"/>
      <c r="AC80" s="1425"/>
      <c r="AD80" s="1425"/>
    </row>
    <row r="81" spans="1:30" s="1517" customFormat="1" ht="12" customHeight="1">
      <c r="A81" s="1425"/>
      <c r="B81" s="1425"/>
      <c r="C81" s="1516"/>
      <c r="D81" s="1516"/>
      <c r="E81" s="1516"/>
      <c r="F81" s="1551"/>
      <c r="G81" s="1551"/>
      <c r="H81" s="1551"/>
      <c r="I81" s="1552"/>
      <c r="J81" s="1552"/>
      <c r="K81" s="1552"/>
      <c r="L81" s="1551"/>
      <c r="M81" s="1551"/>
      <c r="N81" s="1551"/>
      <c r="O81" s="1551"/>
      <c r="P81" s="1551"/>
      <c r="Q81" s="1551"/>
      <c r="R81" s="1551"/>
      <c r="S81" s="1551"/>
      <c r="T81" s="1551"/>
      <c r="U81" s="1551"/>
      <c r="V81" s="1567"/>
      <c r="W81" s="1425"/>
      <c r="X81" s="1425"/>
      <c r="Y81" s="1425"/>
      <c r="Z81" s="1425"/>
      <c r="AA81" s="1425"/>
      <c r="AB81" s="1425"/>
      <c r="AC81" s="1425"/>
      <c r="AD81" s="1425"/>
    </row>
    <row r="82" spans="1:30" s="1517" customFormat="1" ht="12" customHeight="1">
      <c r="A82" s="1425"/>
      <c r="B82" s="1425"/>
      <c r="C82" s="1516"/>
      <c r="D82" s="1516"/>
      <c r="E82" s="1516"/>
      <c r="F82" s="1551"/>
      <c r="G82" s="1551"/>
      <c r="H82" s="1551"/>
      <c r="I82" s="1552"/>
      <c r="J82" s="1552"/>
      <c r="K82" s="1552"/>
      <c r="L82" s="1551"/>
      <c r="M82" s="1551"/>
      <c r="N82" s="1551"/>
      <c r="O82" s="1551"/>
      <c r="P82" s="1551"/>
      <c r="Q82" s="1551"/>
      <c r="R82" s="1551"/>
      <c r="S82" s="1551"/>
      <c r="T82" s="1551"/>
      <c r="U82" s="1551"/>
      <c r="V82" s="1567"/>
      <c r="W82" s="1425"/>
      <c r="X82" s="1425"/>
      <c r="Y82" s="1425"/>
      <c r="Z82" s="1425"/>
      <c r="AA82" s="1425"/>
      <c r="AB82" s="1425"/>
      <c r="AC82" s="1425"/>
      <c r="AD82" s="1425"/>
    </row>
    <row r="83" spans="1:30" s="1517" customFormat="1" ht="12" customHeight="1">
      <c r="A83" s="1425"/>
      <c r="B83" s="1425"/>
      <c r="C83" s="1516"/>
      <c r="D83" s="1516"/>
      <c r="E83" s="1516"/>
      <c r="F83" s="1551"/>
      <c r="G83" s="1551"/>
      <c r="H83" s="1551"/>
      <c r="I83" s="1552"/>
      <c r="J83" s="1552"/>
      <c r="K83" s="1552"/>
      <c r="L83" s="1551"/>
      <c r="M83" s="1551"/>
      <c r="N83" s="1551"/>
      <c r="O83" s="1551"/>
      <c r="P83" s="1551"/>
      <c r="Q83" s="1551"/>
      <c r="R83" s="1551"/>
      <c r="S83" s="1551"/>
      <c r="T83" s="1551"/>
      <c r="U83" s="1551"/>
      <c r="V83" s="1567"/>
      <c r="W83" s="1425"/>
      <c r="X83" s="1425"/>
      <c r="Y83" s="1425"/>
      <c r="Z83" s="1425"/>
      <c r="AA83" s="1425"/>
      <c r="AB83" s="1425"/>
      <c r="AC83" s="1425"/>
      <c r="AD83" s="1425"/>
    </row>
    <row r="84" spans="1:30" s="1517" customFormat="1" ht="12" customHeight="1">
      <c r="A84" s="1425"/>
      <c r="B84" s="1425"/>
      <c r="C84" s="1516"/>
      <c r="D84" s="1516"/>
      <c r="E84" s="1516"/>
      <c r="F84" s="1551"/>
      <c r="G84" s="1551"/>
      <c r="H84" s="1551"/>
      <c r="I84" s="1552"/>
      <c r="J84" s="1552"/>
      <c r="K84" s="1552"/>
      <c r="L84" s="1551"/>
      <c r="M84" s="1551"/>
      <c r="N84" s="1551"/>
      <c r="O84" s="1551"/>
      <c r="P84" s="1551"/>
      <c r="Q84" s="1551"/>
      <c r="R84" s="1551"/>
      <c r="S84" s="1551"/>
      <c r="T84" s="1551"/>
      <c r="U84" s="1551"/>
      <c r="V84" s="1567"/>
      <c r="W84" s="1425"/>
      <c r="X84" s="1425"/>
      <c r="Y84" s="1425"/>
      <c r="Z84" s="1425"/>
      <c r="AA84" s="1425"/>
      <c r="AB84" s="1425"/>
      <c r="AC84" s="1425"/>
      <c r="AD84" s="1425"/>
    </row>
    <row r="85" spans="1:30" s="1517" customFormat="1" ht="12" customHeight="1">
      <c r="A85" s="1425"/>
      <c r="B85" s="1425"/>
      <c r="C85" s="1516"/>
      <c r="D85" s="1516"/>
      <c r="E85" s="1516"/>
      <c r="F85" s="1551"/>
      <c r="G85" s="1551"/>
      <c r="H85" s="1551"/>
      <c r="I85" s="1552"/>
      <c r="J85" s="1552"/>
      <c r="K85" s="1552"/>
      <c r="L85" s="1551"/>
      <c r="M85" s="1551"/>
      <c r="N85" s="1551"/>
      <c r="O85" s="1551"/>
      <c r="P85" s="1551"/>
      <c r="Q85" s="1551"/>
      <c r="R85" s="1551"/>
      <c r="S85" s="1551"/>
      <c r="T85" s="1551"/>
      <c r="U85" s="1551"/>
      <c r="V85" s="1567"/>
      <c r="W85" s="1425"/>
      <c r="X85" s="1425"/>
      <c r="Y85" s="1425"/>
      <c r="Z85" s="1425"/>
      <c r="AA85" s="1425"/>
      <c r="AB85" s="1425"/>
      <c r="AC85" s="1425"/>
      <c r="AD85" s="1425"/>
    </row>
    <row r="86" spans="1:30" s="1517" customFormat="1" ht="12" customHeight="1">
      <c r="A86" s="1425"/>
      <c r="B86" s="1425"/>
      <c r="C86" s="1516"/>
      <c r="D86" s="1516"/>
      <c r="E86" s="1516"/>
      <c r="F86" s="1551"/>
      <c r="G86" s="1551"/>
      <c r="H86" s="1551"/>
      <c r="I86" s="1552"/>
      <c r="J86" s="1552"/>
      <c r="K86" s="1552"/>
      <c r="L86" s="1551"/>
      <c r="M86" s="1551"/>
      <c r="N86" s="1551"/>
      <c r="O86" s="1551"/>
      <c r="P86" s="1551"/>
      <c r="Q86" s="1551"/>
      <c r="R86" s="1551"/>
      <c r="S86" s="1551"/>
      <c r="T86" s="1551"/>
      <c r="U86" s="1551"/>
      <c r="V86" s="1567"/>
      <c r="W86" s="1425"/>
      <c r="X86" s="1425"/>
      <c r="Y86" s="1425"/>
      <c r="Z86" s="1425"/>
      <c r="AA86" s="1425"/>
      <c r="AB86" s="1425"/>
      <c r="AC86" s="1425"/>
      <c r="AD86" s="1425"/>
    </row>
    <row r="87" spans="1:30" s="1517" customFormat="1" ht="12" customHeight="1">
      <c r="A87" s="1425"/>
      <c r="B87" s="1425"/>
      <c r="C87" s="1516"/>
      <c r="D87" s="1516"/>
      <c r="E87" s="1516"/>
      <c r="F87" s="1551"/>
      <c r="G87" s="1551"/>
      <c r="H87" s="1551"/>
      <c r="I87" s="1552"/>
      <c r="J87" s="1552"/>
      <c r="K87" s="1552"/>
      <c r="L87" s="1551"/>
      <c r="M87" s="1551"/>
      <c r="N87" s="1551"/>
      <c r="O87" s="1551"/>
      <c r="P87" s="1551"/>
      <c r="Q87" s="1551"/>
      <c r="R87" s="1551"/>
      <c r="S87" s="1551"/>
      <c r="T87" s="1551"/>
      <c r="U87" s="1551"/>
      <c r="V87" s="1567"/>
      <c r="W87" s="1425"/>
      <c r="X87" s="1425"/>
      <c r="Y87" s="1425"/>
      <c r="Z87" s="1425"/>
      <c r="AA87" s="1425"/>
      <c r="AB87" s="1425"/>
      <c r="AC87" s="1425"/>
      <c r="AD87" s="1425"/>
    </row>
    <row r="88" spans="1:30" s="1517" customFormat="1" ht="12" customHeight="1">
      <c r="A88" s="1425"/>
      <c r="B88" s="1425"/>
      <c r="C88" s="1516"/>
      <c r="D88" s="1516"/>
      <c r="E88" s="1516"/>
      <c r="F88" s="1551"/>
      <c r="G88" s="1551"/>
      <c r="H88" s="1551"/>
      <c r="I88" s="1552"/>
      <c r="J88" s="1552"/>
      <c r="K88" s="1552"/>
      <c r="L88" s="1551"/>
      <c r="M88" s="1551"/>
      <c r="N88" s="1551"/>
      <c r="O88" s="1551"/>
      <c r="P88" s="1551"/>
      <c r="Q88" s="1551"/>
      <c r="R88" s="1551"/>
      <c r="S88" s="1551"/>
      <c r="T88" s="1551"/>
      <c r="U88" s="1551"/>
      <c r="V88" s="1567"/>
      <c r="W88" s="1425"/>
      <c r="X88" s="1425"/>
      <c r="Y88" s="1425"/>
      <c r="Z88" s="1425"/>
      <c r="AA88" s="1425"/>
      <c r="AB88" s="1425"/>
      <c r="AC88" s="1425"/>
      <c r="AD88" s="1425"/>
    </row>
    <row r="89" spans="1:30" s="1517" customFormat="1" ht="12" customHeight="1">
      <c r="A89" s="1425"/>
      <c r="B89" s="1425"/>
      <c r="C89" s="1425"/>
      <c r="D89" s="1425"/>
      <c r="E89" s="1425"/>
      <c r="F89" s="1551"/>
      <c r="G89" s="1551"/>
      <c r="H89" s="1551"/>
      <c r="I89" s="1552"/>
      <c r="J89" s="1552"/>
      <c r="K89" s="1552"/>
      <c r="L89" s="1551"/>
      <c r="M89" s="1551"/>
      <c r="N89" s="1551"/>
      <c r="O89" s="1551"/>
      <c r="P89" s="1551"/>
      <c r="Q89" s="1551"/>
      <c r="R89" s="1551"/>
      <c r="S89" s="1551"/>
      <c r="T89" s="1551"/>
      <c r="U89" s="1551"/>
      <c r="V89" s="1567"/>
      <c r="W89" s="1425"/>
      <c r="X89" s="1425"/>
      <c r="Y89" s="1425"/>
      <c r="Z89" s="1425"/>
      <c r="AA89" s="1425"/>
      <c r="AB89" s="1425"/>
      <c r="AC89" s="1425"/>
      <c r="AD89" s="1425"/>
    </row>
    <row r="90" spans="1:30" s="1517" customFormat="1" ht="12" customHeight="1">
      <c r="A90" s="1425"/>
      <c r="B90" s="1425"/>
      <c r="C90" s="2089"/>
      <c r="D90" s="2089"/>
      <c r="E90" s="1579"/>
      <c r="F90" s="1580"/>
      <c r="G90" s="1580"/>
      <c r="H90" s="1580"/>
      <c r="I90" s="1580"/>
      <c r="J90" s="1580"/>
      <c r="K90" s="1580"/>
      <c r="L90" s="1580"/>
      <c r="M90" s="1580"/>
      <c r="N90" s="1580"/>
      <c r="O90" s="1580"/>
      <c r="P90" s="1580"/>
      <c r="Q90" s="1580"/>
      <c r="R90" s="1580"/>
      <c r="S90" s="1580"/>
      <c r="T90" s="1580"/>
      <c r="U90" s="1580"/>
      <c r="V90" s="1580"/>
      <c r="W90" s="1425"/>
      <c r="X90" s="1425"/>
      <c r="Y90" s="1425"/>
      <c r="Z90" s="1425"/>
      <c r="AA90" s="1425"/>
      <c r="AB90" s="1425"/>
      <c r="AC90" s="1425"/>
      <c r="AD90" s="1425"/>
    </row>
    <row r="91" spans="1:30" s="1517" customFormat="1" ht="12" customHeight="1">
      <c r="A91" s="1425"/>
      <c r="B91" s="1425"/>
      <c r="C91" s="1425"/>
      <c r="D91" s="1425"/>
      <c r="E91" s="1516"/>
      <c r="F91" s="1551"/>
      <c r="G91" s="1551"/>
      <c r="H91" s="1551"/>
      <c r="I91" s="1552"/>
      <c r="J91" s="1552"/>
      <c r="K91" s="1552"/>
      <c r="L91" s="1551"/>
      <c r="M91" s="1551"/>
      <c r="N91" s="1551"/>
      <c r="O91" s="1551"/>
      <c r="P91" s="1551"/>
      <c r="Q91" s="1551"/>
      <c r="R91" s="1551"/>
      <c r="S91" s="1551"/>
      <c r="T91" s="1551"/>
      <c r="U91" s="1551"/>
      <c r="V91" s="1567"/>
      <c r="W91" s="1425"/>
      <c r="X91" s="1425"/>
      <c r="Y91" s="1425"/>
      <c r="Z91" s="1425"/>
      <c r="AA91" s="1425"/>
      <c r="AB91" s="1425"/>
      <c r="AC91" s="1425"/>
      <c r="AD91" s="1425"/>
    </row>
    <row r="92" spans="1:30" s="1517" customFormat="1" ht="12" customHeight="1">
      <c r="A92" s="1425"/>
      <c r="B92" s="1425"/>
      <c r="C92" s="2043"/>
      <c r="D92" s="2087"/>
      <c r="E92" s="1425"/>
      <c r="F92" s="1551"/>
      <c r="G92" s="1551"/>
      <c r="H92" s="1551"/>
      <c r="I92" s="1552"/>
      <c r="J92" s="1552"/>
      <c r="K92" s="1552"/>
      <c r="L92" s="1551"/>
      <c r="M92" s="1551"/>
      <c r="N92" s="1551"/>
      <c r="O92" s="1551"/>
      <c r="P92" s="1551"/>
      <c r="Q92" s="1551"/>
      <c r="R92" s="1551"/>
      <c r="S92" s="1551"/>
      <c r="T92" s="1551"/>
      <c r="U92" s="1551"/>
      <c r="V92" s="1567"/>
      <c r="W92" s="1425"/>
      <c r="X92" s="1425"/>
      <c r="Y92" s="1425"/>
      <c r="Z92" s="1425"/>
      <c r="AA92" s="1425"/>
      <c r="AB92" s="1425"/>
      <c r="AC92" s="1425"/>
      <c r="AD92" s="1425"/>
    </row>
    <row r="93" spans="1:30" s="1517" customFormat="1" ht="12" customHeight="1">
      <c r="A93" s="1425"/>
      <c r="B93" s="1425"/>
      <c r="C93" s="1425"/>
      <c r="D93" s="1516"/>
      <c r="E93" s="1425"/>
      <c r="F93" s="1551"/>
      <c r="G93" s="1551"/>
      <c r="H93" s="1551"/>
      <c r="I93" s="1552"/>
      <c r="J93" s="1552"/>
      <c r="K93" s="1552"/>
      <c r="L93" s="1551"/>
      <c r="M93" s="1551"/>
      <c r="N93" s="1551"/>
      <c r="O93" s="1551"/>
      <c r="P93" s="1551"/>
      <c r="Q93" s="1551"/>
      <c r="R93" s="1551"/>
      <c r="S93" s="1551"/>
      <c r="T93" s="1551"/>
      <c r="U93" s="1551"/>
      <c r="V93" s="1567"/>
      <c r="W93" s="1425"/>
      <c r="X93" s="1425"/>
      <c r="Y93" s="1425"/>
      <c r="Z93" s="1425"/>
      <c r="AA93" s="1425"/>
      <c r="AB93" s="1425"/>
      <c r="AC93" s="1425"/>
      <c r="AD93" s="1425"/>
    </row>
    <row r="94" spans="1:30" s="1517" customFormat="1" ht="12" customHeight="1">
      <c r="A94" s="1425"/>
      <c r="B94" s="1425"/>
      <c r="C94" s="2088"/>
      <c r="D94" s="2088"/>
      <c r="E94" s="1425"/>
      <c r="F94" s="1551"/>
      <c r="G94" s="1551"/>
      <c r="H94" s="1551"/>
      <c r="I94" s="1552"/>
      <c r="J94" s="1552"/>
      <c r="K94" s="1552"/>
      <c r="L94" s="1551"/>
      <c r="M94" s="1551"/>
      <c r="N94" s="1551"/>
      <c r="O94" s="1551"/>
      <c r="P94" s="1551"/>
      <c r="Q94" s="1551"/>
      <c r="R94" s="1551"/>
      <c r="S94" s="1551"/>
      <c r="T94" s="1551"/>
      <c r="U94" s="1551"/>
      <c r="V94" s="1567"/>
      <c r="W94" s="1425"/>
      <c r="X94" s="1425"/>
      <c r="Y94" s="1425"/>
      <c r="Z94" s="1425"/>
      <c r="AA94" s="1425"/>
      <c r="AB94" s="1425"/>
      <c r="AC94" s="1425"/>
      <c r="AD94" s="1425"/>
    </row>
    <row r="95" spans="1:30" s="1517" customFormat="1" ht="12" customHeight="1">
      <c r="A95" s="1425"/>
      <c r="B95" s="1425"/>
      <c r="C95" s="1549"/>
      <c r="D95" s="1549"/>
      <c r="E95" s="1516"/>
      <c r="F95" s="1551"/>
      <c r="G95" s="1551"/>
      <c r="H95" s="1551"/>
      <c r="I95" s="1552"/>
      <c r="J95" s="1552"/>
      <c r="K95" s="1552"/>
      <c r="L95" s="1551"/>
      <c r="M95" s="1551"/>
      <c r="N95" s="1551"/>
      <c r="O95" s="1551"/>
      <c r="P95" s="1551"/>
      <c r="Q95" s="1551"/>
      <c r="R95" s="1551"/>
      <c r="S95" s="1551"/>
      <c r="T95" s="1551"/>
      <c r="U95" s="1551"/>
      <c r="V95" s="1567"/>
      <c r="W95" s="1425"/>
      <c r="X95" s="1425"/>
      <c r="Y95" s="1425"/>
      <c r="Z95" s="1425"/>
      <c r="AA95" s="1425"/>
      <c r="AB95" s="1425"/>
      <c r="AC95" s="1425"/>
      <c r="AD95" s="1425"/>
    </row>
    <row r="96" spans="1:30" s="1517" customFormat="1" ht="12" customHeight="1">
      <c r="A96" s="1425"/>
      <c r="B96" s="1425"/>
      <c r="C96" s="1425"/>
      <c r="D96" s="1516"/>
      <c r="E96" s="1425"/>
      <c r="F96" s="1551"/>
      <c r="G96" s="1551"/>
      <c r="H96" s="1551"/>
      <c r="I96" s="1552"/>
      <c r="J96" s="1552"/>
      <c r="K96" s="1552"/>
      <c r="L96" s="1551"/>
      <c r="M96" s="1551"/>
      <c r="N96" s="1551"/>
      <c r="O96" s="1551"/>
      <c r="P96" s="1551"/>
      <c r="Q96" s="1551"/>
      <c r="R96" s="1551"/>
      <c r="S96" s="1551"/>
      <c r="T96" s="1551"/>
      <c r="U96" s="1551"/>
      <c r="V96" s="1567"/>
      <c r="W96" s="1425"/>
      <c r="X96" s="1425"/>
      <c r="Y96" s="1425"/>
      <c r="Z96" s="1425"/>
      <c r="AA96" s="1425"/>
      <c r="AB96" s="1425"/>
      <c r="AC96" s="1425"/>
      <c r="AD96" s="1425"/>
    </row>
    <row r="97" spans="1:30" s="1517" customFormat="1" ht="12" customHeight="1">
      <c r="A97" s="1425"/>
      <c r="B97" s="1425"/>
      <c r="C97" s="1516"/>
      <c r="D97" s="1516"/>
      <c r="E97" s="1516"/>
      <c r="F97" s="1551"/>
      <c r="G97" s="1551"/>
      <c r="H97" s="1551"/>
      <c r="I97" s="1552"/>
      <c r="J97" s="1552"/>
      <c r="K97" s="1552"/>
      <c r="L97" s="1551"/>
      <c r="M97" s="1551"/>
      <c r="N97" s="1551"/>
      <c r="O97" s="1551"/>
      <c r="P97" s="1551"/>
      <c r="Q97" s="1551"/>
      <c r="R97" s="1551"/>
      <c r="S97" s="1551"/>
      <c r="T97" s="1551"/>
      <c r="U97" s="1551"/>
      <c r="V97" s="1567"/>
      <c r="W97" s="1425"/>
      <c r="X97" s="1425"/>
      <c r="Y97" s="1425"/>
      <c r="Z97" s="1425"/>
      <c r="AA97" s="1425"/>
      <c r="AB97" s="1425"/>
      <c r="AC97" s="1425"/>
      <c r="AD97" s="1425"/>
    </row>
    <row r="98" spans="1:30" s="1517" customFormat="1" ht="12" customHeight="1">
      <c r="A98" s="1425"/>
      <c r="B98" s="1425"/>
      <c r="C98" s="1516"/>
      <c r="D98" s="1516"/>
      <c r="E98" s="1516"/>
      <c r="F98" s="1551"/>
      <c r="G98" s="1551"/>
      <c r="H98" s="1551"/>
      <c r="I98" s="1552"/>
      <c r="J98" s="1552"/>
      <c r="K98" s="1552"/>
      <c r="L98" s="1551"/>
      <c r="M98" s="1551"/>
      <c r="N98" s="1551"/>
      <c r="O98" s="1551"/>
      <c r="P98" s="1551"/>
      <c r="Q98" s="1551"/>
      <c r="R98" s="1551"/>
      <c r="S98" s="1551"/>
      <c r="T98" s="1551"/>
      <c r="U98" s="1551"/>
      <c r="V98" s="1567"/>
      <c r="W98" s="1425"/>
      <c r="X98" s="1425"/>
      <c r="Y98" s="1425"/>
      <c r="Z98" s="1425"/>
      <c r="AA98" s="1425"/>
      <c r="AB98" s="1425"/>
      <c r="AC98" s="1425"/>
      <c r="AD98" s="1425"/>
    </row>
    <row r="99" spans="1:30" s="1517" customFormat="1" ht="12" customHeight="1">
      <c r="A99" s="1425"/>
      <c r="B99" s="1425"/>
      <c r="C99" s="1516"/>
      <c r="D99" s="1516"/>
      <c r="E99" s="1516"/>
      <c r="F99" s="1551"/>
      <c r="G99" s="1551"/>
      <c r="H99" s="1551"/>
      <c r="I99" s="1552"/>
      <c r="J99" s="1552"/>
      <c r="K99" s="1552"/>
      <c r="L99" s="1551"/>
      <c r="M99" s="1551"/>
      <c r="N99" s="1551"/>
      <c r="O99" s="1551"/>
      <c r="P99" s="1551"/>
      <c r="Q99" s="1551"/>
      <c r="R99" s="1551"/>
      <c r="S99" s="1551"/>
      <c r="T99" s="1551"/>
      <c r="U99" s="1551"/>
      <c r="V99" s="1567"/>
      <c r="W99" s="1425"/>
      <c r="X99" s="1425"/>
      <c r="Y99" s="1425"/>
      <c r="Z99" s="1425"/>
      <c r="AA99" s="1425"/>
      <c r="AB99" s="1425"/>
      <c r="AC99" s="1425"/>
      <c r="AD99" s="1425"/>
    </row>
    <row r="100" spans="1:30" s="1517" customFormat="1" ht="12" customHeight="1">
      <c r="A100" s="1425"/>
      <c r="B100" s="1425"/>
      <c r="C100" s="1516"/>
      <c r="D100" s="1516"/>
      <c r="E100" s="1516"/>
      <c r="F100" s="1551"/>
      <c r="G100" s="1551"/>
      <c r="H100" s="1551"/>
      <c r="I100" s="1552"/>
      <c r="J100" s="1552"/>
      <c r="K100" s="1552"/>
      <c r="L100" s="1551"/>
      <c r="M100" s="1551"/>
      <c r="N100" s="1551"/>
      <c r="O100" s="1551"/>
      <c r="P100" s="1551"/>
      <c r="Q100" s="1551"/>
      <c r="R100" s="1551"/>
      <c r="S100" s="1551"/>
      <c r="T100" s="1551"/>
      <c r="U100" s="1551"/>
      <c r="V100" s="1567"/>
      <c r="W100" s="1425"/>
      <c r="X100" s="1425"/>
      <c r="Y100" s="1425"/>
      <c r="Z100" s="1425"/>
      <c r="AA100" s="1425"/>
      <c r="AB100" s="1425"/>
      <c r="AC100" s="1425"/>
      <c r="AD100" s="1425"/>
    </row>
    <row r="101" spans="1:30" s="1517" customFormat="1" ht="12" customHeight="1">
      <c r="A101" s="1425"/>
      <c r="B101" s="1425"/>
      <c r="C101" s="1516"/>
      <c r="D101" s="1516"/>
      <c r="E101" s="1516"/>
      <c r="F101" s="1551"/>
      <c r="G101" s="1551"/>
      <c r="H101" s="1551"/>
      <c r="I101" s="1552"/>
      <c r="J101" s="1552"/>
      <c r="K101" s="1552"/>
      <c r="L101" s="1551"/>
      <c r="M101" s="1551"/>
      <c r="N101" s="1551"/>
      <c r="O101" s="1551"/>
      <c r="P101" s="1551"/>
      <c r="Q101" s="1551"/>
      <c r="R101" s="1551"/>
      <c r="S101" s="1551"/>
      <c r="T101" s="1551"/>
      <c r="U101" s="1551"/>
      <c r="V101" s="1567"/>
      <c r="W101" s="1425"/>
      <c r="X101" s="1425"/>
      <c r="Y101" s="1425"/>
      <c r="Z101" s="1425"/>
      <c r="AA101" s="1425"/>
      <c r="AB101" s="1425"/>
      <c r="AC101" s="1425"/>
      <c r="AD101" s="1425"/>
    </row>
    <row r="102" spans="1:30" s="1517" customFormat="1" ht="12" customHeight="1">
      <c r="A102" s="1425"/>
      <c r="B102" s="1425"/>
      <c r="C102" s="1516"/>
      <c r="D102" s="1516"/>
      <c r="E102" s="1516"/>
      <c r="F102" s="1551"/>
      <c r="G102" s="1551"/>
      <c r="H102" s="1551"/>
      <c r="I102" s="1552"/>
      <c r="J102" s="1552"/>
      <c r="K102" s="1552"/>
      <c r="L102" s="1551"/>
      <c r="M102" s="1551"/>
      <c r="N102" s="1551"/>
      <c r="O102" s="1551"/>
      <c r="P102" s="1551"/>
      <c r="Q102" s="1551"/>
      <c r="R102" s="1551"/>
      <c r="S102" s="1551"/>
      <c r="T102" s="1551"/>
      <c r="U102" s="1551"/>
      <c r="V102" s="1567"/>
      <c r="W102" s="1425"/>
      <c r="X102" s="1425"/>
      <c r="Y102" s="1425"/>
      <c r="Z102" s="1425"/>
      <c r="AA102" s="1425"/>
      <c r="AB102" s="1425"/>
      <c r="AC102" s="1425"/>
      <c r="AD102" s="1425"/>
    </row>
    <row r="103" spans="1:30" s="1517" customFormat="1" ht="12" customHeight="1">
      <c r="A103" s="1425"/>
      <c r="B103" s="1425"/>
      <c r="C103" s="1516"/>
      <c r="D103" s="1516"/>
      <c r="E103" s="1516"/>
      <c r="F103" s="1551"/>
      <c r="G103" s="1551"/>
      <c r="H103" s="1551"/>
      <c r="I103" s="1552"/>
      <c r="J103" s="1552"/>
      <c r="K103" s="1552"/>
      <c r="L103" s="1551"/>
      <c r="M103" s="1551"/>
      <c r="N103" s="1551"/>
      <c r="O103" s="1551"/>
      <c r="P103" s="1551"/>
      <c r="Q103" s="1551"/>
      <c r="R103" s="1551"/>
      <c r="S103" s="1551"/>
      <c r="T103" s="1551"/>
      <c r="U103" s="1551"/>
      <c r="V103" s="1567"/>
      <c r="W103" s="1425"/>
      <c r="X103" s="1425"/>
      <c r="Y103" s="1425"/>
      <c r="Z103" s="1425"/>
      <c r="AA103" s="1425"/>
      <c r="AB103" s="1425"/>
      <c r="AC103" s="1425"/>
      <c r="AD103" s="1425"/>
    </row>
    <row r="104" spans="1:30" s="1517" customFormat="1" ht="12" customHeight="1">
      <c r="A104" s="1425"/>
      <c r="B104" s="1425"/>
      <c r="C104" s="1516"/>
      <c r="D104" s="1516"/>
      <c r="E104" s="1516"/>
      <c r="F104" s="1551"/>
      <c r="G104" s="1551"/>
      <c r="H104" s="1551"/>
      <c r="I104" s="1552"/>
      <c r="J104" s="1552"/>
      <c r="K104" s="1552"/>
      <c r="L104" s="1551"/>
      <c r="M104" s="1551"/>
      <c r="N104" s="1551"/>
      <c r="O104" s="1551"/>
      <c r="P104" s="1551"/>
      <c r="Q104" s="1551"/>
      <c r="R104" s="1551"/>
      <c r="S104" s="1551"/>
      <c r="T104" s="1551"/>
      <c r="U104" s="1551"/>
      <c r="V104" s="1567"/>
      <c r="W104" s="1425"/>
      <c r="X104" s="1425"/>
      <c r="Y104" s="1425"/>
      <c r="Z104" s="1425"/>
      <c r="AA104" s="1425"/>
      <c r="AB104" s="1425"/>
      <c r="AC104" s="1425"/>
      <c r="AD104" s="1425"/>
    </row>
    <row r="105" spans="1:30" s="1517" customFormat="1" ht="12" customHeight="1">
      <c r="A105" s="1425"/>
      <c r="B105" s="1425"/>
      <c r="C105" s="1516"/>
      <c r="D105" s="1516"/>
      <c r="E105" s="1516"/>
      <c r="F105" s="1551"/>
      <c r="G105" s="1551"/>
      <c r="H105" s="1551"/>
      <c r="I105" s="1552"/>
      <c r="J105" s="1552"/>
      <c r="K105" s="1552"/>
      <c r="L105" s="1551"/>
      <c r="M105" s="1551"/>
      <c r="N105" s="1551"/>
      <c r="O105" s="1551"/>
      <c r="P105" s="1551"/>
      <c r="Q105" s="1551"/>
      <c r="R105" s="1551"/>
      <c r="S105" s="1551"/>
      <c r="T105" s="1551"/>
      <c r="U105" s="1551"/>
      <c r="V105" s="1567"/>
      <c r="W105" s="1425"/>
      <c r="X105" s="1425"/>
      <c r="Y105" s="1425"/>
      <c r="Z105" s="1425"/>
      <c r="AA105" s="1425"/>
      <c r="AB105" s="1425"/>
      <c r="AC105" s="1425"/>
      <c r="AD105" s="1425"/>
    </row>
    <row r="106" spans="1:30" s="1517" customFormat="1" ht="12" customHeight="1">
      <c r="A106" s="1425"/>
      <c r="B106" s="1425"/>
      <c r="C106" s="1516"/>
      <c r="D106" s="1516"/>
      <c r="E106" s="1516"/>
      <c r="F106" s="1551"/>
      <c r="G106" s="1551"/>
      <c r="H106" s="1551"/>
      <c r="I106" s="1552"/>
      <c r="J106" s="1552"/>
      <c r="K106" s="1552"/>
      <c r="L106" s="1551"/>
      <c r="M106" s="1551"/>
      <c r="N106" s="1551"/>
      <c r="O106" s="1551"/>
      <c r="P106" s="1551"/>
      <c r="Q106" s="1551"/>
      <c r="R106" s="1551"/>
      <c r="S106" s="1551"/>
      <c r="T106" s="1551"/>
      <c r="U106" s="1551"/>
      <c r="V106" s="1567"/>
      <c r="W106" s="1425"/>
      <c r="X106" s="1425"/>
      <c r="Y106" s="1425"/>
      <c r="Z106" s="1425"/>
      <c r="AA106" s="1425"/>
      <c r="AB106" s="1425"/>
      <c r="AC106" s="1425"/>
      <c r="AD106" s="1425"/>
    </row>
    <row r="107" spans="1:30" s="1517" customFormat="1" ht="12" customHeight="1">
      <c r="A107" s="1425"/>
      <c r="B107" s="1425"/>
      <c r="C107" s="1516"/>
      <c r="D107" s="1516"/>
      <c r="E107" s="1516"/>
      <c r="F107" s="1551"/>
      <c r="G107" s="1551"/>
      <c r="H107" s="1551"/>
      <c r="I107" s="1552"/>
      <c r="J107" s="1552"/>
      <c r="K107" s="1552"/>
      <c r="L107" s="1551"/>
      <c r="M107" s="1551"/>
      <c r="N107" s="1551"/>
      <c r="O107" s="1551"/>
      <c r="P107" s="1551"/>
      <c r="Q107" s="1551"/>
      <c r="R107" s="1551"/>
      <c r="S107" s="1551"/>
      <c r="T107" s="1551"/>
      <c r="U107" s="1551"/>
      <c r="V107" s="1567"/>
      <c r="W107" s="1425"/>
      <c r="X107" s="1425"/>
      <c r="Y107" s="1425"/>
      <c r="Z107" s="1425"/>
      <c r="AA107" s="1425"/>
      <c r="AB107" s="1425"/>
      <c r="AC107" s="1425"/>
      <c r="AD107" s="1425"/>
    </row>
    <row r="108" spans="1:30" s="1517" customFormat="1" ht="12" customHeight="1">
      <c r="A108" s="1425"/>
      <c r="B108" s="1425"/>
      <c r="C108" s="1516"/>
      <c r="D108" s="1516"/>
      <c r="E108" s="1516"/>
      <c r="F108" s="1551"/>
      <c r="G108" s="1551"/>
      <c r="H108" s="1551"/>
      <c r="I108" s="1552"/>
      <c r="J108" s="1552"/>
      <c r="K108" s="1552"/>
      <c r="L108" s="1551"/>
      <c r="M108" s="1551"/>
      <c r="N108" s="1551"/>
      <c r="O108" s="1551"/>
      <c r="P108" s="1551"/>
      <c r="Q108" s="1551"/>
      <c r="R108" s="1551"/>
      <c r="S108" s="1551"/>
      <c r="T108" s="1551"/>
      <c r="U108" s="1551"/>
      <c r="V108" s="1567"/>
      <c r="W108" s="1425"/>
      <c r="X108" s="1425"/>
      <c r="Y108" s="1425"/>
      <c r="Z108" s="1425"/>
      <c r="AA108" s="1425"/>
      <c r="AB108" s="1425"/>
      <c r="AC108" s="1425"/>
      <c r="AD108" s="1425"/>
    </row>
    <row r="109" spans="1:30" s="1517" customFormat="1" ht="12" customHeight="1">
      <c r="A109" s="1425"/>
      <c r="B109" s="1425"/>
      <c r="C109" s="1516"/>
      <c r="D109" s="1516"/>
      <c r="E109" s="1516"/>
      <c r="F109" s="1551"/>
      <c r="G109" s="1551"/>
      <c r="H109" s="1551"/>
      <c r="I109" s="1552"/>
      <c r="J109" s="1552"/>
      <c r="K109" s="1552"/>
      <c r="L109" s="1551"/>
      <c r="M109" s="1551"/>
      <c r="N109" s="1551"/>
      <c r="O109" s="1551"/>
      <c r="P109" s="1551"/>
      <c r="Q109" s="1551"/>
      <c r="R109" s="1551"/>
      <c r="S109" s="1551"/>
      <c r="T109" s="1551"/>
      <c r="U109" s="1551"/>
      <c r="V109" s="1567"/>
      <c r="W109" s="1425"/>
      <c r="X109" s="1425"/>
      <c r="Y109" s="1425"/>
      <c r="Z109" s="1425"/>
      <c r="AA109" s="1425"/>
      <c r="AB109" s="1425"/>
      <c r="AC109" s="1425"/>
      <c r="AD109" s="1425"/>
    </row>
    <row r="110" spans="1:30" s="1517" customFormat="1" ht="12" customHeight="1">
      <c r="A110" s="1425"/>
      <c r="B110" s="1425"/>
      <c r="C110" s="1425"/>
      <c r="D110" s="1425"/>
      <c r="E110" s="1425"/>
      <c r="F110" s="1551"/>
      <c r="G110" s="1551"/>
      <c r="H110" s="1551"/>
      <c r="I110" s="1552"/>
      <c r="J110" s="1552"/>
      <c r="K110" s="1552"/>
      <c r="L110" s="1551"/>
      <c r="M110" s="1551"/>
      <c r="N110" s="1551"/>
      <c r="O110" s="1551"/>
      <c r="P110" s="1551"/>
      <c r="Q110" s="1551"/>
      <c r="R110" s="1551"/>
      <c r="S110" s="1551"/>
      <c r="T110" s="1551"/>
      <c r="U110" s="1551"/>
      <c r="V110" s="1567"/>
      <c r="W110" s="1425"/>
      <c r="X110" s="1425"/>
      <c r="Y110" s="1425"/>
      <c r="Z110" s="1425"/>
      <c r="AA110" s="1425"/>
      <c r="AB110" s="1425"/>
      <c r="AC110" s="1425"/>
      <c r="AD110" s="1425"/>
    </row>
    <row r="111" spans="1:30" s="1517" customFormat="1" ht="12" customHeight="1">
      <c r="A111" s="1425"/>
      <c r="B111" s="1425"/>
      <c r="C111" s="2089"/>
      <c r="D111" s="2089"/>
      <c r="E111" s="1579"/>
      <c r="F111" s="1580"/>
      <c r="G111" s="1580"/>
      <c r="H111" s="1580"/>
      <c r="I111" s="1580"/>
      <c r="J111" s="1580"/>
      <c r="K111" s="1580"/>
      <c r="L111" s="1580"/>
      <c r="M111" s="1580"/>
      <c r="N111" s="1580"/>
      <c r="O111" s="1580"/>
      <c r="P111" s="1580"/>
      <c r="Q111" s="1580"/>
      <c r="R111" s="1580"/>
      <c r="S111" s="1580"/>
      <c r="T111" s="1580"/>
      <c r="U111" s="1580"/>
      <c r="V111" s="1580"/>
      <c r="W111" s="1425"/>
      <c r="X111" s="1425"/>
      <c r="Y111" s="1425"/>
      <c r="Z111" s="1425"/>
      <c r="AA111" s="1425"/>
      <c r="AB111" s="1425"/>
      <c r="AC111" s="1425"/>
      <c r="AD111" s="1425"/>
    </row>
    <row r="112" spans="1:30" s="1517" customFormat="1" ht="12" customHeight="1">
      <c r="A112" s="1425"/>
      <c r="B112" s="1425"/>
      <c r="C112" s="1425"/>
      <c r="D112" s="1425"/>
      <c r="E112" s="1516"/>
      <c r="F112" s="1551"/>
      <c r="G112" s="1551"/>
      <c r="H112" s="1551"/>
      <c r="I112" s="1552"/>
      <c r="J112" s="1552"/>
      <c r="K112" s="1552"/>
      <c r="L112" s="1551"/>
      <c r="M112" s="1551"/>
      <c r="N112" s="1551"/>
      <c r="O112" s="1551"/>
      <c r="P112" s="1551"/>
      <c r="Q112" s="1551"/>
      <c r="R112" s="1551"/>
      <c r="S112" s="1551"/>
      <c r="T112" s="1551"/>
      <c r="U112" s="1551"/>
      <c r="V112" s="1567"/>
      <c r="W112" s="1425"/>
      <c r="X112" s="1425"/>
      <c r="Y112" s="1425"/>
      <c r="Z112" s="1425"/>
      <c r="AA112" s="1425"/>
      <c r="AB112" s="1425"/>
      <c r="AC112" s="1425"/>
      <c r="AD112" s="1425"/>
    </row>
    <row r="113" spans="1:30" s="1517" customFormat="1" ht="12" customHeight="1">
      <c r="A113" s="1425"/>
      <c r="B113" s="1425"/>
      <c r="C113" s="2043"/>
      <c r="D113" s="2087"/>
      <c r="E113" s="1425"/>
      <c r="F113" s="1551"/>
      <c r="G113" s="1551"/>
      <c r="H113" s="1551"/>
      <c r="I113" s="1552"/>
      <c r="J113" s="1552"/>
      <c r="K113" s="1552"/>
      <c r="L113" s="1551"/>
      <c r="M113" s="1551"/>
      <c r="N113" s="1551"/>
      <c r="O113" s="1551"/>
      <c r="P113" s="1551"/>
      <c r="Q113" s="1551"/>
      <c r="R113" s="1551"/>
      <c r="S113" s="1551"/>
      <c r="T113" s="1551"/>
      <c r="U113" s="1551"/>
      <c r="V113" s="1567"/>
      <c r="W113" s="1425"/>
      <c r="X113" s="1425"/>
      <c r="Y113" s="1425"/>
      <c r="Z113" s="1425"/>
      <c r="AA113" s="1425"/>
      <c r="AB113" s="1425"/>
      <c r="AC113" s="1425"/>
      <c r="AD113" s="1425"/>
    </row>
    <row r="114" spans="1:30" s="1517" customFormat="1" ht="12" customHeight="1">
      <c r="A114" s="1425"/>
      <c r="B114" s="1425"/>
      <c r="C114" s="1425"/>
      <c r="D114" s="1516"/>
      <c r="E114" s="1425"/>
      <c r="F114" s="1551"/>
      <c r="G114" s="1551"/>
      <c r="H114" s="1551"/>
      <c r="I114" s="1552"/>
      <c r="J114" s="1552"/>
      <c r="K114" s="1552"/>
      <c r="L114" s="1551"/>
      <c r="M114" s="1551"/>
      <c r="N114" s="1551"/>
      <c r="O114" s="1551"/>
      <c r="P114" s="1551"/>
      <c r="Q114" s="1551"/>
      <c r="R114" s="1551"/>
      <c r="S114" s="1551"/>
      <c r="T114" s="1551"/>
      <c r="U114" s="1551"/>
      <c r="V114" s="1567"/>
      <c r="W114" s="1425"/>
      <c r="X114" s="1425"/>
      <c r="Y114" s="1425"/>
      <c r="Z114" s="1425"/>
      <c r="AA114" s="1425"/>
      <c r="AB114" s="1425"/>
      <c r="AC114" s="1425"/>
      <c r="AD114" s="1425"/>
    </row>
    <row r="115" spans="1:30" s="1517" customFormat="1" ht="12" customHeight="1">
      <c r="A115" s="1425"/>
      <c r="B115" s="1425"/>
      <c r="C115" s="2088"/>
      <c r="D115" s="2088"/>
      <c r="E115" s="1425"/>
      <c r="F115" s="1551"/>
      <c r="G115" s="1551"/>
      <c r="H115" s="1551"/>
      <c r="I115" s="1552"/>
      <c r="J115" s="1552"/>
      <c r="K115" s="1552"/>
      <c r="L115" s="1551"/>
      <c r="M115" s="1551"/>
      <c r="N115" s="1551"/>
      <c r="O115" s="1551"/>
      <c r="P115" s="1551"/>
      <c r="Q115" s="1551"/>
      <c r="R115" s="1551"/>
      <c r="S115" s="1551"/>
      <c r="T115" s="1551"/>
      <c r="U115" s="1551"/>
      <c r="V115" s="1567"/>
      <c r="W115" s="1425"/>
      <c r="X115" s="1425"/>
      <c r="Y115" s="1425"/>
      <c r="Z115" s="1425"/>
      <c r="AA115" s="1425"/>
      <c r="AB115" s="1425"/>
      <c r="AC115" s="1425"/>
      <c r="AD115" s="1425"/>
    </row>
    <row r="116" spans="1:30" s="1517" customFormat="1" ht="12" customHeight="1">
      <c r="A116" s="1425"/>
      <c r="B116" s="1425"/>
      <c r="C116" s="1549"/>
      <c r="D116" s="1549"/>
      <c r="E116" s="1516"/>
      <c r="F116" s="1551"/>
      <c r="G116" s="1551"/>
      <c r="H116" s="1551"/>
      <c r="I116" s="1552"/>
      <c r="J116" s="1552"/>
      <c r="K116" s="1552"/>
      <c r="L116" s="1551"/>
      <c r="M116" s="1551"/>
      <c r="N116" s="1551"/>
      <c r="O116" s="1551"/>
      <c r="P116" s="1551"/>
      <c r="Q116" s="1551"/>
      <c r="R116" s="1551"/>
      <c r="S116" s="1551"/>
      <c r="T116" s="1551"/>
      <c r="U116" s="1551"/>
      <c r="V116" s="1567"/>
      <c r="W116" s="1425"/>
      <c r="X116" s="1425"/>
      <c r="Y116" s="1425"/>
      <c r="Z116" s="1425"/>
      <c r="AA116" s="1425"/>
      <c r="AB116" s="1425"/>
      <c r="AC116" s="1425"/>
      <c r="AD116" s="1425"/>
    </row>
    <row r="117" spans="1:30" s="1517" customFormat="1" ht="12" customHeight="1">
      <c r="A117" s="1425"/>
      <c r="B117" s="1425"/>
      <c r="C117" s="1425"/>
      <c r="D117" s="1516"/>
      <c r="E117" s="1425"/>
      <c r="F117" s="1551"/>
      <c r="G117" s="1551"/>
      <c r="H117" s="1551"/>
      <c r="I117" s="1552"/>
      <c r="J117" s="1552"/>
      <c r="K117" s="1552"/>
      <c r="L117" s="1551"/>
      <c r="M117" s="1551"/>
      <c r="N117" s="1551"/>
      <c r="O117" s="1551"/>
      <c r="P117" s="1551"/>
      <c r="Q117" s="1551"/>
      <c r="R117" s="1551"/>
      <c r="S117" s="1551"/>
      <c r="T117" s="1551"/>
      <c r="U117" s="1551"/>
      <c r="V117" s="1567"/>
      <c r="W117" s="1425"/>
      <c r="X117" s="1425"/>
      <c r="Y117" s="1425"/>
      <c r="Z117" s="1425"/>
      <c r="AA117" s="1425"/>
      <c r="AB117" s="1425"/>
      <c r="AC117" s="1425"/>
      <c r="AD117" s="1425"/>
    </row>
    <row r="118" spans="1:30" s="1517" customFormat="1" ht="12" customHeight="1">
      <c r="A118" s="1425"/>
      <c r="B118" s="1425"/>
      <c r="C118" s="1516"/>
      <c r="D118" s="1516"/>
      <c r="E118" s="1516"/>
      <c r="F118" s="1551"/>
      <c r="G118" s="1551"/>
      <c r="H118" s="1551"/>
      <c r="I118" s="1552"/>
      <c r="J118" s="1552"/>
      <c r="K118" s="1552"/>
      <c r="L118" s="1551"/>
      <c r="M118" s="1551"/>
      <c r="N118" s="1551"/>
      <c r="O118" s="1551"/>
      <c r="P118" s="1551"/>
      <c r="Q118" s="1551"/>
      <c r="R118" s="1551"/>
      <c r="S118" s="1551"/>
      <c r="T118" s="1551"/>
      <c r="U118" s="1551"/>
      <c r="V118" s="1567"/>
      <c r="W118" s="1425"/>
      <c r="X118" s="1425"/>
      <c r="Y118" s="1425"/>
      <c r="Z118" s="1425"/>
      <c r="AA118" s="1425"/>
      <c r="AB118" s="1425"/>
      <c r="AC118" s="1425"/>
      <c r="AD118" s="1425"/>
    </row>
    <row r="119" spans="1:30" s="1517" customFormat="1" ht="12" customHeight="1">
      <c r="A119" s="1425"/>
      <c r="B119" s="1425"/>
      <c r="C119" s="1516"/>
      <c r="D119" s="1516"/>
      <c r="E119" s="1516"/>
      <c r="F119" s="1551"/>
      <c r="G119" s="1551"/>
      <c r="H119" s="1551"/>
      <c r="I119" s="1552"/>
      <c r="J119" s="1552"/>
      <c r="K119" s="1552"/>
      <c r="L119" s="1551"/>
      <c r="M119" s="1551"/>
      <c r="N119" s="1551"/>
      <c r="O119" s="1551"/>
      <c r="P119" s="1551"/>
      <c r="Q119" s="1551"/>
      <c r="R119" s="1551"/>
      <c r="S119" s="1551"/>
      <c r="T119" s="1551"/>
      <c r="U119" s="1551"/>
      <c r="V119" s="1567"/>
      <c r="W119" s="1425"/>
      <c r="X119" s="1425"/>
      <c r="Y119" s="1425"/>
      <c r="Z119" s="1425"/>
      <c r="AA119" s="1425"/>
      <c r="AB119" s="1425"/>
      <c r="AC119" s="1425"/>
      <c r="AD119" s="1425"/>
    </row>
    <row r="120" spans="1:30" s="1517" customFormat="1" ht="12" customHeight="1">
      <c r="A120" s="1425"/>
      <c r="B120" s="1425"/>
      <c r="C120" s="1516"/>
      <c r="D120" s="1516"/>
      <c r="E120" s="1516"/>
      <c r="F120" s="1551"/>
      <c r="G120" s="1551"/>
      <c r="H120" s="1551"/>
      <c r="I120" s="1552"/>
      <c r="J120" s="1552"/>
      <c r="K120" s="1552"/>
      <c r="L120" s="1551"/>
      <c r="M120" s="1551"/>
      <c r="N120" s="1551"/>
      <c r="O120" s="1551"/>
      <c r="P120" s="1551"/>
      <c r="Q120" s="1551"/>
      <c r="R120" s="1551"/>
      <c r="S120" s="1551"/>
      <c r="T120" s="1551"/>
      <c r="U120" s="1551"/>
      <c r="V120" s="1567"/>
      <c r="W120" s="1425"/>
      <c r="X120" s="1425"/>
      <c r="Y120" s="1425"/>
      <c r="Z120" s="1425"/>
      <c r="AA120" s="1425"/>
      <c r="AB120" s="1425"/>
      <c r="AC120" s="1425"/>
      <c r="AD120" s="1425"/>
    </row>
    <row r="121" spans="1:30" s="1517" customFormat="1" ht="12" customHeight="1">
      <c r="A121" s="1425"/>
      <c r="B121" s="1425"/>
      <c r="C121" s="1516"/>
      <c r="D121" s="1516"/>
      <c r="E121" s="1516"/>
      <c r="F121" s="1551"/>
      <c r="G121" s="1551"/>
      <c r="H121" s="1551"/>
      <c r="I121" s="1552"/>
      <c r="J121" s="1552"/>
      <c r="K121" s="1552"/>
      <c r="L121" s="1551"/>
      <c r="M121" s="1551"/>
      <c r="N121" s="1551"/>
      <c r="O121" s="1551"/>
      <c r="P121" s="1551"/>
      <c r="Q121" s="1551"/>
      <c r="R121" s="1551"/>
      <c r="S121" s="1551"/>
      <c r="T121" s="1551"/>
      <c r="U121" s="1551"/>
      <c r="V121" s="1567"/>
      <c r="W121" s="1425"/>
      <c r="X121" s="1425"/>
      <c r="Y121" s="1425"/>
      <c r="Z121" s="1425"/>
      <c r="AA121" s="1425"/>
      <c r="AB121" s="1425"/>
      <c r="AC121" s="1425"/>
      <c r="AD121" s="1425"/>
    </row>
    <row r="122" spans="1:30" s="1517" customFormat="1" ht="12" customHeight="1">
      <c r="A122" s="1425"/>
      <c r="B122" s="1425"/>
      <c r="C122" s="1516"/>
      <c r="D122" s="1516"/>
      <c r="E122" s="1516"/>
      <c r="F122" s="1551"/>
      <c r="G122" s="1551"/>
      <c r="H122" s="1551"/>
      <c r="I122" s="1552"/>
      <c r="J122" s="1552"/>
      <c r="K122" s="1552"/>
      <c r="L122" s="1551"/>
      <c r="M122" s="1551"/>
      <c r="N122" s="1551"/>
      <c r="O122" s="1551"/>
      <c r="P122" s="1551"/>
      <c r="Q122" s="1551"/>
      <c r="R122" s="1551"/>
      <c r="S122" s="1551"/>
      <c r="T122" s="1551"/>
      <c r="U122" s="1551"/>
      <c r="V122" s="1567"/>
      <c r="W122" s="1425"/>
      <c r="X122" s="1425"/>
      <c r="Y122" s="1425"/>
      <c r="Z122" s="1425"/>
      <c r="AA122" s="1425"/>
      <c r="AB122" s="1425"/>
      <c r="AC122" s="1425"/>
      <c r="AD122" s="1425"/>
    </row>
    <row r="123" spans="1:30" s="1517" customFormat="1" ht="12" customHeight="1">
      <c r="A123" s="1425"/>
      <c r="B123" s="1425"/>
      <c r="C123" s="1516"/>
      <c r="D123" s="1516"/>
      <c r="E123" s="1516"/>
      <c r="F123" s="1551"/>
      <c r="G123" s="1551"/>
      <c r="H123" s="1551"/>
      <c r="I123" s="1552"/>
      <c r="J123" s="1552"/>
      <c r="K123" s="1552"/>
      <c r="L123" s="1551"/>
      <c r="M123" s="1551"/>
      <c r="N123" s="1551"/>
      <c r="O123" s="1551"/>
      <c r="P123" s="1551"/>
      <c r="Q123" s="1551"/>
      <c r="R123" s="1551"/>
      <c r="S123" s="1551"/>
      <c r="T123" s="1551"/>
      <c r="U123" s="1551"/>
      <c r="V123" s="1567"/>
      <c r="W123" s="1425"/>
      <c r="X123" s="1425"/>
      <c r="Y123" s="1425"/>
      <c r="Z123" s="1425"/>
      <c r="AA123" s="1425"/>
      <c r="AB123" s="1425"/>
      <c r="AC123" s="1425"/>
      <c r="AD123" s="1425"/>
    </row>
    <row r="124" spans="1:30" s="1517" customFormat="1" ht="12" customHeight="1">
      <c r="A124" s="1425"/>
      <c r="B124" s="1425"/>
      <c r="C124" s="1516"/>
      <c r="D124" s="1516"/>
      <c r="E124" s="1516"/>
      <c r="F124" s="1551"/>
      <c r="G124" s="1551"/>
      <c r="H124" s="1551"/>
      <c r="I124" s="1552"/>
      <c r="J124" s="1552"/>
      <c r="K124" s="1552"/>
      <c r="L124" s="1551"/>
      <c r="M124" s="1551"/>
      <c r="N124" s="1551"/>
      <c r="O124" s="1551"/>
      <c r="P124" s="1551"/>
      <c r="Q124" s="1551"/>
      <c r="R124" s="1551"/>
      <c r="S124" s="1551"/>
      <c r="T124" s="1551"/>
      <c r="U124" s="1551"/>
      <c r="V124" s="1567"/>
      <c r="W124" s="1425"/>
      <c r="X124" s="1425"/>
      <c r="Y124" s="1425"/>
      <c r="Z124" s="1425"/>
      <c r="AA124" s="1425"/>
      <c r="AB124" s="1425"/>
      <c r="AC124" s="1425"/>
      <c r="AD124" s="1425"/>
    </row>
    <row r="125" spans="1:30" s="1517" customFormat="1" ht="12" customHeight="1">
      <c r="A125" s="1425"/>
      <c r="B125" s="1425"/>
      <c r="C125" s="1516"/>
      <c r="D125" s="1516"/>
      <c r="E125" s="1516"/>
      <c r="F125" s="1551"/>
      <c r="G125" s="1551"/>
      <c r="H125" s="1551"/>
      <c r="I125" s="1552"/>
      <c r="J125" s="1552"/>
      <c r="K125" s="1552"/>
      <c r="L125" s="1551"/>
      <c r="M125" s="1551"/>
      <c r="N125" s="1551"/>
      <c r="O125" s="1551"/>
      <c r="P125" s="1551"/>
      <c r="Q125" s="1551"/>
      <c r="R125" s="1551"/>
      <c r="S125" s="1551"/>
      <c r="T125" s="1551"/>
      <c r="U125" s="1551"/>
      <c r="V125" s="1567"/>
      <c r="W125" s="1425"/>
      <c r="X125" s="1425"/>
      <c r="Y125" s="1425"/>
      <c r="Z125" s="1425"/>
      <c r="AA125" s="1425"/>
      <c r="AB125" s="1425"/>
      <c r="AC125" s="1425"/>
      <c r="AD125" s="1425"/>
    </row>
    <row r="126" spans="1:30" s="1517" customFormat="1" ht="12" customHeight="1">
      <c r="A126" s="1425"/>
      <c r="B126" s="1425"/>
      <c r="C126" s="1516"/>
      <c r="D126" s="1516"/>
      <c r="E126" s="1516"/>
      <c r="F126" s="1551"/>
      <c r="G126" s="1551"/>
      <c r="H126" s="1551"/>
      <c r="I126" s="1552"/>
      <c r="J126" s="1552"/>
      <c r="K126" s="1552"/>
      <c r="L126" s="1551"/>
      <c r="M126" s="1551"/>
      <c r="N126" s="1551"/>
      <c r="O126" s="1551"/>
      <c r="P126" s="1551"/>
      <c r="Q126" s="1551"/>
      <c r="R126" s="1551"/>
      <c r="S126" s="1551"/>
      <c r="T126" s="1551"/>
      <c r="U126" s="1551"/>
      <c r="V126" s="1567"/>
      <c r="W126" s="1425"/>
      <c r="X126" s="1425"/>
      <c r="Y126" s="1425"/>
      <c r="Z126" s="1425"/>
      <c r="AA126" s="1425"/>
      <c r="AB126" s="1425"/>
      <c r="AC126" s="1425"/>
      <c r="AD126" s="1425"/>
    </row>
    <row r="127" spans="1:30" s="1517" customFormat="1" ht="12" customHeight="1">
      <c r="A127" s="1425"/>
      <c r="B127" s="1425"/>
      <c r="C127" s="1516"/>
      <c r="D127" s="1516"/>
      <c r="E127" s="1516"/>
      <c r="F127" s="1551"/>
      <c r="G127" s="1551"/>
      <c r="H127" s="1551"/>
      <c r="I127" s="1552"/>
      <c r="J127" s="1552"/>
      <c r="K127" s="1552"/>
      <c r="L127" s="1551"/>
      <c r="M127" s="1551"/>
      <c r="N127" s="1551"/>
      <c r="O127" s="1551"/>
      <c r="P127" s="1551"/>
      <c r="Q127" s="1551"/>
      <c r="R127" s="1551"/>
      <c r="S127" s="1551"/>
      <c r="T127" s="1551"/>
      <c r="U127" s="1551"/>
      <c r="V127" s="1567"/>
      <c r="W127" s="1425"/>
      <c r="X127" s="1425"/>
      <c r="Y127" s="1425"/>
      <c r="Z127" s="1425"/>
      <c r="AA127" s="1425"/>
      <c r="AB127" s="1425"/>
      <c r="AC127" s="1425"/>
      <c r="AD127" s="1425"/>
    </row>
    <row r="128" spans="1:30" s="1517" customFormat="1" ht="12" customHeight="1">
      <c r="A128" s="1425"/>
      <c r="B128" s="1425"/>
      <c r="C128" s="1516"/>
      <c r="D128" s="1516"/>
      <c r="E128" s="1516"/>
      <c r="F128" s="1551"/>
      <c r="G128" s="1551"/>
      <c r="H128" s="1551"/>
      <c r="I128" s="1552"/>
      <c r="J128" s="1552"/>
      <c r="K128" s="1552"/>
      <c r="L128" s="1551"/>
      <c r="M128" s="1551"/>
      <c r="N128" s="1551"/>
      <c r="O128" s="1551"/>
      <c r="P128" s="1551"/>
      <c r="Q128" s="1551"/>
      <c r="R128" s="1551"/>
      <c r="S128" s="1551"/>
      <c r="T128" s="1551"/>
      <c r="U128" s="1551"/>
      <c r="V128" s="1567"/>
      <c r="W128" s="1425"/>
      <c r="X128" s="1425"/>
      <c r="Y128" s="1425"/>
      <c r="Z128" s="1425"/>
      <c r="AA128" s="1425"/>
      <c r="AB128" s="1425"/>
      <c r="AC128" s="1425"/>
      <c r="AD128" s="1425"/>
    </row>
    <row r="129" spans="1:30" s="1517" customFormat="1" ht="12" customHeight="1">
      <c r="A129" s="1425"/>
      <c r="B129" s="1425"/>
      <c r="C129" s="1516"/>
      <c r="D129" s="1516"/>
      <c r="E129" s="1516"/>
      <c r="F129" s="1551"/>
      <c r="G129" s="1551"/>
      <c r="H129" s="1551"/>
      <c r="I129" s="1552"/>
      <c r="J129" s="1552"/>
      <c r="K129" s="1552"/>
      <c r="L129" s="1551"/>
      <c r="M129" s="1551"/>
      <c r="N129" s="1551"/>
      <c r="O129" s="1551"/>
      <c r="P129" s="1551"/>
      <c r="Q129" s="1551"/>
      <c r="R129" s="1551"/>
      <c r="S129" s="1551"/>
      <c r="T129" s="1551"/>
      <c r="U129" s="1551"/>
      <c r="V129" s="1567"/>
      <c r="W129" s="1425"/>
      <c r="X129" s="1425"/>
      <c r="Y129" s="1425"/>
      <c r="Z129" s="1425"/>
      <c r="AA129" s="1425"/>
      <c r="AB129" s="1425"/>
      <c r="AC129" s="1425"/>
      <c r="AD129" s="1425"/>
    </row>
    <row r="130" spans="1:30" s="1517" customFormat="1" ht="12" customHeight="1">
      <c r="A130" s="1425"/>
      <c r="B130" s="1425"/>
      <c r="C130" s="1516"/>
      <c r="D130" s="1516"/>
      <c r="E130" s="1516"/>
      <c r="F130" s="1551"/>
      <c r="G130" s="1551"/>
      <c r="H130" s="1551"/>
      <c r="I130" s="1552"/>
      <c r="J130" s="1552"/>
      <c r="K130" s="1552"/>
      <c r="L130" s="1551"/>
      <c r="M130" s="1551"/>
      <c r="N130" s="1551"/>
      <c r="O130" s="1551"/>
      <c r="P130" s="1551"/>
      <c r="Q130" s="1551"/>
      <c r="R130" s="1551"/>
      <c r="S130" s="1551"/>
      <c r="T130" s="1551"/>
      <c r="U130" s="1551"/>
      <c r="V130" s="1567"/>
      <c r="W130" s="1425"/>
      <c r="X130" s="1425"/>
      <c r="Y130" s="1425"/>
      <c r="Z130" s="1425"/>
      <c r="AA130" s="1425"/>
      <c r="AB130" s="1425"/>
      <c r="AC130" s="1425"/>
      <c r="AD130" s="1425"/>
    </row>
    <row r="131" spans="1:30" s="1517" customFormat="1" ht="12" customHeight="1">
      <c r="A131" s="1425"/>
      <c r="B131" s="1425"/>
      <c r="C131" s="1425"/>
      <c r="D131" s="1425"/>
      <c r="E131" s="1425"/>
      <c r="F131" s="1551"/>
      <c r="G131" s="1551"/>
      <c r="H131" s="1551"/>
      <c r="I131" s="1552"/>
      <c r="J131" s="1552"/>
      <c r="K131" s="1552"/>
      <c r="L131" s="1551"/>
      <c r="M131" s="1551"/>
      <c r="N131" s="1551"/>
      <c r="O131" s="1551"/>
      <c r="P131" s="1551"/>
      <c r="Q131" s="1551"/>
      <c r="R131" s="1551"/>
      <c r="S131" s="1551"/>
      <c r="T131" s="1551"/>
      <c r="U131" s="1551"/>
      <c r="V131" s="1567"/>
      <c r="W131" s="1425"/>
      <c r="X131" s="1425"/>
      <c r="Y131" s="1425"/>
      <c r="Z131" s="1425"/>
      <c r="AA131" s="1425"/>
      <c r="AB131" s="1425"/>
      <c r="AC131" s="1425"/>
      <c r="AD131" s="1425"/>
    </row>
    <row r="132" spans="1:30" s="1517" customFormat="1" ht="12" customHeight="1">
      <c r="A132" s="1425"/>
      <c r="B132" s="1425"/>
      <c r="C132" s="2089"/>
      <c r="D132" s="2089"/>
      <c r="E132" s="1579"/>
      <c r="F132" s="1580"/>
      <c r="G132" s="1580"/>
      <c r="H132" s="1580"/>
      <c r="I132" s="1580"/>
      <c r="J132" s="1580"/>
      <c r="K132" s="1580"/>
      <c r="L132" s="1580"/>
      <c r="M132" s="1580"/>
      <c r="N132" s="1580"/>
      <c r="O132" s="1580"/>
      <c r="P132" s="1580"/>
      <c r="Q132" s="1580"/>
      <c r="R132" s="1580"/>
      <c r="S132" s="1580"/>
      <c r="T132" s="1580"/>
      <c r="U132" s="1580"/>
      <c r="V132" s="1580"/>
      <c r="W132" s="1425"/>
      <c r="X132" s="1425"/>
      <c r="Y132" s="1425"/>
      <c r="Z132" s="1425"/>
      <c r="AA132" s="1425"/>
      <c r="AB132" s="1425"/>
      <c r="AC132" s="1425"/>
      <c r="AD132" s="1425"/>
    </row>
    <row r="133" spans="1:30" s="1517" customFormat="1" ht="12" customHeight="1">
      <c r="A133" s="1425"/>
      <c r="B133" s="1425"/>
      <c r="C133" s="1425"/>
      <c r="D133" s="1425"/>
      <c r="E133" s="1516"/>
      <c r="F133" s="1551"/>
      <c r="G133" s="1551"/>
      <c r="H133" s="1551"/>
      <c r="I133" s="1552"/>
      <c r="J133" s="1552"/>
      <c r="K133" s="1552"/>
      <c r="L133" s="1551"/>
      <c r="M133" s="1551"/>
      <c r="N133" s="1551"/>
      <c r="O133" s="1551"/>
      <c r="P133" s="1551"/>
      <c r="Q133" s="1551"/>
      <c r="R133" s="1551"/>
      <c r="S133" s="1551"/>
      <c r="T133" s="1551"/>
      <c r="U133" s="1551"/>
      <c r="V133" s="1567"/>
      <c r="W133" s="1425"/>
      <c r="X133" s="1425"/>
      <c r="Y133" s="1425"/>
      <c r="Z133" s="1425"/>
      <c r="AA133" s="1425"/>
      <c r="AB133" s="1425"/>
      <c r="AC133" s="1425"/>
      <c r="AD133" s="1425"/>
    </row>
    <row r="134" spans="1:30" s="1517" customFormat="1" ht="12" customHeight="1">
      <c r="A134" s="1425"/>
      <c r="B134" s="1425"/>
      <c r="C134" s="2043"/>
      <c r="D134" s="2087"/>
      <c r="E134" s="1425"/>
      <c r="F134" s="1551"/>
      <c r="G134" s="1551"/>
      <c r="H134" s="1551"/>
      <c r="I134" s="1552"/>
      <c r="J134" s="1552"/>
      <c r="K134" s="1552"/>
      <c r="L134" s="1551"/>
      <c r="M134" s="1551"/>
      <c r="N134" s="1551"/>
      <c r="O134" s="1551"/>
      <c r="P134" s="1551"/>
      <c r="Q134" s="1551"/>
      <c r="R134" s="1551"/>
      <c r="S134" s="1551"/>
      <c r="T134" s="1551"/>
      <c r="U134" s="1551"/>
      <c r="V134" s="1567"/>
      <c r="W134" s="1425"/>
      <c r="X134" s="1425"/>
      <c r="Y134" s="1425"/>
      <c r="Z134" s="1425"/>
      <c r="AA134" s="1425"/>
      <c r="AB134" s="1425"/>
      <c r="AC134" s="1425"/>
      <c r="AD134" s="1425"/>
    </row>
    <row r="135" spans="1:30" s="1517" customFormat="1" ht="12" customHeight="1">
      <c r="A135" s="1425"/>
      <c r="B135" s="1425"/>
      <c r="C135" s="1425"/>
      <c r="D135" s="1516"/>
      <c r="E135" s="1425"/>
      <c r="F135" s="1551"/>
      <c r="G135" s="1551"/>
      <c r="H135" s="1551"/>
      <c r="I135" s="1552"/>
      <c r="J135" s="1552"/>
      <c r="K135" s="1552"/>
      <c r="L135" s="1551"/>
      <c r="M135" s="1551"/>
      <c r="N135" s="1551"/>
      <c r="O135" s="1551"/>
      <c r="P135" s="1551"/>
      <c r="Q135" s="1551"/>
      <c r="R135" s="1551"/>
      <c r="S135" s="1551"/>
      <c r="T135" s="1551"/>
      <c r="U135" s="1551"/>
      <c r="V135" s="1567"/>
      <c r="W135" s="1425"/>
      <c r="X135" s="1425"/>
      <c r="Y135" s="1425"/>
      <c r="Z135" s="1425"/>
      <c r="AA135" s="1425"/>
      <c r="AB135" s="1425"/>
      <c r="AC135" s="1425"/>
      <c r="AD135" s="1425"/>
    </row>
    <row r="136" spans="1:30" s="1517" customFormat="1" ht="12" customHeight="1">
      <c r="A136" s="1425"/>
      <c r="B136" s="1425"/>
      <c r="C136" s="2088"/>
      <c r="D136" s="2088"/>
      <c r="E136" s="1425"/>
      <c r="F136" s="1551"/>
      <c r="G136" s="1551"/>
      <c r="H136" s="1551"/>
      <c r="I136" s="1552"/>
      <c r="J136" s="1552"/>
      <c r="K136" s="1552"/>
      <c r="L136" s="1551"/>
      <c r="M136" s="1551"/>
      <c r="N136" s="1551"/>
      <c r="O136" s="1551"/>
      <c r="P136" s="1551"/>
      <c r="Q136" s="1551"/>
      <c r="R136" s="1551"/>
      <c r="S136" s="1551"/>
      <c r="T136" s="1551"/>
      <c r="U136" s="1551"/>
      <c r="V136" s="1567"/>
      <c r="W136" s="1425"/>
      <c r="X136" s="1425"/>
      <c r="Y136" s="1425"/>
      <c r="Z136" s="1425"/>
      <c r="AA136" s="1425"/>
      <c r="AB136" s="1425"/>
      <c r="AC136" s="1425"/>
      <c r="AD136" s="1425"/>
    </row>
    <row r="137" spans="1:30" s="1517" customFormat="1">
      <c r="A137" s="1516"/>
      <c r="B137" s="1516"/>
      <c r="C137" s="1425"/>
      <c r="D137" s="1516"/>
      <c r="E137" s="1516"/>
      <c r="F137" s="1425"/>
      <c r="G137" s="1516"/>
      <c r="H137" s="1516"/>
      <c r="I137" s="1518"/>
      <c r="J137" s="1518"/>
      <c r="K137" s="1518"/>
      <c r="L137" s="1518"/>
      <c r="M137" s="1518"/>
      <c r="N137" s="1518"/>
      <c r="O137" s="1518"/>
      <c r="P137" s="1518"/>
      <c r="Q137" s="1518"/>
      <c r="R137" s="1518"/>
      <c r="S137" s="1518"/>
      <c r="T137" s="1518"/>
      <c r="U137" s="1518"/>
      <c r="V137" s="1516"/>
      <c r="W137" s="1516"/>
      <c r="X137" s="1516"/>
      <c r="Y137" s="1516"/>
      <c r="Z137" s="1516"/>
      <c r="AA137" s="1425"/>
      <c r="AB137" s="1425"/>
      <c r="AC137" s="1425"/>
      <c r="AD137" s="1425"/>
    </row>
    <row r="138" spans="1:30" s="1517" customFormat="1" ht="12" customHeight="1">
      <c r="A138" s="1425"/>
      <c r="B138" s="1425"/>
      <c r="C138" s="1425"/>
      <c r="D138" s="2043"/>
      <c r="E138" s="2087"/>
      <c r="F138" s="2087"/>
      <c r="G138" s="1425"/>
      <c r="H138" s="1425"/>
      <c r="I138" s="1424"/>
      <c r="J138" s="1552"/>
      <c r="K138" s="1552"/>
      <c r="L138" s="1551"/>
      <c r="M138" s="1551"/>
      <c r="N138" s="1551"/>
      <c r="O138" s="1551"/>
      <c r="P138" s="1551"/>
      <c r="Q138" s="1551"/>
      <c r="R138" s="1551"/>
      <c r="S138" s="1551"/>
      <c r="T138" s="1551"/>
      <c r="U138" s="1551"/>
      <c r="V138" s="1567"/>
      <c r="W138" s="1425"/>
      <c r="X138" s="1425"/>
      <c r="Y138" s="1425"/>
      <c r="Z138" s="1425"/>
      <c r="AA138" s="1425"/>
      <c r="AB138" s="1425"/>
      <c r="AC138" s="1425"/>
      <c r="AD138" s="1425"/>
    </row>
    <row r="139" spans="1:30" s="1517" customFormat="1" ht="12" customHeight="1">
      <c r="A139" s="1425"/>
      <c r="B139" s="2043"/>
      <c r="C139" s="2043"/>
      <c r="D139" s="1424"/>
      <c r="E139" s="1425"/>
      <c r="F139" s="1551"/>
      <c r="G139" s="1551"/>
      <c r="H139" s="1551"/>
      <c r="I139" s="1552"/>
      <c r="J139" s="1552"/>
      <c r="K139" s="1552"/>
      <c r="L139" s="1551"/>
      <c r="M139" s="1551"/>
      <c r="N139" s="1551"/>
      <c r="O139" s="1551"/>
      <c r="P139" s="1551"/>
      <c r="Q139" s="1551"/>
      <c r="R139" s="1551"/>
      <c r="S139" s="1551"/>
      <c r="T139" s="1551"/>
      <c r="U139" s="1551"/>
      <c r="V139" s="1567"/>
      <c r="W139" s="1425"/>
      <c r="X139" s="1425"/>
      <c r="Y139" s="1425"/>
      <c r="Z139" s="1425"/>
      <c r="AA139" s="1425"/>
      <c r="AB139" s="1425"/>
      <c r="AC139" s="1425"/>
      <c r="AD139" s="1425"/>
    </row>
    <row r="140" spans="1:30" s="1517" customFormat="1" ht="12" customHeight="1">
      <c r="A140" s="1425"/>
      <c r="B140" s="1425"/>
      <c r="C140" s="1425"/>
      <c r="D140" s="1516"/>
      <c r="E140" s="1425"/>
      <c r="F140" s="1551"/>
      <c r="G140" s="1551"/>
      <c r="H140" s="1551"/>
      <c r="I140" s="1552"/>
      <c r="J140" s="1552"/>
      <c r="K140" s="1552"/>
      <c r="L140" s="1551"/>
      <c r="M140" s="1551"/>
      <c r="N140" s="1551"/>
      <c r="O140" s="1551"/>
      <c r="P140" s="1551"/>
      <c r="Q140" s="1551"/>
      <c r="R140" s="1551"/>
      <c r="S140" s="1551"/>
      <c r="T140" s="1551"/>
      <c r="U140" s="1551"/>
      <c r="V140" s="1567"/>
      <c r="W140" s="1425"/>
      <c r="X140" s="1425"/>
      <c r="Y140" s="1425"/>
      <c r="Z140" s="1425"/>
      <c r="AA140" s="1425"/>
      <c r="AB140" s="1425"/>
      <c r="AC140" s="1425"/>
      <c r="AD140" s="1425"/>
    </row>
    <row r="141" spans="1:30" s="1517" customFormat="1" ht="12" customHeight="1">
      <c r="A141" s="1425"/>
      <c r="B141" s="1425"/>
      <c r="C141" s="1516"/>
      <c r="D141" s="1516"/>
      <c r="E141" s="1516"/>
      <c r="F141" s="1551"/>
      <c r="G141" s="1551"/>
      <c r="H141" s="1551"/>
      <c r="I141" s="1552"/>
      <c r="J141" s="1552"/>
      <c r="K141" s="1552"/>
      <c r="L141" s="1551"/>
      <c r="M141" s="1551"/>
      <c r="N141" s="1551"/>
      <c r="O141" s="1551"/>
      <c r="P141" s="1551"/>
      <c r="Q141" s="1551"/>
      <c r="R141" s="1551"/>
      <c r="S141" s="1551"/>
      <c r="T141" s="1551"/>
      <c r="U141" s="1551"/>
      <c r="V141" s="1567"/>
      <c r="W141" s="1425"/>
      <c r="X141" s="1425"/>
      <c r="Y141" s="1425"/>
      <c r="Z141" s="1425"/>
      <c r="AA141" s="1425"/>
      <c r="AB141" s="1425"/>
      <c r="AC141" s="1425"/>
      <c r="AD141" s="1425"/>
    </row>
    <row r="142" spans="1:30" s="1517" customFormat="1" ht="12" customHeight="1">
      <c r="A142" s="1425"/>
      <c r="B142" s="1425"/>
      <c r="C142" s="1516"/>
      <c r="D142" s="1516"/>
      <c r="E142" s="1516"/>
      <c r="F142" s="1551"/>
      <c r="G142" s="1551"/>
      <c r="H142" s="1551"/>
      <c r="I142" s="1552"/>
      <c r="J142" s="1552"/>
      <c r="K142" s="1552"/>
      <c r="L142" s="1551"/>
      <c r="M142" s="1551"/>
      <c r="N142" s="1551"/>
      <c r="O142" s="1551"/>
      <c r="P142" s="1551"/>
      <c r="Q142" s="1551"/>
      <c r="R142" s="1551"/>
      <c r="S142" s="1551"/>
      <c r="T142" s="1551"/>
      <c r="U142" s="1551"/>
      <c r="V142" s="1567"/>
      <c r="W142" s="1425"/>
      <c r="X142" s="1425"/>
      <c r="Y142" s="1425"/>
      <c r="Z142" s="1425"/>
      <c r="AA142" s="1425"/>
      <c r="AB142" s="1425"/>
      <c r="AC142" s="1425"/>
      <c r="AD142" s="1425"/>
    </row>
    <row r="143" spans="1:30" s="1517" customFormat="1" ht="12" customHeight="1">
      <c r="A143" s="1425"/>
      <c r="B143" s="1425"/>
      <c r="C143" s="1516"/>
      <c r="D143" s="1516"/>
      <c r="E143" s="1516"/>
      <c r="F143" s="1551"/>
      <c r="G143" s="1551"/>
      <c r="H143" s="1551"/>
      <c r="I143" s="1552"/>
      <c r="J143" s="1552"/>
      <c r="K143" s="1552"/>
      <c r="L143" s="1551"/>
      <c r="M143" s="1551"/>
      <c r="N143" s="1551"/>
      <c r="O143" s="1551"/>
      <c r="P143" s="1551"/>
      <c r="Q143" s="1551"/>
      <c r="R143" s="1551"/>
      <c r="S143" s="1551"/>
      <c r="T143" s="1551"/>
      <c r="U143" s="1551"/>
      <c r="V143" s="1567"/>
      <c r="W143" s="1425"/>
      <c r="X143" s="1425"/>
      <c r="Y143" s="1425"/>
      <c r="Z143" s="1425"/>
      <c r="AA143" s="1425"/>
      <c r="AB143" s="1425"/>
      <c r="AC143" s="1425"/>
      <c r="AD143" s="1425"/>
    </row>
    <row r="144" spans="1:30" s="1517" customFormat="1" ht="12" customHeight="1">
      <c r="A144" s="1425"/>
      <c r="B144" s="1425"/>
      <c r="C144" s="1516"/>
      <c r="D144" s="1516"/>
      <c r="E144" s="1516"/>
      <c r="F144" s="1551"/>
      <c r="G144" s="1551"/>
      <c r="H144" s="1551"/>
      <c r="I144" s="1552"/>
      <c r="J144" s="1552"/>
      <c r="K144" s="1552"/>
      <c r="L144" s="1551"/>
      <c r="M144" s="1551"/>
      <c r="N144" s="1551"/>
      <c r="O144" s="1551"/>
      <c r="P144" s="1551"/>
      <c r="Q144" s="1551"/>
      <c r="R144" s="1551"/>
      <c r="S144" s="1551"/>
      <c r="T144" s="1551"/>
      <c r="U144" s="1551"/>
      <c r="V144" s="1567"/>
      <c r="W144" s="1425"/>
      <c r="X144" s="1425"/>
      <c r="Y144" s="1425"/>
      <c r="Z144" s="1425"/>
      <c r="AA144" s="1425"/>
      <c r="AB144" s="1425"/>
      <c r="AC144" s="1425"/>
      <c r="AD144" s="1425"/>
    </row>
    <row r="145" spans="1:30" s="1517" customFormat="1" ht="12" customHeight="1">
      <c r="A145" s="1425"/>
      <c r="B145" s="1425"/>
      <c r="C145" s="1516"/>
      <c r="D145" s="1516"/>
      <c r="E145" s="1516"/>
      <c r="F145" s="1551"/>
      <c r="G145" s="1551"/>
      <c r="H145" s="1551"/>
      <c r="I145" s="1552"/>
      <c r="J145" s="1552"/>
      <c r="K145" s="1552"/>
      <c r="L145" s="1551"/>
      <c r="M145" s="1551"/>
      <c r="N145" s="1551"/>
      <c r="O145" s="1551"/>
      <c r="P145" s="1551"/>
      <c r="Q145" s="1551"/>
      <c r="R145" s="1551"/>
      <c r="S145" s="1551"/>
      <c r="T145" s="1551"/>
      <c r="U145" s="1551"/>
      <c r="V145" s="1567"/>
      <c r="W145" s="1425"/>
      <c r="X145" s="1425"/>
      <c r="Y145" s="1425"/>
      <c r="Z145" s="1425"/>
      <c r="AA145" s="1425"/>
      <c r="AB145" s="1425"/>
      <c r="AC145" s="1425"/>
      <c r="AD145" s="1425"/>
    </row>
    <row r="146" spans="1:30" s="1517" customFormat="1" ht="12" customHeight="1">
      <c r="A146" s="1425"/>
      <c r="B146" s="1425"/>
      <c r="C146" s="1516"/>
      <c r="D146" s="1516"/>
      <c r="E146" s="1516"/>
      <c r="F146" s="1551"/>
      <c r="G146" s="1551"/>
      <c r="H146" s="1551"/>
      <c r="I146" s="1552"/>
      <c r="J146" s="1552"/>
      <c r="K146" s="1552"/>
      <c r="L146" s="1551"/>
      <c r="M146" s="1551"/>
      <c r="N146" s="1551"/>
      <c r="O146" s="1551"/>
      <c r="P146" s="1551"/>
      <c r="Q146" s="1551"/>
      <c r="R146" s="1551"/>
      <c r="S146" s="1551"/>
      <c r="T146" s="1551"/>
      <c r="U146" s="1551"/>
      <c r="V146" s="1567"/>
      <c r="W146" s="1425"/>
      <c r="X146" s="1425"/>
      <c r="Y146" s="1425"/>
      <c r="Z146" s="1425"/>
      <c r="AA146" s="1425"/>
      <c r="AB146" s="1425"/>
      <c r="AC146" s="1425"/>
      <c r="AD146" s="1425"/>
    </row>
    <row r="147" spans="1:30" s="1517" customFormat="1" ht="12" customHeight="1">
      <c r="A147" s="1425"/>
      <c r="B147" s="1425"/>
      <c r="C147" s="1516"/>
      <c r="D147" s="1516"/>
      <c r="E147" s="1516"/>
      <c r="F147" s="1551"/>
      <c r="G147" s="1551"/>
      <c r="H147" s="1551"/>
      <c r="I147" s="1552"/>
      <c r="J147" s="1552"/>
      <c r="K147" s="1552"/>
      <c r="L147" s="1551"/>
      <c r="M147" s="1551"/>
      <c r="N147" s="1551"/>
      <c r="O147" s="1551"/>
      <c r="P147" s="1551"/>
      <c r="Q147" s="1551"/>
      <c r="R147" s="1551"/>
      <c r="S147" s="1551"/>
      <c r="T147" s="1551"/>
      <c r="U147" s="1551"/>
      <c r="V147" s="1567"/>
      <c r="W147" s="1425"/>
      <c r="X147" s="1425"/>
      <c r="Y147" s="1425"/>
      <c r="Z147" s="1425"/>
      <c r="AA147" s="1425"/>
      <c r="AB147" s="1425"/>
      <c r="AC147" s="1425"/>
      <c r="AD147" s="1425"/>
    </row>
    <row r="148" spans="1:30" s="1517" customFormat="1" ht="12" customHeight="1">
      <c r="A148" s="1425"/>
      <c r="B148" s="1425"/>
      <c r="C148" s="1516"/>
      <c r="D148" s="1516"/>
      <c r="E148" s="1516"/>
      <c r="F148" s="1551"/>
      <c r="G148" s="1551"/>
      <c r="H148" s="1551"/>
      <c r="I148" s="1552"/>
      <c r="J148" s="1552"/>
      <c r="K148" s="1552"/>
      <c r="L148" s="1551"/>
      <c r="M148" s="1551"/>
      <c r="N148" s="1551"/>
      <c r="O148" s="1551"/>
      <c r="P148" s="1551"/>
      <c r="Q148" s="1551"/>
      <c r="R148" s="1551"/>
      <c r="S148" s="1551"/>
      <c r="T148" s="1551"/>
      <c r="U148" s="1551"/>
      <c r="V148" s="1567"/>
      <c r="W148" s="1425"/>
      <c r="X148" s="1425"/>
      <c r="Y148" s="1425"/>
      <c r="Z148" s="1425"/>
      <c r="AA148" s="1425"/>
      <c r="AB148" s="1425"/>
      <c r="AC148" s="1425"/>
      <c r="AD148" s="1425"/>
    </row>
    <row r="149" spans="1:30" s="1517" customFormat="1" ht="12" customHeight="1">
      <c r="A149" s="1425"/>
      <c r="B149" s="1425"/>
      <c r="C149" s="1516"/>
      <c r="D149" s="1516"/>
      <c r="E149" s="1516"/>
      <c r="F149" s="1551"/>
      <c r="G149" s="1551"/>
      <c r="H149" s="1551"/>
      <c r="I149" s="1552"/>
      <c r="J149" s="1552"/>
      <c r="K149" s="1552"/>
      <c r="L149" s="1551"/>
      <c r="M149" s="1551"/>
      <c r="N149" s="1551"/>
      <c r="O149" s="1551"/>
      <c r="P149" s="1551"/>
      <c r="Q149" s="1551"/>
      <c r="R149" s="1551"/>
      <c r="S149" s="1551"/>
      <c r="T149" s="1551"/>
      <c r="U149" s="1551"/>
      <c r="V149" s="1567"/>
      <c r="W149" s="1425"/>
      <c r="X149" s="1425"/>
      <c r="Y149" s="1425"/>
      <c r="Z149" s="1425"/>
      <c r="AA149" s="1425"/>
      <c r="AB149" s="1425"/>
      <c r="AC149" s="1425"/>
      <c r="AD149" s="1425"/>
    </row>
    <row r="150" spans="1:30" s="1517" customFormat="1" ht="12" customHeight="1">
      <c r="A150" s="1425"/>
      <c r="B150" s="1425"/>
      <c r="C150" s="1516"/>
      <c r="D150" s="1516"/>
      <c r="E150" s="1516"/>
      <c r="F150" s="1551"/>
      <c r="G150" s="1551"/>
      <c r="H150" s="1551"/>
      <c r="I150" s="1552"/>
      <c r="J150" s="1552"/>
      <c r="K150" s="1552"/>
      <c r="L150" s="1551"/>
      <c r="M150" s="1551"/>
      <c r="N150" s="1551"/>
      <c r="O150" s="1551"/>
      <c r="P150" s="1551"/>
      <c r="Q150" s="1551"/>
      <c r="R150" s="1551"/>
      <c r="S150" s="1551"/>
      <c r="T150" s="1551"/>
      <c r="U150" s="1551"/>
      <c r="V150" s="1567"/>
      <c r="W150" s="1425"/>
      <c r="X150" s="1425"/>
      <c r="Y150" s="1425"/>
      <c r="Z150" s="1425"/>
      <c r="AA150" s="1425"/>
      <c r="AB150" s="1425"/>
      <c r="AC150" s="1425"/>
      <c r="AD150" s="1425"/>
    </row>
    <row r="151" spans="1:30" s="1517" customFormat="1" ht="12" customHeight="1">
      <c r="A151" s="1425"/>
      <c r="B151" s="1425"/>
      <c r="C151" s="1516"/>
      <c r="D151" s="1516"/>
      <c r="E151" s="1516"/>
      <c r="F151" s="1551"/>
      <c r="G151" s="1551"/>
      <c r="H151" s="1551"/>
      <c r="I151" s="1552"/>
      <c r="J151" s="1552"/>
      <c r="K151" s="1552"/>
      <c r="L151" s="1551"/>
      <c r="M151" s="1551"/>
      <c r="N151" s="1551"/>
      <c r="O151" s="1551"/>
      <c r="P151" s="1551"/>
      <c r="Q151" s="1551"/>
      <c r="R151" s="1551"/>
      <c r="S151" s="1551"/>
      <c r="T151" s="1551"/>
      <c r="U151" s="1551"/>
      <c r="V151" s="1567"/>
      <c r="W151" s="1425"/>
      <c r="X151" s="1425"/>
      <c r="Y151" s="1425"/>
      <c r="Z151" s="1425"/>
      <c r="AA151" s="1425"/>
      <c r="AB151" s="1425"/>
      <c r="AC151" s="1425"/>
      <c r="AD151" s="1425"/>
    </row>
    <row r="152" spans="1:30" s="1517" customFormat="1" ht="12" customHeight="1">
      <c r="A152" s="1425"/>
      <c r="B152" s="1425"/>
      <c r="C152" s="1516"/>
      <c r="D152" s="1516"/>
      <c r="E152" s="1516"/>
      <c r="F152" s="1551"/>
      <c r="G152" s="1551"/>
      <c r="H152" s="1551"/>
      <c r="I152" s="1552"/>
      <c r="J152" s="1552"/>
      <c r="K152" s="1552"/>
      <c r="L152" s="1551"/>
      <c r="M152" s="1551"/>
      <c r="N152" s="1551"/>
      <c r="O152" s="1551"/>
      <c r="P152" s="1551"/>
      <c r="Q152" s="1551"/>
      <c r="R152" s="1551"/>
      <c r="S152" s="1551"/>
      <c r="T152" s="1551"/>
      <c r="U152" s="1551"/>
      <c r="V152" s="1567"/>
      <c r="W152" s="1425"/>
      <c r="X152" s="1425"/>
      <c r="Y152" s="1425"/>
      <c r="Z152" s="1425"/>
      <c r="AA152" s="1425"/>
      <c r="AB152" s="1425"/>
      <c r="AC152" s="1425"/>
      <c r="AD152" s="1425"/>
    </row>
    <row r="153" spans="1:30" s="1517" customFormat="1" ht="12" customHeight="1">
      <c r="A153" s="1425"/>
      <c r="B153" s="1425"/>
      <c r="C153" s="1516"/>
      <c r="D153" s="1516"/>
      <c r="E153" s="1516"/>
      <c r="F153" s="1551"/>
      <c r="G153" s="1551"/>
      <c r="H153" s="1551"/>
      <c r="I153" s="1552"/>
      <c r="J153" s="1552"/>
      <c r="K153" s="1552"/>
      <c r="L153" s="1551"/>
      <c r="M153" s="1551"/>
      <c r="N153" s="1551"/>
      <c r="O153" s="1551"/>
      <c r="P153" s="1551"/>
      <c r="Q153" s="1551"/>
      <c r="R153" s="1551"/>
      <c r="S153" s="1551"/>
      <c r="T153" s="1551"/>
      <c r="U153" s="1551"/>
      <c r="V153" s="1567"/>
      <c r="W153" s="1425"/>
      <c r="X153" s="1425"/>
      <c r="Y153" s="1425"/>
      <c r="Z153" s="1425"/>
      <c r="AA153" s="1425"/>
      <c r="AB153" s="1425"/>
      <c r="AC153" s="1425"/>
      <c r="AD153" s="1425"/>
    </row>
    <row r="154" spans="1:30" s="1517" customFormat="1" ht="12" customHeight="1">
      <c r="A154" s="1425"/>
      <c r="B154" s="1425"/>
      <c r="C154" s="1425"/>
      <c r="D154" s="1425"/>
      <c r="E154" s="1425"/>
      <c r="F154" s="1551"/>
      <c r="G154" s="1551"/>
      <c r="H154" s="1551"/>
      <c r="I154" s="1552"/>
      <c r="J154" s="1552"/>
      <c r="K154" s="1552"/>
      <c r="L154" s="1551"/>
      <c r="M154" s="1551"/>
      <c r="N154" s="1551"/>
      <c r="O154" s="1551"/>
      <c r="P154" s="1551"/>
      <c r="Q154" s="1551"/>
      <c r="R154" s="1551"/>
      <c r="S154" s="1551"/>
      <c r="T154" s="1551"/>
      <c r="U154" s="1551"/>
      <c r="V154" s="1567"/>
      <c r="W154" s="1425"/>
      <c r="X154" s="1425"/>
      <c r="Y154" s="1425"/>
      <c r="Z154" s="1425"/>
      <c r="AA154" s="1425"/>
      <c r="AB154" s="1425"/>
      <c r="AC154" s="1425"/>
      <c r="AD154" s="1425"/>
    </row>
    <row r="155" spans="1:30" s="1517" customFormat="1" ht="12" customHeight="1">
      <c r="A155" s="1425"/>
      <c r="B155" s="1425"/>
      <c r="C155" s="2089"/>
      <c r="D155" s="2089"/>
      <c r="E155" s="1579"/>
      <c r="F155" s="1580"/>
      <c r="G155" s="1580"/>
      <c r="H155" s="1580"/>
      <c r="I155" s="1580"/>
      <c r="J155" s="1580"/>
      <c r="K155" s="1580"/>
      <c r="L155" s="1580"/>
      <c r="M155" s="1580"/>
      <c r="N155" s="1580"/>
      <c r="O155" s="1580"/>
      <c r="P155" s="1580"/>
      <c r="Q155" s="1580"/>
      <c r="R155" s="1580"/>
      <c r="S155" s="1580"/>
      <c r="T155" s="1580"/>
      <c r="U155" s="1580"/>
      <c r="V155" s="1580"/>
      <c r="W155" s="1425"/>
      <c r="X155" s="1425"/>
      <c r="Y155" s="1425"/>
      <c r="Z155" s="1425"/>
      <c r="AA155" s="1425"/>
      <c r="AB155" s="1425"/>
      <c r="AC155" s="1425"/>
      <c r="AD155" s="1425"/>
    </row>
    <row r="156" spans="1:30" s="1517" customFormat="1" ht="12" customHeight="1">
      <c r="A156" s="1425"/>
      <c r="B156" s="1425"/>
      <c r="C156" s="1425"/>
      <c r="D156" s="1425"/>
      <c r="E156" s="1516"/>
      <c r="F156" s="1551"/>
      <c r="G156" s="1551"/>
      <c r="H156" s="1551"/>
      <c r="I156" s="1552"/>
      <c r="J156" s="1552"/>
      <c r="K156" s="1552"/>
      <c r="L156" s="1551"/>
      <c r="M156" s="1551"/>
      <c r="N156" s="1551"/>
      <c r="O156" s="1551"/>
      <c r="P156" s="1551"/>
      <c r="Q156" s="1551"/>
      <c r="R156" s="1551"/>
      <c r="S156" s="1551"/>
      <c r="T156" s="1551"/>
      <c r="U156" s="1551"/>
      <c r="V156" s="1567"/>
      <c r="W156" s="1425"/>
      <c r="X156" s="1425"/>
      <c r="Y156" s="1425"/>
      <c r="Z156" s="1425"/>
      <c r="AA156" s="1425"/>
      <c r="AB156" s="1425"/>
      <c r="AC156" s="1425"/>
      <c r="AD156" s="1425"/>
    </row>
    <row r="157" spans="1:30" s="1517" customFormat="1" ht="12" customHeight="1">
      <c r="A157" s="1425"/>
      <c r="B157" s="1425"/>
      <c r="C157" s="2043"/>
      <c r="D157" s="2087"/>
      <c r="E157" s="1425"/>
      <c r="F157" s="1551"/>
      <c r="G157" s="1551"/>
      <c r="H157" s="1551"/>
      <c r="I157" s="1552"/>
      <c r="J157" s="1552"/>
      <c r="K157" s="1552"/>
      <c r="L157" s="1551"/>
      <c r="M157" s="1551"/>
      <c r="N157" s="1551"/>
      <c r="O157" s="1551"/>
      <c r="P157" s="1551"/>
      <c r="Q157" s="1551"/>
      <c r="R157" s="1551"/>
      <c r="S157" s="1551"/>
      <c r="T157" s="1551"/>
      <c r="U157" s="1551"/>
      <c r="V157" s="1567"/>
      <c r="W157" s="1425"/>
      <c r="X157" s="1425"/>
      <c r="Y157" s="1425"/>
      <c r="Z157" s="1425"/>
      <c r="AA157" s="1425"/>
      <c r="AB157" s="1425"/>
      <c r="AC157" s="1425"/>
      <c r="AD157" s="1425"/>
    </row>
    <row r="158" spans="1:30" s="1517" customFormat="1" ht="12" customHeight="1">
      <c r="A158" s="1425"/>
      <c r="B158" s="1425"/>
      <c r="C158" s="1425"/>
      <c r="D158" s="1516"/>
      <c r="E158" s="1425"/>
      <c r="F158" s="1551"/>
      <c r="G158" s="1551"/>
      <c r="H158" s="1551"/>
      <c r="I158" s="1552"/>
      <c r="J158" s="1552"/>
      <c r="K158" s="1552"/>
      <c r="L158" s="1551"/>
      <c r="M158" s="1551"/>
      <c r="N158" s="1551"/>
      <c r="O158" s="1551"/>
      <c r="P158" s="1551"/>
      <c r="Q158" s="1551"/>
      <c r="R158" s="1551"/>
      <c r="S158" s="1551"/>
      <c r="T158" s="1551"/>
      <c r="U158" s="1551"/>
      <c r="V158" s="1567"/>
      <c r="W158" s="1425"/>
      <c r="X158" s="1425"/>
      <c r="Y158" s="1425"/>
      <c r="Z158" s="1425"/>
      <c r="AA158" s="1425"/>
      <c r="AB158" s="1425"/>
      <c r="AC158" s="1425"/>
      <c r="AD158" s="1425"/>
    </row>
    <row r="159" spans="1:30" s="1517" customFormat="1" ht="12" customHeight="1">
      <c r="A159" s="1425"/>
      <c r="B159" s="1425"/>
      <c r="C159" s="2088"/>
      <c r="D159" s="2088"/>
      <c r="E159" s="1425"/>
      <c r="F159" s="1551"/>
      <c r="G159" s="1551"/>
      <c r="H159" s="1551"/>
      <c r="I159" s="1552"/>
      <c r="J159" s="1552"/>
      <c r="K159" s="1552"/>
      <c r="L159" s="1551"/>
      <c r="M159" s="1551"/>
      <c r="N159" s="1551"/>
      <c r="O159" s="1551"/>
      <c r="P159" s="1551"/>
      <c r="Q159" s="1551"/>
      <c r="R159" s="1551"/>
      <c r="S159" s="1551"/>
      <c r="T159" s="1551"/>
      <c r="U159" s="1551"/>
      <c r="V159" s="1567"/>
      <c r="W159" s="1425"/>
      <c r="X159" s="1425"/>
      <c r="Y159" s="1425"/>
      <c r="Z159" s="1425"/>
      <c r="AA159" s="1425"/>
      <c r="AB159" s="1425"/>
      <c r="AC159" s="1425"/>
      <c r="AD159" s="1425"/>
    </row>
    <row r="160" spans="1:30" s="1517" customFormat="1" ht="12" customHeight="1">
      <c r="A160" s="1425"/>
      <c r="B160" s="1425"/>
      <c r="C160" s="1549"/>
      <c r="D160" s="1549"/>
      <c r="E160" s="1516"/>
      <c r="F160" s="1551"/>
      <c r="G160" s="1551"/>
      <c r="H160" s="1551"/>
      <c r="I160" s="1552"/>
      <c r="J160" s="1552"/>
      <c r="K160" s="1552"/>
      <c r="L160" s="1551"/>
      <c r="M160" s="1551"/>
      <c r="N160" s="1551"/>
      <c r="O160" s="1551"/>
      <c r="P160" s="1551"/>
      <c r="Q160" s="1551"/>
      <c r="R160" s="1551"/>
      <c r="S160" s="1551"/>
      <c r="T160" s="1551"/>
      <c r="U160" s="1551"/>
      <c r="V160" s="1567"/>
      <c r="W160" s="1425"/>
      <c r="X160" s="1425"/>
      <c r="Y160" s="1425"/>
      <c r="Z160" s="1425"/>
      <c r="AA160" s="1425"/>
      <c r="AB160" s="1425"/>
      <c r="AC160" s="1425"/>
      <c r="AD160" s="1425"/>
    </row>
    <row r="161" spans="1:30" s="1517" customFormat="1" ht="12" customHeight="1">
      <c r="A161" s="1425"/>
      <c r="B161" s="1425"/>
      <c r="C161" s="1425"/>
      <c r="D161" s="1516"/>
      <c r="E161" s="1425"/>
      <c r="F161" s="1551"/>
      <c r="G161" s="1551"/>
      <c r="H161" s="1551"/>
      <c r="I161" s="1552"/>
      <c r="J161" s="1552"/>
      <c r="K161" s="1552"/>
      <c r="L161" s="1551"/>
      <c r="M161" s="1551"/>
      <c r="N161" s="1551"/>
      <c r="O161" s="1551"/>
      <c r="P161" s="1551"/>
      <c r="Q161" s="1551"/>
      <c r="R161" s="1551"/>
      <c r="S161" s="1551"/>
      <c r="T161" s="1551"/>
      <c r="U161" s="1551"/>
      <c r="V161" s="1567"/>
      <c r="W161" s="1425"/>
      <c r="X161" s="1425"/>
      <c r="Y161" s="1425"/>
      <c r="Z161" s="1425"/>
      <c r="AA161" s="1425"/>
      <c r="AB161" s="1425"/>
      <c r="AC161" s="1425"/>
      <c r="AD161" s="1425"/>
    </row>
    <row r="162" spans="1:30" s="1517" customFormat="1" ht="12" customHeight="1">
      <c r="A162" s="1425"/>
      <c r="B162" s="1425"/>
      <c r="C162" s="1516"/>
      <c r="D162" s="1516"/>
      <c r="E162" s="1516"/>
      <c r="F162" s="1551"/>
      <c r="G162" s="1551"/>
      <c r="H162" s="1551"/>
      <c r="I162" s="1552"/>
      <c r="J162" s="1552"/>
      <c r="K162" s="1552"/>
      <c r="L162" s="1551"/>
      <c r="M162" s="1551"/>
      <c r="N162" s="1551"/>
      <c r="O162" s="1551"/>
      <c r="P162" s="1551"/>
      <c r="Q162" s="1551"/>
      <c r="R162" s="1551"/>
      <c r="S162" s="1551"/>
      <c r="T162" s="1551"/>
      <c r="U162" s="1551"/>
      <c r="V162" s="1567"/>
      <c r="W162" s="1425"/>
      <c r="X162" s="1425"/>
      <c r="Y162" s="1425"/>
      <c r="Z162" s="1425"/>
      <c r="AA162" s="1425"/>
      <c r="AB162" s="1425"/>
      <c r="AC162" s="1425"/>
      <c r="AD162" s="1425"/>
    </row>
    <row r="163" spans="1:30" s="1517" customFormat="1" ht="12" customHeight="1">
      <c r="A163" s="1425"/>
      <c r="B163" s="1425"/>
      <c r="C163" s="1516"/>
      <c r="D163" s="1516"/>
      <c r="E163" s="1516"/>
      <c r="F163" s="1551"/>
      <c r="G163" s="1551"/>
      <c r="H163" s="1551"/>
      <c r="I163" s="1552"/>
      <c r="J163" s="1552"/>
      <c r="K163" s="1552"/>
      <c r="L163" s="1551"/>
      <c r="M163" s="1551"/>
      <c r="N163" s="1551"/>
      <c r="O163" s="1551"/>
      <c r="P163" s="1551"/>
      <c r="Q163" s="1551"/>
      <c r="R163" s="1551"/>
      <c r="S163" s="1551"/>
      <c r="T163" s="1551"/>
      <c r="U163" s="1551"/>
      <c r="V163" s="1567"/>
      <c r="W163" s="1425"/>
      <c r="X163" s="1425"/>
      <c r="Y163" s="1425"/>
      <c r="Z163" s="1425"/>
      <c r="AA163" s="1425"/>
      <c r="AB163" s="1425"/>
      <c r="AC163" s="1425"/>
      <c r="AD163" s="1425"/>
    </row>
    <row r="164" spans="1:30" s="1517" customFormat="1" ht="12" customHeight="1">
      <c r="A164" s="1425"/>
      <c r="B164" s="1425"/>
      <c r="C164" s="1516"/>
      <c r="D164" s="1516"/>
      <c r="E164" s="1516"/>
      <c r="F164" s="1551"/>
      <c r="G164" s="1551"/>
      <c r="H164" s="1551"/>
      <c r="I164" s="1552"/>
      <c r="J164" s="1552"/>
      <c r="K164" s="1552"/>
      <c r="L164" s="1551"/>
      <c r="M164" s="1551"/>
      <c r="N164" s="1551"/>
      <c r="O164" s="1551"/>
      <c r="P164" s="1551"/>
      <c r="Q164" s="1551"/>
      <c r="R164" s="1551"/>
      <c r="S164" s="1551"/>
      <c r="T164" s="1551"/>
      <c r="U164" s="1551"/>
      <c r="V164" s="1567"/>
      <c r="W164" s="1425"/>
      <c r="X164" s="1425"/>
      <c r="Y164" s="1425"/>
      <c r="Z164" s="1425"/>
      <c r="AA164" s="1425"/>
      <c r="AB164" s="1425"/>
      <c r="AC164" s="1425"/>
      <c r="AD164" s="1425"/>
    </row>
    <row r="165" spans="1:30" s="1517" customFormat="1" ht="12" customHeight="1">
      <c r="A165" s="1425"/>
      <c r="B165" s="1425"/>
      <c r="C165" s="1516"/>
      <c r="D165" s="1516"/>
      <c r="E165" s="1516"/>
      <c r="F165" s="1551"/>
      <c r="G165" s="1551"/>
      <c r="H165" s="1551"/>
      <c r="I165" s="1552"/>
      <c r="J165" s="1552"/>
      <c r="K165" s="1552"/>
      <c r="L165" s="1551"/>
      <c r="M165" s="1551"/>
      <c r="N165" s="1551"/>
      <c r="O165" s="1551"/>
      <c r="P165" s="1551"/>
      <c r="Q165" s="1551"/>
      <c r="R165" s="1551"/>
      <c r="S165" s="1551"/>
      <c r="T165" s="1551"/>
      <c r="U165" s="1551"/>
      <c r="V165" s="1567"/>
      <c r="W165" s="1425"/>
      <c r="X165" s="1425"/>
      <c r="Y165" s="1425"/>
      <c r="Z165" s="1425"/>
      <c r="AA165" s="1425"/>
      <c r="AB165" s="1425"/>
      <c r="AC165" s="1425"/>
      <c r="AD165" s="1425"/>
    </row>
    <row r="166" spans="1:30" s="1517" customFormat="1" ht="12" customHeight="1">
      <c r="A166" s="1425"/>
      <c r="B166" s="1425"/>
      <c r="C166" s="1516"/>
      <c r="D166" s="1516"/>
      <c r="E166" s="1516"/>
      <c r="F166" s="1551"/>
      <c r="G166" s="1551"/>
      <c r="H166" s="1551"/>
      <c r="I166" s="1552"/>
      <c r="J166" s="1552"/>
      <c r="K166" s="1552"/>
      <c r="L166" s="1551"/>
      <c r="M166" s="1551"/>
      <c r="N166" s="1551"/>
      <c r="O166" s="1551"/>
      <c r="P166" s="1551"/>
      <c r="Q166" s="1551"/>
      <c r="R166" s="1551"/>
      <c r="S166" s="1551"/>
      <c r="T166" s="1551"/>
      <c r="U166" s="1551"/>
      <c r="V166" s="1567"/>
      <c r="W166" s="1425"/>
      <c r="X166" s="1425"/>
      <c r="Y166" s="1425"/>
      <c r="Z166" s="1425"/>
      <c r="AA166" s="1425"/>
      <c r="AB166" s="1425"/>
      <c r="AC166" s="1425"/>
      <c r="AD166" s="1425"/>
    </row>
    <row r="167" spans="1:30" s="1517" customFormat="1" ht="12" customHeight="1">
      <c r="A167" s="1425"/>
      <c r="B167" s="1425"/>
      <c r="C167" s="1516"/>
      <c r="D167" s="1516"/>
      <c r="E167" s="1516"/>
      <c r="F167" s="1551"/>
      <c r="G167" s="1551"/>
      <c r="H167" s="1551"/>
      <c r="I167" s="1552"/>
      <c r="J167" s="1552"/>
      <c r="K167" s="1552"/>
      <c r="L167" s="1551"/>
      <c r="M167" s="1551"/>
      <c r="N167" s="1551"/>
      <c r="O167" s="1551"/>
      <c r="P167" s="1551"/>
      <c r="Q167" s="1551"/>
      <c r="R167" s="1551"/>
      <c r="S167" s="1551"/>
      <c r="T167" s="1551"/>
      <c r="U167" s="1551"/>
      <c r="V167" s="1567"/>
      <c r="W167" s="1425"/>
      <c r="X167" s="1425"/>
      <c r="Y167" s="1425"/>
      <c r="Z167" s="1425"/>
      <c r="AA167" s="1425"/>
      <c r="AB167" s="1425"/>
      <c r="AC167" s="1425"/>
      <c r="AD167" s="1425"/>
    </row>
    <row r="168" spans="1:30" s="1517" customFormat="1" ht="12" customHeight="1">
      <c r="A168" s="1425"/>
      <c r="B168" s="1425"/>
      <c r="C168" s="1516"/>
      <c r="D168" s="1516"/>
      <c r="E168" s="1516"/>
      <c r="F168" s="1551"/>
      <c r="G168" s="1551"/>
      <c r="H168" s="1551"/>
      <c r="I168" s="1552"/>
      <c r="J168" s="1552"/>
      <c r="K168" s="1552"/>
      <c r="L168" s="1551"/>
      <c r="M168" s="1551"/>
      <c r="N168" s="1551"/>
      <c r="O168" s="1551"/>
      <c r="P168" s="1551"/>
      <c r="Q168" s="1551"/>
      <c r="R168" s="1551"/>
      <c r="S168" s="1551"/>
      <c r="T168" s="1551"/>
      <c r="U168" s="1551"/>
      <c r="V168" s="1567"/>
      <c r="W168" s="1425"/>
      <c r="X168" s="1425"/>
      <c r="Y168" s="1425"/>
      <c r="Z168" s="1425"/>
      <c r="AA168" s="1425"/>
      <c r="AB168" s="1425"/>
      <c r="AC168" s="1425"/>
      <c r="AD168" s="1425"/>
    </row>
    <row r="169" spans="1:30" s="1517" customFormat="1" ht="12" customHeight="1">
      <c r="A169" s="1425"/>
      <c r="B169" s="1425"/>
      <c r="C169" s="1516"/>
      <c r="D169" s="1516"/>
      <c r="E169" s="1516"/>
      <c r="F169" s="1551"/>
      <c r="G169" s="1551"/>
      <c r="H169" s="1551"/>
      <c r="I169" s="1552"/>
      <c r="J169" s="1552"/>
      <c r="K169" s="1552"/>
      <c r="L169" s="1551"/>
      <c r="M169" s="1551"/>
      <c r="N169" s="1551"/>
      <c r="O169" s="1551"/>
      <c r="P169" s="1551"/>
      <c r="Q169" s="1551"/>
      <c r="R169" s="1551"/>
      <c r="S169" s="1551"/>
      <c r="T169" s="1551"/>
      <c r="U169" s="1551"/>
      <c r="V169" s="1567"/>
      <c r="W169" s="1425"/>
      <c r="X169" s="1425"/>
      <c r="Y169" s="1425"/>
      <c r="Z169" s="1425"/>
      <c r="AA169" s="1425"/>
      <c r="AB169" s="1425"/>
      <c r="AC169" s="1425"/>
      <c r="AD169" s="1425"/>
    </row>
    <row r="170" spans="1:30" s="1517" customFormat="1" ht="12" customHeight="1">
      <c r="A170" s="1425"/>
      <c r="B170" s="1425"/>
      <c r="C170" s="1516"/>
      <c r="D170" s="1516"/>
      <c r="E170" s="1516"/>
      <c r="F170" s="1551"/>
      <c r="G170" s="1551"/>
      <c r="H170" s="1551"/>
      <c r="I170" s="1552"/>
      <c r="J170" s="1552"/>
      <c r="K170" s="1552"/>
      <c r="L170" s="1551"/>
      <c r="M170" s="1551"/>
      <c r="N170" s="1551"/>
      <c r="O170" s="1551"/>
      <c r="P170" s="1551"/>
      <c r="Q170" s="1551"/>
      <c r="R170" s="1551"/>
      <c r="S170" s="1551"/>
      <c r="T170" s="1551"/>
      <c r="U170" s="1551"/>
      <c r="V170" s="1567"/>
      <c r="W170" s="1425"/>
      <c r="X170" s="1425"/>
      <c r="Y170" s="1425"/>
      <c r="Z170" s="1425"/>
      <c r="AA170" s="1425"/>
      <c r="AB170" s="1425"/>
      <c r="AC170" s="1425"/>
      <c r="AD170" s="1425"/>
    </row>
    <row r="171" spans="1:30" s="1517" customFormat="1" ht="12" customHeight="1">
      <c r="A171" s="1425"/>
      <c r="B171" s="1425"/>
      <c r="C171" s="1516"/>
      <c r="D171" s="1516"/>
      <c r="E171" s="1516"/>
      <c r="F171" s="1551"/>
      <c r="G171" s="1551"/>
      <c r="H171" s="1551"/>
      <c r="I171" s="1552"/>
      <c r="J171" s="1552"/>
      <c r="K171" s="1552"/>
      <c r="L171" s="1551"/>
      <c r="M171" s="1551"/>
      <c r="N171" s="1551"/>
      <c r="O171" s="1551"/>
      <c r="P171" s="1551"/>
      <c r="Q171" s="1551"/>
      <c r="R171" s="1551"/>
      <c r="S171" s="1551"/>
      <c r="T171" s="1551"/>
      <c r="U171" s="1551"/>
      <c r="V171" s="1567"/>
      <c r="W171" s="1425"/>
      <c r="X171" s="1425"/>
      <c r="Y171" s="1425"/>
      <c r="Z171" s="1425"/>
      <c r="AA171" s="1425"/>
      <c r="AB171" s="1425"/>
      <c r="AC171" s="1425"/>
      <c r="AD171" s="1425"/>
    </row>
    <row r="172" spans="1:30" s="1517" customFormat="1" ht="12" customHeight="1">
      <c r="A172" s="1425"/>
      <c r="B172" s="1425"/>
      <c r="C172" s="1516"/>
      <c r="D172" s="1516"/>
      <c r="E172" s="1516"/>
      <c r="F172" s="1551"/>
      <c r="G172" s="1551"/>
      <c r="H172" s="1551"/>
      <c r="I172" s="1552"/>
      <c r="J172" s="1552"/>
      <c r="K172" s="1552"/>
      <c r="L172" s="1551"/>
      <c r="M172" s="1551"/>
      <c r="N172" s="1551"/>
      <c r="O172" s="1551"/>
      <c r="P172" s="1551"/>
      <c r="Q172" s="1551"/>
      <c r="R172" s="1551"/>
      <c r="S172" s="1551"/>
      <c r="T172" s="1551"/>
      <c r="U172" s="1551"/>
      <c r="V172" s="1567"/>
      <c r="W172" s="1425"/>
      <c r="X172" s="1425"/>
      <c r="Y172" s="1425"/>
      <c r="Z172" s="1425"/>
      <c r="AA172" s="1425"/>
      <c r="AB172" s="1425"/>
      <c r="AC172" s="1425"/>
      <c r="AD172" s="1425"/>
    </row>
    <row r="173" spans="1:30" s="1517" customFormat="1" ht="12" customHeight="1">
      <c r="A173" s="1425"/>
      <c r="B173" s="1425"/>
      <c r="C173" s="1516"/>
      <c r="D173" s="1516"/>
      <c r="E173" s="1516"/>
      <c r="F173" s="1551"/>
      <c r="G173" s="1551"/>
      <c r="H173" s="1551"/>
      <c r="I173" s="1552"/>
      <c r="J173" s="1552"/>
      <c r="K173" s="1552"/>
      <c r="L173" s="1551"/>
      <c r="M173" s="1551"/>
      <c r="N173" s="1551"/>
      <c r="O173" s="1551"/>
      <c r="P173" s="1551"/>
      <c r="Q173" s="1551"/>
      <c r="R173" s="1551"/>
      <c r="S173" s="1551"/>
      <c r="T173" s="1551"/>
      <c r="U173" s="1551"/>
      <c r="V173" s="1567"/>
      <c r="W173" s="1425"/>
      <c r="X173" s="1425"/>
      <c r="Y173" s="1425"/>
      <c r="Z173" s="1425"/>
      <c r="AA173" s="1425"/>
      <c r="AB173" s="1425"/>
      <c r="AC173" s="1425"/>
      <c r="AD173" s="1425"/>
    </row>
    <row r="174" spans="1:30" s="1517" customFormat="1" ht="12" customHeight="1">
      <c r="A174" s="1425"/>
      <c r="B174" s="1425"/>
      <c r="C174" s="1516"/>
      <c r="D174" s="1516"/>
      <c r="E174" s="1516"/>
      <c r="F174" s="1551"/>
      <c r="G174" s="1551"/>
      <c r="H174" s="1551"/>
      <c r="I174" s="1552"/>
      <c r="J174" s="1552"/>
      <c r="K174" s="1552"/>
      <c r="L174" s="1551"/>
      <c r="M174" s="1551"/>
      <c r="N174" s="1551"/>
      <c r="O174" s="1551"/>
      <c r="P174" s="1551"/>
      <c r="Q174" s="1551"/>
      <c r="R174" s="1551"/>
      <c r="S174" s="1551"/>
      <c r="T174" s="1551"/>
      <c r="U174" s="1551"/>
      <c r="V174" s="1567"/>
      <c r="W174" s="1425"/>
      <c r="X174" s="1425"/>
      <c r="Y174" s="1425"/>
      <c r="Z174" s="1425"/>
      <c r="AA174" s="1425"/>
      <c r="AB174" s="1425"/>
      <c r="AC174" s="1425"/>
      <c r="AD174" s="1425"/>
    </row>
    <row r="175" spans="1:30" s="1517" customFormat="1" ht="12" customHeight="1">
      <c r="A175" s="1425"/>
      <c r="B175" s="1425"/>
      <c r="C175" s="1425"/>
      <c r="D175" s="1425"/>
      <c r="E175" s="1425"/>
      <c r="F175" s="1551"/>
      <c r="G175" s="1551"/>
      <c r="H175" s="1551"/>
      <c r="I175" s="1552"/>
      <c r="J175" s="1552"/>
      <c r="K175" s="1552"/>
      <c r="L175" s="1551"/>
      <c r="M175" s="1551"/>
      <c r="N175" s="1551"/>
      <c r="O175" s="1551"/>
      <c r="P175" s="1551"/>
      <c r="Q175" s="1551"/>
      <c r="R175" s="1551"/>
      <c r="S175" s="1551"/>
      <c r="T175" s="1551"/>
      <c r="U175" s="1551"/>
      <c r="V175" s="1567"/>
      <c r="W175" s="1425"/>
      <c r="X175" s="1425"/>
      <c r="Y175" s="1425"/>
      <c r="Z175" s="1425"/>
      <c r="AA175" s="1425"/>
      <c r="AB175" s="1425"/>
      <c r="AC175" s="1425"/>
      <c r="AD175" s="1425"/>
    </row>
    <row r="176" spans="1:30" s="1517" customFormat="1" ht="12" customHeight="1">
      <c r="A176" s="1425"/>
      <c r="B176" s="1425"/>
      <c r="C176" s="2089"/>
      <c r="D176" s="2089"/>
      <c r="E176" s="1579"/>
      <c r="F176" s="1580"/>
      <c r="G176" s="1580"/>
      <c r="H176" s="1580"/>
      <c r="I176" s="1580"/>
      <c r="J176" s="1580"/>
      <c r="K176" s="1580"/>
      <c r="L176" s="1580"/>
      <c r="M176" s="1580"/>
      <c r="N176" s="1580"/>
      <c r="O176" s="1580"/>
      <c r="P176" s="1580"/>
      <c r="Q176" s="1580"/>
      <c r="R176" s="1580"/>
      <c r="S176" s="1580"/>
      <c r="T176" s="1580"/>
      <c r="U176" s="1580"/>
      <c r="V176" s="1580"/>
      <c r="W176" s="1425"/>
      <c r="X176" s="1425"/>
      <c r="Y176" s="1425"/>
      <c r="Z176" s="1425"/>
      <c r="AA176" s="1425"/>
      <c r="AB176" s="1425"/>
      <c r="AC176" s="1425"/>
      <c r="AD176" s="1425"/>
    </row>
    <row r="177" spans="1:30" s="1517" customFormat="1" ht="12" customHeight="1">
      <c r="A177" s="1425"/>
      <c r="B177" s="1425"/>
      <c r="C177" s="1425"/>
      <c r="D177" s="1425"/>
      <c r="E177" s="1516"/>
      <c r="F177" s="1551"/>
      <c r="G177" s="1551"/>
      <c r="H177" s="1551"/>
      <c r="I177" s="1552"/>
      <c r="J177" s="1552"/>
      <c r="K177" s="1552"/>
      <c r="L177" s="1551"/>
      <c r="M177" s="1551"/>
      <c r="N177" s="1551"/>
      <c r="O177" s="1551"/>
      <c r="P177" s="1551"/>
      <c r="Q177" s="1551"/>
      <c r="R177" s="1551"/>
      <c r="S177" s="1551"/>
      <c r="T177" s="1551"/>
      <c r="U177" s="1551"/>
      <c r="V177" s="1567"/>
      <c r="W177" s="1425"/>
      <c r="X177" s="1425"/>
      <c r="Y177" s="1425"/>
      <c r="Z177" s="1425"/>
      <c r="AA177" s="1425"/>
      <c r="AB177" s="1425"/>
      <c r="AC177" s="1425"/>
      <c r="AD177" s="1425"/>
    </row>
    <row r="178" spans="1:30" s="1517" customFormat="1" ht="12" customHeight="1">
      <c r="A178" s="1425"/>
      <c r="B178" s="1425"/>
      <c r="C178" s="2043"/>
      <c r="D178" s="2087"/>
      <c r="E178" s="1425"/>
      <c r="F178" s="1551"/>
      <c r="G178" s="1551"/>
      <c r="H178" s="1551"/>
      <c r="I178" s="1552"/>
      <c r="J178" s="1552"/>
      <c r="K178" s="1552"/>
      <c r="L178" s="1551"/>
      <c r="M178" s="1551"/>
      <c r="N178" s="1551"/>
      <c r="O178" s="1551"/>
      <c r="P178" s="1551"/>
      <c r="Q178" s="1551"/>
      <c r="R178" s="1551"/>
      <c r="S178" s="1551"/>
      <c r="T178" s="1551"/>
      <c r="U178" s="1551"/>
      <c r="V178" s="1567"/>
      <c r="W178" s="1425"/>
      <c r="X178" s="1425"/>
      <c r="Y178" s="1425"/>
      <c r="Z178" s="1425"/>
      <c r="AA178" s="1425"/>
      <c r="AB178" s="1425"/>
      <c r="AC178" s="1425"/>
      <c r="AD178" s="1425"/>
    </row>
    <row r="179" spans="1:30" s="1517" customFormat="1" ht="12" customHeight="1">
      <c r="A179" s="1425"/>
      <c r="B179" s="1425"/>
      <c r="C179" s="1425"/>
      <c r="D179" s="1516"/>
      <c r="E179" s="1425"/>
      <c r="F179" s="1551"/>
      <c r="G179" s="1551"/>
      <c r="H179" s="1551"/>
      <c r="I179" s="1552"/>
      <c r="J179" s="1552"/>
      <c r="K179" s="1552"/>
      <c r="L179" s="1551"/>
      <c r="M179" s="1551"/>
      <c r="N179" s="1551"/>
      <c r="O179" s="1551"/>
      <c r="P179" s="1551"/>
      <c r="Q179" s="1551"/>
      <c r="R179" s="1551"/>
      <c r="S179" s="1551"/>
      <c r="T179" s="1551"/>
      <c r="U179" s="1551"/>
      <c r="V179" s="1567"/>
      <c r="W179" s="1425"/>
      <c r="X179" s="1425"/>
      <c r="Y179" s="1425"/>
      <c r="Z179" s="1425"/>
      <c r="AA179" s="1425"/>
      <c r="AB179" s="1425"/>
      <c r="AC179" s="1425"/>
      <c r="AD179" s="1425"/>
    </row>
    <row r="180" spans="1:30" s="1517" customFormat="1" ht="12" customHeight="1">
      <c r="A180" s="1425"/>
      <c r="B180" s="1425"/>
      <c r="C180" s="2088"/>
      <c r="D180" s="2088"/>
      <c r="E180" s="1425"/>
      <c r="F180" s="1551"/>
      <c r="G180" s="1551"/>
      <c r="H180" s="1551"/>
      <c r="I180" s="1552"/>
      <c r="J180" s="1552"/>
      <c r="K180" s="1552"/>
      <c r="L180" s="1551"/>
      <c r="M180" s="1551"/>
      <c r="N180" s="1551"/>
      <c r="O180" s="1551"/>
      <c r="P180" s="1551"/>
      <c r="Q180" s="1551"/>
      <c r="R180" s="1551"/>
      <c r="S180" s="1551"/>
      <c r="T180" s="1551"/>
      <c r="U180" s="1551"/>
      <c r="V180" s="1567"/>
      <c r="W180" s="1425"/>
      <c r="X180" s="1425"/>
      <c r="Y180" s="1425"/>
      <c r="Z180" s="1425"/>
      <c r="AA180" s="1425"/>
      <c r="AB180" s="1425"/>
      <c r="AC180" s="1425"/>
      <c r="AD180" s="1425"/>
    </row>
    <row r="181" spans="1:30" s="1517" customFormat="1" ht="12" customHeight="1">
      <c r="A181" s="1425"/>
      <c r="B181" s="1425"/>
      <c r="C181" s="1549"/>
      <c r="D181" s="1549"/>
      <c r="E181" s="1516"/>
      <c r="F181" s="1551"/>
      <c r="G181" s="1551"/>
      <c r="H181" s="1551"/>
      <c r="I181" s="1552"/>
      <c r="J181" s="1552"/>
      <c r="K181" s="1552"/>
      <c r="L181" s="1551"/>
      <c r="M181" s="1551"/>
      <c r="N181" s="1551"/>
      <c r="O181" s="1551"/>
      <c r="P181" s="1551"/>
      <c r="Q181" s="1551"/>
      <c r="R181" s="1551"/>
      <c r="S181" s="1551"/>
      <c r="T181" s="1551"/>
      <c r="U181" s="1551"/>
      <c r="V181" s="1567"/>
      <c r="W181" s="1425"/>
      <c r="X181" s="1425"/>
      <c r="Y181" s="1425"/>
      <c r="Z181" s="1425"/>
      <c r="AA181" s="1425"/>
      <c r="AB181" s="1425"/>
      <c r="AC181" s="1425"/>
      <c r="AD181" s="1425"/>
    </row>
    <row r="182" spans="1:30" s="1517" customFormat="1" ht="12" customHeight="1">
      <c r="A182" s="1425"/>
      <c r="B182" s="1425"/>
      <c r="C182" s="1425"/>
      <c r="D182" s="1516"/>
      <c r="E182" s="1425"/>
      <c r="F182" s="1551"/>
      <c r="G182" s="1551"/>
      <c r="H182" s="1551"/>
      <c r="I182" s="1552"/>
      <c r="J182" s="1552"/>
      <c r="K182" s="1552"/>
      <c r="L182" s="1551"/>
      <c r="M182" s="1551"/>
      <c r="N182" s="1551"/>
      <c r="O182" s="1551"/>
      <c r="P182" s="1551"/>
      <c r="Q182" s="1551"/>
      <c r="R182" s="1551"/>
      <c r="S182" s="1551"/>
      <c r="T182" s="1551"/>
      <c r="U182" s="1551"/>
      <c r="V182" s="1567"/>
      <c r="W182" s="1425"/>
      <c r="X182" s="1425"/>
      <c r="Y182" s="1425"/>
      <c r="Z182" s="1425"/>
      <c r="AA182" s="1425"/>
      <c r="AB182" s="1425"/>
      <c r="AC182" s="1425"/>
      <c r="AD182" s="1425"/>
    </row>
    <row r="183" spans="1:30" s="1517" customFormat="1" ht="12" customHeight="1">
      <c r="A183" s="1425"/>
      <c r="B183" s="1425"/>
      <c r="C183" s="1516"/>
      <c r="D183" s="1516"/>
      <c r="E183" s="1516"/>
      <c r="F183" s="1551"/>
      <c r="G183" s="1551"/>
      <c r="H183" s="1551"/>
      <c r="I183" s="1552"/>
      <c r="J183" s="1552"/>
      <c r="K183" s="1552"/>
      <c r="L183" s="1551"/>
      <c r="M183" s="1551"/>
      <c r="N183" s="1551"/>
      <c r="O183" s="1551"/>
      <c r="P183" s="1551"/>
      <c r="Q183" s="1551"/>
      <c r="R183" s="1551"/>
      <c r="S183" s="1551"/>
      <c r="T183" s="1551"/>
      <c r="U183" s="1551"/>
      <c r="V183" s="1567"/>
      <c r="W183" s="1425"/>
      <c r="X183" s="1425"/>
      <c r="Y183" s="1425"/>
      <c r="Z183" s="1425"/>
      <c r="AA183" s="1425"/>
      <c r="AB183" s="1425"/>
      <c r="AC183" s="1425"/>
      <c r="AD183" s="1425"/>
    </row>
    <row r="184" spans="1:30" s="1517" customFormat="1" ht="12" customHeight="1">
      <c r="A184" s="1425"/>
      <c r="B184" s="1425"/>
      <c r="C184" s="1516"/>
      <c r="D184" s="1516"/>
      <c r="E184" s="1516"/>
      <c r="F184" s="1551"/>
      <c r="G184" s="1551"/>
      <c r="H184" s="1551"/>
      <c r="I184" s="1552"/>
      <c r="J184" s="1552"/>
      <c r="K184" s="1552"/>
      <c r="L184" s="1551"/>
      <c r="M184" s="1551"/>
      <c r="N184" s="1551"/>
      <c r="O184" s="1551"/>
      <c r="P184" s="1551"/>
      <c r="Q184" s="1551"/>
      <c r="R184" s="1551"/>
      <c r="S184" s="1551"/>
      <c r="T184" s="1551"/>
      <c r="U184" s="1551"/>
      <c r="V184" s="1567"/>
      <c r="W184" s="1425"/>
      <c r="X184" s="1425"/>
      <c r="Y184" s="1425"/>
      <c r="Z184" s="1425"/>
      <c r="AA184" s="1425"/>
      <c r="AB184" s="1425"/>
      <c r="AC184" s="1425"/>
      <c r="AD184" s="1425"/>
    </row>
    <row r="185" spans="1:30" s="1517" customFormat="1" ht="12" customHeight="1">
      <c r="A185" s="1425"/>
      <c r="B185" s="1425"/>
      <c r="C185" s="1516"/>
      <c r="D185" s="1516"/>
      <c r="E185" s="1516"/>
      <c r="F185" s="1551"/>
      <c r="G185" s="1551"/>
      <c r="H185" s="1551"/>
      <c r="I185" s="1552"/>
      <c r="J185" s="1552"/>
      <c r="K185" s="1552"/>
      <c r="L185" s="1551"/>
      <c r="M185" s="1551"/>
      <c r="N185" s="1551"/>
      <c r="O185" s="1551"/>
      <c r="P185" s="1551"/>
      <c r="Q185" s="1551"/>
      <c r="R185" s="1551"/>
      <c r="S185" s="1551"/>
      <c r="T185" s="1551"/>
      <c r="U185" s="1551"/>
      <c r="V185" s="1567"/>
      <c r="W185" s="1425"/>
      <c r="X185" s="1425"/>
      <c r="Y185" s="1425"/>
      <c r="Z185" s="1425"/>
      <c r="AA185" s="1425"/>
      <c r="AB185" s="1425"/>
      <c r="AC185" s="1425"/>
      <c r="AD185" s="1425"/>
    </row>
    <row r="186" spans="1:30" s="1517" customFormat="1" ht="12" customHeight="1">
      <c r="A186" s="1425"/>
      <c r="B186" s="1425"/>
      <c r="C186" s="1516"/>
      <c r="D186" s="1516"/>
      <c r="E186" s="1516"/>
      <c r="F186" s="1551"/>
      <c r="G186" s="1551"/>
      <c r="H186" s="1551"/>
      <c r="I186" s="1552"/>
      <c r="J186" s="1552"/>
      <c r="K186" s="1552"/>
      <c r="L186" s="1551"/>
      <c r="M186" s="1551"/>
      <c r="N186" s="1551"/>
      <c r="O186" s="1551"/>
      <c r="P186" s="1551"/>
      <c r="Q186" s="1551"/>
      <c r="R186" s="1551"/>
      <c r="S186" s="1551"/>
      <c r="T186" s="1551"/>
      <c r="U186" s="1551"/>
      <c r="V186" s="1567"/>
      <c r="W186" s="1425"/>
      <c r="X186" s="1425"/>
      <c r="Y186" s="1425"/>
      <c r="Z186" s="1425"/>
      <c r="AA186" s="1425"/>
      <c r="AB186" s="1425"/>
      <c r="AC186" s="1425"/>
      <c r="AD186" s="1425"/>
    </row>
    <row r="187" spans="1:30" s="1517" customFormat="1" ht="12" customHeight="1">
      <c r="A187" s="1425"/>
      <c r="B187" s="1425"/>
      <c r="C187" s="1516"/>
      <c r="D187" s="1516"/>
      <c r="E187" s="1516"/>
      <c r="F187" s="1551"/>
      <c r="G187" s="1551"/>
      <c r="H187" s="1551"/>
      <c r="I187" s="1552"/>
      <c r="J187" s="1552"/>
      <c r="K187" s="1552"/>
      <c r="L187" s="1551"/>
      <c r="M187" s="1551"/>
      <c r="N187" s="1551"/>
      <c r="O187" s="1551"/>
      <c r="P187" s="1551"/>
      <c r="Q187" s="1551"/>
      <c r="R187" s="1551"/>
      <c r="S187" s="1551"/>
      <c r="T187" s="1551"/>
      <c r="U187" s="1551"/>
      <c r="V187" s="1567"/>
      <c r="W187" s="1425"/>
      <c r="X187" s="1425"/>
      <c r="Y187" s="1425"/>
      <c r="Z187" s="1425"/>
      <c r="AA187" s="1425"/>
      <c r="AB187" s="1425"/>
      <c r="AC187" s="1425"/>
      <c r="AD187" s="1425"/>
    </row>
    <row r="188" spans="1:30" s="1517" customFormat="1" ht="12" customHeight="1">
      <c r="A188" s="1425"/>
      <c r="B188" s="1425"/>
      <c r="C188" s="1516"/>
      <c r="D188" s="1516"/>
      <c r="E188" s="1516"/>
      <c r="F188" s="1551"/>
      <c r="G188" s="1551"/>
      <c r="H188" s="1551"/>
      <c r="I188" s="1552"/>
      <c r="J188" s="1552"/>
      <c r="K188" s="1552"/>
      <c r="L188" s="1551"/>
      <c r="M188" s="1551"/>
      <c r="N188" s="1551"/>
      <c r="O188" s="1551"/>
      <c r="P188" s="1551"/>
      <c r="Q188" s="1551"/>
      <c r="R188" s="1551"/>
      <c r="S188" s="1551"/>
      <c r="T188" s="1551"/>
      <c r="U188" s="1551"/>
      <c r="V188" s="1567"/>
      <c r="W188" s="1425"/>
      <c r="X188" s="1425"/>
      <c r="Y188" s="1425"/>
      <c r="Z188" s="1425"/>
      <c r="AA188" s="1425"/>
      <c r="AB188" s="1425"/>
      <c r="AC188" s="1425"/>
      <c r="AD188" s="1425"/>
    </row>
    <row r="189" spans="1:30" s="1517" customFormat="1" ht="12" customHeight="1">
      <c r="A189" s="1425"/>
      <c r="B189" s="1425"/>
      <c r="C189" s="1516"/>
      <c r="D189" s="1516"/>
      <c r="E189" s="1516"/>
      <c r="F189" s="1551"/>
      <c r="G189" s="1551"/>
      <c r="H189" s="1551"/>
      <c r="I189" s="1552"/>
      <c r="J189" s="1552"/>
      <c r="K189" s="1552"/>
      <c r="L189" s="1551"/>
      <c r="M189" s="1551"/>
      <c r="N189" s="1551"/>
      <c r="O189" s="1551"/>
      <c r="P189" s="1551"/>
      <c r="Q189" s="1551"/>
      <c r="R189" s="1551"/>
      <c r="S189" s="1551"/>
      <c r="T189" s="1551"/>
      <c r="U189" s="1551"/>
      <c r="V189" s="1567"/>
      <c r="W189" s="1425"/>
      <c r="X189" s="1425"/>
      <c r="Y189" s="1425"/>
      <c r="Z189" s="1425"/>
      <c r="AA189" s="1425"/>
      <c r="AB189" s="1425"/>
      <c r="AC189" s="1425"/>
      <c r="AD189" s="1425"/>
    </row>
    <row r="190" spans="1:30" s="1517" customFormat="1" ht="12" customHeight="1">
      <c r="A190" s="1425"/>
      <c r="B190" s="1425"/>
      <c r="C190" s="1516"/>
      <c r="D190" s="1516"/>
      <c r="E190" s="1516"/>
      <c r="F190" s="1551"/>
      <c r="G190" s="1551"/>
      <c r="H190" s="1551"/>
      <c r="I190" s="1552"/>
      <c r="J190" s="1552"/>
      <c r="K190" s="1552"/>
      <c r="L190" s="1551"/>
      <c r="M190" s="1551"/>
      <c r="N190" s="1551"/>
      <c r="O190" s="1551"/>
      <c r="P190" s="1551"/>
      <c r="Q190" s="1551"/>
      <c r="R190" s="1551"/>
      <c r="S190" s="1551"/>
      <c r="T190" s="1551"/>
      <c r="U190" s="1551"/>
      <c r="V190" s="1567"/>
      <c r="W190" s="1425"/>
      <c r="X190" s="1425"/>
      <c r="Y190" s="1425"/>
      <c r="Z190" s="1425"/>
      <c r="AA190" s="1425"/>
      <c r="AB190" s="1425"/>
      <c r="AC190" s="1425"/>
      <c r="AD190" s="1425"/>
    </row>
    <row r="191" spans="1:30" s="1517" customFormat="1" ht="12" customHeight="1">
      <c r="A191" s="1425"/>
      <c r="B191" s="1425"/>
      <c r="C191" s="1516"/>
      <c r="D191" s="1516"/>
      <c r="E191" s="1516"/>
      <c r="F191" s="1551"/>
      <c r="G191" s="1551"/>
      <c r="H191" s="1551"/>
      <c r="I191" s="1552"/>
      <c r="J191" s="1552"/>
      <c r="K191" s="1552"/>
      <c r="L191" s="1551"/>
      <c r="M191" s="1551"/>
      <c r="N191" s="1551"/>
      <c r="O191" s="1551"/>
      <c r="P191" s="1551"/>
      <c r="Q191" s="1551"/>
      <c r="R191" s="1551"/>
      <c r="S191" s="1551"/>
      <c r="T191" s="1551"/>
      <c r="U191" s="1551"/>
      <c r="V191" s="1567"/>
      <c r="W191" s="1425"/>
      <c r="X191" s="1425"/>
      <c r="Y191" s="1425"/>
      <c r="Z191" s="1425"/>
      <c r="AA191" s="1425"/>
      <c r="AB191" s="1425"/>
      <c r="AC191" s="1425"/>
      <c r="AD191" s="1425"/>
    </row>
    <row r="192" spans="1:30" s="1517" customFormat="1" ht="12" customHeight="1">
      <c r="A192" s="1425"/>
      <c r="B192" s="1425"/>
      <c r="C192" s="1516"/>
      <c r="D192" s="1516"/>
      <c r="E192" s="1516"/>
      <c r="F192" s="1551"/>
      <c r="G192" s="1551"/>
      <c r="H192" s="1551"/>
      <c r="I192" s="1552"/>
      <c r="J192" s="1552"/>
      <c r="K192" s="1552"/>
      <c r="L192" s="1551"/>
      <c r="M192" s="1551"/>
      <c r="N192" s="1551"/>
      <c r="O192" s="1551"/>
      <c r="P192" s="1551"/>
      <c r="Q192" s="1551"/>
      <c r="R192" s="1551"/>
      <c r="S192" s="1551"/>
      <c r="T192" s="1551"/>
      <c r="U192" s="1551"/>
      <c r="V192" s="1567"/>
      <c r="W192" s="1425"/>
      <c r="X192" s="1425"/>
      <c r="Y192" s="1425"/>
      <c r="Z192" s="1425"/>
      <c r="AA192" s="1425"/>
      <c r="AB192" s="1425"/>
      <c r="AC192" s="1425"/>
      <c r="AD192" s="1425"/>
    </row>
    <row r="193" spans="1:30" s="1517" customFormat="1" ht="12" customHeight="1">
      <c r="A193" s="1425"/>
      <c r="B193" s="1425"/>
      <c r="C193" s="1516"/>
      <c r="D193" s="1516"/>
      <c r="E193" s="1516"/>
      <c r="F193" s="1551"/>
      <c r="G193" s="1551"/>
      <c r="H193" s="1551"/>
      <c r="I193" s="1552"/>
      <c r="J193" s="1552"/>
      <c r="K193" s="1552"/>
      <c r="L193" s="1551"/>
      <c r="M193" s="1551"/>
      <c r="N193" s="1551"/>
      <c r="O193" s="1551"/>
      <c r="P193" s="1551"/>
      <c r="Q193" s="1551"/>
      <c r="R193" s="1551"/>
      <c r="S193" s="1551"/>
      <c r="T193" s="1551"/>
      <c r="U193" s="1551"/>
      <c r="V193" s="1567"/>
      <c r="W193" s="1425"/>
      <c r="X193" s="1425"/>
      <c r="Y193" s="1425"/>
      <c r="Z193" s="1425"/>
      <c r="AA193" s="1425"/>
      <c r="AB193" s="1425"/>
      <c r="AC193" s="1425"/>
      <c r="AD193" s="1425"/>
    </row>
    <row r="194" spans="1:30" s="1517" customFormat="1" ht="12" customHeight="1">
      <c r="A194" s="1425"/>
      <c r="B194" s="1425"/>
      <c r="C194" s="1516"/>
      <c r="D194" s="1516"/>
      <c r="E194" s="1516"/>
      <c r="F194" s="1551"/>
      <c r="G194" s="1551"/>
      <c r="H194" s="1551"/>
      <c r="I194" s="1552"/>
      <c r="J194" s="1552"/>
      <c r="K194" s="1552"/>
      <c r="L194" s="1551"/>
      <c r="M194" s="1551"/>
      <c r="N194" s="1551"/>
      <c r="O194" s="1551"/>
      <c r="P194" s="1551"/>
      <c r="Q194" s="1551"/>
      <c r="R194" s="1551"/>
      <c r="S194" s="1551"/>
      <c r="T194" s="1551"/>
      <c r="U194" s="1551"/>
      <c r="V194" s="1567"/>
      <c r="W194" s="1425"/>
      <c r="X194" s="1425"/>
      <c r="Y194" s="1425"/>
      <c r="Z194" s="1425"/>
      <c r="AA194" s="1425"/>
      <c r="AB194" s="1425"/>
      <c r="AC194" s="1425"/>
      <c r="AD194" s="1425"/>
    </row>
    <row r="195" spans="1:30" s="1517" customFormat="1" ht="12" customHeight="1">
      <c r="A195" s="1425"/>
      <c r="B195" s="1425"/>
      <c r="C195" s="1516"/>
      <c r="D195" s="1516"/>
      <c r="E195" s="1516"/>
      <c r="F195" s="1551"/>
      <c r="G195" s="1551"/>
      <c r="H195" s="1551"/>
      <c r="I195" s="1552"/>
      <c r="J195" s="1552"/>
      <c r="K195" s="1552"/>
      <c r="L195" s="1551"/>
      <c r="M195" s="1551"/>
      <c r="N195" s="1551"/>
      <c r="O195" s="1551"/>
      <c r="P195" s="1551"/>
      <c r="Q195" s="1551"/>
      <c r="R195" s="1551"/>
      <c r="S195" s="1551"/>
      <c r="T195" s="1551"/>
      <c r="U195" s="1551"/>
      <c r="V195" s="1567"/>
      <c r="W195" s="1425"/>
      <c r="X195" s="1425"/>
      <c r="Y195" s="1425"/>
      <c r="Z195" s="1425"/>
      <c r="AA195" s="1425"/>
      <c r="AB195" s="1425"/>
      <c r="AC195" s="1425"/>
      <c r="AD195" s="1425"/>
    </row>
    <row r="196" spans="1:30" s="1517" customFormat="1" ht="12" customHeight="1">
      <c r="A196" s="1425"/>
      <c r="B196" s="1425"/>
      <c r="C196" s="1425"/>
      <c r="D196" s="1425"/>
      <c r="E196" s="1425"/>
      <c r="F196" s="1551"/>
      <c r="G196" s="1551"/>
      <c r="H196" s="1551"/>
      <c r="I196" s="1552"/>
      <c r="J196" s="1552"/>
      <c r="K196" s="1552"/>
      <c r="L196" s="1551"/>
      <c r="M196" s="1551"/>
      <c r="N196" s="1551"/>
      <c r="O196" s="1551"/>
      <c r="P196" s="1551"/>
      <c r="Q196" s="1551"/>
      <c r="R196" s="1551"/>
      <c r="S196" s="1551"/>
      <c r="T196" s="1551"/>
      <c r="U196" s="1551"/>
      <c r="V196" s="1567"/>
      <c r="W196" s="1425"/>
      <c r="X196" s="1425"/>
      <c r="Y196" s="1425"/>
      <c r="Z196" s="1425"/>
      <c r="AA196" s="1425"/>
      <c r="AB196" s="1425"/>
      <c r="AC196" s="1425"/>
      <c r="AD196" s="1425"/>
    </row>
    <row r="197" spans="1:30" s="1517" customFormat="1" ht="12" customHeight="1">
      <c r="A197" s="1425"/>
      <c r="B197" s="1425"/>
      <c r="C197" s="2089"/>
      <c r="D197" s="2089"/>
      <c r="E197" s="1579"/>
      <c r="F197" s="1580"/>
      <c r="G197" s="1580"/>
      <c r="H197" s="1580"/>
      <c r="I197" s="1580"/>
      <c r="J197" s="1580"/>
      <c r="K197" s="1580"/>
      <c r="L197" s="1580"/>
      <c r="M197" s="1580"/>
      <c r="N197" s="1580"/>
      <c r="O197" s="1580"/>
      <c r="P197" s="1580"/>
      <c r="Q197" s="1580"/>
      <c r="R197" s="1580"/>
      <c r="S197" s="1580"/>
      <c r="T197" s="1580"/>
      <c r="U197" s="1580"/>
      <c r="V197" s="1580"/>
      <c r="W197" s="1425"/>
      <c r="X197" s="1425"/>
      <c r="Y197" s="1425"/>
      <c r="Z197" s="1425"/>
      <c r="AA197" s="1425"/>
      <c r="AB197" s="1425"/>
      <c r="AC197" s="1425"/>
      <c r="AD197" s="1425"/>
    </row>
    <row r="198" spans="1:30" s="1517" customFormat="1" ht="12" customHeight="1">
      <c r="A198" s="1425"/>
      <c r="B198" s="1425"/>
      <c r="C198" s="1425"/>
      <c r="D198" s="1425"/>
      <c r="E198" s="1516"/>
      <c r="F198" s="1551"/>
      <c r="G198" s="1551"/>
      <c r="H198" s="1551"/>
      <c r="I198" s="1552"/>
      <c r="J198" s="1552"/>
      <c r="K198" s="1552"/>
      <c r="L198" s="1551"/>
      <c r="M198" s="1551"/>
      <c r="N198" s="1551"/>
      <c r="O198" s="1551"/>
      <c r="P198" s="1551"/>
      <c r="Q198" s="1551"/>
      <c r="R198" s="1551"/>
      <c r="S198" s="1551"/>
      <c r="T198" s="1551"/>
      <c r="U198" s="1551"/>
      <c r="V198" s="1567"/>
      <c r="W198" s="1425"/>
      <c r="X198" s="1425"/>
      <c r="Y198" s="1425"/>
      <c r="Z198" s="1425"/>
      <c r="AA198" s="1425"/>
      <c r="AB198" s="1425"/>
      <c r="AC198" s="1425"/>
      <c r="AD198" s="1425"/>
    </row>
    <row r="199" spans="1:30" s="1517" customFormat="1" ht="12" customHeight="1">
      <c r="A199" s="1425"/>
      <c r="B199" s="1425"/>
      <c r="C199" s="2043"/>
      <c r="D199" s="2087"/>
      <c r="E199" s="1425"/>
      <c r="F199" s="1551"/>
      <c r="G199" s="1551"/>
      <c r="H199" s="1551"/>
      <c r="I199" s="1552"/>
      <c r="J199" s="1552"/>
      <c r="K199" s="1552"/>
      <c r="L199" s="1551"/>
      <c r="M199" s="1551"/>
      <c r="N199" s="1551"/>
      <c r="O199" s="1551"/>
      <c r="P199" s="1551"/>
      <c r="Q199" s="1551"/>
      <c r="R199" s="1551"/>
      <c r="S199" s="1551"/>
      <c r="T199" s="1551"/>
      <c r="U199" s="1551"/>
      <c r="V199" s="1567"/>
      <c r="W199" s="1425"/>
      <c r="X199" s="1425"/>
      <c r="Y199" s="1425"/>
      <c r="Z199" s="1425"/>
      <c r="AA199" s="1425"/>
      <c r="AB199" s="1425"/>
      <c r="AC199" s="1425"/>
      <c r="AD199" s="1425"/>
    </row>
    <row r="200" spans="1:30" s="1517" customFormat="1" ht="12" customHeight="1">
      <c r="A200" s="1425"/>
      <c r="B200" s="1425"/>
      <c r="C200" s="1425"/>
      <c r="D200" s="1516"/>
      <c r="E200" s="1425"/>
      <c r="F200" s="1551"/>
      <c r="G200" s="1551"/>
      <c r="H200" s="1551"/>
      <c r="I200" s="1552"/>
      <c r="J200" s="1552"/>
      <c r="K200" s="1552"/>
      <c r="L200" s="1551"/>
      <c r="M200" s="1551"/>
      <c r="N200" s="1551"/>
      <c r="O200" s="1551"/>
      <c r="P200" s="1551"/>
      <c r="Q200" s="1551"/>
      <c r="R200" s="1551"/>
      <c r="S200" s="1551"/>
      <c r="T200" s="1551"/>
      <c r="U200" s="1551"/>
      <c r="V200" s="1567"/>
      <c r="W200" s="1425"/>
      <c r="X200" s="1425"/>
      <c r="Y200" s="1425"/>
      <c r="Z200" s="1425"/>
      <c r="AA200" s="1425"/>
      <c r="AB200" s="1425"/>
      <c r="AC200" s="1425"/>
      <c r="AD200" s="1425"/>
    </row>
    <row r="201" spans="1:30" s="1517" customFormat="1" ht="12" customHeight="1">
      <c r="A201" s="1425"/>
      <c r="B201" s="1425"/>
      <c r="C201" s="2088"/>
      <c r="D201" s="2088"/>
      <c r="E201" s="1425"/>
      <c r="F201" s="1551"/>
      <c r="G201" s="1551"/>
      <c r="H201" s="1551"/>
      <c r="I201" s="1552"/>
      <c r="J201" s="1552"/>
      <c r="K201" s="1552"/>
      <c r="L201" s="1551"/>
      <c r="M201" s="1551"/>
      <c r="N201" s="1551"/>
      <c r="O201" s="1551"/>
      <c r="P201" s="1551"/>
      <c r="Q201" s="1551"/>
      <c r="R201" s="1551"/>
      <c r="S201" s="1551"/>
      <c r="T201" s="1551"/>
      <c r="U201" s="1551"/>
      <c r="V201" s="1567"/>
      <c r="W201" s="1425"/>
      <c r="X201" s="1425"/>
      <c r="Y201" s="1425"/>
      <c r="Z201" s="1425"/>
      <c r="AA201" s="1425"/>
      <c r="AB201" s="1425"/>
      <c r="AC201" s="1425"/>
      <c r="AD201" s="1425"/>
    </row>
  </sheetData>
  <mergeCells count="38">
    <mergeCell ref="C27:D27"/>
    <mergeCell ref="B4:D6"/>
    <mergeCell ref="F4:F6"/>
    <mergeCell ref="G4:P4"/>
    <mergeCell ref="B8:D8"/>
    <mergeCell ref="C25:D25"/>
    <mergeCell ref="B74:C74"/>
    <mergeCell ref="C29:D29"/>
    <mergeCell ref="B31:D33"/>
    <mergeCell ref="F31:P31"/>
    <mergeCell ref="B35:D35"/>
    <mergeCell ref="C52:D52"/>
    <mergeCell ref="C54:D54"/>
    <mergeCell ref="C56:D56"/>
    <mergeCell ref="C67:D67"/>
    <mergeCell ref="C69:D69"/>
    <mergeCell ref="C71:D71"/>
    <mergeCell ref="D73:F73"/>
    <mergeCell ref="C155:D155"/>
    <mergeCell ref="C90:D90"/>
    <mergeCell ref="C92:D92"/>
    <mergeCell ref="C94:D94"/>
    <mergeCell ref="C111:D111"/>
    <mergeCell ref="C113:D113"/>
    <mergeCell ref="C115:D115"/>
    <mergeCell ref="C132:D132"/>
    <mergeCell ref="C134:D134"/>
    <mergeCell ref="C136:D136"/>
    <mergeCell ref="D138:F138"/>
    <mergeCell ref="B139:C139"/>
    <mergeCell ref="C199:D199"/>
    <mergeCell ref="C201:D201"/>
    <mergeCell ref="C157:D157"/>
    <mergeCell ref="C159:D159"/>
    <mergeCell ref="C176:D176"/>
    <mergeCell ref="C178:D178"/>
    <mergeCell ref="C180:D180"/>
    <mergeCell ref="C197:D197"/>
  </mergeCells>
  <phoneticPr fontId="4"/>
  <printOptions horizontalCentered="1"/>
  <pageMargins left="0" right="0" top="0.70866141732283472" bottom="0.59055118110236227" header="0.51181102362204722" footer="0.51181102362204722"/>
  <pageSetup paperSize="9" scale="9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zoomScaleNormal="100" zoomScaleSheetLayoutView="100" workbookViewId="0"/>
  </sheetViews>
  <sheetFormatPr defaultRowHeight="12"/>
  <cols>
    <col min="1" max="1" width="0.5" style="780" customWidth="1"/>
    <col min="2" max="2" width="1.125" style="780" customWidth="1"/>
    <col min="3" max="3" width="6.875" style="780" customWidth="1"/>
    <col min="4" max="5" width="2.625" style="780" customWidth="1"/>
    <col min="6" max="6" width="7.875" style="780" customWidth="1"/>
    <col min="7" max="8" width="6" style="780" customWidth="1"/>
    <col min="9" max="11" width="5" style="780" customWidth="1"/>
    <col min="12" max="12" width="6" style="780" customWidth="1"/>
    <col min="13" max="19" width="5" style="780" customWidth="1"/>
    <col min="20" max="256" width="9" style="780"/>
    <col min="257" max="257" width="0.5" style="780" customWidth="1"/>
    <col min="258" max="258" width="1.125" style="780" customWidth="1"/>
    <col min="259" max="259" width="6.875" style="780" customWidth="1"/>
    <col min="260" max="261" width="2.625" style="780" customWidth="1"/>
    <col min="262" max="262" width="7.875" style="780" customWidth="1"/>
    <col min="263" max="264" width="6" style="780" customWidth="1"/>
    <col min="265" max="267" width="5" style="780" customWidth="1"/>
    <col min="268" max="268" width="6" style="780" customWidth="1"/>
    <col min="269" max="275" width="5" style="780" customWidth="1"/>
    <col min="276" max="512" width="9" style="780"/>
    <col min="513" max="513" width="0.5" style="780" customWidth="1"/>
    <col min="514" max="514" width="1.125" style="780" customWidth="1"/>
    <col min="515" max="515" width="6.875" style="780" customWidth="1"/>
    <col min="516" max="517" width="2.625" style="780" customWidth="1"/>
    <col min="518" max="518" width="7.875" style="780" customWidth="1"/>
    <col min="519" max="520" width="6" style="780" customWidth="1"/>
    <col min="521" max="523" width="5" style="780" customWidth="1"/>
    <col min="524" max="524" width="6" style="780" customWidth="1"/>
    <col min="525" max="531" width="5" style="780" customWidth="1"/>
    <col min="532" max="768" width="9" style="780"/>
    <col min="769" max="769" width="0.5" style="780" customWidth="1"/>
    <col min="770" max="770" width="1.125" style="780" customWidth="1"/>
    <col min="771" max="771" width="6.875" style="780" customWidth="1"/>
    <col min="772" max="773" width="2.625" style="780" customWidth="1"/>
    <col min="774" max="774" width="7.875" style="780" customWidth="1"/>
    <col min="775" max="776" width="6" style="780" customWidth="1"/>
    <col min="777" max="779" width="5" style="780" customWidth="1"/>
    <col min="780" max="780" width="6" style="780" customWidth="1"/>
    <col min="781" max="787" width="5" style="780" customWidth="1"/>
    <col min="788" max="1024" width="9" style="780"/>
    <col min="1025" max="1025" width="0.5" style="780" customWidth="1"/>
    <col min="1026" max="1026" width="1.125" style="780" customWidth="1"/>
    <col min="1027" max="1027" width="6.875" style="780" customWidth="1"/>
    <col min="1028" max="1029" width="2.625" style="780" customWidth="1"/>
    <col min="1030" max="1030" width="7.875" style="780" customWidth="1"/>
    <col min="1031" max="1032" width="6" style="780" customWidth="1"/>
    <col min="1033" max="1035" width="5" style="780" customWidth="1"/>
    <col min="1036" max="1036" width="6" style="780" customWidth="1"/>
    <col min="1037" max="1043" width="5" style="780" customWidth="1"/>
    <col min="1044" max="1280" width="9" style="780"/>
    <col min="1281" max="1281" width="0.5" style="780" customWidth="1"/>
    <col min="1282" max="1282" width="1.125" style="780" customWidth="1"/>
    <col min="1283" max="1283" width="6.875" style="780" customWidth="1"/>
    <col min="1284" max="1285" width="2.625" style="780" customWidth="1"/>
    <col min="1286" max="1286" width="7.875" style="780" customWidth="1"/>
    <col min="1287" max="1288" width="6" style="780" customWidth="1"/>
    <col min="1289" max="1291" width="5" style="780" customWidth="1"/>
    <col min="1292" max="1292" width="6" style="780" customWidth="1"/>
    <col min="1293" max="1299" width="5" style="780" customWidth="1"/>
    <col min="1300" max="1536" width="9" style="780"/>
    <col min="1537" max="1537" width="0.5" style="780" customWidth="1"/>
    <col min="1538" max="1538" width="1.125" style="780" customWidth="1"/>
    <col min="1539" max="1539" width="6.875" style="780" customWidth="1"/>
    <col min="1540" max="1541" width="2.625" style="780" customWidth="1"/>
    <col min="1542" max="1542" width="7.875" style="780" customWidth="1"/>
    <col min="1543" max="1544" width="6" style="780" customWidth="1"/>
    <col min="1545" max="1547" width="5" style="780" customWidth="1"/>
    <col min="1548" max="1548" width="6" style="780" customWidth="1"/>
    <col min="1549" max="1555" width="5" style="780" customWidth="1"/>
    <col min="1556" max="1792" width="9" style="780"/>
    <col min="1793" max="1793" width="0.5" style="780" customWidth="1"/>
    <col min="1794" max="1794" width="1.125" style="780" customWidth="1"/>
    <col min="1795" max="1795" width="6.875" style="780" customWidth="1"/>
    <col min="1796" max="1797" width="2.625" style="780" customWidth="1"/>
    <col min="1798" max="1798" width="7.875" style="780" customWidth="1"/>
    <col min="1799" max="1800" width="6" style="780" customWidth="1"/>
    <col min="1801" max="1803" width="5" style="780" customWidth="1"/>
    <col min="1804" max="1804" width="6" style="780" customWidth="1"/>
    <col min="1805" max="1811" width="5" style="780" customWidth="1"/>
    <col min="1812" max="2048" width="9" style="780"/>
    <col min="2049" max="2049" width="0.5" style="780" customWidth="1"/>
    <col min="2050" max="2050" width="1.125" style="780" customWidth="1"/>
    <col min="2051" max="2051" width="6.875" style="780" customWidth="1"/>
    <col min="2052" max="2053" width="2.625" style="780" customWidth="1"/>
    <col min="2054" max="2054" width="7.875" style="780" customWidth="1"/>
    <col min="2055" max="2056" width="6" style="780" customWidth="1"/>
    <col min="2057" max="2059" width="5" style="780" customWidth="1"/>
    <col min="2060" max="2060" width="6" style="780" customWidth="1"/>
    <col min="2061" max="2067" width="5" style="780" customWidth="1"/>
    <col min="2068" max="2304" width="9" style="780"/>
    <col min="2305" max="2305" width="0.5" style="780" customWidth="1"/>
    <col min="2306" max="2306" width="1.125" style="780" customWidth="1"/>
    <col min="2307" max="2307" width="6.875" style="780" customWidth="1"/>
    <col min="2308" max="2309" width="2.625" style="780" customWidth="1"/>
    <col min="2310" max="2310" width="7.875" style="780" customWidth="1"/>
    <col min="2311" max="2312" width="6" style="780" customWidth="1"/>
    <col min="2313" max="2315" width="5" style="780" customWidth="1"/>
    <col min="2316" max="2316" width="6" style="780" customWidth="1"/>
    <col min="2317" max="2323" width="5" style="780" customWidth="1"/>
    <col min="2324" max="2560" width="9" style="780"/>
    <col min="2561" max="2561" width="0.5" style="780" customWidth="1"/>
    <col min="2562" max="2562" width="1.125" style="780" customWidth="1"/>
    <col min="2563" max="2563" width="6.875" style="780" customWidth="1"/>
    <col min="2564" max="2565" width="2.625" style="780" customWidth="1"/>
    <col min="2566" max="2566" width="7.875" style="780" customWidth="1"/>
    <col min="2567" max="2568" width="6" style="780" customWidth="1"/>
    <col min="2569" max="2571" width="5" style="780" customWidth="1"/>
    <col min="2572" max="2572" width="6" style="780" customWidth="1"/>
    <col min="2573" max="2579" width="5" style="780" customWidth="1"/>
    <col min="2580" max="2816" width="9" style="780"/>
    <col min="2817" max="2817" width="0.5" style="780" customWidth="1"/>
    <col min="2818" max="2818" width="1.125" style="780" customWidth="1"/>
    <col min="2819" max="2819" width="6.875" style="780" customWidth="1"/>
    <col min="2820" max="2821" width="2.625" style="780" customWidth="1"/>
    <col min="2822" max="2822" width="7.875" style="780" customWidth="1"/>
    <col min="2823" max="2824" width="6" style="780" customWidth="1"/>
    <col min="2825" max="2827" width="5" style="780" customWidth="1"/>
    <col min="2828" max="2828" width="6" style="780" customWidth="1"/>
    <col min="2829" max="2835" width="5" style="780" customWidth="1"/>
    <col min="2836" max="3072" width="9" style="780"/>
    <col min="3073" max="3073" width="0.5" style="780" customWidth="1"/>
    <col min="3074" max="3074" width="1.125" style="780" customWidth="1"/>
    <col min="3075" max="3075" width="6.875" style="780" customWidth="1"/>
    <col min="3076" max="3077" width="2.625" style="780" customWidth="1"/>
    <col min="3078" max="3078" width="7.875" style="780" customWidth="1"/>
    <col min="3079" max="3080" width="6" style="780" customWidth="1"/>
    <col min="3081" max="3083" width="5" style="780" customWidth="1"/>
    <col min="3084" max="3084" width="6" style="780" customWidth="1"/>
    <col min="3085" max="3091" width="5" style="780" customWidth="1"/>
    <col min="3092" max="3328" width="9" style="780"/>
    <col min="3329" max="3329" width="0.5" style="780" customWidth="1"/>
    <col min="3330" max="3330" width="1.125" style="780" customWidth="1"/>
    <col min="3331" max="3331" width="6.875" style="780" customWidth="1"/>
    <col min="3332" max="3333" width="2.625" style="780" customWidth="1"/>
    <col min="3334" max="3334" width="7.875" style="780" customWidth="1"/>
    <col min="3335" max="3336" width="6" style="780" customWidth="1"/>
    <col min="3337" max="3339" width="5" style="780" customWidth="1"/>
    <col min="3340" max="3340" width="6" style="780" customWidth="1"/>
    <col min="3341" max="3347" width="5" style="780" customWidth="1"/>
    <col min="3348" max="3584" width="9" style="780"/>
    <col min="3585" max="3585" width="0.5" style="780" customWidth="1"/>
    <col min="3586" max="3586" width="1.125" style="780" customWidth="1"/>
    <col min="3587" max="3587" width="6.875" style="780" customWidth="1"/>
    <col min="3588" max="3589" width="2.625" style="780" customWidth="1"/>
    <col min="3590" max="3590" width="7.875" style="780" customWidth="1"/>
    <col min="3591" max="3592" width="6" style="780" customWidth="1"/>
    <col min="3593" max="3595" width="5" style="780" customWidth="1"/>
    <col min="3596" max="3596" width="6" style="780" customWidth="1"/>
    <col min="3597" max="3603" width="5" style="780" customWidth="1"/>
    <col min="3604" max="3840" width="9" style="780"/>
    <col min="3841" max="3841" width="0.5" style="780" customWidth="1"/>
    <col min="3842" max="3842" width="1.125" style="780" customWidth="1"/>
    <col min="3843" max="3843" width="6.875" style="780" customWidth="1"/>
    <col min="3844" max="3845" width="2.625" style="780" customWidth="1"/>
    <col min="3846" max="3846" width="7.875" style="780" customWidth="1"/>
    <col min="3847" max="3848" width="6" style="780" customWidth="1"/>
    <col min="3849" max="3851" width="5" style="780" customWidth="1"/>
    <col min="3852" max="3852" width="6" style="780" customWidth="1"/>
    <col min="3853" max="3859" width="5" style="780" customWidth="1"/>
    <col min="3860" max="4096" width="9" style="780"/>
    <col min="4097" max="4097" width="0.5" style="780" customWidth="1"/>
    <col min="4098" max="4098" width="1.125" style="780" customWidth="1"/>
    <col min="4099" max="4099" width="6.875" style="780" customWidth="1"/>
    <col min="4100" max="4101" width="2.625" style="780" customWidth="1"/>
    <col min="4102" max="4102" width="7.875" style="780" customWidth="1"/>
    <col min="4103" max="4104" width="6" style="780" customWidth="1"/>
    <col min="4105" max="4107" width="5" style="780" customWidth="1"/>
    <col min="4108" max="4108" width="6" style="780" customWidth="1"/>
    <col min="4109" max="4115" width="5" style="780" customWidth="1"/>
    <col min="4116" max="4352" width="9" style="780"/>
    <col min="4353" max="4353" width="0.5" style="780" customWidth="1"/>
    <col min="4354" max="4354" width="1.125" style="780" customWidth="1"/>
    <col min="4355" max="4355" width="6.875" style="780" customWidth="1"/>
    <col min="4356" max="4357" width="2.625" style="780" customWidth="1"/>
    <col min="4358" max="4358" width="7.875" style="780" customWidth="1"/>
    <col min="4359" max="4360" width="6" style="780" customWidth="1"/>
    <col min="4361" max="4363" width="5" style="780" customWidth="1"/>
    <col min="4364" max="4364" width="6" style="780" customWidth="1"/>
    <col min="4365" max="4371" width="5" style="780" customWidth="1"/>
    <col min="4372" max="4608" width="9" style="780"/>
    <col min="4609" max="4609" width="0.5" style="780" customWidth="1"/>
    <col min="4610" max="4610" width="1.125" style="780" customWidth="1"/>
    <col min="4611" max="4611" width="6.875" style="780" customWidth="1"/>
    <col min="4612" max="4613" width="2.625" style="780" customWidth="1"/>
    <col min="4614" max="4614" width="7.875" style="780" customWidth="1"/>
    <col min="4615" max="4616" width="6" style="780" customWidth="1"/>
    <col min="4617" max="4619" width="5" style="780" customWidth="1"/>
    <col min="4620" max="4620" width="6" style="780" customWidth="1"/>
    <col min="4621" max="4627" width="5" style="780" customWidth="1"/>
    <col min="4628" max="4864" width="9" style="780"/>
    <col min="4865" max="4865" width="0.5" style="780" customWidth="1"/>
    <col min="4866" max="4866" width="1.125" style="780" customWidth="1"/>
    <col min="4867" max="4867" width="6.875" style="780" customWidth="1"/>
    <col min="4868" max="4869" width="2.625" style="780" customWidth="1"/>
    <col min="4870" max="4870" width="7.875" style="780" customWidth="1"/>
    <col min="4871" max="4872" width="6" style="780" customWidth="1"/>
    <col min="4873" max="4875" width="5" style="780" customWidth="1"/>
    <col min="4876" max="4876" width="6" style="780" customWidth="1"/>
    <col min="4877" max="4883" width="5" style="780" customWidth="1"/>
    <col min="4884" max="5120" width="9" style="780"/>
    <col min="5121" max="5121" width="0.5" style="780" customWidth="1"/>
    <col min="5122" max="5122" width="1.125" style="780" customWidth="1"/>
    <col min="5123" max="5123" width="6.875" style="780" customWidth="1"/>
    <col min="5124" max="5125" width="2.625" style="780" customWidth="1"/>
    <col min="5126" max="5126" width="7.875" style="780" customWidth="1"/>
    <col min="5127" max="5128" width="6" style="780" customWidth="1"/>
    <col min="5129" max="5131" width="5" style="780" customWidth="1"/>
    <col min="5132" max="5132" width="6" style="780" customWidth="1"/>
    <col min="5133" max="5139" width="5" style="780" customWidth="1"/>
    <col min="5140" max="5376" width="9" style="780"/>
    <col min="5377" max="5377" width="0.5" style="780" customWidth="1"/>
    <col min="5378" max="5378" width="1.125" style="780" customWidth="1"/>
    <col min="5379" max="5379" width="6.875" style="780" customWidth="1"/>
    <col min="5380" max="5381" width="2.625" style="780" customWidth="1"/>
    <col min="5382" max="5382" width="7.875" style="780" customWidth="1"/>
    <col min="5383" max="5384" width="6" style="780" customWidth="1"/>
    <col min="5385" max="5387" width="5" style="780" customWidth="1"/>
    <col min="5388" max="5388" width="6" style="780" customWidth="1"/>
    <col min="5389" max="5395" width="5" style="780" customWidth="1"/>
    <col min="5396" max="5632" width="9" style="780"/>
    <col min="5633" max="5633" width="0.5" style="780" customWidth="1"/>
    <col min="5634" max="5634" width="1.125" style="780" customWidth="1"/>
    <col min="5635" max="5635" width="6.875" style="780" customWidth="1"/>
    <col min="5636" max="5637" width="2.625" style="780" customWidth="1"/>
    <col min="5638" max="5638" width="7.875" style="780" customWidth="1"/>
    <col min="5639" max="5640" width="6" style="780" customWidth="1"/>
    <col min="5641" max="5643" width="5" style="780" customWidth="1"/>
    <col min="5644" max="5644" width="6" style="780" customWidth="1"/>
    <col min="5645" max="5651" width="5" style="780" customWidth="1"/>
    <col min="5652" max="5888" width="9" style="780"/>
    <col min="5889" max="5889" width="0.5" style="780" customWidth="1"/>
    <col min="5890" max="5890" width="1.125" style="780" customWidth="1"/>
    <col min="5891" max="5891" width="6.875" style="780" customWidth="1"/>
    <col min="5892" max="5893" width="2.625" style="780" customWidth="1"/>
    <col min="5894" max="5894" width="7.875" style="780" customWidth="1"/>
    <col min="5895" max="5896" width="6" style="780" customWidth="1"/>
    <col min="5897" max="5899" width="5" style="780" customWidth="1"/>
    <col min="5900" max="5900" width="6" style="780" customWidth="1"/>
    <col min="5901" max="5907" width="5" style="780" customWidth="1"/>
    <col min="5908" max="6144" width="9" style="780"/>
    <col min="6145" max="6145" width="0.5" style="780" customWidth="1"/>
    <col min="6146" max="6146" width="1.125" style="780" customWidth="1"/>
    <col min="6147" max="6147" width="6.875" style="780" customWidth="1"/>
    <col min="6148" max="6149" width="2.625" style="780" customWidth="1"/>
    <col min="6150" max="6150" width="7.875" style="780" customWidth="1"/>
    <col min="6151" max="6152" width="6" style="780" customWidth="1"/>
    <col min="6153" max="6155" width="5" style="780" customWidth="1"/>
    <col min="6156" max="6156" width="6" style="780" customWidth="1"/>
    <col min="6157" max="6163" width="5" style="780" customWidth="1"/>
    <col min="6164" max="6400" width="9" style="780"/>
    <col min="6401" max="6401" width="0.5" style="780" customWidth="1"/>
    <col min="6402" max="6402" width="1.125" style="780" customWidth="1"/>
    <col min="6403" max="6403" width="6.875" style="780" customWidth="1"/>
    <col min="6404" max="6405" width="2.625" style="780" customWidth="1"/>
    <col min="6406" max="6406" width="7.875" style="780" customWidth="1"/>
    <col min="6407" max="6408" width="6" style="780" customWidth="1"/>
    <col min="6409" max="6411" width="5" style="780" customWidth="1"/>
    <col min="6412" max="6412" width="6" style="780" customWidth="1"/>
    <col min="6413" max="6419" width="5" style="780" customWidth="1"/>
    <col min="6420" max="6656" width="9" style="780"/>
    <col min="6657" max="6657" width="0.5" style="780" customWidth="1"/>
    <col min="6658" max="6658" width="1.125" style="780" customWidth="1"/>
    <col min="6659" max="6659" width="6.875" style="780" customWidth="1"/>
    <col min="6660" max="6661" width="2.625" style="780" customWidth="1"/>
    <col min="6662" max="6662" width="7.875" style="780" customWidth="1"/>
    <col min="6663" max="6664" width="6" style="780" customWidth="1"/>
    <col min="6665" max="6667" width="5" style="780" customWidth="1"/>
    <col min="6668" max="6668" width="6" style="780" customWidth="1"/>
    <col min="6669" max="6675" width="5" style="780" customWidth="1"/>
    <col min="6676" max="6912" width="9" style="780"/>
    <col min="6913" max="6913" width="0.5" style="780" customWidth="1"/>
    <col min="6914" max="6914" width="1.125" style="780" customWidth="1"/>
    <col min="6915" max="6915" width="6.875" style="780" customWidth="1"/>
    <col min="6916" max="6917" width="2.625" style="780" customWidth="1"/>
    <col min="6918" max="6918" width="7.875" style="780" customWidth="1"/>
    <col min="6919" max="6920" width="6" style="780" customWidth="1"/>
    <col min="6921" max="6923" width="5" style="780" customWidth="1"/>
    <col min="6924" max="6924" width="6" style="780" customWidth="1"/>
    <col min="6925" max="6931" width="5" style="780" customWidth="1"/>
    <col min="6932" max="7168" width="9" style="780"/>
    <col min="7169" max="7169" width="0.5" style="780" customWidth="1"/>
    <col min="7170" max="7170" width="1.125" style="780" customWidth="1"/>
    <col min="7171" max="7171" width="6.875" style="780" customWidth="1"/>
    <col min="7172" max="7173" width="2.625" style="780" customWidth="1"/>
    <col min="7174" max="7174" width="7.875" style="780" customWidth="1"/>
    <col min="7175" max="7176" width="6" style="780" customWidth="1"/>
    <col min="7177" max="7179" width="5" style="780" customWidth="1"/>
    <col min="7180" max="7180" width="6" style="780" customWidth="1"/>
    <col min="7181" max="7187" width="5" style="780" customWidth="1"/>
    <col min="7188" max="7424" width="9" style="780"/>
    <col min="7425" max="7425" width="0.5" style="780" customWidth="1"/>
    <col min="7426" max="7426" width="1.125" style="780" customWidth="1"/>
    <col min="7427" max="7427" width="6.875" style="780" customWidth="1"/>
    <col min="7428" max="7429" width="2.625" style="780" customWidth="1"/>
    <col min="7430" max="7430" width="7.875" style="780" customWidth="1"/>
    <col min="7431" max="7432" width="6" style="780" customWidth="1"/>
    <col min="7433" max="7435" width="5" style="780" customWidth="1"/>
    <col min="7436" max="7436" width="6" style="780" customWidth="1"/>
    <col min="7437" max="7443" width="5" style="780" customWidth="1"/>
    <col min="7444" max="7680" width="9" style="780"/>
    <col min="7681" max="7681" width="0.5" style="780" customWidth="1"/>
    <col min="7682" max="7682" width="1.125" style="780" customWidth="1"/>
    <col min="7683" max="7683" width="6.875" style="780" customWidth="1"/>
    <col min="7684" max="7685" width="2.625" style="780" customWidth="1"/>
    <col min="7686" max="7686" width="7.875" style="780" customWidth="1"/>
    <col min="7687" max="7688" width="6" style="780" customWidth="1"/>
    <col min="7689" max="7691" width="5" style="780" customWidth="1"/>
    <col min="7692" max="7692" width="6" style="780" customWidth="1"/>
    <col min="7693" max="7699" width="5" style="780" customWidth="1"/>
    <col min="7700" max="7936" width="9" style="780"/>
    <col min="7937" max="7937" width="0.5" style="780" customWidth="1"/>
    <col min="7938" max="7938" width="1.125" style="780" customWidth="1"/>
    <col min="7939" max="7939" width="6.875" style="780" customWidth="1"/>
    <col min="7940" max="7941" width="2.625" style="780" customWidth="1"/>
    <col min="7942" max="7942" width="7.875" style="780" customWidth="1"/>
    <col min="7943" max="7944" width="6" style="780" customWidth="1"/>
    <col min="7945" max="7947" width="5" style="780" customWidth="1"/>
    <col min="7948" max="7948" width="6" style="780" customWidth="1"/>
    <col min="7949" max="7955" width="5" style="780" customWidth="1"/>
    <col min="7956" max="8192" width="9" style="780"/>
    <col min="8193" max="8193" width="0.5" style="780" customWidth="1"/>
    <col min="8194" max="8194" width="1.125" style="780" customWidth="1"/>
    <col min="8195" max="8195" width="6.875" style="780" customWidth="1"/>
    <col min="8196" max="8197" width="2.625" style="780" customWidth="1"/>
    <col min="8198" max="8198" width="7.875" style="780" customWidth="1"/>
    <col min="8199" max="8200" width="6" style="780" customWidth="1"/>
    <col min="8201" max="8203" width="5" style="780" customWidth="1"/>
    <col min="8204" max="8204" width="6" style="780" customWidth="1"/>
    <col min="8205" max="8211" width="5" style="780" customWidth="1"/>
    <col min="8212" max="8448" width="9" style="780"/>
    <col min="8449" max="8449" width="0.5" style="780" customWidth="1"/>
    <col min="8450" max="8450" width="1.125" style="780" customWidth="1"/>
    <col min="8451" max="8451" width="6.875" style="780" customWidth="1"/>
    <col min="8452" max="8453" width="2.625" style="780" customWidth="1"/>
    <col min="8454" max="8454" width="7.875" style="780" customWidth="1"/>
    <col min="8455" max="8456" width="6" style="780" customWidth="1"/>
    <col min="8457" max="8459" width="5" style="780" customWidth="1"/>
    <col min="8460" max="8460" width="6" style="780" customWidth="1"/>
    <col min="8461" max="8467" width="5" style="780" customWidth="1"/>
    <col min="8468" max="8704" width="9" style="780"/>
    <col min="8705" max="8705" width="0.5" style="780" customWidth="1"/>
    <col min="8706" max="8706" width="1.125" style="780" customWidth="1"/>
    <col min="8707" max="8707" width="6.875" style="780" customWidth="1"/>
    <col min="8708" max="8709" width="2.625" style="780" customWidth="1"/>
    <col min="8710" max="8710" width="7.875" style="780" customWidth="1"/>
    <col min="8711" max="8712" width="6" style="780" customWidth="1"/>
    <col min="8713" max="8715" width="5" style="780" customWidth="1"/>
    <col min="8716" max="8716" width="6" style="780" customWidth="1"/>
    <col min="8717" max="8723" width="5" style="780" customWidth="1"/>
    <col min="8724" max="8960" width="9" style="780"/>
    <col min="8961" max="8961" width="0.5" style="780" customWidth="1"/>
    <col min="8962" max="8962" width="1.125" style="780" customWidth="1"/>
    <col min="8963" max="8963" width="6.875" style="780" customWidth="1"/>
    <col min="8964" max="8965" width="2.625" style="780" customWidth="1"/>
    <col min="8966" max="8966" width="7.875" style="780" customWidth="1"/>
    <col min="8967" max="8968" width="6" style="780" customWidth="1"/>
    <col min="8969" max="8971" width="5" style="780" customWidth="1"/>
    <col min="8972" max="8972" width="6" style="780" customWidth="1"/>
    <col min="8973" max="8979" width="5" style="780" customWidth="1"/>
    <col min="8980" max="9216" width="9" style="780"/>
    <col min="9217" max="9217" width="0.5" style="780" customWidth="1"/>
    <col min="9218" max="9218" width="1.125" style="780" customWidth="1"/>
    <col min="9219" max="9219" width="6.875" style="780" customWidth="1"/>
    <col min="9220" max="9221" width="2.625" style="780" customWidth="1"/>
    <col min="9222" max="9222" width="7.875" style="780" customWidth="1"/>
    <col min="9223" max="9224" width="6" style="780" customWidth="1"/>
    <col min="9225" max="9227" width="5" style="780" customWidth="1"/>
    <col min="9228" max="9228" width="6" style="780" customWidth="1"/>
    <col min="9229" max="9235" width="5" style="780" customWidth="1"/>
    <col min="9236" max="9472" width="9" style="780"/>
    <col min="9473" max="9473" width="0.5" style="780" customWidth="1"/>
    <col min="9474" max="9474" width="1.125" style="780" customWidth="1"/>
    <col min="9475" max="9475" width="6.875" style="780" customWidth="1"/>
    <col min="9476" max="9477" width="2.625" style="780" customWidth="1"/>
    <col min="9478" max="9478" width="7.875" style="780" customWidth="1"/>
    <col min="9479" max="9480" width="6" style="780" customWidth="1"/>
    <col min="9481" max="9483" width="5" style="780" customWidth="1"/>
    <col min="9484" max="9484" width="6" style="780" customWidth="1"/>
    <col min="9485" max="9491" width="5" style="780" customWidth="1"/>
    <col min="9492" max="9728" width="9" style="780"/>
    <col min="9729" max="9729" width="0.5" style="780" customWidth="1"/>
    <col min="9730" max="9730" width="1.125" style="780" customWidth="1"/>
    <col min="9731" max="9731" width="6.875" style="780" customWidth="1"/>
    <col min="9732" max="9733" width="2.625" style="780" customWidth="1"/>
    <col min="9734" max="9734" width="7.875" style="780" customWidth="1"/>
    <col min="9735" max="9736" width="6" style="780" customWidth="1"/>
    <col min="9737" max="9739" width="5" style="780" customWidth="1"/>
    <col min="9740" max="9740" width="6" style="780" customWidth="1"/>
    <col min="9741" max="9747" width="5" style="780" customWidth="1"/>
    <col min="9748" max="9984" width="9" style="780"/>
    <col min="9985" max="9985" width="0.5" style="780" customWidth="1"/>
    <col min="9986" max="9986" width="1.125" style="780" customWidth="1"/>
    <col min="9987" max="9987" width="6.875" style="780" customWidth="1"/>
    <col min="9988" max="9989" width="2.625" style="780" customWidth="1"/>
    <col min="9990" max="9990" width="7.875" style="780" customWidth="1"/>
    <col min="9991" max="9992" width="6" style="780" customWidth="1"/>
    <col min="9993" max="9995" width="5" style="780" customWidth="1"/>
    <col min="9996" max="9996" width="6" style="780" customWidth="1"/>
    <col min="9997" max="10003" width="5" style="780" customWidth="1"/>
    <col min="10004" max="10240" width="9" style="780"/>
    <col min="10241" max="10241" width="0.5" style="780" customWidth="1"/>
    <col min="10242" max="10242" width="1.125" style="780" customWidth="1"/>
    <col min="10243" max="10243" width="6.875" style="780" customWidth="1"/>
    <col min="10244" max="10245" width="2.625" style="780" customWidth="1"/>
    <col min="10246" max="10246" width="7.875" style="780" customWidth="1"/>
    <col min="10247" max="10248" width="6" style="780" customWidth="1"/>
    <col min="10249" max="10251" width="5" style="780" customWidth="1"/>
    <col min="10252" max="10252" width="6" style="780" customWidth="1"/>
    <col min="10253" max="10259" width="5" style="780" customWidth="1"/>
    <col min="10260" max="10496" width="9" style="780"/>
    <col min="10497" max="10497" width="0.5" style="780" customWidth="1"/>
    <col min="10498" max="10498" width="1.125" style="780" customWidth="1"/>
    <col min="10499" max="10499" width="6.875" style="780" customWidth="1"/>
    <col min="10500" max="10501" width="2.625" style="780" customWidth="1"/>
    <col min="10502" max="10502" width="7.875" style="780" customWidth="1"/>
    <col min="10503" max="10504" width="6" style="780" customWidth="1"/>
    <col min="10505" max="10507" width="5" style="780" customWidth="1"/>
    <col min="10508" max="10508" width="6" style="780" customWidth="1"/>
    <col min="10509" max="10515" width="5" style="780" customWidth="1"/>
    <col min="10516" max="10752" width="9" style="780"/>
    <col min="10753" max="10753" width="0.5" style="780" customWidth="1"/>
    <col min="10754" max="10754" width="1.125" style="780" customWidth="1"/>
    <col min="10755" max="10755" width="6.875" style="780" customWidth="1"/>
    <col min="10756" max="10757" width="2.625" style="780" customWidth="1"/>
    <col min="10758" max="10758" width="7.875" style="780" customWidth="1"/>
    <col min="10759" max="10760" width="6" style="780" customWidth="1"/>
    <col min="10761" max="10763" width="5" style="780" customWidth="1"/>
    <col min="10764" max="10764" width="6" style="780" customWidth="1"/>
    <col min="10765" max="10771" width="5" style="780" customWidth="1"/>
    <col min="10772" max="11008" width="9" style="780"/>
    <col min="11009" max="11009" width="0.5" style="780" customWidth="1"/>
    <col min="11010" max="11010" width="1.125" style="780" customWidth="1"/>
    <col min="11011" max="11011" width="6.875" style="780" customWidth="1"/>
    <col min="11012" max="11013" width="2.625" style="780" customWidth="1"/>
    <col min="11014" max="11014" width="7.875" style="780" customWidth="1"/>
    <col min="11015" max="11016" width="6" style="780" customWidth="1"/>
    <col min="11017" max="11019" width="5" style="780" customWidth="1"/>
    <col min="11020" max="11020" width="6" style="780" customWidth="1"/>
    <col min="11021" max="11027" width="5" style="780" customWidth="1"/>
    <col min="11028" max="11264" width="9" style="780"/>
    <col min="11265" max="11265" width="0.5" style="780" customWidth="1"/>
    <col min="11266" max="11266" width="1.125" style="780" customWidth="1"/>
    <col min="11267" max="11267" width="6.875" style="780" customWidth="1"/>
    <col min="11268" max="11269" width="2.625" style="780" customWidth="1"/>
    <col min="11270" max="11270" width="7.875" style="780" customWidth="1"/>
    <col min="11271" max="11272" width="6" style="780" customWidth="1"/>
    <col min="11273" max="11275" width="5" style="780" customWidth="1"/>
    <col min="11276" max="11276" width="6" style="780" customWidth="1"/>
    <col min="11277" max="11283" width="5" style="780" customWidth="1"/>
    <col min="11284" max="11520" width="9" style="780"/>
    <col min="11521" max="11521" width="0.5" style="780" customWidth="1"/>
    <col min="11522" max="11522" width="1.125" style="780" customWidth="1"/>
    <col min="11523" max="11523" width="6.875" style="780" customWidth="1"/>
    <col min="11524" max="11525" width="2.625" style="780" customWidth="1"/>
    <col min="11526" max="11526" width="7.875" style="780" customWidth="1"/>
    <col min="11527" max="11528" width="6" style="780" customWidth="1"/>
    <col min="11529" max="11531" width="5" style="780" customWidth="1"/>
    <col min="11532" max="11532" width="6" style="780" customWidth="1"/>
    <col min="11533" max="11539" width="5" style="780" customWidth="1"/>
    <col min="11540" max="11776" width="9" style="780"/>
    <col min="11777" max="11777" width="0.5" style="780" customWidth="1"/>
    <col min="11778" max="11778" width="1.125" style="780" customWidth="1"/>
    <col min="11779" max="11779" width="6.875" style="780" customWidth="1"/>
    <col min="11780" max="11781" width="2.625" style="780" customWidth="1"/>
    <col min="11782" max="11782" width="7.875" style="780" customWidth="1"/>
    <col min="11783" max="11784" width="6" style="780" customWidth="1"/>
    <col min="11785" max="11787" width="5" style="780" customWidth="1"/>
    <col min="11788" max="11788" width="6" style="780" customWidth="1"/>
    <col min="11789" max="11795" width="5" style="780" customWidth="1"/>
    <col min="11796" max="12032" width="9" style="780"/>
    <col min="12033" max="12033" width="0.5" style="780" customWidth="1"/>
    <col min="12034" max="12034" width="1.125" style="780" customWidth="1"/>
    <col min="12035" max="12035" width="6.875" style="780" customWidth="1"/>
    <col min="12036" max="12037" width="2.625" style="780" customWidth="1"/>
    <col min="12038" max="12038" width="7.875" style="780" customWidth="1"/>
    <col min="12039" max="12040" width="6" style="780" customWidth="1"/>
    <col min="12041" max="12043" width="5" style="780" customWidth="1"/>
    <col min="12044" max="12044" width="6" style="780" customWidth="1"/>
    <col min="12045" max="12051" width="5" style="780" customWidth="1"/>
    <col min="12052" max="12288" width="9" style="780"/>
    <col min="12289" max="12289" width="0.5" style="780" customWidth="1"/>
    <col min="12290" max="12290" width="1.125" style="780" customWidth="1"/>
    <col min="12291" max="12291" width="6.875" style="780" customWidth="1"/>
    <col min="12292" max="12293" width="2.625" style="780" customWidth="1"/>
    <col min="12294" max="12294" width="7.875" style="780" customWidth="1"/>
    <col min="12295" max="12296" width="6" style="780" customWidth="1"/>
    <col min="12297" max="12299" width="5" style="780" customWidth="1"/>
    <col min="12300" max="12300" width="6" style="780" customWidth="1"/>
    <col min="12301" max="12307" width="5" style="780" customWidth="1"/>
    <col min="12308" max="12544" width="9" style="780"/>
    <col min="12545" max="12545" width="0.5" style="780" customWidth="1"/>
    <col min="12546" max="12546" width="1.125" style="780" customWidth="1"/>
    <col min="12547" max="12547" width="6.875" style="780" customWidth="1"/>
    <col min="12548" max="12549" width="2.625" style="780" customWidth="1"/>
    <col min="12550" max="12550" width="7.875" style="780" customWidth="1"/>
    <col min="12551" max="12552" width="6" style="780" customWidth="1"/>
    <col min="12553" max="12555" width="5" style="780" customWidth="1"/>
    <col min="12556" max="12556" width="6" style="780" customWidth="1"/>
    <col min="12557" max="12563" width="5" style="780" customWidth="1"/>
    <col min="12564" max="12800" width="9" style="780"/>
    <col min="12801" max="12801" width="0.5" style="780" customWidth="1"/>
    <col min="12802" max="12802" width="1.125" style="780" customWidth="1"/>
    <col min="12803" max="12803" width="6.875" style="780" customWidth="1"/>
    <col min="12804" max="12805" width="2.625" style="780" customWidth="1"/>
    <col min="12806" max="12806" width="7.875" style="780" customWidth="1"/>
    <col min="12807" max="12808" width="6" style="780" customWidth="1"/>
    <col min="12809" max="12811" width="5" style="780" customWidth="1"/>
    <col min="12812" max="12812" width="6" style="780" customWidth="1"/>
    <col min="12813" max="12819" width="5" style="780" customWidth="1"/>
    <col min="12820" max="13056" width="9" style="780"/>
    <col min="13057" max="13057" width="0.5" style="780" customWidth="1"/>
    <col min="13058" max="13058" width="1.125" style="780" customWidth="1"/>
    <col min="13059" max="13059" width="6.875" style="780" customWidth="1"/>
    <col min="13060" max="13061" width="2.625" style="780" customWidth="1"/>
    <col min="13062" max="13062" width="7.875" style="780" customWidth="1"/>
    <col min="13063" max="13064" width="6" style="780" customWidth="1"/>
    <col min="13065" max="13067" width="5" style="780" customWidth="1"/>
    <col min="13068" max="13068" width="6" style="780" customWidth="1"/>
    <col min="13069" max="13075" width="5" style="780" customWidth="1"/>
    <col min="13076" max="13312" width="9" style="780"/>
    <col min="13313" max="13313" width="0.5" style="780" customWidth="1"/>
    <col min="13314" max="13314" width="1.125" style="780" customWidth="1"/>
    <col min="13315" max="13315" width="6.875" style="780" customWidth="1"/>
    <col min="13316" max="13317" width="2.625" style="780" customWidth="1"/>
    <col min="13318" max="13318" width="7.875" style="780" customWidth="1"/>
    <col min="13319" max="13320" width="6" style="780" customWidth="1"/>
    <col min="13321" max="13323" width="5" style="780" customWidth="1"/>
    <col min="13324" max="13324" width="6" style="780" customWidth="1"/>
    <col min="13325" max="13331" width="5" style="780" customWidth="1"/>
    <col min="13332" max="13568" width="9" style="780"/>
    <col min="13569" max="13569" width="0.5" style="780" customWidth="1"/>
    <col min="13570" max="13570" width="1.125" style="780" customWidth="1"/>
    <col min="13571" max="13571" width="6.875" style="780" customWidth="1"/>
    <col min="13572" max="13573" width="2.625" style="780" customWidth="1"/>
    <col min="13574" max="13574" width="7.875" style="780" customWidth="1"/>
    <col min="13575" max="13576" width="6" style="780" customWidth="1"/>
    <col min="13577" max="13579" width="5" style="780" customWidth="1"/>
    <col min="13580" max="13580" width="6" style="780" customWidth="1"/>
    <col min="13581" max="13587" width="5" style="780" customWidth="1"/>
    <col min="13588" max="13824" width="9" style="780"/>
    <col min="13825" max="13825" width="0.5" style="780" customWidth="1"/>
    <col min="13826" max="13826" width="1.125" style="780" customWidth="1"/>
    <col min="13827" max="13827" width="6.875" style="780" customWidth="1"/>
    <col min="13828" max="13829" width="2.625" style="780" customWidth="1"/>
    <col min="13830" max="13830" width="7.875" style="780" customWidth="1"/>
    <col min="13831" max="13832" width="6" style="780" customWidth="1"/>
    <col min="13833" max="13835" width="5" style="780" customWidth="1"/>
    <col min="13836" max="13836" width="6" style="780" customWidth="1"/>
    <col min="13837" max="13843" width="5" style="780" customWidth="1"/>
    <col min="13844" max="14080" width="9" style="780"/>
    <col min="14081" max="14081" width="0.5" style="780" customWidth="1"/>
    <col min="14082" max="14082" width="1.125" style="780" customWidth="1"/>
    <col min="14083" max="14083" width="6.875" style="780" customWidth="1"/>
    <col min="14084" max="14085" width="2.625" style="780" customWidth="1"/>
    <col min="14086" max="14086" width="7.875" style="780" customWidth="1"/>
    <col min="14087" max="14088" width="6" style="780" customWidth="1"/>
    <col min="14089" max="14091" width="5" style="780" customWidth="1"/>
    <col min="14092" max="14092" width="6" style="780" customWidth="1"/>
    <col min="14093" max="14099" width="5" style="780" customWidth="1"/>
    <col min="14100" max="14336" width="9" style="780"/>
    <col min="14337" max="14337" width="0.5" style="780" customWidth="1"/>
    <col min="14338" max="14338" width="1.125" style="780" customWidth="1"/>
    <col min="14339" max="14339" width="6.875" style="780" customWidth="1"/>
    <col min="14340" max="14341" width="2.625" style="780" customWidth="1"/>
    <col min="14342" max="14342" width="7.875" style="780" customWidth="1"/>
    <col min="14343" max="14344" width="6" style="780" customWidth="1"/>
    <col min="14345" max="14347" width="5" style="780" customWidth="1"/>
    <col min="14348" max="14348" width="6" style="780" customWidth="1"/>
    <col min="14349" max="14355" width="5" style="780" customWidth="1"/>
    <col min="14356" max="14592" width="9" style="780"/>
    <col min="14593" max="14593" width="0.5" style="780" customWidth="1"/>
    <col min="14594" max="14594" width="1.125" style="780" customWidth="1"/>
    <col min="14595" max="14595" width="6.875" style="780" customWidth="1"/>
    <col min="14596" max="14597" width="2.625" style="780" customWidth="1"/>
    <col min="14598" max="14598" width="7.875" style="780" customWidth="1"/>
    <col min="14599" max="14600" width="6" style="780" customWidth="1"/>
    <col min="14601" max="14603" width="5" style="780" customWidth="1"/>
    <col min="14604" max="14604" width="6" style="780" customWidth="1"/>
    <col min="14605" max="14611" width="5" style="780" customWidth="1"/>
    <col min="14612" max="14848" width="9" style="780"/>
    <col min="14849" max="14849" width="0.5" style="780" customWidth="1"/>
    <col min="14850" max="14850" width="1.125" style="780" customWidth="1"/>
    <col min="14851" max="14851" width="6.875" style="780" customWidth="1"/>
    <col min="14852" max="14853" width="2.625" style="780" customWidth="1"/>
    <col min="14854" max="14854" width="7.875" style="780" customWidth="1"/>
    <col min="14855" max="14856" width="6" style="780" customWidth="1"/>
    <col min="14857" max="14859" width="5" style="780" customWidth="1"/>
    <col min="14860" max="14860" width="6" style="780" customWidth="1"/>
    <col min="14861" max="14867" width="5" style="780" customWidth="1"/>
    <col min="14868" max="15104" width="9" style="780"/>
    <col min="15105" max="15105" width="0.5" style="780" customWidth="1"/>
    <col min="15106" max="15106" width="1.125" style="780" customWidth="1"/>
    <col min="15107" max="15107" width="6.875" style="780" customWidth="1"/>
    <col min="15108" max="15109" width="2.625" style="780" customWidth="1"/>
    <col min="15110" max="15110" width="7.875" style="780" customWidth="1"/>
    <col min="15111" max="15112" width="6" style="780" customWidth="1"/>
    <col min="15113" max="15115" width="5" style="780" customWidth="1"/>
    <col min="15116" max="15116" width="6" style="780" customWidth="1"/>
    <col min="15117" max="15123" width="5" style="780" customWidth="1"/>
    <col min="15124" max="15360" width="9" style="780"/>
    <col min="15361" max="15361" width="0.5" style="780" customWidth="1"/>
    <col min="15362" max="15362" width="1.125" style="780" customWidth="1"/>
    <col min="15363" max="15363" width="6.875" style="780" customWidth="1"/>
    <col min="15364" max="15365" width="2.625" style="780" customWidth="1"/>
    <col min="15366" max="15366" width="7.875" style="780" customWidth="1"/>
    <col min="15367" max="15368" width="6" style="780" customWidth="1"/>
    <col min="15369" max="15371" width="5" style="780" customWidth="1"/>
    <col min="15372" max="15372" width="6" style="780" customWidth="1"/>
    <col min="15373" max="15379" width="5" style="780" customWidth="1"/>
    <col min="15380" max="15616" width="9" style="780"/>
    <col min="15617" max="15617" width="0.5" style="780" customWidth="1"/>
    <col min="15618" max="15618" width="1.125" style="780" customWidth="1"/>
    <col min="15619" max="15619" width="6.875" style="780" customWidth="1"/>
    <col min="15620" max="15621" width="2.625" style="780" customWidth="1"/>
    <col min="15622" max="15622" width="7.875" style="780" customWidth="1"/>
    <col min="15623" max="15624" width="6" style="780" customWidth="1"/>
    <col min="15625" max="15627" width="5" style="780" customWidth="1"/>
    <col min="15628" max="15628" width="6" style="780" customWidth="1"/>
    <col min="15629" max="15635" width="5" style="780" customWidth="1"/>
    <col min="15636" max="15872" width="9" style="780"/>
    <col min="15873" max="15873" width="0.5" style="780" customWidth="1"/>
    <col min="15874" max="15874" width="1.125" style="780" customWidth="1"/>
    <col min="15875" max="15875" width="6.875" style="780" customWidth="1"/>
    <col min="15876" max="15877" width="2.625" style="780" customWidth="1"/>
    <col min="15878" max="15878" width="7.875" style="780" customWidth="1"/>
    <col min="15879" max="15880" width="6" style="780" customWidth="1"/>
    <col min="15881" max="15883" width="5" style="780" customWidth="1"/>
    <col min="15884" max="15884" width="6" style="780" customWidth="1"/>
    <col min="15885" max="15891" width="5" style="780" customWidth="1"/>
    <col min="15892" max="16128" width="9" style="780"/>
    <col min="16129" max="16129" width="0.5" style="780" customWidth="1"/>
    <col min="16130" max="16130" width="1.125" style="780" customWidth="1"/>
    <col min="16131" max="16131" width="6.875" style="780" customWidth="1"/>
    <col min="16132" max="16133" width="2.625" style="780" customWidth="1"/>
    <col min="16134" max="16134" width="7.875" style="780" customWidth="1"/>
    <col min="16135" max="16136" width="6" style="780" customWidth="1"/>
    <col min="16137" max="16139" width="5" style="780" customWidth="1"/>
    <col min="16140" max="16140" width="6" style="780" customWidth="1"/>
    <col min="16141" max="16147" width="5" style="780" customWidth="1"/>
    <col min="16148" max="16384" width="9" style="780"/>
  </cols>
  <sheetData>
    <row r="1" spans="1:19" ht="16.5" customHeight="1">
      <c r="A1" s="1448" t="s">
        <v>2718</v>
      </c>
      <c r="B1" s="1450"/>
      <c r="C1" s="1592"/>
      <c r="E1" s="1450"/>
      <c r="G1" s="1450"/>
      <c r="H1" s="1450"/>
      <c r="I1" s="1450"/>
      <c r="J1" s="1450"/>
      <c r="K1" s="1450"/>
      <c r="L1" s="1450"/>
      <c r="M1" s="1450"/>
      <c r="N1" s="1450"/>
      <c r="O1" s="1450"/>
      <c r="P1" s="1450"/>
      <c r="Q1" s="1450"/>
      <c r="R1" s="1450"/>
      <c r="S1" s="1450"/>
    </row>
    <row r="2" spans="1:19" ht="3.75" customHeight="1">
      <c r="A2" s="1593"/>
      <c r="B2" s="1593"/>
      <c r="C2" s="1423"/>
      <c r="D2" s="1423"/>
      <c r="E2" s="1593"/>
      <c r="F2" s="1593"/>
      <c r="G2" s="1593"/>
      <c r="H2" s="1455"/>
      <c r="I2" s="1593"/>
      <c r="J2" s="1455"/>
      <c r="K2" s="1455"/>
      <c r="L2" s="1455"/>
      <c r="M2" s="1455"/>
      <c r="N2" s="1455"/>
      <c r="O2" s="1455"/>
      <c r="P2" s="1455"/>
      <c r="Q2" s="1455"/>
      <c r="R2" s="1593"/>
      <c r="S2" s="1593"/>
    </row>
    <row r="3" spans="1:19" ht="11.25" customHeight="1">
      <c r="A3" s="1594" t="s">
        <v>2596</v>
      </c>
      <c r="B3" s="1593"/>
      <c r="C3" s="1423"/>
      <c r="D3" s="1595"/>
      <c r="E3" s="1455"/>
      <c r="F3" s="1593"/>
      <c r="G3" s="1593"/>
      <c r="I3" s="1593"/>
      <c r="J3" s="1593"/>
      <c r="K3" s="1593"/>
      <c r="L3" s="1593"/>
      <c r="M3" s="1593"/>
      <c r="N3" s="1593"/>
      <c r="O3" s="1593"/>
      <c r="P3" s="1593"/>
      <c r="Q3" s="1593"/>
      <c r="R3" s="1593"/>
      <c r="S3" s="1593"/>
    </row>
    <row r="4" spans="1:19" ht="13.5" customHeight="1" thickBot="1">
      <c r="A4" s="1596"/>
      <c r="B4" s="1596"/>
      <c r="C4" s="1596"/>
      <c r="D4" s="1596"/>
      <c r="E4" s="1596"/>
      <c r="F4" s="1596"/>
      <c r="G4" s="1596"/>
      <c r="H4" s="1425"/>
      <c r="I4" s="1425"/>
      <c r="J4" s="1425"/>
      <c r="K4" s="1425"/>
      <c r="L4" s="1425"/>
      <c r="M4" s="1425"/>
      <c r="N4" s="1425"/>
      <c r="O4" s="1425"/>
      <c r="P4" s="1425"/>
      <c r="Q4" s="1425"/>
      <c r="R4" s="1425"/>
      <c r="S4" s="760" t="s">
        <v>1378</v>
      </c>
    </row>
    <row r="5" spans="1:19" ht="14.25" customHeight="1">
      <c r="A5" s="2103" t="s">
        <v>2597</v>
      </c>
      <c r="B5" s="2103"/>
      <c r="C5" s="2103"/>
      <c r="D5" s="2103"/>
      <c r="E5" s="2104"/>
      <c r="F5" s="2075" t="s">
        <v>2598</v>
      </c>
      <c r="G5" s="2101" t="s">
        <v>2599</v>
      </c>
      <c r="H5" s="2101" t="s">
        <v>2600</v>
      </c>
      <c r="I5" s="1597" t="s">
        <v>2601</v>
      </c>
      <c r="J5" s="2105" t="s">
        <v>2602</v>
      </c>
      <c r="K5" s="1597" t="s">
        <v>1396</v>
      </c>
      <c r="L5" s="2101" t="s">
        <v>2603</v>
      </c>
      <c r="M5" s="2101" t="s">
        <v>2604</v>
      </c>
      <c r="N5" s="2101" t="s">
        <v>2605</v>
      </c>
      <c r="O5" s="2101" t="s">
        <v>2606</v>
      </c>
      <c r="P5" s="2101" t="s">
        <v>2607</v>
      </c>
      <c r="Q5" s="2101" t="s">
        <v>2608</v>
      </c>
      <c r="R5" s="2105" t="s">
        <v>2609</v>
      </c>
      <c r="S5" s="2107" t="s">
        <v>2312</v>
      </c>
    </row>
    <row r="6" spans="1:19" ht="14.25" customHeight="1">
      <c r="A6" s="2109" t="s">
        <v>2610</v>
      </c>
      <c r="B6" s="2109"/>
      <c r="C6" s="2109"/>
      <c r="D6" s="2109"/>
      <c r="E6" s="2110"/>
      <c r="F6" s="2082"/>
      <c r="G6" s="2102"/>
      <c r="H6" s="2102"/>
      <c r="I6" s="1528" t="s">
        <v>2611</v>
      </c>
      <c r="J6" s="2106"/>
      <c r="K6" s="1528" t="s">
        <v>2612</v>
      </c>
      <c r="L6" s="2102"/>
      <c r="M6" s="2102"/>
      <c r="N6" s="2102"/>
      <c r="O6" s="2102"/>
      <c r="P6" s="2102"/>
      <c r="Q6" s="2102"/>
      <c r="R6" s="2106"/>
      <c r="S6" s="2108"/>
    </row>
    <row r="7" spans="1:19" ht="4.5" customHeight="1">
      <c r="A7" s="1598"/>
      <c r="B7" s="1598"/>
      <c r="C7" s="1598"/>
      <c r="D7" s="1598"/>
      <c r="E7" s="1598"/>
      <c r="F7" s="1599"/>
      <c r="G7" s="1600"/>
      <c r="H7" s="1600"/>
      <c r="I7" s="1600"/>
      <c r="J7" s="1600"/>
      <c r="K7" s="1600"/>
      <c r="L7" s="1600"/>
      <c r="M7" s="1600"/>
      <c r="N7" s="1600"/>
      <c r="O7" s="1600"/>
      <c r="P7" s="1600"/>
      <c r="Q7" s="1600"/>
      <c r="R7" s="1600"/>
      <c r="S7" s="1601"/>
    </row>
    <row r="8" spans="1:19" s="1605" customFormat="1" ht="12" customHeight="1">
      <c r="A8" s="1602"/>
      <c r="B8" s="2099" t="s">
        <v>2613</v>
      </c>
      <c r="C8" s="2099"/>
      <c r="D8" s="2099"/>
      <c r="E8" s="2100"/>
      <c r="F8" s="1603">
        <f t="shared" ref="F8:S8" si="0">SUM(F9:F27)</f>
        <v>12486</v>
      </c>
      <c r="G8" s="1604">
        <f t="shared" si="0"/>
        <v>3395</v>
      </c>
      <c r="H8" s="1604">
        <f t="shared" si="0"/>
        <v>4520</v>
      </c>
      <c r="I8" s="1604">
        <f t="shared" si="0"/>
        <v>727</v>
      </c>
      <c r="J8" s="1604">
        <f t="shared" si="0"/>
        <v>158</v>
      </c>
      <c r="K8" s="1604">
        <f t="shared" si="0"/>
        <v>88</v>
      </c>
      <c r="L8" s="1604">
        <f t="shared" si="0"/>
        <v>2000</v>
      </c>
      <c r="M8" s="1604">
        <f t="shared" si="0"/>
        <v>28</v>
      </c>
      <c r="N8" s="1604">
        <f t="shared" si="0"/>
        <v>84</v>
      </c>
      <c r="O8" s="1604">
        <f t="shared" si="0"/>
        <v>60</v>
      </c>
      <c r="P8" s="1604">
        <f t="shared" si="0"/>
        <v>136</v>
      </c>
      <c r="Q8" s="1604">
        <f t="shared" si="0"/>
        <v>321</v>
      </c>
      <c r="R8" s="1604">
        <f t="shared" si="0"/>
        <v>181</v>
      </c>
      <c r="S8" s="1604">
        <f t="shared" si="0"/>
        <v>788</v>
      </c>
    </row>
    <row r="9" spans="1:19" ht="11.25" customHeight="1">
      <c r="A9" s="1606"/>
      <c r="B9" s="1607"/>
      <c r="C9" s="1607" t="s">
        <v>2614</v>
      </c>
      <c r="D9" s="1608"/>
      <c r="E9" s="1609"/>
      <c r="F9" s="1610">
        <v>395</v>
      </c>
      <c r="G9" s="1611">
        <v>23</v>
      </c>
      <c r="H9" s="1611">
        <v>188</v>
      </c>
      <c r="I9" s="1611">
        <v>10</v>
      </c>
      <c r="J9" s="1611">
        <v>0</v>
      </c>
      <c r="K9" s="1611">
        <v>0</v>
      </c>
      <c r="L9" s="1611">
        <v>113</v>
      </c>
      <c r="M9" s="1611">
        <v>2</v>
      </c>
      <c r="N9" s="1611">
        <v>8</v>
      </c>
      <c r="O9" s="1611">
        <v>1</v>
      </c>
      <c r="P9" s="1611">
        <v>2</v>
      </c>
      <c r="Q9" s="1611">
        <v>12</v>
      </c>
      <c r="R9" s="1611">
        <v>11</v>
      </c>
      <c r="S9" s="1611">
        <v>25</v>
      </c>
    </row>
    <row r="10" spans="1:19" ht="11.25" customHeight="1">
      <c r="A10" s="1606"/>
      <c r="B10" s="1607"/>
      <c r="C10" s="1607" t="s">
        <v>2615</v>
      </c>
      <c r="D10" s="1612"/>
      <c r="E10" s="1609"/>
      <c r="F10" s="1610">
        <v>381</v>
      </c>
      <c r="G10" s="1611">
        <v>50</v>
      </c>
      <c r="H10" s="1611">
        <v>181</v>
      </c>
      <c r="I10" s="1611">
        <v>28</v>
      </c>
      <c r="J10" s="1611">
        <v>3</v>
      </c>
      <c r="K10" s="1611">
        <v>1</v>
      </c>
      <c r="L10" s="1611">
        <v>68</v>
      </c>
      <c r="M10" s="1611">
        <v>2</v>
      </c>
      <c r="N10" s="1611">
        <v>3</v>
      </c>
      <c r="O10" s="1611">
        <v>0</v>
      </c>
      <c r="P10" s="1611">
        <v>3</v>
      </c>
      <c r="Q10" s="1611">
        <v>10</v>
      </c>
      <c r="R10" s="1611">
        <v>11</v>
      </c>
      <c r="S10" s="1611">
        <v>21</v>
      </c>
    </row>
    <row r="11" spans="1:19" ht="11.25" customHeight="1">
      <c r="A11" s="1606"/>
      <c r="B11" s="1607"/>
      <c r="C11" s="1607" t="s">
        <v>2616</v>
      </c>
      <c r="D11" s="1612"/>
      <c r="E11" s="1609"/>
      <c r="F11" s="1610">
        <v>309</v>
      </c>
      <c r="G11" s="1611">
        <v>49</v>
      </c>
      <c r="H11" s="1611">
        <v>167</v>
      </c>
      <c r="I11" s="1611">
        <v>26</v>
      </c>
      <c r="J11" s="1611">
        <v>3</v>
      </c>
      <c r="K11" s="1611">
        <v>2</v>
      </c>
      <c r="L11" s="1611">
        <v>19</v>
      </c>
      <c r="M11" s="1611">
        <v>0</v>
      </c>
      <c r="N11" s="1611">
        <v>1</v>
      </c>
      <c r="O11" s="1611">
        <v>2</v>
      </c>
      <c r="P11" s="1611">
        <v>1</v>
      </c>
      <c r="Q11" s="1611">
        <v>12</v>
      </c>
      <c r="R11" s="1611">
        <v>12</v>
      </c>
      <c r="S11" s="1611">
        <v>15</v>
      </c>
    </row>
    <row r="12" spans="1:19" ht="11.25" customHeight="1">
      <c r="A12" s="1606"/>
      <c r="B12" s="1607"/>
      <c r="C12" s="1607" t="s">
        <v>2617</v>
      </c>
      <c r="D12" s="1612"/>
      <c r="E12" s="1609"/>
      <c r="F12" s="1610">
        <v>330</v>
      </c>
      <c r="G12" s="1611">
        <v>50</v>
      </c>
      <c r="H12" s="1611">
        <v>161</v>
      </c>
      <c r="I12" s="1611">
        <v>24</v>
      </c>
      <c r="J12" s="1611">
        <v>4</v>
      </c>
      <c r="K12" s="1611">
        <v>0</v>
      </c>
      <c r="L12" s="1611">
        <v>33</v>
      </c>
      <c r="M12" s="1611">
        <v>0</v>
      </c>
      <c r="N12" s="1611">
        <v>1</v>
      </c>
      <c r="O12" s="1611">
        <v>1</v>
      </c>
      <c r="P12" s="1611">
        <v>4</v>
      </c>
      <c r="Q12" s="1611">
        <v>18</v>
      </c>
      <c r="R12" s="1611">
        <v>10</v>
      </c>
      <c r="S12" s="1611">
        <v>24</v>
      </c>
    </row>
    <row r="13" spans="1:19" ht="11.25" customHeight="1">
      <c r="A13" s="1606"/>
      <c r="B13" s="1607"/>
      <c r="C13" s="1607" t="s">
        <v>2618</v>
      </c>
      <c r="D13" s="1612"/>
      <c r="E13" s="1609"/>
      <c r="F13" s="1610">
        <v>1217</v>
      </c>
      <c r="G13" s="1611">
        <v>85</v>
      </c>
      <c r="H13" s="1611">
        <v>421</v>
      </c>
      <c r="I13" s="1611">
        <v>39</v>
      </c>
      <c r="J13" s="1611">
        <v>13</v>
      </c>
      <c r="K13" s="1611">
        <v>21</v>
      </c>
      <c r="L13" s="1611">
        <v>540</v>
      </c>
      <c r="M13" s="1611">
        <v>0</v>
      </c>
      <c r="N13" s="1611">
        <v>10</v>
      </c>
      <c r="O13" s="1611">
        <v>1</v>
      </c>
      <c r="P13" s="1611">
        <v>3</v>
      </c>
      <c r="Q13" s="1611">
        <v>12</v>
      </c>
      <c r="R13" s="1611">
        <v>16</v>
      </c>
      <c r="S13" s="1611">
        <v>56</v>
      </c>
    </row>
    <row r="14" spans="1:19" ht="11.25" customHeight="1">
      <c r="A14" s="1606"/>
      <c r="B14" s="1607"/>
      <c r="C14" s="1607" t="s">
        <v>2619</v>
      </c>
      <c r="D14" s="1612"/>
      <c r="E14" s="1609"/>
      <c r="F14" s="1610">
        <v>1591</v>
      </c>
      <c r="G14" s="1611">
        <v>113</v>
      </c>
      <c r="H14" s="1611">
        <v>464</v>
      </c>
      <c r="I14" s="1611">
        <v>77</v>
      </c>
      <c r="J14" s="1611">
        <v>27</v>
      </c>
      <c r="K14" s="1611">
        <v>20</v>
      </c>
      <c r="L14" s="1611">
        <v>689</v>
      </c>
      <c r="M14" s="1611">
        <v>8</v>
      </c>
      <c r="N14" s="1611">
        <v>17</v>
      </c>
      <c r="O14" s="1611">
        <v>5</v>
      </c>
      <c r="P14" s="1611">
        <v>18</v>
      </c>
      <c r="Q14" s="1611">
        <v>23</v>
      </c>
      <c r="R14" s="1611">
        <v>14</v>
      </c>
      <c r="S14" s="1611">
        <v>116</v>
      </c>
    </row>
    <row r="15" spans="1:19" ht="11.25" customHeight="1">
      <c r="A15" s="1606"/>
      <c r="B15" s="1607"/>
      <c r="C15" s="1607" t="s">
        <v>2620</v>
      </c>
      <c r="D15" s="1612"/>
      <c r="E15" s="1609"/>
      <c r="F15" s="1610">
        <v>1431</v>
      </c>
      <c r="G15" s="1611">
        <v>147</v>
      </c>
      <c r="H15" s="1611">
        <v>593</v>
      </c>
      <c r="I15" s="1611">
        <v>96</v>
      </c>
      <c r="J15" s="1611">
        <v>24</v>
      </c>
      <c r="K15" s="1611">
        <v>15</v>
      </c>
      <c r="L15" s="1611">
        <v>367</v>
      </c>
      <c r="M15" s="1611">
        <v>8</v>
      </c>
      <c r="N15" s="1611">
        <v>19</v>
      </c>
      <c r="O15" s="1611">
        <v>7</v>
      </c>
      <c r="P15" s="1611">
        <v>15</v>
      </c>
      <c r="Q15" s="1611">
        <v>28</v>
      </c>
      <c r="R15" s="1611">
        <v>17</v>
      </c>
      <c r="S15" s="1611">
        <v>95</v>
      </c>
    </row>
    <row r="16" spans="1:19" ht="11.25" customHeight="1">
      <c r="A16" s="1606"/>
      <c r="B16" s="1607"/>
      <c r="C16" s="1607" t="s">
        <v>2621</v>
      </c>
      <c r="D16" s="1612"/>
      <c r="E16" s="1609"/>
      <c r="F16" s="1610">
        <v>1157</v>
      </c>
      <c r="G16" s="1611">
        <v>205</v>
      </c>
      <c r="H16" s="1611">
        <v>527</v>
      </c>
      <c r="I16" s="1611">
        <v>91</v>
      </c>
      <c r="J16" s="1611">
        <v>15</v>
      </c>
      <c r="K16" s="1611">
        <v>9</v>
      </c>
      <c r="L16" s="1611">
        <v>137</v>
      </c>
      <c r="M16" s="1611">
        <v>2</v>
      </c>
      <c r="N16" s="1611">
        <v>12</v>
      </c>
      <c r="O16" s="1611">
        <v>11</v>
      </c>
      <c r="P16" s="1611">
        <v>20</v>
      </c>
      <c r="Q16" s="1611">
        <v>30</v>
      </c>
      <c r="R16" s="1611">
        <v>11</v>
      </c>
      <c r="S16" s="1611">
        <v>87</v>
      </c>
    </row>
    <row r="17" spans="1:19" ht="11.25" customHeight="1">
      <c r="A17" s="1606"/>
      <c r="B17" s="1607"/>
      <c r="C17" s="1607" t="s">
        <v>2622</v>
      </c>
      <c r="D17" s="1612"/>
      <c r="E17" s="1609"/>
      <c r="F17" s="1610">
        <v>957</v>
      </c>
      <c r="G17" s="1611">
        <v>234</v>
      </c>
      <c r="H17" s="1611">
        <v>444</v>
      </c>
      <c r="I17" s="1611">
        <v>92</v>
      </c>
      <c r="J17" s="1611">
        <v>19</v>
      </c>
      <c r="K17" s="1611">
        <v>7</v>
      </c>
      <c r="L17" s="1611">
        <v>21</v>
      </c>
      <c r="M17" s="1611">
        <v>5</v>
      </c>
      <c r="N17" s="1611">
        <v>6</v>
      </c>
      <c r="O17" s="1611">
        <v>7</v>
      </c>
      <c r="P17" s="1611">
        <v>10</v>
      </c>
      <c r="Q17" s="1611">
        <v>34</v>
      </c>
      <c r="R17" s="1611">
        <v>13</v>
      </c>
      <c r="S17" s="1611">
        <v>65</v>
      </c>
    </row>
    <row r="18" spans="1:19" ht="11.25" customHeight="1">
      <c r="A18" s="1606"/>
      <c r="B18" s="1607"/>
      <c r="C18" s="1607" t="s">
        <v>2623</v>
      </c>
      <c r="D18" s="1612"/>
      <c r="E18" s="1609"/>
      <c r="F18" s="1610">
        <v>924</v>
      </c>
      <c r="G18" s="1611">
        <v>316</v>
      </c>
      <c r="H18" s="1611">
        <v>363</v>
      </c>
      <c r="I18" s="1611">
        <v>68</v>
      </c>
      <c r="J18" s="1611">
        <v>15</v>
      </c>
      <c r="K18" s="1611">
        <v>4</v>
      </c>
      <c r="L18" s="1611">
        <v>7</v>
      </c>
      <c r="M18" s="1611">
        <v>0</v>
      </c>
      <c r="N18" s="1611">
        <v>2</v>
      </c>
      <c r="O18" s="1611">
        <v>8</v>
      </c>
      <c r="P18" s="1611">
        <v>15</v>
      </c>
      <c r="Q18" s="1611">
        <v>48</v>
      </c>
      <c r="R18" s="1611">
        <v>14</v>
      </c>
      <c r="S18" s="1611">
        <v>64</v>
      </c>
    </row>
    <row r="19" spans="1:19" ht="11.25" customHeight="1">
      <c r="A19" s="1606"/>
      <c r="B19" s="1607"/>
      <c r="C19" s="1607" t="s">
        <v>2624</v>
      </c>
      <c r="D19" s="1612"/>
      <c r="E19" s="1609"/>
      <c r="F19" s="1610">
        <v>795</v>
      </c>
      <c r="G19" s="1611">
        <v>299</v>
      </c>
      <c r="H19" s="1611">
        <v>274</v>
      </c>
      <c r="I19" s="1611">
        <v>88</v>
      </c>
      <c r="J19" s="1611">
        <v>10</v>
      </c>
      <c r="K19" s="1611">
        <v>5</v>
      </c>
      <c r="L19" s="1611">
        <v>1</v>
      </c>
      <c r="M19" s="1611">
        <v>1</v>
      </c>
      <c r="N19" s="1611">
        <v>2</v>
      </c>
      <c r="O19" s="1611">
        <v>7</v>
      </c>
      <c r="P19" s="1611">
        <v>12</v>
      </c>
      <c r="Q19" s="1611">
        <v>30</v>
      </c>
      <c r="R19" s="1611">
        <v>23</v>
      </c>
      <c r="S19" s="1611">
        <v>43</v>
      </c>
    </row>
    <row r="20" spans="1:19" ht="11.25" customHeight="1">
      <c r="A20" s="1606"/>
      <c r="B20" s="1607"/>
      <c r="C20" s="1607" t="s">
        <v>2625</v>
      </c>
      <c r="D20" s="1612"/>
      <c r="E20" s="1609"/>
      <c r="F20" s="1610">
        <v>731</v>
      </c>
      <c r="G20" s="1611">
        <v>340</v>
      </c>
      <c r="H20" s="1611">
        <v>225</v>
      </c>
      <c r="I20" s="1611">
        <v>38</v>
      </c>
      <c r="J20" s="1611">
        <v>17</v>
      </c>
      <c r="K20" s="1611">
        <v>1</v>
      </c>
      <c r="L20" s="1611">
        <v>2</v>
      </c>
      <c r="M20" s="1611">
        <v>0</v>
      </c>
      <c r="N20" s="1611">
        <v>3</v>
      </c>
      <c r="O20" s="1611">
        <v>3</v>
      </c>
      <c r="P20" s="1611">
        <v>13</v>
      </c>
      <c r="Q20" s="1611">
        <v>30</v>
      </c>
      <c r="R20" s="1611">
        <v>18</v>
      </c>
      <c r="S20" s="1611">
        <v>41</v>
      </c>
    </row>
    <row r="21" spans="1:19" ht="11.25" customHeight="1">
      <c r="A21" s="1606"/>
      <c r="B21" s="1607"/>
      <c r="C21" s="1607" t="s">
        <v>2626</v>
      </c>
      <c r="D21" s="1612"/>
      <c r="E21" s="1609"/>
      <c r="F21" s="1610">
        <v>600</v>
      </c>
      <c r="G21" s="1611">
        <v>315</v>
      </c>
      <c r="H21" s="1611">
        <v>184</v>
      </c>
      <c r="I21" s="1611">
        <v>31</v>
      </c>
      <c r="J21" s="1611">
        <v>6</v>
      </c>
      <c r="K21" s="1611">
        <v>0</v>
      </c>
      <c r="L21" s="1611">
        <v>0</v>
      </c>
      <c r="M21" s="1611">
        <v>0</v>
      </c>
      <c r="N21" s="1611">
        <v>0</v>
      </c>
      <c r="O21" s="1611">
        <v>5</v>
      </c>
      <c r="P21" s="1611">
        <v>2</v>
      </c>
      <c r="Q21" s="1611">
        <v>19</v>
      </c>
      <c r="R21" s="1611">
        <v>7</v>
      </c>
      <c r="S21" s="1611">
        <v>31</v>
      </c>
    </row>
    <row r="22" spans="1:19" ht="11.25" customHeight="1">
      <c r="A22" s="1606"/>
      <c r="B22" s="1607"/>
      <c r="C22" s="1607" t="s">
        <v>2627</v>
      </c>
      <c r="D22" s="1612"/>
      <c r="E22" s="1609"/>
      <c r="F22" s="1610">
        <v>540</v>
      </c>
      <c r="G22" s="1611">
        <v>313</v>
      </c>
      <c r="H22" s="1611">
        <v>161</v>
      </c>
      <c r="I22" s="1611">
        <v>15</v>
      </c>
      <c r="J22" s="1611">
        <v>1</v>
      </c>
      <c r="K22" s="1611">
        <v>1</v>
      </c>
      <c r="L22" s="1611">
        <v>0</v>
      </c>
      <c r="M22" s="1611">
        <v>0</v>
      </c>
      <c r="N22" s="1611">
        <v>0</v>
      </c>
      <c r="O22" s="1611">
        <v>0</v>
      </c>
      <c r="P22" s="1611">
        <v>5</v>
      </c>
      <c r="Q22" s="1611">
        <v>13</v>
      </c>
      <c r="R22" s="1611">
        <v>3</v>
      </c>
      <c r="S22" s="1611">
        <v>28</v>
      </c>
    </row>
    <row r="23" spans="1:19" ht="11.25" customHeight="1">
      <c r="A23" s="1606"/>
      <c r="B23" s="1607"/>
      <c r="C23" s="1607" t="s">
        <v>2628</v>
      </c>
      <c r="D23" s="1612"/>
      <c r="E23" s="1609"/>
      <c r="F23" s="1610">
        <v>429</v>
      </c>
      <c r="G23" s="1611">
        <v>313</v>
      </c>
      <c r="H23" s="1611">
        <v>86</v>
      </c>
      <c r="I23" s="1611">
        <v>4</v>
      </c>
      <c r="J23" s="1611">
        <v>0</v>
      </c>
      <c r="K23" s="1611">
        <v>0</v>
      </c>
      <c r="L23" s="1611">
        <v>0</v>
      </c>
      <c r="M23" s="1611">
        <v>0</v>
      </c>
      <c r="N23" s="1611">
        <v>0</v>
      </c>
      <c r="O23" s="1611">
        <v>2</v>
      </c>
      <c r="P23" s="1611">
        <v>6</v>
      </c>
      <c r="Q23" s="1611">
        <v>1</v>
      </c>
      <c r="R23" s="1611">
        <v>0</v>
      </c>
      <c r="S23" s="1611">
        <v>17</v>
      </c>
    </row>
    <row r="24" spans="1:19" ht="11.25" customHeight="1">
      <c r="A24" s="1606"/>
      <c r="B24" s="1607"/>
      <c r="C24" s="1607" t="s">
        <v>2629</v>
      </c>
      <c r="D24" s="1612"/>
      <c r="E24" s="1609"/>
      <c r="F24" s="1610">
        <v>298</v>
      </c>
      <c r="G24" s="1611">
        <v>252</v>
      </c>
      <c r="H24" s="1611">
        <v>33</v>
      </c>
      <c r="I24" s="1611">
        <v>0</v>
      </c>
      <c r="J24" s="1611">
        <v>0</v>
      </c>
      <c r="K24" s="1611">
        <v>0</v>
      </c>
      <c r="L24" s="1611">
        <v>0</v>
      </c>
      <c r="M24" s="1611">
        <v>0</v>
      </c>
      <c r="N24" s="1611">
        <v>0</v>
      </c>
      <c r="O24" s="1611">
        <v>0</v>
      </c>
      <c r="P24" s="1611">
        <v>5</v>
      </c>
      <c r="Q24" s="1611">
        <v>1</v>
      </c>
      <c r="R24" s="1611">
        <v>0</v>
      </c>
      <c r="S24" s="1611">
        <v>7</v>
      </c>
    </row>
    <row r="25" spans="1:19" ht="11.25" customHeight="1">
      <c r="A25" s="1606"/>
      <c r="B25" s="1607"/>
      <c r="C25" s="1607" t="s">
        <v>2630</v>
      </c>
      <c r="D25" s="1612"/>
      <c r="E25" s="1609"/>
      <c r="F25" s="1610">
        <v>193</v>
      </c>
      <c r="G25" s="1611">
        <v>158</v>
      </c>
      <c r="H25" s="1611">
        <v>24</v>
      </c>
      <c r="I25" s="1611">
        <v>0</v>
      </c>
      <c r="J25" s="1611">
        <v>0</v>
      </c>
      <c r="K25" s="1611">
        <v>0</v>
      </c>
      <c r="L25" s="1611">
        <v>0</v>
      </c>
      <c r="M25" s="1611">
        <v>0</v>
      </c>
      <c r="N25" s="1611">
        <v>0</v>
      </c>
      <c r="O25" s="1611">
        <v>0</v>
      </c>
      <c r="P25" s="1611">
        <v>1</v>
      </c>
      <c r="Q25" s="1611">
        <v>0</v>
      </c>
      <c r="R25" s="1611">
        <v>0</v>
      </c>
      <c r="S25" s="1611">
        <v>10</v>
      </c>
    </row>
    <row r="26" spans="1:19" ht="11.25" customHeight="1">
      <c r="A26" s="1606"/>
      <c r="B26" s="1607"/>
      <c r="C26" s="1607" t="s">
        <v>2631</v>
      </c>
      <c r="D26" s="1613"/>
      <c r="E26" s="1609"/>
      <c r="F26" s="1610">
        <v>145</v>
      </c>
      <c r="G26" s="1611">
        <v>126</v>
      </c>
      <c r="H26" s="1611">
        <v>11</v>
      </c>
      <c r="I26" s="1611">
        <v>0</v>
      </c>
      <c r="J26" s="1611">
        <v>0</v>
      </c>
      <c r="K26" s="1611">
        <v>0</v>
      </c>
      <c r="L26" s="1611">
        <v>0</v>
      </c>
      <c r="M26" s="1611">
        <v>0</v>
      </c>
      <c r="N26" s="1611">
        <v>0</v>
      </c>
      <c r="O26" s="1611">
        <v>0</v>
      </c>
      <c r="P26" s="1611">
        <v>1</v>
      </c>
      <c r="Q26" s="1611">
        <v>0</v>
      </c>
      <c r="R26" s="1611">
        <v>1</v>
      </c>
      <c r="S26" s="1611">
        <v>6</v>
      </c>
    </row>
    <row r="27" spans="1:19" ht="11.25" customHeight="1">
      <c r="A27" s="1606"/>
      <c r="B27" s="1607"/>
      <c r="C27" s="1607" t="s">
        <v>2632</v>
      </c>
      <c r="D27" s="1613"/>
      <c r="E27" s="1609"/>
      <c r="F27" s="1610">
        <v>63</v>
      </c>
      <c r="G27" s="1611">
        <v>7</v>
      </c>
      <c r="H27" s="1611">
        <v>13</v>
      </c>
      <c r="I27" s="1611">
        <v>0</v>
      </c>
      <c r="J27" s="1611">
        <v>1</v>
      </c>
      <c r="K27" s="1611">
        <v>2</v>
      </c>
      <c r="L27" s="1611">
        <v>3</v>
      </c>
      <c r="M27" s="1611">
        <v>0</v>
      </c>
      <c r="N27" s="1611">
        <v>0</v>
      </c>
      <c r="O27" s="1611">
        <v>0</v>
      </c>
      <c r="P27" s="1611">
        <v>0</v>
      </c>
      <c r="Q27" s="1611">
        <v>0</v>
      </c>
      <c r="R27" s="1611">
        <v>0</v>
      </c>
      <c r="S27" s="1611">
        <v>37</v>
      </c>
    </row>
    <row r="28" spans="1:19" ht="3.75" customHeight="1">
      <c r="A28" s="1606"/>
      <c r="B28" s="1607"/>
      <c r="C28" s="1607"/>
      <c r="D28" s="1613"/>
      <c r="E28" s="1609"/>
      <c r="F28" s="1610"/>
      <c r="G28" s="1611"/>
      <c r="H28" s="1611"/>
      <c r="I28" s="1611"/>
      <c r="J28" s="1611"/>
      <c r="K28" s="1611"/>
      <c r="L28" s="1611"/>
      <c r="M28" s="1611"/>
      <c r="N28" s="1611"/>
      <c r="O28" s="1611"/>
      <c r="P28" s="1611"/>
      <c r="Q28" s="1611"/>
      <c r="R28" s="1611"/>
      <c r="S28" s="1611"/>
    </row>
    <row r="29" spans="1:19" s="1605" customFormat="1" ht="12" customHeight="1">
      <c r="A29" s="1614"/>
      <c r="B29" s="2099" t="s">
        <v>2633</v>
      </c>
      <c r="C29" s="2099"/>
      <c r="D29" s="2099"/>
      <c r="E29" s="2100"/>
      <c r="F29" s="1603">
        <f t="shared" ref="F29:S29" si="1">SUM(F30:F48)</f>
        <v>6244</v>
      </c>
      <c r="G29" s="1604">
        <f t="shared" si="1"/>
        <v>1613</v>
      </c>
      <c r="H29" s="1604">
        <f t="shared" si="1"/>
        <v>1977</v>
      </c>
      <c r="I29" s="1604">
        <f t="shared" si="1"/>
        <v>202</v>
      </c>
      <c r="J29" s="1604">
        <f t="shared" si="1"/>
        <v>39</v>
      </c>
      <c r="K29" s="1604">
        <f t="shared" si="1"/>
        <v>53</v>
      </c>
      <c r="L29" s="1604">
        <f t="shared" si="1"/>
        <v>1372</v>
      </c>
      <c r="M29" s="1604">
        <f t="shared" si="1"/>
        <v>19</v>
      </c>
      <c r="N29" s="1604">
        <f t="shared" si="1"/>
        <v>44</v>
      </c>
      <c r="O29" s="1604">
        <f t="shared" si="1"/>
        <v>49</v>
      </c>
      <c r="P29" s="1604">
        <f t="shared" si="1"/>
        <v>91</v>
      </c>
      <c r="Q29" s="1604">
        <f t="shared" si="1"/>
        <v>186</v>
      </c>
      <c r="R29" s="1604">
        <f t="shared" si="1"/>
        <v>100</v>
      </c>
      <c r="S29" s="1604">
        <f t="shared" si="1"/>
        <v>499</v>
      </c>
    </row>
    <row r="30" spans="1:19" ht="11.25" customHeight="1">
      <c r="A30" s="1606"/>
      <c r="B30" s="1607"/>
      <c r="C30" s="1607" t="s">
        <v>2614</v>
      </c>
      <c r="D30" s="1608"/>
      <c r="E30" s="1609"/>
      <c r="F30" s="1610">
        <v>203</v>
      </c>
      <c r="G30" s="1611">
        <v>10</v>
      </c>
      <c r="H30" s="1611">
        <v>102</v>
      </c>
      <c r="I30" s="1611">
        <v>2</v>
      </c>
      <c r="J30" s="1611">
        <v>0</v>
      </c>
      <c r="K30" s="1611">
        <v>0</v>
      </c>
      <c r="L30" s="1611">
        <v>62</v>
      </c>
      <c r="M30" s="1611">
        <v>1</v>
      </c>
      <c r="N30" s="1611">
        <v>5</v>
      </c>
      <c r="O30" s="1611">
        <v>0</v>
      </c>
      <c r="P30" s="1611">
        <v>0</v>
      </c>
      <c r="Q30" s="1611">
        <v>6</v>
      </c>
      <c r="R30" s="1611">
        <v>4</v>
      </c>
      <c r="S30" s="1611">
        <v>11</v>
      </c>
    </row>
    <row r="31" spans="1:19" ht="11.25" customHeight="1">
      <c r="A31" s="1606"/>
      <c r="B31" s="1607"/>
      <c r="C31" s="1607" t="s">
        <v>2615</v>
      </c>
      <c r="D31" s="1612"/>
      <c r="E31" s="1609"/>
      <c r="F31" s="1610">
        <v>201</v>
      </c>
      <c r="G31" s="1611">
        <v>30</v>
      </c>
      <c r="H31" s="1611">
        <v>95</v>
      </c>
      <c r="I31" s="1611">
        <v>16</v>
      </c>
      <c r="J31" s="1611">
        <v>0</v>
      </c>
      <c r="K31" s="1611">
        <v>1</v>
      </c>
      <c r="L31" s="1611">
        <v>31</v>
      </c>
      <c r="M31" s="1611">
        <v>2</v>
      </c>
      <c r="N31" s="1611">
        <v>3</v>
      </c>
      <c r="O31" s="1611">
        <v>0</v>
      </c>
      <c r="P31" s="1611">
        <v>0</v>
      </c>
      <c r="Q31" s="1611">
        <v>3</v>
      </c>
      <c r="R31" s="1611">
        <v>8</v>
      </c>
      <c r="S31" s="1611">
        <v>12</v>
      </c>
    </row>
    <row r="32" spans="1:19" ht="11.25" customHeight="1">
      <c r="A32" s="1606"/>
      <c r="B32" s="1607"/>
      <c r="C32" s="1607" t="s">
        <v>2616</v>
      </c>
      <c r="D32" s="1612"/>
      <c r="E32" s="1609"/>
      <c r="F32" s="1610">
        <v>169</v>
      </c>
      <c r="G32" s="1611">
        <v>27</v>
      </c>
      <c r="H32" s="1611">
        <v>89</v>
      </c>
      <c r="I32" s="1611">
        <v>12</v>
      </c>
      <c r="J32" s="1611">
        <v>2</v>
      </c>
      <c r="K32" s="1611">
        <v>1</v>
      </c>
      <c r="L32" s="1611">
        <v>12</v>
      </c>
      <c r="M32" s="1611">
        <v>0</v>
      </c>
      <c r="N32" s="1611">
        <v>0</v>
      </c>
      <c r="O32" s="1611">
        <v>2</v>
      </c>
      <c r="P32" s="1611">
        <v>1</v>
      </c>
      <c r="Q32" s="1611">
        <v>6</v>
      </c>
      <c r="R32" s="1611">
        <v>7</v>
      </c>
      <c r="S32" s="1611">
        <v>10</v>
      </c>
    </row>
    <row r="33" spans="1:19" ht="11.25" customHeight="1">
      <c r="A33" s="1606"/>
      <c r="B33" s="1607"/>
      <c r="C33" s="1607" t="s">
        <v>2617</v>
      </c>
      <c r="D33" s="1612"/>
      <c r="E33" s="1609"/>
      <c r="F33" s="1610">
        <v>172</v>
      </c>
      <c r="G33" s="1611">
        <v>37</v>
      </c>
      <c r="H33" s="1611">
        <v>79</v>
      </c>
      <c r="I33" s="1611">
        <v>11</v>
      </c>
      <c r="J33" s="1611">
        <v>2</v>
      </c>
      <c r="K33" s="1611">
        <v>0</v>
      </c>
      <c r="L33" s="1611">
        <v>13</v>
      </c>
      <c r="M33" s="1611">
        <v>0</v>
      </c>
      <c r="N33" s="1611">
        <v>1</v>
      </c>
      <c r="O33" s="1611">
        <v>0</v>
      </c>
      <c r="P33" s="1611">
        <v>2</v>
      </c>
      <c r="Q33" s="1611">
        <v>11</v>
      </c>
      <c r="R33" s="1611">
        <v>3</v>
      </c>
      <c r="S33" s="1611">
        <v>13</v>
      </c>
    </row>
    <row r="34" spans="1:19" ht="11.25" customHeight="1">
      <c r="A34" s="1606"/>
      <c r="B34" s="1607"/>
      <c r="C34" s="1607" t="s">
        <v>2618</v>
      </c>
      <c r="D34" s="1612"/>
      <c r="E34" s="1609"/>
      <c r="F34" s="1610">
        <v>713</v>
      </c>
      <c r="G34" s="1611">
        <v>49</v>
      </c>
      <c r="H34" s="1611">
        <v>198</v>
      </c>
      <c r="I34" s="1611">
        <v>19</v>
      </c>
      <c r="J34" s="1611">
        <v>6</v>
      </c>
      <c r="K34" s="1611">
        <v>13</v>
      </c>
      <c r="L34" s="1611">
        <v>354</v>
      </c>
      <c r="M34" s="1611">
        <v>0</v>
      </c>
      <c r="N34" s="1611">
        <v>5</v>
      </c>
      <c r="O34" s="1611">
        <v>0</v>
      </c>
      <c r="P34" s="1611">
        <v>2</v>
      </c>
      <c r="Q34" s="1611">
        <v>11</v>
      </c>
      <c r="R34" s="1611">
        <v>13</v>
      </c>
      <c r="S34" s="1611">
        <v>43</v>
      </c>
    </row>
    <row r="35" spans="1:19" ht="11.25" customHeight="1">
      <c r="A35" s="1606"/>
      <c r="B35" s="1607"/>
      <c r="C35" s="1607" t="s">
        <v>2619</v>
      </c>
      <c r="D35" s="1612"/>
      <c r="E35" s="1609"/>
      <c r="F35" s="1610">
        <v>958</v>
      </c>
      <c r="G35" s="1611">
        <v>64</v>
      </c>
      <c r="H35" s="1611">
        <v>214</v>
      </c>
      <c r="I35" s="1611">
        <v>28</v>
      </c>
      <c r="J35" s="1611">
        <v>14</v>
      </c>
      <c r="K35" s="1611">
        <v>16</v>
      </c>
      <c r="L35" s="1611">
        <v>502</v>
      </c>
      <c r="M35" s="1611">
        <v>3</v>
      </c>
      <c r="N35" s="1611">
        <v>6</v>
      </c>
      <c r="O35" s="1611">
        <v>4</v>
      </c>
      <c r="P35" s="1611">
        <v>11</v>
      </c>
      <c r="Q35" s="1611">
        <v>11</v>
      </c>
      <c r="R35" s="1611">
        <v>6</v>
      </c>
      <c r="S35" s="1611">
        <v>79</v>
      </c>
    </row>
    <row r="36" spans="1:19" ht="11.25" customHeight="1">
      <c r="A36" s="1606"/>
      <c r="B36" s="1607"/>
      <c r="C36" s="1607" t="s">
        <v>2620</v>
      </c>
      <c r="D36" s="1612"/>
      <c r="E36" s="1609"/>
      <c r="F36" s="1610">
        <v>793</v>
      </c>
      <c r="G36" s="1611">
        <v>74</v>
      </c>
      <c r="H36" s="1611">
        <v>257</v>
      </c>
      <c r="I36" s="1611">
        <v>45</v>
      </c>
      <c r="J36" s="1611">
        <v>7</v>
      </c>
      <c r="K36" s="1611">
        <v>10</v>
      </c>
      <c r="L36" s="1611">
        <v>277</v>
      </c>
      <c r="M36" s="1611">
        <v>7</v>
      </c>
      <c r="N36" s="1611">
        <v>6</v>
      </c>
      <c r="O36" s="1611">
        <v>6</v>
      </c>
      <c r="P36" s="1611">
        <v>12</v>
      </c>
      <c r="Q36" s="1611">
        <v>22</v>
      </c>
      <c r="R36" s="1611">
        <v>7</v>
      </c>
      <c r="S36" s="1611">
        <v>63</v>
      </c>
    </row>
    <row r="37" spans="1:19" ht="11.25" customHeight="1">
      <c r="A37" s="1606"/>
      <c r="B37" s="1607"/>
      <c r="C37" s="1607" t="s">
        <v>2621</v>
      </c>
      <c r="D37" s="1612"/>
      <c r="E37" s="1609"/>
      <c r="F37" s="1610">
        <v>562</v>
      </c>
      <c r="G37" s="1611">
        <v>107</v>
      </c>
      <c r="H37" s="1611">
        <v>203</v>
      </c>
      <c r="I37" s="1611">
        <v>31</v>
      </c>
      <c r="J37" s="1611">
        <v>1</v>
      </c>
      <c r="K37" s="1611">
        <v>4</v>
      </c>
      <c r="L37" s="1611">
        <v>97</v>
      </c>
      <c r="M37" s="1611">
        <v>2</v>
      </c>
      <c r="N37" s="1611">
        <v>11</v>
      </c>
      <c r="O37" s="1611">
        <v>8</v>
      </c>
      <c r="P37" s="1611">
        <v>16</v>
      </c>
      <c r="Q37" s="1611">
        <v>19</v>
      </c>
      <c r="R37" s="1611">
        <v>7</v>
      </c>
      <c r="S37" s="1611">
        <v>56</v>
      </c>
    </row>
    <row r="38" spans="1:19" ht="11.25" customHeight="1">
      <c r="A38" s="1606"/>
      <c r="B38" s="1607"/>
      <c r="C38" s="1607" t="s">
        <v>2622</v>
      </c>
      <c r="D38" s="1612"/>
      <c r="E38" s="1609"/>
      <c r="F38" s="1610">
        <v>394</v>
      </c>
      <c r="G38" s="1611">
        <v>121</v>
      </c>
      <c r="H38" s="1611">
        <v>161</v>
      </c>
      <c r="I38" s="1611">
        <v>14</v>
      </c>
      <c r="J38" s="1611">
        <v>1</v>
      </c>
      <c r="K38" s="1611">
        <v>3</v>
      </c>
      <c r="L38" s="1611">
        <v>14</v>
      </c>
      <c r="M38" s="1611">
        <v>3</v>
      </c>
      <c r="N38" s="1611">
        <v>4</v>
      </c>
      <c r="O38" s="1611">
        <v>6</v>
      </c>
      <c r="P38" s="1611">
        <v>7</v>
      </c>
      <c r="Q38" s="1611">
        <v>17</v>
      </c>
      <c r="R38" s="1611">
        <v>6</v>
      </c>
      <c r="S38" s="1611">
        <v>37</v>
      </c>
    </row>
    <row r="39" spans="1:19" ht="11.25" customHeight="1">
      <c r="A39" s="1606"/>
      <c r="B39" s="1607"/>
      <c r="C39" s="1607" t="s">
        <v>2623</v>
      </c>
      <c r="D39" s="1612"/>
      <c r="E39" s="1609"/>
      <c r="F39" s="1610">
        <v>435</v>
      </c>
      <c r="G39" s="1611">
        <v>165</v>
      </c>
      <c r="H39" s="1611">
        <v>147</v>
      </c>
      <c r="I39" s="1611">
        <v>7</v>
      </c>
      <c r="J39" s="1611">
        <v>1</v>
      </c>
      <c r="K39" s="1611">
        <v>2</v>
      </c>
      <c r="L39" s="1611">
        <v>5</v>
      </c>
      <c r="M39" s="1611">
        <v>0</v>
      </c>
      <c r="N39" s="1611">
        <v>1</v>
      </c>
      <c r="O39" s="1611">
        <v>8</v>
      </c>
      <c r="P39" s="1611">
        <v>11</v>
      </c>
      <c r="Q39" s="1611">
        <v>28</v>
      </c>
      <c r="R39" s="1611">
        <v>7</v>
      </c>
      <c r="S39" s="1611">
        <v>53</v>
      </c>
    </row>
    <row r="40" spans="1:19" ht="11.25" customHeight="1">
      <c r="A40" s="1606"/>
      <c r="B40" s="1607"/>
      <c r="C40" s="1607" t="s">
        <v>2624</v>
      </c>
      <c r="D40" s="1612"/>
      <c r="E40" s="1609"/>
      <c r="F40" s="1610">
        <v>345</v>
      </c>
      <c r="G40" s="1611">
        <v>149</v>
      </c>
      <c r="H40" s="1611">
        <v>109</v>
      </c>
      <c r="I40" s="1611">
        <v>6</v>
      </c>
      <c r="J40" s="1611">
        <v>0</v>
      </c>
      <c r="K40" s="1611">
        <v>1</v>
      </c>
      <c r="L40" s="1611">
        <v>1</v>
      </c>
      <c r="M40" s="1611">
        <v>1</v>
      </c>
      <c r="N40" s="1611">
        <v>0</v>
      </c>
      <c r="O40" s="1611">
        <v>7</v>
      </c>
      <c r="P40" s="1611">
        <v>11</v>
      </c>
      <c r="Q40" s="1611">
        <v>19</v>
      </c>
      <c r="R40" s="1611">
        <v>14</v>
      </c>
      <c r="S40" s="1611">
        <v>27</v>
      </c>
    </row>
    <row r="41" spans="1:19" ht="11.25" customHeight="1">
      <c r="A41" s="1606"/>
      <c r="B41" s="1607"/>
      <c r="C41" s="1607" t="s">
        <v>2625</v>
      </c>
      <c r="D41" s="1612"/>
      <c r="E41" s="1609"/>
      <c r="F41" s="1610">
        <v>305</v>
      </c>
      <c r="G41" s="1611">
        <v>138</v>
      </c>
      <c r="H41" s="1611">
        <v>90</v>
      </c>
      <c r="I41" s="1611">
        <v>4</v>
      </c>
      <c r="J41" s="1611">
        <v>3</v>
      </c>
      <c r="K41" s="1611">
        <v>0</v>
      </c>
      <c r="L41" s="1611">
        <v>1</v>
      </c>
      <c r="M41" s="1611">
        <v>0</v>
      </c>
      <c r="N41" s="1611">
        <v>2</v>
      </c>
      <c r="O41" s="1611">
        <v>3</v>
      </c>
      <c r="P41" s="1611">
        <v>7</v>
      </c>
      <c r="Q41" s="1611">
        <v>17</v>
      </c>
      <c r="R41" s="1611">
        <v>11</v>
      </c>
      <c r="S41" s="1611">
        <v>29</v>
      </c>
    </row>
    <row r="42" spans="1:19" ht="11.25" customHeight="1">
      <c r="A42" s="1606"/>
      <c r="B42" s="1607"/>
      <c r="C42" s="1607" t="s">
        <v>2626</v>
      </c>
      <c r="D42" s="1612"/>
      <c r="E42" s="1609"/>
      <c r="F42" s="1610">
        <v>256</v>
      </c>
      <c r="G42" s="1611">
        <v>133</v>
      </c>
      <c r="H42" s="1611">
        <v>82</v>
      </c>
      <c r="I42" s="1611">
        <v>3</v>
      </c>
      <c r="J42" s="1611">
        <v>2</v>
      </c>
      <c r="K42" s="1611">
        <v>0</v>
      </c>
      <c r="L42" s="1611">
        <v>0</v>
      </c>
      <c r="M42" s="1611">
        <v>0</v>
      </c>
      <c r="N42" s="1611">
        <v>0</v>
      </c>
      <c r="O42" s="1611">
        <v>3</v>
      </c>
      <c r="P42" s="1611">
        <v>2</v>
      </c>
      <c r="Q42" s="1611">
        <v>11</v>
      </c>
      <c r="R42" s="1611">
        <v>4</v>
      </c>
      <c r="S42" s="1611">
        <v>16</v>
      </c>
    </row>
    <row r="43" spans="1:19" ht="11.25" customHeight="1">
      <c r="A43" s="1606"/>
      <c r="B43" s="1607"/>
      <c r="C43" s="1607" t="s">
        <v>2627</v>
      </c>
      <c r="D43" s="1612"/>
      <c r="E43" s="1609"/>
      <c r="F43" s="1610">
        <v>241</v>
      </c>
      <c r="G43" s="1611">
        <v>146</v>
      </c>
      <c r="H43" s="1611">
        <v>72</v>
      </c>
      <c r="I43" s="1611">
        <v>4</v>
      </c>
      <c r="J43" s="1611">
        <v>0</v>
      </c>
      <c r="K43" s="1611">
        <v>0</v>
      </c>
      <c r="L43" s="1611">
        <v>0</v>
      </c>
      <c r="M43" s="1611">
        <v>0</v>
      </c>
      <c r="N43" s="1611">
        <v>0</v>
      </c>
      <c r="O43" s="1611">
        <v>0</v>
      </c>
      <c r="P43" s="1611">
        <v>2</v>
      </c>
      <c r="Q43" s="1611">
        <v>4</v>
      </c>
      <c r="R43" s="1611">
        <v>3</v>
      </c>
      <c r="S43" s="1611">
        <v>10</v>
      </c>
    </row>
    <row r="44" spans="1:19" ht="11.25" customHeight="1">
      <c r="A44" s="1606"/>
      <c r="B44" s="1607"/>
      <c r="C44" s="1607" t="s">
        <v>2628</v>
      </c>
      <c r="D44" s="1612"/>
      <c r="E44" s="1609"/>
      <c r="F44" s="1610">
        <v>198</v>
      </c>
      <c r="G44" s="1611">
        <v>152</v>
      </c>
      <c r="H44" s="1611">
        <v>34</v>
      </c>
      <c r="I44" s="1611">
        <v>0</v>
      </c>
      <c r="J44" s="1611">
        <v>0</v>
      </c>
      <c r="K44" s="1611">
        <v>0</v>
      </c>
      <c r="L44" s="1611">
        <v>0</v>
      </c>
      <c r="M44" s="1611">
        <v>0</v>
      </c>
      <c r="N44" s="1611">
        <v>0</v>
      </c>
      <c r="O44" s="1611">
        <v>2</v>
      </c>
      <c r="P44" s="1611">
        <v>2</v>
      </c>
      <c r="Q44" s="1611">
        <v>0</v>
      </c>
      <c r="R44" s="1611">
        <v>0</v>
      </c>
      <c r="S44" s="1611">
        <v>8</v>
      </c>
    </row>
    <row r="45" spans="1:19" ht="11.25" customHeight="1">
      <c r="A45" s="1606"/>
      <c r="B45" s="1607"/>
      <c r="C45" s="1607" t="s">
        <v>2629</v>
      </c>
      <c r="D45" s="1612"/>
      <c r="E45" s="1609"/>
      <c r="F45" s="1610">
        <v>126</v>
      </c>
      <c r="G45" s="1611">
        <v>102</v>
      </c>
      <c r="H45" s="1611">
        <v>17</v>
      </c>
      <c r="I45" s="1611">
        <v>0</v>
      </c>
      <c r="J45" s="1611">
        <v>0</v>
      </c>
      <c r="K45" s="1611">
        <v>0</v>
      </c>
      <c r="L45" s="1611">
        <v>0</v>
      </c>
      <c r="M45" s="1611">
        <v>0</v>
      </c>
      <c r="N45" s="1611">
        <v>0</v>
      </c>
      <c r="O45" s="1611">
        <v>0</v>
      </c>
      <c r="P45" s="1611">
        <v>4</v>
      </c>
      <c r="Q45" s="1611">
        <v>1</v>
      </c>
      <c r="R45" s="1611">
        <v>0</v>
      </c>
      <c r="S45" s="1611">
        <v>2</v>
      </c>
    </row>
    <row r="46" spans="1:19" ht="11.25" customHeight="1">
      <c r="A46" s="1606"/>
      <c r="B46" s="1607"/>
      <c r="C46" s="1607" t="s">
        <v>2630</v>
      </c>
      <c r="D46" s="1612"/>
      <c r="E46" s="1609"/>
      <c r="F46" s="1610">
        <v>82</v>
      </c>
      <c r="G46" s="1611">
        <v>61</v>
      </c>
      <c r="H46" s="1611">
        <v>16</v>
      </c>
      <c r="I46" s="1611">
        <v>0</v>
      </c>
      <c r="J46" s="1611">
        <v>0</v>
      </c>
      <c r="K46" s="1611">
        <v>0</v>
      </c>
      <c r="L46" s="1611">
        <v>0</v>
      </c>
      <c r="M46" s="1611">
        <v>0</v>
      </c>
      <c r="N46" s="1611">
        <v>0</v>
      </c>
      <c r="O46" s="1611">
        <v>0</v>
      </c>
      <c r="P46" s="1611">
        <v>1</v>
      </c>
      <c r="Q46" s="1611">
        <v>0</v>
      </c>
      <c r="R46" s="1611">
        <v>0</v>
      </c>
      <c r="S46" s="1611">
        <v>4</v>
      </c>
    </row>
    <row r="47" spans="1:19" ht="11.25" customHeight="1">
      <c r="A47" s="1606"/>
      <c r="B47" s="1607"/>
      <c r="C47" s="1607" t="s">
        <v>2631</v>
      </c>
      <c r="D47" s="1613"/>
      <c r="E47" s="1609"/>
      <c r="F47" s="1610">
        <v>52</v>
      </c>
      <c r="G47" s="1611">
        <v>45</v>
      </c>
      <c r="H47" s="1611">
        <v>5</v>
      </c>
      <c r="I47" s="1611">
        <v>0</v>
      </c>
      <c r="J47" s="1611">
        <v>0</v>
      </c>
      <c r="K47" s="1611">
        <v>0</v>
      </c>
      <c r="L47" s="1611">
        <v>0</v>
      </c>
      <c r="M47" s="1611">
        <v>0</v>
      </c>
      <c r="N47" s="1611">
        <v>0</v>
      </c>
      <c r="O47" s="1611">
        <v>0</v>
      </c>
      <c r="P47" s="1611">
        <v>0</v>
      </c>
      <c r="Q47" s="1611">
        <v>0</v>
      </c>
      <c r="R47" s="1611">
        <v>0</v>
      </c>
      <c r="S47" s="1611">
        <v>2</v>
      </c>
    </row>
    <row r="48" spans="1:19" ht="11.25" customHeight="1">
      <c r="A48" s="1606"/>
      <c r="B48" s="1607"/>
      <c r="C48" s="1607" t="s">
        <v>2632</v>
      </c>
      <c r="D48" s="1613"/>
      <c r="E48" s="1609"/>
      <c r="F48" s="1610">
        <v>39</v>
      </c>
      <c r="G48" s="1611">
        <v>3</v>
      </c>
      <c r="H48" s="1611">
        <v>7</v>
      </c>
      <c r="I48" s="1611">
        <v>0</v>
      </c>
      <c r="J48" s="1611">
        <v>0</v>
      </c>
      <c r="K48" s="1611">
        <v>2</v>
      </c>
      <c r="L48" s="1611">
        <v>3</v>
      </c>
      <c r="M48" s="1611">
        <v>0</v>
      </c>
      <c r="N48" s="1611">
        <v>0</v>
      </c>
      <c r="O48" s="1611">
        <v>0</v>
      </c>
      <c r="P48" s="1611">
        <v>0</v>
      </c>
      <c r="Q48" s="1611">
        <v>0</v>
      </c>
      <c r="R48" s="1611">
        <v>0</v>
      </c>
      <c r="S48" s="1611">
        <v>24</v>
      </c>
    </row>
    <row r="49" spans="1:19" ht="3.75" customHeight="1">
      <c r="A49" s="1606"/>
      <c r="B49" s="1607"/>
      <c r="C49" s="1607"/>
      <c r="D49" s="1613"/>
      <c r="E49" s="1609"/>
      <c r="F49" s="1610"/>
      <c r="G49" s="1611"/>
      <c r="H49" s="1611"/>
      <c r="I49" s="1611"/>
      <c r="J49" s="1611"/>
      <c r="K49" s="1611"/>
      <c r="L49" s="1611"/>
      <c r="M49" s="1611"/>
      <c r="N49" s="1611"/>
      <c r="O49" s="1611"/>
      <c r="P49" s="1611"/>
      <c r="Q49" s="1611"/>
      <c r="R49" s="1611"/>
      <c r="S49" s="1611"/>
    </row>
    <row r="50" spans="1:19" s="1605" customFormat="1" ht="12" customHeight="1">
      <c r="A50" s="1614"/>
      <c r="B50" s="2099" t="s">
        <v>2634</v>
      </c>
      <c r="C50" s="2099"/>
      <c r="D50" s="2099"/>
      <c r="E50" s="2100"/>
      <c r="F50" s="1603">
        <f t="shared" ref="F50:S50" si="2">SUM(F51:F69)</f>
        <v>6242</v>
      </c>
      <c r="G50" s="1604">
        <f t="shared" si="2"/>
        <v>1782</v>
      </c>
      <c r="H50" s="1604">
        <f t="shared" si="2"/>
        <v>2543</v>
      </c>
      <c r="I50" s="1604">
        <f t="shared" si="2"/>
        <v>525</v>
      </c>
      <c r="J50" s="1604">
        <f t="shared" si="2"/>
        <v>119</v>
      </c>
      <c r="K50" s="1604">
        <f t="shared" si="2"/>
        <v>35</v>
      </c>
      <c r="L50" s="1604">
        <f t="shared" si="2"/>
        <v>628</v>
      </c>
      <c r="M50" s="1604">
        <f t="shared" si="2"/>
        <v>9</v>
      </c>
      <c r="N50" s="1604">
        <f t="shared" si="2"/>
        <v>40</v>
      </c>
      <c r="O50" s="1604">
        <f t="shared" si="2"/>
        <v>11</v>
      </c>
      <c r="P50" s="1604">
        <f t="shared" si="2"/>
        <v>45</v>
      </c>
      <c r="Q50" s="1604">
        <f t="shared" si="2"/>
        <v>135</v>
      </c>
      <c r="R50" s="1604">
        <f t="shared" si="2"/>
        <v>81</v>
      </c>
      <c r="S50" s="1604">
        <f t="shared" si="2"/>
        <v>289</v>
      </c>
    </row>
    <row r="51" spans="1:19" ht="11.25" customHeight="1">
      <c r="A51" s="1606"/>
      <c r="B51" s="1607"/>
      <c r="C51" s="1607" t="s">
        <v>2614</v>
      </c>
      <c r="D51" s="1608"/>
      <c r="E51" s="1609"/>
      <c r="F51" s="1610">
        <v>192</v>
      </c>
      <c r="G51" s="1611">
        <v>13</v>
      </c>
      <c r="H51" s="1611">
        <v>86</v>
      </c>
      <c r="I51" s="1611">
        <v>8</v>
      </c>
      <c r="J51" s="1611">
        <v>0</v>
      </c>
      <c r="K51" s="1611">
        <v>0</v>
      </c>
      <c r="L51" s="1611">
        <v>51</v>
      </c>
      <c r="M51" s="1611">
        <v>1</v>
      </c>
      <c r="N51" s="1611">
        <v>3</v>
      </c>
      <c r="O51" s="1611">
        <v>1</v>
      </c>
      <c r="P51" s="1611">
        <v>2</v>
      </c>
      <c r="Q51" s="1611">
        <v>6</v>
      </c>
      <c r="R51" s="1611">
        <v>7</v>
      </c>
      <c r="S51" s="1611">
        <v>14</v>
      </c>
    </row>
    <row r="52" spans="1:19" ht="11.25" customHeight="1">
      <c r="A52" s="1606"/>
      <c r="B52" s="1607"/>
      <c r="C52" s="1607" t="s">
        <v>2615</v>
      </c>
      <c r="D52" s="1612"/>
      <c r="E52" s="1609"/>
      <c r="F52" s="1610">
        <v>180</v>
      </c>
      <c r="G52" s="1611">
        <v>20</v>
      </c>
      <c r="H52" s="1611">
        <v>86</v>
      </c>
      <c r="I52" s="1611">
        <v>12</v>
      </c>
      <c r="J52" s="1611">
        <v>3</v>
      </c>
      <c r="K52" s="1611">
        <v>0</v>
      </c>
      <c r="L52" s="1611">
        <v>37</v>
      </c>
      <c r="M52" s="1611">
        <v>0</v>
      </c>
      <c r="N52" s="1611">
        <v>0</v>
      </c>
      <c r="O52" s="1611">
        <v>0</v>
      </c>
      <c r="P52" s="1611">
        <v>3</v>
      </c>
      <c r="Q52" s="1611">
        <v>7</v>
      </c>
      <c r="R52" s="1611">
        <v>3</v>
      </c>
      <c r="S52" s="1611">
        <v>9</v>
      </c>
    </row>
    <row r="53" spans="1:19" ht="11.25" customHeight="1">
      <c r="A53" s="1606"/>
      <c r="B53" s="1607"/>
      <c r="C53" s="1607" t="s">
        <v>2616</v>
      </c>
      <c r="D53" s="1612"/>
      <c r="E53" s="1609"/>
      <c r="F53" s="1610">
        <v>140</v>
      </c>
      <c r="G53" s="1611">
        <v>22</v>
      </c>
      <c r="H53" s="1611">
        <v>78</v>
      </c>
      <c r="I53" s="1611">
        <v>14</v>
      </c>
      <c r="J53" s="1611">
        <v>1</v>
      </c>
      <c r="K53" s="1611">
        <v>1</v>
      </c>
      <c r="L53" s="1611">
        <v>7</v>
      </c>
      <c r="M53" s="1611">
        <v>0</v>
      </c>
      <c r="N53" s="1611">
        <v>1</v>
      </c>
      <c r="O53" s="1611">
        <v>0</v>
      </c>
      <c r="P53" s="1611">
        <v>0</v>
      </c>
      <c r="Q53" s="1611">
        <v>6</v>
      </c>
      <c r="R53" s="1611">
        <v>5</v>
      </c>
      <c r="S53" s="1611">
        <v>5</v>
      </c>
    </row>
    <row r="54" spans="1:19" ht="11.25" customHeight="1">
      <c r="A54" s="1606"/>
      <c r="B54" s="1607"/>
      <c r="C54" s="1607" t="s">
        <v>2617</v>
      </c>
      <c r="D54" s="1612"/>
      <c r="E54" s="1609"/>
      <c r="F54" s="1610">
        <v>158</v>
      </c>
      <c r="G54" s="1611">
        <v>13</v>
      </c>
      <c r="H54" s="1611">
        <v>82</v>
      </c>
      <c r="I54" s="1611">
        <v>13</v>
      </c>
      <c r="J54" s="1611">
        <v>2</v>
      </c>
      <c r="K54" s="1611">
        <v>0</v>
      </c>
      <c r="L54" s="1611">
        <v>20</v>
      </c>
      <c r="M54" s="1611">
        <v>0</v>
      </c>
      <c r="N54" s="1611">
        <v>0</v>
      </c>
      <c r="O54" s="1611">
        <v>1</v>
      </c>
      <c r="P54" s="1611">
        <v>2</v>
      </c>
      <c r="Q54" s="1611">
        <v>7</v>
      </c>
      <c r="R54" s="1611">
        <v>7</v>
      </c>
      <c r="S54" s="1611">
        <v>11</v>
      </c>
    </row>
    <row r="55" spans="1:19" ht="11.25" customHeight="1">
      <c r="A55" s="1606"/>
      <c r="B55" s="1607"/>
      <c r="C55" s="1607" t="s">
        <v>2618</v>
      </c>
      <c r="D55" s="1612"/>
      <c r="E55" s="1609"/>
      <c r="F55" s="1610">
        <v>504</v>
      </c>
      <c r="G55" s="1611">
        <v>36</v>
      </c>
      <c r="H55" s="1611">
        <v>223</v>
      </c>
      <c r="I55" s="1611">
        <v>20</v>
      </c>
      <c r="J55" s="1611">
        <v>7</v>
      </c>
      <c r="K55" s="1611">
        <v>8</v>
      </c>
      <c r="L55" s="1611">
        <v>186</v>
      </c>
      <c r="M55" s="1611">
        <v>0</v>
      </c>
      <c r="N55" s="1611">
        <v>5</v>
      </c>
      <c r="O55" s="1611">
        <v>1</v>
      </c>
      <c r="P55" s="1611">
        <v>1</v>
      </c>
      <c r="Q55" s="1611">
        <v>1</v>
      </c>
      <c r="R55" s="1611">
        <v>3</v>
      </c>
      <c r="S55" s="1611">
        <v>13</v>
      </c>
    </row>
    <row r="56" spans="1:19" ht="11.25" customHeight="1">
      <c r="A56" s="1606"/>
      <c r="B56" s="1607"/>
      <c r="C56" s="1607" t="s">
        <v>2619</v>
      </c>
      <c r="D56" s="1612"/>
      <c r="E56" s="1609"/>
      <c r="F56" s="1610">
        <v>633</v>
      </c>
      <c r="G56" s="1611">
        <v>49</v>
      </c>
      <c r="H56" s="1611">
        <v>250</v>
      </c>
      <c r="I56" s="1611">
        <v>49</v>
      </c>
      <c r="J56" s="1611">
        <v>13</v>
      </c>
      <c r="K56" s="1611">
        <v>4</v>
      </c>
      <c r="L56" s="1611">
        <v>187</v>
      </c>
      <c r="M56" s="1611">
        <v>5</v>
      </c>
      <c r="N56" s="1611">
        <v>11</v>
      </c>
      <c r="O56" s="1611">
        <v>1</v>
      </c>
      <c r="P56" s="1611">
        <v>7</v>
      </c>
      <c r="Q56" s="1611">
        <v>12</v>
      </c>
      <c r="R56" s="1611">
        <v>8</v>
      </c>
      <c r="S56" s="1611">
        <v>37</v>
      </c>
    </row>
    <row r="57" spans="1:19" ht="11.25" customHeight="1">
      <c r="A57" s="1606"/>
      <c r="B57" s="1607"/>
      <c r="C57" s="1607" t="s">
        <v>2620</v>
      </c>
      <c r="D57" s="1612"/>
      <c r="E57" s="1609"/>
      <c r="F57" s="1610">
        <v>638</v>
      </c>
      <c r="G57" s="1611">
        <v>73</v>
      </c>
      <c r="H57" s="1611">
        <v>336</v>
      </c>
      <c r="I57" s="1611">
        <v>51</v>
      </c>
      <c r="J57" s="1611">
        <v>17</v>
      </c>
      <c r="K57" s="1611">
        <v>5</v>
      </c>
      <c r="L57" s="1611">
        <v>90</v>
      </c>
      <c r="M57" s="1611">
        <v>1</v>
      </c>
      <c r="N57" s="1611">
        <v>13</v>
      </c>
      <c r="O57" s="1611">
        <v>1</v>
      </c>
      <c r="P57" s="1611">
        <v>3</v>
      </c>
      <c r="Q57" s="1611">
        <v>6</v>
      </c>
      <c r="R57" s="1611">
        <v>10</v>
      </c>
      <c r="S57" s="1611">
        <v>32</v>
      </c>
    </row>
    <row r="58" spans="1:19" ht="11.25" customHeight="1">
      <c r="A58" s="1606"/>
      <c r="B58" s="1607"/>
      <c r="C58" s="1607" t="s">
        <v>2621</v>
      </c>
      <c r="D58" s="1612"/>
      <c r="E58" s="1609"/>
      <c r="F58" s="1610">
        <v>595</v>
      </c>
      <c r="G58" s="1611">
        <v>98</v>
      </c>
      <c r="H58" s="1611">
        <v>324</v>
      </c>
      <c r="I58" s="1611">
        <v>60</v>
      </c>
      <c r="J58" s="1611">
        <v>14</v>
      </c>
      <c r="K58" s="1611">
        <v>5</v>
      </c>
      <c r="L58" s="1611">
        <v>40</v>
      </c>
      <c r="M58" s="1611">
        <v>0</v>
      </c>
      <c r="N58" s="1611">
        <v>1</v>
      </c>
      <c r="O58" s="1611">
        <v>3</v>
      </c>
      <c r="P58" s="1611">
        <v>4</v>
      </c>
      <c r="Q58" s="1611">
        <v>11</v>
      </c>
      <c r="R58" s="1611">
        <v>4</v>
      </c>
      <c r="S58" s="1611">
        <v>31</v>
      </c>
    </row>
    <row r="59" spans="1:19" ht="11.25" customHeight="1">
      <c r="A59" s="1606"/>
      <c r="B59" s="1607"/>
      <c r="C59" s="1607" t="s">
        <v>2622</v>
      </c>
      <c r="D59" s="1612"/>
      <c r="E59" s="1609"/>
      <c r="F59" s="1610">
        <v>563</v>
      </c>
      <c r="G59" s="1611">
        <v>113</v>
      </c>
      <c r="H59" s="1611">
        <v>283</v>
      </c>
      <c r="I59" s="1611">
        <v>78</v>
      </c>
      <c r="J59" s="1611">
        <v>18</v>
      </c>
      <c r="K59" s="1611">
        <v>4</v>
      </c>
      <c r="L59" s="1611">
        <v>7</v>
      </c>
      <c r="M59" s="1611">
        <v>2</v>
      </c>
      <c r="N59" s="1611">
        <v>2</v>
      </c>
      <c r="O59" s="1611">
        <v>1</v>
      </c>
      <c r="P59" s="1611">
        <v>3</v>
      </c>
      <c r="Q59" s="1611">
        <v>17</v>
      </c>
      <c r="R59" s="1611">
        <v>7</v>
      </c>
      <c r="S59" s="1611">
        <v>28</v>
      </c>
    </row>
    <row r="60" spans="1:19" ht="11.25" customHeight="1">
      <c r="A60" s="1606"/>
      <c r="B60" s="1607"/>
      <c r="C60" s="1607" t="s">
        <v>2623</v>
      </c>
      <c r="D60" s="1612"/>
      <c r="E60" s="1609"/>
      <c r="F60" s="1610">
        <v>489</v>
      </c>
      <c r="G60" s="1611">
        <v>151</v>
      </c>
      <c r="H60" s="1611">
        <v>216</v>
      </c>
      <c r="I60" s="1611">
        <v>61</v>
      </c>
      <c r="J60" s="1611">
        <v>14</v>
      </c>
      <c r="K60" s="1611">
        <v>2</v>
      </c>
      <c r="L60" s="1611">
        <v>2</v>
      </c>
      <c r="M60" s="1611">
        <v>0</v>
      </c>
      <c r="N60" s="1611">
        <v>1</v>
      </c>
      <c r="O60" s="1611">
        <v>0</v>
      </c>
      <c r="P60" s="1611">
        <v>4</v>
      </c>
      <c r="Q60" s="1611">
        <v>20</v>
      </c>
      <c r="R60" s="1611">
        <v>7</v>
      </c>
      <c r="S60" s="1611">
        <v>11</v>
      </c>
    </row>
    <row r="61" spans="1:19" ht="11.25" customHeight="1">
      <c r="A61" s="1606"/>
      <c r="B61" s="1607"/>
      <c r="C61" s="1607" t="s">
        <v>2624</v>
      </c>
      <c r="D61" s="1612"/>
      <c r="E61" s="1609"/>
      <c r="F61" s="1610">
        <v>450</v>
      </c>
      <c r="G61" s="1611">
        <v>150</v>
      </c>
      <c r="H61" s="1611">
        <v>165</v>
      </c>
      <c r="I61" s="1611">
        <v>82</v>
      </c>
      <c r="J61" s="1611">
        <v>10</v>
      </c>
      <c r="K61" s="1611">
        <v>4</v>
      </c>
      <c r="L61" s="1611">
        <v>0</v>
      </c>
      <c r="M61" s="1611">
        <v>0</v>
      </c>
      <c r="N61" s="1611">
        <v>2</v>
      </c>
      <c r="O61" s="1611">
        <v>0</v>
      </c>
      <c r="P61" s="1611">
        <v>1</v>
      </c>
      <c r="Q61" s="1611">
        <v>11</v>
      </c>
      <c r="R61" s="1611">
        <v>9</v>
      </c>
      <c r="S61" s="1611">
        <v>16</v>
      </c>
    </row>
    <row r="62" spans="1:19" ht="11.25" customHeight="1">
      <c r="A62" s="1606"/>
      <c r="B62" s="1607"/>
      <c r="C62" s="1607" t="s">
        <v>2625</v>
      </c>
      <c r="D62" s="1612"/>
      <c r="E62" s="1609"/>
      <c r="F62" s="1610">
        <v>426</v>
      </c>
      <c r="G62" s="1611">
        <v>202</v>
      </c>
      <c r="H62" s="1611">
        <v>135</v>
      </c>
      <c r="I62" s="1611">
        <v>34</v>
      </c>
      <c r="J62" s="1611">
        <v>14</v>
      </c>
      <c r="K62" s="1611">
        <v>1</v>
      </c>
      <c r="L62" s="1611">
        <v>1</v>
      </c>
      <c r="M62" s="1611">
        <v>0</v>
      </c>
      <c r="N62" s="1611">
        <v>1</v>
      </c>
      <c r="O62" s="1611">
        <v>0</v>
      </c>
      <c r="P62" s="1611">
        <v>6</v>
      </c>
      <c r="Q62" s="1611">
        <v>13</v>
      </c>
      <c r="R62" s="1611">
        <v>7</v>
      </c>
      <c r="S62" s="1611">
        <v>12</v>
      </c>
    </row>
    <row r="63" spans="1:19" ht="11.25" customHeight="1">
      <c r="A63" s="1606"/>
      <c r="B63" s="1607"/>
      <c r="C63" s="1607" t="s">
        <v>2626</v>
      </c>
      <c r="D63" s="1612"/>
      <c r="E63" s="1609"/>
      <c r="F63" s="1610">
        <v>344</v>
      </c>
      <c r="G63" s="1611">
        <v>182</v>
      </c>
      <c r="H63" s="1611">
        <v>102</v>
      </c>
      <c r="I63" s="1611">
        <v>28</v>
      </c>
      <c r="J63" s="1611">
        <v>4</v>
      </c>
      <c r="K63" s="1611">
        <v>0</v>
      </c>
      <c r="L63" s="1611">
        <v>0</v>
      </c>
      <c r="M63" s="1611">
        <v>0</v>
      </c>
      <c r="N63" s="1611">
        <v>0</v>
      </c>
      <c r="O63" s="1611">
        <v>2</v>
      </c>
      <c r="P63" s="1611">
        <v>0</v>
      </c>
      <c r="Q63" s="1611">
        <v>8</v>
      </c>
      <c r="R63" s="1611">
        <v>3</v>
      </c>
      <c r="S63" s="1611">
        <v>15</v>
      </c>
    </row>
    <row r="64" spans="1:19" ht="11.25" customHeight="1">
      <c r="A64" s="1606"/>
      <c r="B64" s="1607"/>
      <c r="C64" s="1607" t="s">
        <v>2627</v>
      </c>
      <c r="D64" s="1612"/>
      <c r="E64" s="1609"/>
      <c r="F64" s="1610">
        <v>299</v>
      </c>
      <c r="G64" s="1611">
        <v>167</v>
      </c>
      <c r="H64" s="1611">
        <v>89</v>
      </c>
      <c r="I64" s="1611">
        <v>11</v>
      </c>
      <c r="J64" s="1611">
        <v>1</v>
      </c>
      <c r="K64" s="1611">
        <v>1</v>
      </c>
      <c r="L64" s="1611">
        <v>0</v>
      </c>
      <c r="M64" s="1611">
        <v>0</v>
      </c>
      <c r="N64" s="1611">
        <v>0</v>
      </c>
      <c r="O64" s="1611">
        <v>0</v>
      </c>
      <c r="P64" s="1611">
        <v>3</v>
      </c>
      <c r="Q64" s="1611">
        <v>9</v>
      </c>
      <c r="R64" s="1611">
        <v>0</v>
      </c>
      <c r="S64" s="1611">
        <v>18</v>
      </c>
    </row>
    <row r="65" spans="1:19" ht="11.25" customHeight="1">
      <c r="A65" s="1606"/>
      <c r="B65" s="1607"/>
      <c r="C65" s="1607" t="s">
        <v>2628</v>
      </c>
      <c r="D65" s="1612"/>
      <c r="E65" s="1609"/>
      <c r="F65" s="1610">
        <v>231</v>
      </c>
      <c r="G65" s="1611">
        <v>161</v>
      </c>
      <c r="H65" s="1611">
        <v>52</v>
      </c>
      <c r="I65" s="1611">
        <v>4</v>
      </c>
      <c r="J65" s="1611">
        <v>0</v>
      </c>
      <c r="K65" s="1611">
        <v>0</v>
      </c>
      <c r="L65" s="1611">
        <v>0</v>
      </c>
      <c r="M65" s="1611">
        <v>0</v>
      </c>
      <c r="N65" s="1611">
        <v>0</v>
      </c>
      <c r="O65" s="1611">
        <v>0</v>
      </c>
      <c r="P65" s="1611">
        <v>4</v>
      </c>
      <c r="Q65" s="1611">
        <v>1</v>
      </c>
      <c r="R65" s="1611">
        <v>0</v>
      </c>
      <c r="S65" s="1611">
        <v>9</v>
      </c>
    </row>
    <row r="66" spans="1:19" ht="11.25" customHeight="1">
      <c r="A66" s="1606"/>
      <c r="B66" s="1607"/>
      <c r="C66" s="1607" t="s">
        <v>2629</v>
      </c>
      <c r="D66" s="1612"/>
      <c r="E66" s="1609"/>
      <c r="F66" s="1610">
        <v>172</v>
      </c>
      <c r="G66" s="1611">
        <v>150</v>
      </c>
      <c r="H66" s="1611">
        <v>16</v>
      </c>
      <c r="I66" s="1611">
        <v>0</v>
      </c>
      <c r="J66" s="1611">
        <v>0</v>
      </c>
      <c r="K66" s="1611">
        <v>0</v>
      </c>
      <c r="L66" s="1611">
        <v>0</v>
      </c>
      <c r="M66" s="1611">
        <v>0</v>
      </c>
      <c r="N66" s="1611">
        <v>0</v>
      </c>
      <c r="O66" s="1611">
        <v>0</v>
      </c>
      <c r="P66" s="1611">
        <v>1</v>
      </c>
      <c r="Q66" s="1611">
        <v>0</v>
      </c>
      <c r="R66" s="1611">
        <v>0</v>
      </c>
      <c r="S66" s="1611">
        <v>5</v>
      </c>
    </row>
    <row r="67" spans="1:19" ht="11.25" customHeight="1">
      <c r="A67" s="1606"/>
      <c r="B67" s="1607"/>
      <c r="C67" s="1607" t="s">
        <v>2630</v>
      </c>
      <c r="D67" s="1612"/>
      <c r="E67" s="1609"/>
      <c r="F67" s="1610">
        <v>111</v>
      </c>
      <c r="G67" s="1611">
        <v>97</v>
      </c>
      <c r="H67" s="1611">
        <v>8</v>
      </c>
      <c r="I67" s="1611">
        <v>0</v>
      </c>
      <c r="J67" s="1611">
        <v>0</v>
      </c>
      <c r="K67" s="1611">
        <v>0</v>
      </c>
      <c r="L67" s="1611">
        <v>0</v>
      </c>
      <c r="M67" s="1611">
        <v>0</v>
      </c>
      <c r="N67" s="1611">
        <v>0</v>
      </c>
      <c r="O67" s="1611">
        <v>0</v>
      </c>
      <c r="P67" s="1611">
        <v>0</v>
      </c>
      <c r="Q67" s="1611">
        <v>0</v>
      </c>
      <c r="R67" s="1611">
        <v>0</v>
      </c>
      <c r="S67" s="1611">
        <v>6</v>
      </c>
    </row>
    <row r="68" spans="1:19" ht="11.25" customHeight="1">
      <c r="A68" s="1606"/>
      <c r="B68" s="1607"/>
      <c r="C68" s="1607" t="s">
        <v>2631</v>
      </c>
      <c r="D68" s="1613"/>
      <c r="E68" s="1609"/>
      <c r="F68" s="1610">
        <v>93</v>
      </c>
      <c r="G68" s="1611">
        <v>81</v>
      </c>
      <c r="H68" s="1611">
        <v>6</v>
      </c>
      <c r="I68" s="1611">
        <v>0</v>
      </c>
      <c r="J68" s="1611">
        <v>0</v>
      </c>
      <c r="K68" s="1611">
        <v>0</v>
      </c>
      <c r="L68" s="1611">
        <v>0</v>
      </c>
      <c r="M68" s="1611">
        <v>0</v>
      </c>
      <c r="N68" s="1611">
        <v>0</v>
      </c>
      <c r="O68" s="1611">
        <v>0</v>
      </c>
      <c r="P68" s="1611">
        <v>1</v>
      </c>
      <c r="Q68" s="1611">
        <v>0</v>
      </c>
      <c r="R68" s="1611">
        <v>1</v>
      </c>
      <c r="S68" s="1611">
        <v>4</v>
      </c>
    </row>
    <row r="69" spans="1:19" ht="11.25" customHeight="1">
      <c r="A69" s="1606"/>
      <c r="B69" s="1607"/>
      <c r="C69" s="1607" t="s">
        <v>2632</v>
      </c>
      <c r="D69" s="1613"/>
      <c r="E69" s="1609"/>
      <c r="F69" s="1610">
        <v>24</v>
      </c>
      <c r="G69" s="1611">
        <v>4</v>
      </c>
      <c r="H69" s="1611">
        <v>6</v>
      </c>
      <c r="I69" s="1611">
        <v>0</v>
      </c>
      <c r="J69" s="1611">
        <v>1</v>
      </c>
      <c r="K69" s="1611">
        <v>0</v>
      </c>
      <c r="L69" s="1611">
        <v>0</v>
      </c>
      <c r="M69" s="1611">
        <v>0</v>
      </c>
      <c r="N69" s="1611">
        <v>0</v>
      </c>
      <c r="O69" s="1611">
        <v>0</v>
      </c>
      <c r="P69" s="1611">
        <v>0</v>
      </c>
      <c r="Q69" s="1611">
        <v>0</v>
      </c>
      <c r="R69" s="1611">
        <v>0</v>
      </c>
      <c r="S69" s="1611">
        <v>13</v>
      </c>
    </row>
    <row r="70" spans="1:19" ht="2.25" customHeight="1" thickBot="1">
      <c r="A70" s="1442"/>
      <c r="B70" s="1442"/>
      <c r="C70" s="1442"/>
      <c r="D70" s="1442"/>
      <c r="E70" s="1442"/>
      <c r="F70" s="1615"/>
      <c r="G70" s="1442"/>
      <c r="H70" s="1442"/>
      <c r="I70" s="1442"/>
      <c r="J70" s="1442"/>
      <c r="K70" s="1442"/>
      <c r="L70" s="1442"/>
      <c r="M70" s="1442"/>
      <c r="N70" s="1442"/>
      <c r="O70" s="1442"/>
      <c r="P70" s="1442"/>
      <c r="Q70" s="1442"/>
      <c r="R70" s="1442"/>
      <c r="S70" s="1442"/>
    </row>
    <row r="71" spans="1:19" s="788" customFormat="1" ht="13.5" customHeight="1">
      <c r="A71" s="781" t="s">
        <v>2543</v>
      </c>
      <c r="B71" s="781"/>
    </row>
  </sheetData>
  <mergeCells count="17">
    <mergeCell ref="S5:S6"/>
    <mergeCell ref="A6:E6"/>
    <mergeCell ref="B8:E8"/>
    <mergeCell ref="B29:E29"/>
    <mergeCell ref="Q5:Q6"/>
    <mergeCell ref="R5:R6"/>
    <mergeCell ref="B50:E50"/>
    <mergeCell ref="M5:M6"/>
    <mergeCell ref="N5:N6"/>
    <mergeCell ref="O5:O6"/>
    <mergeCell ref="P5:P6"/>
    <mergeCell ref="A5:E5"/>
    <mergeCell ref="F5:F6"/>
    <mergeCell ref="G5:G6"/>
    <mergeCell ref="H5:H6"/>
    <mergeCell ref="J5:J6"/>
    <mergeCell ref="L5:L6"/>
  </mergeCells>
  <phoneticPr fontId="4"/>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zoomScaleNormal="100" zoomScaleSheetLayoutView="100" workbookViewId="0"/>
  </sheetViews>
  <sheetFormatPr defaultRowHeight="13.5"/>
  <cols>
    <col min="1" max="1" width="1.25" style="9" customWidth="1"/>
    <col min="2" max="2" width="1.875" style="10" customWidth="1"/>
    <col min="3" max="3" width="10" style="10" customWidth="1"/>
    <col min="4" max="4" width="0.75" style="9" customWidth="1"/>
    <col min="5" max="5" width="1.25" style="440" customWidth="1"/>
    <col min="6" max="6" width="8.75" style="9" customWidth="1"/>
    <col min="7" max="9" width="9.375" style="9" customWidth="1"/>
    <col min="10" max="10" width="9" style="9"/>
    <col min="11" max="11" width="8.75" style="9" customWidth="1"/>
    <col min="12" max="12" width="9" style="9"/>
    <col min="13" max="13" width="10.625" style="9" customWidth="1"/>
    <col min="14" max="14" width="3.625" style="9" customWidth="1"/>
    <col min="15" max="15" width="4.625" style="9" customWidth="1"/>
    <col min="16" max="16" width="1.625" style="9" customWidth="1"/>
    <col min="17" max="17" width="6.875" style="9" customWidth="1"/>
    <col min="18" max="18" width="3.625" style="9" customWidth="1"/>
    <col min="19" max="19" width="4.625" style="9" customWidth="1"/>
    <col min="20" max="20" width="1.625" style="9" customWidth="1"/>
    <col min="21" max="21" width="5" style="9" customWidth="1"/>
    <col min="22" max="256" width="9" style="9"/>
    <col min="257" max="257" width="1.25" style="9" customWidth="1"/>
    <col min="258" max="258" width="1.875" style="9" customWidth="1"/>
    <col min="259" max="259" width="10" style="9" customWidth="1"/>
    <col min="260" max="260" width="0.75" style="9" customWidth="1"/>
    <col min="261" max="261" width="1.25" style="9" customWidth="1"/>
    <col min="262" max="262" width="8.75" style="9" customWidth="1"/>
    <col min="263" max="265" width="9.375" style="9" customWidth="1"/>
    <col min="266" max="266" width="9" style="9"/>
    <col min="267" max="267" width="8.75" style="9" customWidth="1"/>
    <col min="268" max="268" width="9" style="9"/>
    <col min="269" max="269" width="10.625" style="9" customWidth="1"/>
    <col min="270" max="270" width="3.625" style="9" customWidth="1"/>
    <col min="271" max="271" width="4.625" style="9" customWidth="1"/>
    <col min="272" max="272" width="1.625" style="9" customWidth="1"/>
    <col min="273" max="273" width="6.875" style="9" customWidth="1"/>
    <col min="274" max="274" width="3.625" style="9" customWidth="1"/>
    <col min="275" max="275" width="4.625" style="9" customWidth="1"/>
    <col min="276" max="276" width="1.625" style="9" customWidth="1"/>
    <col min="277" max="277" width="5" style="9" customWidth="1"/>
    <col min="278" max="512" width="9" style="9"/>
    <col min="513" max="513" width="1.25" style="9" customWidth="1"/>
    <col min="514" max="514" width="1.875" style="9" customWidth="1"/>
    <col min="515" max="515" width="10" style="9" customWidth="1"/>
    <col min="516" max="516" width="0.75" style="9" customWidth="1"/>
    <col min="517" max="517" width="1.25" style="9" customWidth="1"/>
    <col min="518" max="518" width="8.75" style="9" customWidth="1"/>
    <col min="519" max="521" width="9.375" style="9" customWidth="1"/>
    <col min="522" max="522" width="9" style="9"/>
    <col min="523" max="523" width="8.75" style="9" customWidth="1"/>
    <col min="524" max="524" width="9" style="9"/>
    <col min="525" max="525" width="10.625" style="9" customWidth="1"/>
    <col min="526" max="526" width="3.625" style="9" customWidth="1"/>
    <col min="527" max="527" width="4.625" style="9" customWidth="1"/>
    <col min="528" max="528" width="1.625" style="9" customWidth="1"/>
    <col min="529" max="529" width="6.875" style="9" customWidth="1"/>
    <col min="530" max="530" width="3.625" style="9" customWidth="1"/>
    <col min="531" max="531" width="4.625" style="9" customWidth="1"/>
    <col min="532" max="532" width="1.625" style="9" customWidth="1"/>
    <col min="533" max="533" width="5" style="9" customWidth="1"/>
    <col min="534" max="768" width="9" style="9"/>
    <col min="769" max="769" width="1.25" style="9" customWidth="1"/>
    <col min="770" max="770" width="1.875" style="9" customWidth="1"/>
    <col min="771" max="771" width="10" style="9" customWidth="1"/>
    <col min="772" max="772" width="0.75" style="9" customWidth="1"/>
    <col min="773" max="773" width="1.25" style="9" customWidth="1"/>
    <col min="774" max="774" width="8.75" style="9" customWidth="1"/>
    <col min="775" max="777" width="9.375" style="9" customWidth="1"/>
    <col min="778" max="778" width="9" style="9"/>
    <col min="779" max="779" width="8.75" style="9" customWidth="1"/>
    <col min="780" max="780" width="9" style="9"/>
    <col min="781" max="781" width="10.625" style="9" customWidth="1"/>
    <col min="782" max="782" width="3.625" style="9" customWidth="1"/>
    <col min="783" max="783" width="4.625" style="9" customWidth="1"/>
    <col min="784" max="784" width="1.625" style="9" customWidth="1"/>
    <col min="785" max="785" width="6.875" style="9" customWidth="1"/>
    <col min="786" max="786" width="3.625" style="9" customWidth="1"/>
    <col min="787" max="787" width="4.625" style="9" customWidth="1"/>
    <col min="788" max="788" width="1.625" style="9" customWidth="1"/>
    <col min="789" max="789" width="5" style="9" customWidth="1"/>
    <col min="790" max="1024" width="9" style="9"/>
    <col min="1025" max="1025" width="1.25" style="9" customWidth="1"/>
    <col min="1026" max="1026" width="1.875" style="9" customWidth="1"/>
    <col min="1027" max="1027" width="10" style="9" customWidth="1"/>
    <col min="1028" max="1028" width="0.75" style="9" customWidth="1"/>
    <col min="1029" max="1029" width="1.25" style="9" customWidth="1"/>
    <col min="1030" max="1030" width="8.75" style="9" customWidth="1"/>
    <col min="1031" max="1033" width="9.375" style="9" customWidth="1"/>
    <col min="1034" max="1034" width="9" style="9"/>
    <col min="1035" max="1035" width="8.75" style="9" customWidth="1"/>
    <col min="1036" max="1036" width="9" style="9"/>
    <col min="1037" max="1037" width="10.625" style="9" customWidth="1"/>
    <col min="1038" max="1038" width="3.625" style="9" customWidth="1"/>
    <col min="1039" max="1039" width="4.625" style="9" customWidth="1"/>
    <col min="1040" max="1040" width="1.625" style="9" customWidth="1"/>
    <col min="1041" max="1041" width="6.875" style="9" customWidth="1"/>
    <col min="1042" max="1042" width="3.625" style="9" customWidth="1"/>
    <col min="1043" max="1043" width="4.625" style="9" customWidth="1"/>
    <col min="1044" max="1044" width="1.625" style="9" customWidth="1"/>
    <col min="1045" max="1045" width="5" style="9" customWidth="1"/>
    <col min="1046" max="1280" width="9" style="9"/>
    <col min="1281" max="1281" width="1.25" style="9" customWidth="1"/>
    <col min="1282" max="1282" width="1.875" style="9" customWidth="1"/>
    <col min="1283" max="1283" width="10" style="9" customWidth="1"/>
    <col min="1284" max="1284" width="0.75" style="9" customWidth="1"/>
    <col min="1285" max="1285" width="1.25" style="9" customWidth="1"/>
    <col min="1286" max="1286" width="8.75" style="9" customWidth="1"/>
    <col min="1287" max="1289" width="9.375" style="9" customWidth="1"/>
    <col min="1290" max="1290" width="9" style="9"/>
    <col min="1291" max="1291" width="8.75" style="9" customWidth="1"/>
    <col min="1292" max="1292" width="9" style="9"/>
    <col min="1293" max="1293" width="10.625" style="9" customWidth="1"/>
    <col min="1294" max="1294" width="3.625" style="9" customWidth="1"/>
    <col min="1295" max="1295" width="4.625" style="9" customWidth="1"/>
    <col min="1296" max="1296" width="1.625" style="9" customWidth="1"/>
    <col min="1297" max="1297" width="6.875" style="9" customWidth="1"/>
    <col min="1298" max="1298" width="3.625" style="9" customWidth="1"/>
    <col min="1299" max="1299" width="4.625" style="9" customWidth="1"/>
    <col min="1300" max="1300" width="1.625" style="9" customWidth="1"/>
    <col min="1301" max="1301" width="5" style="9" customWidth="1"/>
    <col min="1302" max="1536" width="9" style="9"/>
    <col min="1537" max="1537" width="1.25" style="9" customWidth="1"/>
    <col min="1538" max="1538" width="1.875" style="9" customWidth="1"/>
    <col min="1539" max="1539" width="10" style="9" customWidth="1"/>
    <col min="1540" max="1540" width="0.75" style="9" customWidth="1"/>
    <col min="1541" max="1541" width="1.25" style="9" customWidth="1"/>
    <col min="1542" max="1542" width="8.75" style="9" customWidth="1"/>
    <col min="1543" max="1545" width="9.375" style="9" customWidth="1"/>
    <col min="1546" max="1546" width="9" style="9"/>
    <col min="1547" max="1547" width="8.75" style="9" customWidth="1"/>
    <col min="1548" max="1548" width="9" style="9"/>
    <col min="1549" max="1549" width="10.625" style="9" customWidth="1"/>
    <col min="1550" max="1550" width="3.625" style="9" customWidth="1"/>
    <col min="1551" max="1551" width="4.625" style="9" customWidth="1"/>
    <col min="1552" max="1552" width="1.625" style="9" customWidth="1"/>
    <col min="1553" max="1553" width="6.875" style="9" customWidth="1"/>
    <col min="1554" max="1554" width="3.625" style="9" customWidth="1"/>
    <col min="1555" max="1555" width="4.625" style="9" customWidth="1"/>
    <col min="1556" max="1556" width="1.625" style="9" customWidth="1"/>
    <col min="1557" max="1557" width="5" style="9" customWidth="1"/>
    <col min="1558" max="1792" width="9" style="9"/>
    <col min="1793" max="1793" width="1.25" style="9" customWidth="1"/>
    <col min="1794" max="1794" width="1.875" style="9" customWidth="1"/>
    <col min="1795" max="1795" width="10" style="9" customWidth="1"/>
    <col min="1796" max="1796" width="0.75" style="9" customWidth="1"/>
    <col min="1797" max="1797" width="1.25" style="9" customWidth="1"/>
    <col min="1798" max="1798" width="8.75" style="9" customWidth="1"/>
    <col min="1799" max="1801" width="9.375" style="9" customWidth="1"/>
    <col min="1802" max="1802" width="9" style="9"/>
    <col min="1803" max="1803" width="8.75" style="9" customWidth="1"/>
    <col min="1804" max="1804" width="9" style="9"/>
    <col min="1805" max="1805" width="10.625" style="9" customWidth="1"/>
    <col min="1806" max="1806" width="3.625" style="9" customWidth="1"/>
    <col min="1807" max="1807" width="4.625" style="9" customWidth="1"/>
    <col min="1808" max="1808" width="1.625" style="9" customWidth="1"/>
    <col min="1809" max="1809" width="6.875" style="9" customWidth="1"/>
    <col min="1810" max="1810" width="3.625" style="9" customWidth="1"/>
    <col min="1811" max="1811" width="4.625" style="9" customWidth="1"/>
    <col min="1812" max="1812" width="1.625" style="9" customWidth="1"/>
    <col min="1813" max="1813" width="5" style="9" customWidth="1"/>
    <col min="1814" max="2048" width="9" style="9"/>
    <col min="2049" max="2049" width="1.25" style="9" customWidth="1"/>
    <col min="2050" max="2050" width="1.875" style="9" customWidth="1"/>
    <col min="2051" max="2051" width="10" style="9" customWidth="1"/>
    <col min="2052" max="2052" width="0.75" style="9" customWidth="1"/>
    <col min="2053" max="2053" width="1.25" style="9" customWidth="1"/>
    <col min="2054" max="2054" width="8.75" style="9" customWidth="1"/>
    <col min="2055" max="2057" width="9.375" style="9" customWidth="1"/>
    <col min="2058" max="2058" width="9" style="9"/>
    <col min="2059" max="2059" width="8.75" style="9" customWidth="1"/>
    <col min="2060" max="2060" width="9" style="9"/>
    <col min="2061" max="2061" width="10.625" style="9" customWidth="1"/>
    <col min="2062" max="2062" width="3.625" style="9" customWidth="1"/>
    <col min="2063" max="2063" width="4.625" style="9" customWidth="1"/>
    <col min="2064" max="2064" width="1.625" style="9" customWidth="1"/>
    <col min="2065" max="2065" width="6.875" style="9" customWidth="1"/>
    <col min="2066" max="2066" width="3.625" style="9" customWidth="1"/>
    <col min="2067" max="2067" width="4.625" style="9" customWidth="1"/>
    <col min="2068" max="2068" width="1.625" style="9" customWidth="1"/>
    <col min="2069" max="2069" width="5" style="9" customWidth="1"/>
    <col min="2070" max="2304" width="9" style="9"/>
    <col min="2305" max="2305" width="1.25" style="9" customWidth="1"/>
    <col min="2306" max="2306" width="1.875" style="9" customWidth="1"/>
    <col min="2307" max="2307" width="10" style="9" customWidth="1"/>
    <col min="2308" max="2308" width="0.75" style="9" customWidth="1"/>
    <col min="2309" max="2309" width="1.25" style="9" customWidth="1"/>
    <col min="2310" max="2310" width="8.75" style="9" customWidth="1"/>
    <col min="2311" max="2313" width="9.375" style="9" customWidth="1"/>
    <col min="2314" max="2314" width="9" style="9"/>
    <col min="2315" max="2315" width="8.75" style="9" customWidth="1"/>
    <col min="2316" max="2316" width="9" style="9"/>
    <col min="2317" max="2317" width="10.625" style="9" customWidth="1"/>
    <col min="2318" max="2318" width="3.625" style="9" customWidth="1"/>
    <col min="2319" max="2319" width="4.625" style="9" customWidth="1"/>
    <col min="2320" max="2320" width="1.625" style="9" customWidth="1"/>
    <col min="2321" max="2321" width="6.875" style="9" customWidth="1"/>
    <col min="2322" max="2322" width="3.625" style="9" customWidth="1"/>
    <col min="2323" max="2323" width="4.625" style="9" customWidth="1"/>
    <col min="2324" max="2324" width="1.625" style="9" customWidth="1"/>
    <col min="2325" max="2325" width="5" style="9" customWidth="1"/>
    <col min="2326" max="2560" width="9" style="9"/>
    <col min="2561" max="2561" width="1.25" style="9" customWidth="1"/>
    <col min="2562" max="2562" width="1.875" style="9" customWidth="1"/>
    <col min="2563" max="2563" width="10" style="9" customWidth="1"/>
    <col min="2564" max="2564" width="0.75" style="9" customWidth="1"/>
    <col min="2565" max="2565" width="1.25" style="9" customWidth="1"/>
    <col min="2566" max="2566" width="8.75" style="9" customWidth="1"/>
    <col min="2567" max="2569" width="9.375" style="9" customWidth="1"/>
    <col min="2570" max="2570" width="9" style="9"/>
    <col min="2571" max="2571" width="8.75" style="9" customWidth="1"/>
    <col min="2572" max="2572" width="9" style="9"/>
    <col min="2573" max="2573" width="10.625" style="9" customWidth="1"/>
    <col min="2574" max="2574" width="3.625" style="9" customWidth="1"/>
    <col min="2575" max="2575" width="4.625" style="9" customWidth="1"/>
    <col min="2576" max="2576" width="1.625" style="9" customWidth="1"/>
    <col min="2577" max="2577" width="6.875" style="9" customWidth="1"/>
    <col min="2578" max="2578" width="3.625" style="9" customWidth="1"/>
    <col min="2579" max="2579" width="4.625" style="9" customWidth="1"/>
    <col min="2580" max="2580" width="1.625" style="9" customWidth="1"/>
    <col min="2581" max="2581" width="5" style="9" customWidth="1"/>
    <col min="2582" max="2816" width="9" style="9"/>
    <col min="2817" max="2817" width="1.25" style="9" customWidth="1"/>
    <col min="2818" max="2818" width="1.875" style="9" customWidth="1"/>
    <col min="2819" max="2819" width="10" style="9" customWidth="1"/>
    <col min="2820" max="2820" width="0.75" style="9" customWidth="1"/>
    <col min="2821" max="2821" width="1.25" style="9" customWidth="1"/>
    <col min="2822" max="2822" width="8.75" style="9" customWidth="1"/>
    <col min="2823" max="2825" width="9.375" style="9" customWidth="1"/>
    <col min="2826" max="2826" width="9" style="9"/>
    <col min="2827" max="2827" width="8.75" style="9" customWidth="1"/>
    <col min="2828" max="2828" width="9" style="9"/>
    <col min="2829" max="2829" width="10.625" style="9" customWidth="1"/>
    <col min="2830" max="2830" width="3.625" style="9" customWidth="1"/>
    <col min="2831" max="2831" width="4.625" style="9" customWidth="1"/>
    <col min="2832" max="2832" width="1.625" style="9" customWidth="1"/>
    <col min="2833" max="2833" width="6.875" style="9" customWidth="1"/>
    <col min="2834" max="2834" width="3.625" style="9" customWidth="1"/>
    <col min="2835" max="2835" width="4.625" style="9" customWidth="1"/>
    <col min="2836" max="2836" width="1.625" style="9" customWidth="1"/>
    <col min="2837" max="2837" width="5" style="9" customWidth="1"/>
    <col min="2838" max="3072" width="9" style="9"/>
    <col min="3073" max="3073" width="1.25" style="9" customWidth="1"/>
    <col min="3074" max="3074" width="1.875" style="9" customWidth="1"/>
    <col min="3075" max="3075" width="10" style="9" customWidth="1"/>
    <col min="3076" max="3076" width="0.75" style="9" customWidth="1"/>
    <col min="3077" max="3077" width="1.25" style="9" customWidth="1"/>
    <col min="3078" max="3078" width="8.75" style="9" customWidth="1"/>
    <col min="3079" max="3081" width="9.375" style="9" customWidth="1"/>
    <col min="3082" max="3082" width="9" style="9"/>
    <col min="3083" max="3083" width="8.75" style="9" customWidth="1"/>
    <col min="3084" max="3084" width="9" style="9"/>
    <col min="3085" max="3085" width="10.625" style="9" customWidth="1"/>
    <col min="3086" max="3086" width="3.625" style="9" customWidth="1"/>
    <col min="3087" max="3087" width="4.625" style="9" customWidth="1"/>
    <col min="3088" max="3088" width="1.625" style="9" customWidth="1"/>
    <col min="3089" max="3089" width="6.875" style="9" customWidth="1"/>
    <col min="3090" max="3090" width="3.625" style="9" customWidth="1"/>
    <col min="3091" max="3091" width="4.625" style="9" customWidth="1"/>
    <col min="3092" max="3092" width="1.625" style="9" customWidth="1"/>
    <col min="3093" max="3093" width="5" style="9" customWidth="1"/>
    <col min="3094" max="3328" width="9" style="9"/>
    <col min="3329" max="3329" width="1.25" style="9" customWidth="1"/>
    <col min="3330" max="3330" width="1.875" style="9" customWidth="1"/>
    <col min="3331" max="3331" width="10" style="9" customWidth="1"/>
    <col min="3332" max="3332" width="0.75" style="9" customWidth="1"/>
    <col min="3333" max="3333" width="1.25" style="9" customWidth="1"/>
    <col min="3334" max="3334" width="8.75" style="9" customWidth="1"/>
    <col min="3335" max="3337" width="9.375" style="9" customWidth="1"/>
    <col min="3338" max="3338" width="9" style="9"/>
    <col min="3339" max="3339" width="8.75" style="9" customWidth="1"/>
    <col min="3340" max="3340" width="9" style="9"/>
    <col min="3341" max="3341" width="10.625" style="9" customWidth="1"/>
    <col min="3342" max="3342" width="3.625" style="9" customWidth="1"/>
    <col min="3343" max="3343" width="4.625" style="9" customWidth="1"/>
    <col min="3344" max="3344" width="1.625" style="9" customWidth="1"/>
    <col min="3345" max="3345" width="6.875" style="9" customWidth="1"/>
    <col min="3346" max="3346" width="3.625" style="9" customWidth="1"/>
    <col min="3347" max="3347" width="4.625" style="9" customWidth="1"/>
    <col min="3348" max="3348" width="1.625" style="9" customWidth="1"/>
    <col min="3349" max="3349" width="5" style="9" customWidth="1"/>
    <col min="3350" max="3584" width="9" style="9"/>
    <col min="3585" max="3585" width="1.25" style="9" customWidth="1"/>
    <col min="3586" max="3586" width="1.875" style="9" customWidth="1"/>
    <col min="3587" max="3587" width="10" style="9" customWidth="1"/>
    <col min="3588" max="3588" width="0.75" style="9" customWidth="1"/>
    <col min="3589" max="3589" width="1.25" style="9" customWidth="1"/>
    <col min="3590" max="3590" width="8.75" style="9" customWidth="1"/>
    <col min="3591" max="3593" width="9.375" style="9" customWidth="1"/>
    <col min="3594" max="3594" width="9" style="9"/>
    <col min="3595" max="3595" width="8.75" style="9" customWidth="1"/>
    <col min="3596" max="3596" width="9" style="9"/>
    <col min="3597" max="3597" width="10.625" style="9" customWidth="1"/>
    <col min="3598" max="3598" width="3.625" style="9" customWidth="1"/>
    <col min="3599" max="3599" width="4.625" style="9" customWidth="1"/>
    <col min="3600" max="3600" width="1.625" style="9" customWidth="1"/>
    <col min="3601" max="3601" width="6.875" style="9" customWidth="1"/>
    <col min="3602" max="3602" width="3.625" style="9" customWidth="1"/>
    <col min="3603" max="3603" width="4.625" style="9" customWidth="1"/>
    <col min="3604" max="3604" width="1.625" style="9" customWidth="1"/>
    <col min="3605" max="3605" width="5" style="9" customWidth="1"/>
    <col min="3606" max="3840" width="9" style="9"/>
    <col min="3841" max="3841" width="1.25" style="9" customWidth="1"/>
    <col min="3842" max="3842" width="1.875" style="9" customWidth="1"/>
    <col min="3843" max="3843" width="10" style="9" customWidth="1"/>
    <col min="3844" max="3844" width="0.75" style="9" customWidth="1"/>
    <col min="3845" max="3845" width="1.25" style="9" customWidth="1"/>
    <col min="3846" max="3846" width="8.75" style="9" customWidth="1"/>
    <col min="3847" max="3849" width="9.375" style="9" customWidth="1"/>
    <col min="3850" max="3850" width="9" style="9"/>
    <col min="3851" max="3851" width="8.75" style="9" customWidth="1"/>
    <col min="3852" max="3852" width="9" style="9"/>
    <col min="3853" max="3853" width="10.625" style="9" customWidth="1"/>
    <col min="3854" max="3854" width="3.625" style="9" customWidth="1"/>
    <col min="3855" max="3855" width="4.625" style="9" customWidth="1"/>
    <col min="3856" max="3856" width="1.625" style="9" customWidth="1"/>
    <col min="3857" max="3857" width="6.875" style="9" customWidth="1"/>
    <col min="3858" max="3858" width="3.625" style="9" customWidth="1"/>
    <col min="3859" max="3859" width="4.625" style="9" customWidth="1"/>
    <col min="3860" max="3860" width="1.625" style="9" customWidth="1"/>
    <col min="3861" max="3861" width="5" style="9" customWidth="1"/>
    <col min="3862" max="4096" width="9" style="9"/>
    <col min="4097" max="4097" width="1.25" style="9" customWidth="1"/>
    <col min="4098" max="4098" width="1.875" style="9" customWidth="1"/>
    <col min="4099" max="4099" width="10" style="9" customWidth="1"/>
    <col min="4100" max="4100" width="0.75" style="9" customWidth="1"/>
    <col min="4101" max="4101" width="1.25" style="9" customWidth="1"/>
    <col min="4102" max="4102" width="8.75" style="9" customWidth="1"/>
    <col min="4103" max="4105" width="9.375" style="9" customWidth="1"/>
    <col min="4106" max="4106" width="9" style="9"/>
    <col min="4107" max="4107" width="8.75" style="9" customWidth="1"/>
    <col min="4108" max="4108" width="9" style="9"/>
    <col min="4109" max="4109" width="10.625" style="9" customWidth="1"/>
    <col min="4110" max="4110" width="3.625" style="9" customWidth="1"/>
    <col min="4111" max="4111" width="4.625" style="9" customWidth="1"/>
    <col min="4112" max="4112" width="1.625" style="9" customWidth="1"/>
    <col min="4113" max="4113" width="6.875" style="9" customWidth="1"/>
    <col min="4114" max="4114" width="3.625" style="9" customWidth="1"/>
    <col min="4115" max="4115" width="4.625" style="9" customWidth="1"/>
    <col min="4116" max="4116" width="1.625" style="9" customWidth="1"/>
    <col min="4117" max="4117" width="5" style="9" customWidth="1"/>
    <col min="4118" max="4352" width="9" style="9"/>
    <col min="4353" max="4353" width="1.25" style="9" customWidth="1"/>
    <col min="4354" max="4354" width="1.875" style="9" customWidth="1"/>
    <col min="4355" max="4355" width="10" style="9" customWidth="1"/>
    <col min="4356" max="4356" width="0.75" style="9" customWidth="1"/>
    <col min="4357" max="4357" width="1.25" style="9" customWidth="1"/>
    <col min="4358" max="4358" width="8.75" style="9" customWidth="1"/>
    <col min="4359" max="4361" width="9.375" style="9" customWidth="1"/>
    <col min="4362" max="4362" width="9" style="9"/>
    <col min="4363" max="4363" width="8.75" style="9" customWidth="1"/>
    <col min="4364" max="4364" width="9" style="9"/>
    <col min="4365" max="4365" width="10.625" style="9" customWidth="1"/>
    <col min="4366" max="4366" width="3.625" style="9" customWidth="1"/>
    <col min="4367" max="4367" width="4.625" style="9" customWidth="1"/>
    <col min="4368" max="4368" width="1.625" style="9" customWidth="1"/>
    <col min="4369" max="4369" width="6.875" style="9" customWidth="1"/>
    <col min="4370" max="4370" width="3.625" style="9" customWidth="1"/>
    <col min="4371" max="4371" width="4.625" style="9" customWidth="1"/>
    <col min="4372" max="4372" width="1.625" style="9" customWidth="1"/>
    <col min="4373" max="4373" width="5" style="9" customWidth="1"/>
    <col min="4374" max="4608" width="9" style="9"/>
    <col min="4609" max="4609" width="1.25" style="9" customWidth="1"/>
    <col min="4610" max="4610" width="1.875" style="9" customWidth="1"/>
    <col min="4611" max="4611" width="10" style="9" customWidth="1"/>
    <col min="4612" max="4612" width="0.75" style="9" customWidth="1"/>
    <col min="4613" max="4613" width="1.25" style="9" customWidth="1"/>
    <col min="4614" max="4614" width="8.75" style="9" customWidth="1"/>
    <col min="4615" max="4617" width="9.375" style="9" customWidth="1"/>
    <col min="4618" max="4618" width="9" style="9"/>
    <col min="4619" max="4619" width="8.75" style="9" customWidth="1"/>
    <col min="4620" max="4620" width="9" style="9"/>
    <col min="4621" max="4621" width="10.625" style="9" customWidth="1"/>
    <col min="4622" max="4622" width="3.625" style="9" customWidth="1"/>
    <col min="4623" max="4623" width="4.625" style="9" customWidth="1"/>
    <col min="4624" max="4624" width="1.625" style="9" customWidth="1"/>
    <col min="4625" max="4625" width="6.875" style="9" customWidth="1"/>
    <col min="4626" max="4626" width="3.625" style="9" customWidth="1"/>
    <col min="4627" max="4627" width="4.625" style="9" customWidth="1"/>
    <col min="4628" max="4628" width="1.625" style="9" customWidth="1"/>
    <col min="4629" max="4629" width="5" style="9" customWidth="1"/>
    <col min="4630" max="4864" width="9" style="9"/>
    <col min="4865" max="4865" width="1.25" style="9" customWidth="1"/>
    <col min="4866" max="4866" width="1.875" style="9" customWidth="1"/>
    <col min="4867" max="4867" width="10" style="9" customWidth="1"/>
    <col min="4868" max="4868" width="0.75" style="9" customWidth="1"/>
    <col min="4869" max="4869" width="1.25" style="9" customWidth="1"/>
    <col min="4870" max="4870" width="8.75" style="9" customWidth="1"/>
    <col min="4871" max="4873" width="9.375" style="9" customWidth="1"/>
    <col min="4874" max="4874" width="9" style="9"/>
    <col min="4875" max="4875" width="8.75" style="9" customWidth="1"/>
    <col min="4876" max="4876" width="9" style="9"/>
    <col min="4877" max="4877" width="10.625" style="9" customWidth="1"/>
    <col min="4878" max="4878" width="3.625" style="9" customWidth="1"/>
    <col min="4879" max="4879" width="4.625" style="9" customWidth="1"/>
    <col min="4880" max="4880" width="1.625" style="9" customWidth="1"/>
    <col min="4881" max="4881" width="6.875" style="9" customWidth="1"/>
    <col min="4882" max="4882" width="3.625" style="9" customWidth="1"/>
    <col min="4883" max="4883" width="4.625" style="9" customWidth="1"/>
    <col min="4884" max="4884" width="1.625" style="9" customWidth="1"/>
    <col min="4885" max="4885" width="5" style="9" customWidth="1"/>
    <col min="4886" max="5120" width="9" style="9"/>
    <col min="5121" max="5121" width="1.25" style="9" customWidth="1"/>
    <col min="5122" max="5122" width="1.875" style="9" customWidth="1"/>
    <col min="5123" max="5123" width="10" style="9" customWidth="1"/>
    <col min="5124" max="5124" width="0.75" style="9" customWidth="1"/>
    <col min="5125" max="5125" width="1.25" style="9" customWidth="1"/>
    <col min="5126" max="5126" width="8.75" style="9" customWidth="1"/>
    <col min="5127" max="5129" width="9.375" style="9" customWidth="1"/>
    <col min="5130" max="5130" width="9" style="9"/>
    <col min="5131" max="5131" width="8.75" style="9" customWidth="1"/>
    <col min="5132" max="5132" width="9" style="9"/>
    <col min="5133" max="5133" width="10.625" style="9" customWidth="1"/>
    <col min="5134" max="5134" width="3.625" style="9" customWidth="1"/>
    <col min="5135" max="5135" width="4.625" style="9" customWidth="1"/>
    <col min="5136" max="5136" width="1.625" style="9" customWidth="1"/>
    <col min="5137" max="5137" width="6.875" style="9" customWidth="1"/>
    <col min="5138" max="5138" width="3.625" style="9" customWidth="1"/>
    <col min="5139" max="5139" width="4.625" style="9" customWidth="1"/>
    <col min="5140" max="5140" width="1.625" style="9" customWidth="1"/>
    <col min="5141" max="5141" width="5" style="9" customWidth="1"/>
    <col min="5142" max="5376" width="9" style="9"/>
    <col min="5377" max="5377" width="1.25" style="9" customWidth="1"/>
    <col min="5378" max="5378" width="1.875" style="9" customWidth="1"/>
    <col min="5379" max="5379" width="10" style="9" customWidth="1"/>
    <col min="5380" max="5380" width="0.75" style="9" customWidth="1"/>
    <col min="5381" max="5381" width="1.25" style="9" customWidth="1"/>
    <col min="5382" max="5382" width="8.75" style="9" customWidth="1"/>
    <col min="5383" max="5385" width="9.375" style="9" customWidth="1"/>
    <col min="5386" max="5386" width="9" style="9"/>
    <col min="5387" max="5387" width="8.75" style="9" customWidth="1"/>
    <col min="5388" max="5388" width="9" style="9"/>
    <col min="5389" max="5389" width="10.625" style="9" customWidth="1"/>
    <col min="5390" max="5390" width="3.625" style="9" customWidth="1"/>
    <col min="5391" max="5391" width="4.625" style="9" customWidth="1"/>
    <col min="5392" max="5392" width="1.625" style="9" customWidth="1"/>
    <col min="5393" max="5393" width="6.875" style="9" customWidth="1"/>
    <col min="5394" max="5394" width="3.625" style="9" customWidth="1"/>
    <col min="5395" max="5395" width="4.625" style="9" customWidth="1"/>
    <col min="5396" max="5396" width="1.625" style="9" customWidth="1"/>
    <col min="5397" max="5397" width="5" style="9" customWidth="1"/>
    <col min="5398" max="5632" width="9" style="9"/>
    <col min="5633" max="5633" width="1.25" style="9" customWidth="1"/>
    <col min="5634" max="5634" width="1.875" style="9" customWidth="1"/>
    <col min="5635" max="5635" width="10" style="9" customWidth="1"/>
    <col min="5636" max="5636" width="0.75" style="9" customWidth="1"/>
    <col min="5637" max="5637" width="1.25" style="9" customWidth="1"/>
    <col min="5638" max="5638" width="8.75" style="9" customWidth="1"/>
    <col min="5639" max="5641" width="9.375" style="9" customWidth="1"/>
    <col min="5642" max="5642" width="9" style="9"/>
    <col min="5643" max="5643" width="8.75" style="9" customWidth="1"/>
    <col min="5644" max="5644" width="9" style="9"/>
    <col min="5645" max="5645" width="10.625" style="9" customWidth="1"/>
    <col min="5646" max="5646" width="3.625" style="9" customWidth="1"/>
    <col min="5647" max="5647" width="4.625" style="9" customWidth="1"/>
    <col min="5648" max="5648" width="1.625" style="9" customWidth="1"/>
    <col min="5649" max="5649" width="6.875" style="9" customWidth="1"/>
    <col min="5650" max="5650" width="3.625" style="9" customWidth="1"/>
    <col min="5651" max="5651" width="4.625" style="9" customWidth="1"/>
    <col min="5652" max="5652" width="1.625" style="9" customWidth="1"/>
    <col min="5653" max="5653" width="5" style="9" customWidth="1"/>
    <col min="5654" max="5888" width="9" style="9"/>
    <col min="5889" max="5889" width="1.25" style="9" customWidth="1"/>
    <col min="5890" max="5890" width="1.875" style="9" customWidth="1"/>
    <col min="5891" max="5891" width="10" style="9" customWidth="1"/>
    <col min="5892" max="5892" width="0.75" style="9" customWidth="1"/>
    <col min="5893" max="5893" width="1.25" style="9" customWidth="1"/>
    <col min="5894" max="5894" width="8.75" style="9" customWidth="1"/>
    <col min="5895" max="5897" width="9.375" style="9" customWidth="1"/>
    <col min="5898" max="5898" width="9" style="9"/>
    <col min="5899" max="5899" width="8.75" style="9" customWidth="1"/>
    <col min="5900" max="5900" width="9" style="9"/>
    <col min="5901" max="5901" width="10.625" style="9" customWidth="1"/>
    <col min="5902" max="5902" width="3.625" style="9" customWidth="1"/>
    <col min="5903" max="5903" width="4.625" style="9" customWidth="1"/>
    <col min="5904" max="5904" width="1.625" style="9" customWidth="1"/>
    <col min="5905" max="5905" width="6.875" style="9" customWidth="1"/>
    <col min="5906" max="5906" width="3.625" style="9" customWidth="1"/>
    <col min="5907" max="5907" width="4.625" style="9" customWidth="1"/>
    <col min="5908" max="5908" width="1.625" style="9" customWidth="1"/>
    <col min="5909" max="5909" width="5" style="9" customWidth="1"/>
    <col min="5910" max="6144" width="9" style="9"/>
    <col min="6145" max="6145" width="1.25" style="9" customWidth="1"/>
    <col min="6146" max="6146" width="1.875" style="9" customWidth="1"/>
    <col min="6147" max="6147" width="10" style="9" customWidth="1"/>
    <col min="6148" max="6148" width="0.75" style="9" customWidth="1"/>
    <col min="6149" max="6149" width="1.25" style="9" customWidth="1"/>
    <col min="6150" max="6150" width="8.75" style="9" customWidth="1"/>
    <col min="6151" max="6153" width="9.375" style="9" customWidth="1"/>
    <col min="6154" max="6154" width="9" style="9"/>
    <col min="6155" max="6155" width="8.75" style="9" customWidth="1"/>
    <col min="6156" max="6156" width="9" style="9"/>
    <col min="6157" max="6157" width="10.625" style="9" customWidth="1"/>
    <col min="6158" max="6158" width="3.625" style="9" customWidth="1"/>
    <col min="6159" max="6159" width="4.625" style="9" customWidth="1"/>
    <col min="6160" max="6160" width="1.625" style="9" customWidth="1"/>
    <col min="6161" max="6161" width="6.875" style="9" customWidth="1"/>
    <col min="6162" max="6162" width="3.625" style="9" customWidth="1"/>
    <col min="6163" max="6163" width="4.625" style="9" customWidth="1"/>
    <col min="6164" max="6164" width="1.625" style="9" customWidth="1"/>
    <col min="6165" max="6165" width="5" style="9" customWidth="1"/>
    <col min="6166" max="6400" width="9" style="9"/>
    <col min="6401" max="6401" width="1.25" style="9" customWidth="1"/>
    <col min="6402" max="6402" width="1.875" style="9" customWidth="1"/>
    <col min="6403" max="6403" width="10" style="9" customWidth="1"/>
    <col min="6404" max="6404" width="0.75" style="9" customWidth="1"/>
    <col min="6405" max="6405" width="1.25" style="9" customWidth="1"/>
    <col min="6406" max="6406" width="8.75" style="9" customWidth="1"/>
    <col min="6407" max="6409" width="9.375" style="9" customWidth="1"/>
    <col min="6410" max="6410" width="9" style="9"/>
    <col min="6411" max="6411" width="8.75" style="9" customWidth="1"/>
    <col min="6412" max="6412" width="9" style="9"/>
    <col min="6413" max="6413" width="10.625" style="9" customWidth="1"/>
    <col min="6414" max="6414" width="3.625" style="9" customWidth="1"/>
    <col min="6415" max="6415" width="4.625" style="9" customWidth="1"/>
    <col min="6416" max="6416" width="1.625" style="9" customWidth="1"/>
    <col min="6417" max="6417" width="6.875" style="9" customWidth="1"/>
    <col min="6418" max="6418" width="3.625" style="9" customWidth="1"/>
    <col min="6419" max="6419" width="4.625" style="9" customWidth="1"/>
    <col min="6420" max="6420" width="1.625" style="9" customWidth="1"/>
    <col min="6421" max="6421" width="5" style="9" customWidth="1"/>
    <col min="6422" max="6656" width="9" style="9"/>
    <col min="6657" max="6657" width="1.25" style="9" customWidth="1"/>
    <col min="6658" max="6658" width="1.875" style="9" customWidth="1"/>
    <col min="6659" max="6659" width="10" style="9" customWidth="1"/>
    <col min="6660" max="6660" width="0.75" style="9" customWidth="1"/>
    <col min="6661" max="6661" width="1.25" style="9" customWidth="1"/>
    <col min="6662" max="6662" width="8.75" style="9" customWidth="1"/>
    <col min="6663" max="6665" width="9.375" style="9" customWidth="1"/>
    <col min="6666" max="6666" width="9" style="9"/>
    <col min="6667" max="6667" width="8.75" style="9" customWidth="1"/>
    <col min="6668" max="6668" width="9" style="9"/>
    <col min="6669" max="6669" width="10.625" style="9" customWidth="1"/>
    <col min="6670" max="6670" width="3.625" style="9" customWidth="1"/>
    <col min="6671" max="6671" width="4.625" style="9" customWidth="1"/>
    <col min="6672" max="6672" width="1.625" style="9" customWidth="1"/>
    <col min="6673" max="6673" width="6.875" style="9" customWidth="1"/>
    <col min="6674" max="6674" width="3.625" style="9" customWidth="1"/>
    <col min="6675" max="6675" width="4.625" style="9" customWidth="1"/>
    <col min="6676" max="6676" width="1.625" style="9" customWidth="1"/>
    <col min="6677" max="6677" width="5" style="9" customWidth="1"/>
    <col min="6678" max="6912" width="9" style="9"/>
    <col min="6913" max="6913" width="1.25" style="9" customWidth="1"/>
    <col min="6914" max="6914" width="1.875" style="9" customWidth="1"/>
    <col min="6915" max="6915" width="10" style="9" customWidth="1"/>
    <col min="6916" max="6916" width="0.75" style="9" customWidth="1"/>
    <col min="6917" max="6917" width="1.25" style="9" customWidth="1"/>
    <col min="6918" max="6918" width="8.75" style="9" customWidth="1"/>
    <col min="6919" max="6921" width="9.375" style="9" customWidth="1"/>
    <col min="6922" max="6922" width="9" style="9"/>
    <col min="6923" max="6923" width="8.75" style="9" customWidth="1"/>
    <col min="6924" max="6924" width="9" style="9"/>
    <col min="6925" max="6925" width="10.625" style="9" customWidth="1"/>
    <col min="6926" max="6926" width="3.625" style="9" customWidth="1"/>
    <col min="6927" max="6927" width="4.625" style="9" customWidth="1"/>
    <col min="6928" max="6928" width="1.625" style="9" customWidth="1"/>
    <col min="6929" max="6929" width="6.875" style="9" customWidth="1"/>
    <col min="6930" max="6930" width="3.625" style="9" customWidth="1"/>
    <col min="6931" max="6931" width="4.625" style="9" customWidth="1"/>
    <col min="6932" max="6932" width="1.625" style="9" customWidth="1"/>
    <col min="6933" max="6933" width="5" style="9" customWidth="1"/>
    <col min="6934" max="7168" width="9" style="9"/>
    <col min="7169" max="7169" width="1.25" style="9" customWidth="1"/>
    <col min="7170" max="7170" width="1.875" style="9" customWidth="1"/>
    <col min="7171" max="7171" width="10" style="9" customWidth="1"/>
    <col min="7172" max="7172" width="0.75" style="9" customWidth="1"/>
    <col min="7173" max="7173" width="1.25" style="9" customWidth="1"/>
    <col min="7174" max="7174" width="8.75" style="9" customWidth="1"/>
    <col min="7175" max="7177" width="9.375" style="9" customWidth="1"/>
    <col min="7178" max="7178" width="9" style="9"/>
    <col min="7179" max="7179" width="8.75" style="9" customWidth="1"/>
    <col min="7180" max="7180" width="9" style="9"/>
    <col min="7181" max="7181" width="10.625" style="9" customWidth="1"/>
    <col min="7182" max="7182" width="3.625" style="9" customWidth="1"/>
    <col min="7183" max="7183" width="4.625" style="9" customWidth="1"/>
    <col min="7184" max="7184" width="1.625" style="9" customWidth="1"/>
    <col min="7185" max="7185" width="6.875" style="9" customWidth="1"/>
    <col min="7186" max="7186" width="3.625" style="9" customWidth="1"/>
    <col min="7187" max="7187" width="4.625" style="9" customWidth="1"/>
    <col min="7188" max="7188" width="1.625" style="9" customWidth="1"/>
    <col min="7189" max="7189" width="5" style="9" customWidth="1"/>
    <col min="7190" max="7424" width="9" style="9"/>
    <col min="7425" max="7425" width="1.25" style="9" customWidth="1"/>
    <col min="7426" max="7426" width="1.875" style="9" customWidth="1"/>
    <col min="7427" max="7427" width="10" style="9" customWidth="1"/>
    <col min="7428" max="7428" width="0.75" style="9" customWidth="1"/>
    <col min="7429" max="7429" width="1.25" style="9" customWidth="1"/>
    <col min="7430" max="7430" width="8.75" style="9" customWidth="1"/>
    <col min="7431" max="7433" width="9.375" style="9" customWidth="1"/>
    <col min="7434" max="7434" width="9" style="9"/>
    <col min="7435" max="7435" width="8.75" style="9" customWidth="1"/>
    <col min="7436" max="7436" width="9" style="9"/>
    <col min="7437" max="7437" width="10.625" style="9" customWidth="1"/>
    <col min="7438" max="7438" width="3.625" style="9" customWidth="1"/>
    <col min="7439" max="7439" width="4.625" style="9" customWidth="1"/>
    <col min="7440" max="7440" width="1.625" style="9" customWidth="1"/>
    <col min="7441" max="7441" width="6.875" style="9" customWidth="1"/>
    <col min="7442" max="7442" width="3.625" style="9" customWidth="1"/>
    <col min="7443" max="7443" width="4.625" style="9" customWidth="1"/>
    <col min="7444" max="7444" width="1.625" style="9" customWidth="1"/>
    <col min="7445" max="7445" width="5" style="9" customWidth="1"/>
    <col min="7446" max="7680" width="9" style="9"/>
    <col min="7681" max="7681" width="1.25" style="9" customWidth="1"/>
    <col min="7682" max="7682" width="1.875" style="9" customWidth="1"/>
    <col min="7683" max="7683" width="10" style="9" customWidth="1"/>
    <col min="7684" max="7684" width="0.75" style="9" customWidth="1"/>
    <col min="7685" max="7685" width="1.25" style="9" customWidth="1"/>
    <col min="7686" max="7686" width="8.75" style="9" customWidth="1"/>
    <col min="7687" max="7689" width="9.375" style="9" customWidth="1"/>
    <col min="7690" max="7690" width="9" style="9"/>
    <col min="7691" max="7691" width="8.75" style="9" customWidth="1"/>
    <col min="7692" max="7692" width="9" style="9"/>
    <col min="7693" max="7693" width="10.625" style="9" customWidth="1"/>
    <col min="7694" max="7694" width="3.625" style="9" customWidth="1"/>
    <col min="7695" max="7695" width="4.625" style="9" customWidth="1"/>
    <col min="7696" max="7696" width="1.625" style="9" customWidth="1"/>
    <col min="7697" max="7697" width="6.875" style="9" customWidth="1"/>
    <col min="7698" max="7698" width="3.625" style="9" customWidth="1"/>
    <col min="7699" max="7699" width="4.625" style="9" customWidth="1"/>
    <col min="7700" max="7700" width="1.625" style="9" customWidth="1"/>
    <col min="7701" max="7701" width="5" style="9" customWidth="1"/>
    <col min="7702" max="7936" width="9" style="9"/>
    <col min="7937" max="7937" width="1.25" style="9" customWidth="1"/>
    <col min="7938" max="7938" width="1.875" style="9" customWidth="1"/>
    <col min="7939" max="7939" width="10" style="9" customWidth="1"/>
    <col min="7940" max="7940" width="0.75" style="9" customWidth="1"/>
    <col min="7941" max="7941" width="1.25" style="9" customWidth="1"/>
    <col min="7942" max="7942" width="8.75" style="9" customWidth="1"/>
    <col min="7943" max="7945" width="9.375" style="9" customWidth="1"/>
    <col min="7946" max="7946" width="9" style="9"/>
    <col min="7947" max="7947" width="8.75" style="9" customWidth="1"/>
    <col min="7948" max="7948" width="9" style="9"/>
    <col min="7949" max="7949" width="10.625" style="9" customWidth="1"/>
    <col min="7950" max="7950" width="3.625" style="9" customWidth="1"/>
    <col min="7951" max="7951" width="4.625" style="9" customWidth="1"/>
    <col min="7952" max="7952" width="1.625" style="9" customWidth="1"/>
    <col min="7953" max="7953" width="6.875" style="9" customWidth="1"/>
    <col min="7954" max="7954" width="3.625" style="9" customWidth="1"/>
    <col min="7955" max="7955" width="4.625" style="9" customWidth="1"/>
    <col min="7956" max="7956" width="1.625" style="9" customWidth="1"/>
    <col min="7957" max="7957" width="5" style="9" customWidth="1"/>
    <col min="7958" max="8192" width="9" style="9"/>
    <col min="8193" max="8193" width="1.25" style="9" customWidth="1"/>
    <col min="8194" max="8194" width="1.875" style="9" customWidth="1"/>
    <col min="8195" max="8195" width="10" style="9" customWidth="1"/>
    <col min="8196" max="8196" width="0.75" style="9" customWidth="1"/>
    <col min="8197" max="8197" width="1.25" style="9" customWidth="1"/>
    <col min="8198" max="8198" width="8.75" style="9" customWidth="1"/>
    <col min="8199" max="8201" width="9.375" style="9" customWidth="1"/>
    <col min="8202" max="8202" width="9" style="9"/>
    <col min="8203" max="8203" width="8.75" style="9" customWidth="1"/>
    <col min="8204" max="8204" width="9" style="9"/>
    <col min="8205" max="8205" width="10.625" style="9" customWidth="1"/>
    <col min="8206" max="8206" width="3.625" style="9" customWidth="1"/>
    <col min="8207" max="8207" width="4.625" style="9" customWidth="1"/>
    <col min="8208" max="8208" width="1.625" style="9" customWidth="1"/>
    <col min="8209" max="8209" width="6.875" style="9" customWidth="1"/>
    <col min="8210" max="8210" width="3.625" style="9" customWidth="1"/>
    <col min="8211" max="8211" width="4.625" style="9" customWidth="1"/>
    <col min="8212" max="8212" width="1.625" style="9" customWidth="1"/>
    <col min="8213" max="8213" width="5" style="9" customWidth="1"/>
    <col min="8214" max="8448" width="9" style="9"/>
    <col min="8449" max="8449" width="1.25" style="9" customWidth="1"/>
    <col min="8450" max="8450" width="1.875" style="9" customWidth="1"/>
    <col min="8451" max="8451" width="10" style="9" customWidth="1"/>
    <col min="8452" max="8452" width="0.75" style="9" customWidth="1"/>
    <col min="8453" max="8453" width="1.25" style="9" customWidth="1"/>
    <col min="8454" max="8454" width="8.75" style="9" customWidth="1"/>
    <col min="8455" max="8457" width="9.375" style="9" customWidth="1"/>
    <col min="8458" max="8458" width="9" style="9"/>
    <col min="8459" max="8459" width="8.75" style="9" customWidth="1"/>
    <col min="8460" max="8460" width="9" style="9"/>
    <col min="8461" max="8461" width="10.625" style="9" customWidth="1"/>
    <col min="8462" max="8462" width="3.625" style="9" customWidth="1"/>
    <col min="8463" max="8463" width="4.625" style="9" customWidth="1"/>
    <col min="8464" max="8464" width="1.625" style="9" customWidth="1"/>
    <col min="8465" max="8465" width="6.875" style="9" customWidth="1"/>
    <col min="8466" max="8466" width="3.625" style="9" customWidth="1"/>
    <col min="8467" max="8467" width="4.625" style="9" customWidth="1"/>
    <col min="8468" max="8468" width="1.625" style="9" customWidth="1"/>
    <col min="8469" max="8469" width="5" style="9" customWidth="1"/>
    <col min="8470" max="8704" width="9" style="9"/>
    <col min="8705" max="8705" width="1.25" style="9" customWidth="1"/>
    <col min="8706" max="8706" width="1.875" style="9" customWidth="1"/>
    <col min="8707" max="8707" width="10" style="9" customWidth="1"/>
    <col min="8708" max="8708" width="0.75" style="9" customWidth="1"/>
    <col min="8709" max="8709" width="1.25" style="9" customWidth="1"/>
    <col min="8710" max="8710" width="8.75" style="9" customWidth="1"/>
    <col min="8711" max="8713" width="9.375" style="9" customWidth="1"/>
    <col min="8714" max="8714" width="9" style="9"/>
    <col min="8715" max="8715" width="8.75" style="9" customWidth="1"/>
    <col min="8716" max="8716" width="9" style="9"/>
    <col min="8717" max="8717" width="10.625" style="9" customWidth="1"/>
    <col min="8718" max="8718" width="3.625" style="9" customWidth="1"/>
    <col min="8719" max="8719" width="4.625" style="9" customWidth="1"/>
    <col min="8720" max="8720" width="1.625" style="9" customWidth="1"/>
    <col min="8721" max="8721" width="6.875" style="9" customWidth="1"/>
    <col min="8722" max="8722" width="3.625" style="9" customWidth="1"/>
    <col min="8723" max="8723" width="4.625" style="9" customWidth="1"/>
    <col min="8724" max="8724" width="1.625" style="9" customWidth="1"/>
    <col min="8725" max="8725" width="5" style="9" customWidth="1"/>
    <col min="8726" max="8960" width="9" style="9"/>
    <col min="8961" max="8961" width="1.25" style="9" customWidth="1"/>
    <col min="8962" max="8962" width="1.875" style="9" customWidth="1"/>
    <col min="8963" max="8963" width="10" style="9" customWidth="1"/>
    <col min="8964" max="8964" width="0.75" style="9" customWidth="1"/>
    <col min="8965" max="8965" width="1.25" style="9" customWidth="1"/>
    <col min="8966" max="8966" width="8.75" style="9" customWidth="1"/>
    <col min="8967" max="8969" width="9.375" style="9" customWidth="1"/>
    <col min="8970" max="8970" width="9" style="9"/>
    <col min="8971" max="8971" width="8.75" style="9" customWidth="1"/>
    <col min="8972" max="8972" width="9" style="9"/>
    <col min="8973" max="8973" width="10.625" style="9" customWidth="1"/>
    <col min="8974" max="8974" width="3.625" style="9" customWidth="1"/>
    <col min="8975" max="8975" width="4.625" style="9" customWidth="1"/>
    <col min="8976" max="8976" width="1.625" style="9" customWidth="1"/>
    <col min="8977" max="8977" width="6.875" style="9" customWidth="1"/>
    <col min="8978" max="8978" width="3.625" style="9" customWidth="1"/>
    <col min="8979" max="8979" width="4.625" style="9" customWidth="1"/>
    <col min="8980" max="8980" width="1.625" style="9" customWidth="1"/>
    <col min="8981" max="8981" width="5" style="9" customWidth="1"/>
    <col min="8982" max="9216" width="9" style="9"/>
    <col min="9217" max="9217" width="1.25" style="9" customWidth="1"/>
    <col min="9218" max="9218" width="1.875" style="9" customWidth="1"/>
    <col min="9219" max="9219" width="10" style="9" customWidth="1"/>
    <col min="9220" max="9220" width="0.75" style="9" customWidth="1"/>
    <col min="9221" max="9221" width="1.25" style="9" customWidth="1"/>
    <col min="9222" max="9222" width="8.75" style="9" customWidth="1"/>
    <col min="9223" max="9225" width="9.375" style="9" customWidth="1"/>
    <col min="9226" max="9226" width="9" style="9"/>
    <col min="9227" max="9227" width="8.75" style="9" customWidth="1"/>
    <col min="9228" max="9228" width="9" style="9"/>
    <col min="9229" max="9229" width="10.625" style="9" customWidth="1"/>
    <col min="9230" max="9230" width="3.625" style="9" customWidth="1"/>
    <col min="9231" max="9231" width="4.625" style="9" customWidth="1"/>
    <col min="9232" max="9232" width="1.625" style="9" customWidth="1"/>
    <col min="9233" max="9233" width="6.875" style="9" customWidth="1"/>
    <col min="9234" max="9234" width="3.625" style="9" customWidth="1"/>
    <col min="9235" max="9235" width="4.625" style="9" customWidth="1"/>
    <col min="9236" max="9236" width="1.625" style="9" customWidth="1"/>
    <col min="9237" max="9237" width="5" style="9" customWidth="1"/>
    <col min="9238" max="9472" width="9" style="9"/>
    <col min="9473" max="9473" width="1.25" style="9" customWidth="1"/>
    <col min="9474" max="9474" width="1.875" style="9" customWidth="1"/>
    <col min="9475" max="9475" width="10" style="9" customWidth="1"/>
    <col min="9476" max="9476" width="0.75" style="9" customWidth="1"/>
    <col min="9477" max="9477" width="1.25" style="9" customWidth="1"/>
    <col min="9478" max="9478" width="8.75" style="9" customWidth="1"/>
    <col min="9479" max="9481" width="9.375" style="9" customWidth="1"/>
    <col min="9482" max="9482" width="9" style="9"/>
    <col min="9483" max="9483" width="8.75" style="9" customWidth="1"/>
    <col min="9484" max="9484" width="9" style="9"/>
    <col min="9485" max="9485" width="10.625" style="9" customWidth="1"/>
    <col min="9486" max="9486" width="3.625" style="9" customWidth="1"/>
    <col min="9487" max="9487" width="4.625" style="9" customWidth="1"/>
    <col min="9488" max="9488" width="1.625" style="9" customWidth="1"/>
    <col min="9489" max="9489" width="6.875" style="9" customWidth="1"/>
    <col min="9490" max="9490" width="3.625" style="9" customWidth="1"/>
    <col min="9491" max="9491" width="4.625" style="9" customWidth="1"/>
    <col min="9492" max="9492" width="1.625" style="9" customWidth="1"/>
    <col min="9493" max="9493" width="5" style="9" customWidth="1"/>
    <col min="9494" max="9728" width="9" style="9"/>
    <col min="9729" max="9729" width="1.25" style="9" customWidth="1"/>
    <col min="9730" max="9730" width="1.875" style="9" customWidth="1"/>
    <col min="9731" max="9731" width="10" style="9" customWidth="1"/>
    <col min="9732" max="9732" width="0.75" style="9" customWidth="1"/>
    <col min="9733" max="9733" width="1.25" style="9" customWidth="1"/>
    <col min="9734" max="9734" width="8.75" style="9" customWidth="1"/>
    <col min="9735" max="9737" width="9.375" style="9" customWidth="1"/>
    <col min="9738" max="9738" width="9" style="9"/>
    <col min="9739" max="9739" width="8.75" style="9" customWidth="1"/>
    <col min="9740" max="9740" width="9" style="9"/>
    <col min="9741" max="9741" width="10.625" style="9" customWidth="1"/>
    <col min="9742" max="9742" width="3.625" style="9" customWidth="1"/>
    <col min="9743" max="9743" width="4.625" style="9" customWidth="1"/>
    <col min="9744" max="9744" width="1.625" style="9" customWidth="1"/>
    <col min="9745" max="9745" width="6.875" style="9" customWidth="1"/>
    <col min="9746" max="9746" width="3.625" style="9" customWidth="1"/>
    <col min="9747" max="9747" width="4.625" style="9" customWidth="1"/>
    <col min="9748" max="9748" width="1.625" style="9" customWidth="1"/>
    <col min="9749" max="9749" width="5" style="9" customWidth="1"/>
    <col min="9750" max="9984" width="9" style="9"/>
    <col min="9985" max="9985" width="1.25" style="9" customWidth="1"/>
    <col min="9986" max="9986" width="1.875" style="9" customWidth="1"/>
    <col min="9987" max="9987" width="10" style="9" customWidth="1"/>
    <col min="9988" max="9988" width="0.75" style="9" customWidth="1"/>
    <col min="9989" max="9989" width="1.25" style="9" customWidth="1"/>
    <col min="9990" max="9990" width="8.75" style="9" customWidth="1"/>
    <col min="9991" max="9993" width="9.375" style="9" customWidth="1"/>
    <col min="9994" max="9994" width="9" style="9"/>
    <col min="9995" max="9995" width="8.75" style="9" customWidth="1"/>
    <col min="9996" max="9996" width="9" style="9"/>
    <col min="9997" max="9997" width="10.625" style="9" customWidth="1"/>
    <col min="9998" max="9998" width="3.625" style="9" customWidth="1"/>
    <col min="9999" max="9999" width="4.625" style="9" customWidth="1"/>
    <col min="10000" max="10000" width="1.625" style="9" customWidth="1"/>
    <col min="10001" max="10001" width="6.875" style="9" customWidth="1"/>
    <col min="10002" max="10002" width="3.625" style="9" customWidth="1"/>
    <col min="10003" max="10003" width="4.625" style="9" customWidth="1"/>
    <col min="10004" max="10004" width="1.625" style="9" customWidth="1"/>
    <col min="10005" max="10005" width="5" style="9" customWidth="1"/>
    <col min="10006" max="10240" width="9" style="9"/>
    <col min="10241" max="10241" width="1.25" style="9" customWidth="1"/>
    <col min="10242" max="10242" width="1.875" style="9" customWidth="1"/>
    <col min="10243" max="10243" width="10" style="9" customWidth="1"/>
    <col min="10244" max="10244" width="0.75" style="9" customWidth="1"/>
    <col min="10245" max="10245" width="1.25" style="9" customWidth="1"/>
    <col min="10246" max="10246" width="8.75" style="9" customWidth="1"/>
    <col min="10247" max="10249" width="9.375" style="9" customWidth="1"/>
    <col min="10250" max="10250" width="9" style="9"/>
    <col min="10251" max="10251" width="8.75" style="9" customWidth="1"/>
    <col min="10252" max="10252" width="9" style="9"/>
    <col min="10253" max="10253" width="10.625" style="9" customWidth="1"/>
    <col min="10254" max="10254" width="3.625" style="9" customWidth="1"/>
    <col min="10255" max="10255" width="4.625" style="9" customWidth="1"/>
    <col min="10256" max="10256" width="1.625" style="9" customWidth="1"/>
    <col min="10257" max="10257" width="6.875" style="9" customWidth="1"/>
    <col min="10258" max="10258" width="3.625" style="9" customWidth="1"/>
    <col min="10259" max="10259" width="4.625" style="9" customWidth="1"/>
    <col min="10260" max="10260" width="1.625" style="9" customWidth="1"/>
    <col min="10261" max="10261" width="5" style="9" customWidth="1"/>
    <col min="10262" max="10496" width="9" style="9"/>
    <col min="10497" max="10497" width="1.25" style="9" customWidth="1"/>
    <col min="10498" max="10498" width="1.875" style="9" customWidth="1"/>
    <col min="10499" max="10499" width="10" style="9" customWidth="1"/>
    <col min="10500" max="10500" width="0.75" style="9" customWidth="1"/>
    <col min="10501" max="10501" width="1.25" style="9" customWidth="1"/>
    <col min="10502" max="10502" width="8.75" style="9" customWidth="1"/>
    <col min="10503" max="10505" width="9.375" style="9" customWidth="1"/>
    <col min="10506" max="10506" width="9" style="9"/>
    <col min="10507" max="10507" width="8.75" style="9" customWidth="1"/>
    <col min="10508" max="10508" width="9" style="9"/>
    <col min="10509" max="10509" width="10.625" style="9" customWidth="1"/>
    <col min="10510" max="10510" width="3.625" style="9" customWidth="1"/>
    <col min="10511" max="10511" width="4.625" style="9" customWidth="1"/>
    <col min="10512" max="10512" width="1.625" style="9" customWidth="1"/>
    <col min="10513" max="10513" width="6.875" style="9" customWidth="1"/>
    <col min="10514" max="10514" width="3.625" style="9" customWidth="1"/>
    <col min="10515" max="10515" width="4.625" style="9" customWidth="1"/>
    <col min="10516" max="10516" width="1.625" style="9" customWidth="1"/>
    <col min="10517" max="10517" width="5" style="9" customWidth="1"/>
    <col min="10518" max="10752" width="9" style="9"/>
    <col min="10753" max="10753" width="1.25" style="9" customWidth="1"/>
    <col min="10754" max="10754" width="1.875" style="9" customWidth="1"/>
    <col min="10755" max="10755" width="10" style="9" customWidth="1"/>
    <col min="10756" max="10756" width="0.75" style="9" customWidth="1"/>
    <col min="10757" max="10757" width="1.25" style="9" customWidth="1"/>
    <col min="10758" max="10758" width="8.75" style="9" customWidth="1"/>
    <col min="10759" max="10761" width="9.375" style="9" customWidth="1"/>
    <col min="10762" max="10762" width="9" style="9"/>
    <col min="10763" max="10763" width="8.75" style="9" customWidth="1"/>
    <col min="10764" max="10764" width="9" style="9"/>
    <col min="10765" max="10765" width="10.625" style="9" customWidth="1"/>
    <col min="10766" max="10766" width="3.625" style="9" customWidth="1"/>
    <col min="10767" max="10767" width="4.625" style="9" customWidth="1"/>
    <col min="10768" max="10768" width="1.625" style="9" customWidth="1"/>
    <col min="10769" max="10769" width="6.875" style="9" customWidth="1"/>
    <col min="10770" max="10770" width="3.625" style="9" customWidth="1"/>
    <col min="10771" max="10771" width="4.625" style="9" customWidth="1"/>
    <col min="10772" max="10772" width="1.625" style="9" customWidth="1"/>
    <col min="10773" max="10773" width="5" style="9" customWidth="1"/>
    <col min="10774" max="11008" width="9" style="9"/>
    <col min="11009" max="11009" width="1.25" style="9" customWidth="1"/>
    <col min="11010" max="11010" width="1.875" style="9" customWidth="1"/>
    <col min="11011" max="11011" width="10" style="9" customWidth="1"/>
    <col min="11012" max="11012" width="0.75" style="9" customWidth="1"/>
    <col min="11013" max="11013" width="1.25" style="9" customWidth="1"/>
    <col min="11014" max="11014" width="8.75" style="9" customWidth="1"/>
    <col min="11015" max="11017" width="9.375" style="9" customWidth="1"/>
    <col min="11018" max="11018" width="9" style="9"/>
    <col min="11019" max="11019" width="8.75" style="9" customWidth="1"/>
    <col min="11020" max="11020" width="9" style="9"/>
    <col min="11021" max="11021" width="10.625" style="9" customWidth="1"/>
    <col min="11022" max="11022" width="3.625" style="9" customWidth="1"/>
    <col min="11023" max="11023" width="4.625" style="9" customWidth="1"/>
    <col min="11024" max="11024" width="1.625" style="9" customWidth="1"/>
    <col min="11025" max="11025" width="6.875" style="9" customWidth="1"/>
    <col min="11026" max="11026" width="3.625" style="9" customWidth="1"/>
    <col min="11027" max="11027" width="4.625" style="9" customWidth="1"/>
    <col min="11028" max="11028" width="1.625" style="9" customWidth="1"/>
    <col min="11029" max="11029" width="5" style="9" customWidth="1"/>
    <col min="11030" max="11264" width="9" style="9"/>
    <col min="11265" max="11265" width="1.25" style="9" customWidth="1"/>
    <col min="11266" max="11266" width="1.875" style="9" customWidth="1"/>
    <col min="11267" max="11267" width="10" style="9" customWidth="1"/>
    <col min="11268" max="11268" width="0.75" style="9" customWidth="1"/>
    <col min="11269" max="11269" width="1.25" style="9" customWidth="1"/>
    <col min="11270" max="11270" width="8.75" style="9" customWidth="1"/>
    <col min="11271" max="11273" width="9.375" style="9" customWidth="1"/>
    <col min="11274" max="11274" width="9" style="9"/>
    <col min="11275" max="11275" width="8.75" style="9" customWidth="1"/>
    <col min="11276" max="11276" width="9" style="9"/>
    <col min="11277" max="11277" width="10.625" style="9" customWidth="1"/>
    <col min="11278" max="11278" width="3.625" style="9" customWidth="1"/>
    <col min="11279" max="11279" width="4.625" style="9" customWidth="1"/>
    <col min="11280" max="11280" width="1.625" style="9" customWidth="1"/>
    <col min="11281" max="11281" width="6.875" style="9" customWidth="1"/>
    <col min="11282" max="11282" width="3.625" style="9" customWidth="1"/>
    <col min="11283" max="11283" width="4.625" style="9" customWidth="1"/>
    <col min="11284" max="11284" width="1.625" style="9" customWidth="1"/>
    <col min="11285" max="11285" width="5" style="9" customWidth="1"/>
    <col min="11286" max="11520" width="9" style="9"/>
    <col min="11521" max="11521" width="1.25" style="9" customWidth="1"/>
    <col min="11522" max="11522" width="1.875" style="9" customWidth="1"/>
    <col min="11523" max="11523" width="10" style="9" customWidth="1"/>
    <col min="11524" max="11524" width="0.75" style="9" customWidth="1"/>
    <col min="11525" max="11525" width="1.25" style="9" customWidth="1"/>
    <col min="11526" max="11526" width="8.75" style="9" customWidth="1"/>
    <col min="11527" max="11529" width="9.375" style="9" customWidth="1"/>
    <col min="11530" max="11530" width="9" style="9"/>
    <col min="11531" max="11531" width="8.75" style="9" customWidth="1"/>
    <col min="11532" max="11532" width="9" style="9"/>
    <col min="11533" max="11533" width="10.625" style="9" customWidth="1"/>
    <col min="11534" max="11534" width="3.625" style="9" customWidth="1"/>
    <col min="11535" max="11535" width="4.625" style="9" customWidth="1"/>
    <col min="11536" max="11536" width="1.625" style="9" customWidth="1"/>
    <col min="11537" max="11537" width="6.875" style="9" customWidth="1"/>
    <col min="11538" max="11538" width="3.625" style="9" customWidth="1"/>
    <col min="11539" max="11539" width="4.625" style="9" customWidth="1"/>
    <col min="11540" max="11540" width="1.625" style="9" customWidth="1"/>
    <col min="11541" max="11541" width="5" style="9" customWidth="1"/>
    <col min="11542" max="11776" width="9" style="9"/>
    <col min="11777" max="11777" width="1.25" style="9" customWidth="1"/>
    <col min="11778" max="11778" width="1.875" style="9" customWidth="1"/>
    <col min="11779" max="11779" width="10" style="9" customWidth="1"/>
    <col min="11780" max="11780" width="0.75" style="9" customWidth="1"/>
    <col min="11781" max="11781" width="1.25" style="9" customWidth="1"/>
    <col min="11782" max="11782" width="8.75" style="9" customWidth="1"/>
    <col min="11783" max="11785" width="9.375" style="9" customWidth="1"/>
    <col min="11786" max="11786" width="9" style="9"/>
    <col min="11787" max="11787" width="8.75" style="9" customWidth="1"/>
    <col min="11788" max="11788" width="9" style="9"/>
    <col min="11789" max="11789" width="10.625" style="9" customWidth="1"/>
    <col min="11790" max="11790" width="3.625" style="9" customWidth="1"/>
    <col min="11791" max="11791" width="4.625" style="9" customWidth="1"/>
    <col min="11792" max="11792" width="1.625" style="9" customWidth="1"/>
    <col min="11793" max="11793" width="6.875" style="9" customWidth="1"/>
    <col min="11794" max="11794" width="3.625" style="9" customWidth="1"/>
    <col min="11795" max="11795" width="4.625" style="9" customWidth="1"/>
    <col min="11796" max="11796" width="1.625" style="9" customWidth="1"/>
    <col min="11797" max="11797" width="5" style="9" customWidth="1"/>
    <col min="11798" max="12032" width="9" style="9"/>
    <col min="12033" max="12033" width="1.25" style="9" customWidth="1"/>
    <col min="12034" max="12034" width="1.875" style="9" customWidth="1"/>
    <col min="12035" max="12035" width="10" style="9" customWidth="1"/>
    <col min="12036" max="12036" width="0.75" style="9" customWidth="1"/>
    <col min="12037" max="12037" width="1.25" style="9" customWidth="1"/>
    <col min="12038" max="12038" width="8.75" style="9" customWidth="1"/>
    <col min="12039" max="12041" width="9.375" style="9" customWidth="1"/>
    <col min="12042" max="12042" width="9" style="9"/>
    <col min="12043" max="12043" width="8.75" style="9" customWidth="1"/>
    <col min="12044" max="12044" width="9" style="9"/>
    <col min="12045" max="12045" width="10.625" style="9" customWidth="1"/>
    <col min="12046" max="12046" width="3.625" style="9" customWidth="1"/>
    <col min="12047" max="12047" width="4.625" style="9" customWidth="1"/>
    <col min="12048" max="12048" width="1.625" style="9" customWidth="1"/>
    <col min="12049" max="12049" width="6.875" style="9" customWidth="1"/>
    <col min="12050" max="12050" width="3.625" style="9" customWidth="1"/>
    <col min="12051" max="12051" width="4.625" style="9" customWidth="1"/>
    <col min="12052" max="12052" width="1.625" style="9" customWidth="1"/>
    <col min="12053" max="12053" width="5" style="9" customWidth="1"/>
    <col min="12054" max="12288" width="9" style="9"/>
    <col min="12289" max="12289" width="1.25" style="9" customWidth="1"/>
    <col min="12290" max="12290" width="1.875" style="9" customWidth="1"/>
    <col min="12291" max="12291" width="10" style="9" customWidth="1"/>
    <col min="12292" max="12292" width="0.75" style="9" customWidth="1"/>
    <col min="12293" max="12293" width="1.25" style="9" customWidth="1"/>
    <col min="12294" max="12294" width="8.75" style="9" customWidth="1"/>
    <col min="12295" max="12297" width="9.375" style="9" customWidth="1"/>
    <col min="12298" max="12298" width="9" style="9"/>
    <col min="12299" max="12299" width="8.75" style="9" customWidth="1"/>
    <col min="12300" max="12300" width="9" style="9"/>
    <col min="12301" max="12301" width="10.625" style="9" customWidth="1"/>
    <col min="12302" max="12302" width="3.625" style="9" customWidth="1"/>
    <col min="12303" max="12303" width="4.625" style="9" customWidth="1"/>
    <col min="12304" max="12304" width="1.625" style="9" customWidth="1"/>
    <col min="12305" max="12305" width="6.875" style="9" customWidth="1"/>
    <col min="12306" max="12306" width="3.625" style="9" customWidth="1"/>
    <col min="12307" max="12307" width="4.625" style="9" customWidth="1"/>
    <col min="12308" max="12308" width="1.625" style="9" customWidth="1"/>
    <col min="12309" max="12309" width="5" style="9" customWidth="1"/>
    <col min="12310" max="12544" width="9" style="9"/>
    <col min="12545" max="12545" width="1.25" style="9" customWidth="1"/>
    <col min="12546" max="12546" width="1.875" style="9" customWidth="1"/>
    <col min="12547" max="12547" width="10" style="9" customWidth="1"/>
    <col min="12548" max="12548" width="0.75" style="9" customWidth="1"/>
    <col min="12549" max="12549" width="1.25" style="9" customWidth="1"/>
    <col min="12550" max="12550" width="8.75" style="9" customWidth="1"/>
    <col min="12551" max="12553" width="9.375" style="9" customWidth="1"/>
    <col min="12554" max="12554" width="9" style="9"/>
    <col min="12555" max="12555" width="8.75" style="9" customWidth="1"/>
    <col min="12556" max="12556" width="9" style="9"/>
    <col min="12557" max="12557" width="10.625" style="9" customWidth="1"/>
    <col min="12558" max="12558" width="3.625" style="9" customWidth="1"/>
    <col min="12559" max="12559" width="4.625" style="9" customWidth="1"/>
    <col min="12560" max="12560" width="1.625" style="9" customWidth="1"/>
    <col min="12561" max="12561" width="6.875" style="9" customWidth="1"/>
    <col min="12562" max="12562" width="3.625" style="9" customWidth="1"/>
    <col min="12563" max="12563" width="4.625" style="9" customWidth="1"/>
    <col min="12564" max="12564" width="1.625" style="9" customWidth="1"/>
    <col min="12565" max="12565" width="5" style="9" customWidth="1"/>
    <col min="12566" max="12800" width="9" style="9"/>
    <col min="12801" max="12801" width="1.25" style="9" customWidth="1"/>
    <col min="12802" max="12802" width="1.875" style="9" customWidth="1"/>
    <col min="12803" max="12803" width="10" style="9" customWidth="1"/>
    <col min="12804" max="12804" width="0.75" style="9" customWidth="1"/>
    <col min="12805" max="12805" width="1.25" style="9" customWidth="1"/>
    <col min="12806" max="12806" width="8.75" style="9" customWidth="1"/>
    <col min="12807" max="12809" width="9.375" style="9" customWidth="1"/>
    <col min="12810" max="12810" width="9" style="9"/>
    <col min="12811" max="12811" width="8.75" style="9" customWidth="1"/>
    <col min="12812" max="12812" width="9" style="9"/>
    <col min="12813" max="12813" width="10.625" style="9" customWidth="1"/>
    <col min="12814" max="12814" width="3.625" style="9" customWidth="1"/>
    <col min="12815" max="12815" width="4.625" style="9" customWidth="1"/>
    <col min="12816" max="12816" width="1.625" style="9" customWidth="1"/>
    <col min="12817" max="12817" width="6.875" style="9" customWidth="1"/>
    <col min="12818" max="12818" width="3.625" style="9" customWidth="1"/>
    <col min="12819" max="12819" width="4.625" style="9" customWidth="1"/>
    <col min="12820" max="12820" width="1.625" style="9" customWidth="1"/>
    <col min="12821" max="12821" width="5" style="9" customWidth="1"/>
    <col min="12822" max="13056" width="9" style="9"/>
    <col min="13057" max="13057" width="1.25" style="9" customWidth="1"/>
    <col min="13058" max="13058" width="1.875" style="9" customWidth="1"/>
    <col min="13059" max="13059" width="10" style="9" customWidth="1"/>
    <col min="13060" max="13060" width="0.75" style="9" customWidth="1"/>
    <col min="13061" max="13061" width="1.25" style="9" customWidth="1"/>
    <col min="13062" max="13062" width="8.75" style="9" customWidth="1"/>
    <col min="13063" max="13065" width="9.375" style="9" customWidth="1"/>
    <col min="13066" max="13066" width="9" style="9"/>
    <col min="13067" max="13067" width="8.75" style="9" customWidth="1"/>
    <col min="13068" max="13068" width="9" style="9"/>
    <col min="13069" max="13069" width="10.625" style="9" customWidth="1"/>
    <col min="13070" max="13070" width="3.625" style="9" customWidth="1"/>
    <col min="13071" max="13071" width="4.625" style="9" customWidth="1"/>
    <col min="13072" max="13072" width="1.625" style="9" customWidth="1"/>
    <col min="13073" max="13073" width="6.875" style="9" customWidth="1"/>
    <col min="13074" max="13074" width="3.625" style="9" customWidth="1"/>
    <col min="13075" max="13075" width="4.625" style="9" customWidth="1"/>
    <col min="13076" max="13076" width="1.625" style="9" customWidth="1"/>
    <col min="13077" max="13077" width="5" style="9" customWidth="1"/>
    <col min="13078" max="13312" width="9" style="9"/>
    <col min="13313" max="13313" width="1.25" style="9" customWidth="1"/>
    <col min="13314" max="13314" width="1.875" style="9" customWidth="1"/>
    <col min="13315" max="13315" width="10" style="9" customWidth="1"/>
    <col min="13316" max="13316" width="0.75" style="9" customWidth="1"/>
    <col min="13317" max="13317" width="1.25" style="9" customWidth="1"/>
    <col min="13318" max="13318" width="8.75" style="9" customWidth="1"/>
    <col min="13319" max="13321" width="9.375" style="9" customWidth="1"/>
    <col min="13322" max="13322" width="9" style="9"/>
    <col min="13323" max="13323" width="8.75" style="9" customWidth="1"/>
    <col min="13324" max="13324" width="9" style="9"/>
    <col min="13325" max="13325" width="10.625" style="9" customWidth="1"/>
    <col min="13326" max="13326" width="3.625" style="9" customWidth="1"/>
    <col min="13327" max="13327" width="4.625" style="9" customWidth="1"/>
    <col min="13328" max="13328" width="1.625" style="9" customWidth="1"/>
    <col min="13329" max="13329" width="6.875" style="9" customWidth="1"/>
    <col min="13330" max="13330" width="3.625" style="9" customWidth="1"/>
    <col min="13331" max="13331" width="4.625" style="9" customWidth="1"/>
    <col min="13332" max="13332" width="1.625" style="9" customWidth="1"/>
    <col min="13333" max="13333" width="5" style="9" customWidth="1"/>
    <col min="13334" max="13568" width="9" style="9"/>
    <col min="13569" max="13569" width="1.25" style="9" customWidth="1"/>
    <col min="13570" max="13570" width="1.875" style="9" customWidth="1"/>
    <col min="13571" max="13571" width="10" style="9" customWidth="1"/>
    <col min="13572" max="13572" width="0.75" style="9" customWidth="1"/>
    <col min="13573" max="13573" width="1.25" style="9" customWidth="1"/>
    <col min="13574" max="13574" width="8.75" style="9" customWidth="1"/>
    <col min="13575" max="13577" width="9.375" style="9" customWidth="1"/>
    <col min="13578" max="13578" width="9" style="9"/>
    <col min="13579" max="13579" width="8.75" style="9" customWidth="1"/>
    <col min="13580" max="13580" width="9" style="9"/>
    <col min="13581" max="13581" width="10.625" style="9" customWidth="1"/>
    <col min="13582" max="13582" width="3.625" style="9" customWidth="1"/>
    <col min="13583" max="13583" width="4.625" style="9" customWidth="1"/>
    <col min="13584" max="13584" width="1.625" style="9" customWidth="1"/>
    <col min="13585" max="13585" width="6.875" style="9" customWidth="1"/>
    <col min="13586" max="13586" width="3.625" style="9" customWidth="1"/>
    <col min="13587" max="13587" width="4.625" style="9" customWidth="1"/>
    <col min="13588" max="13588" width="1.625" style="9" customWidth="1"/>
    <col min="13589" max="13589" width="5" style="9" customWidth="1"/>
    <col min="13590" max="13824" width="9" style="9"/>
    <col min="13825" max="13825" width="1.25" style="9" customWidth="1"/>
    <col min="13826" max="13826" width="1.875" style="9" customWidth="1"/>
    <col min="13827" max="13827" width="10" style="9" customWidth="1"/>
    <col min="13828" max="13828" width="0.75" style="9" customWidth="1"/>
    <col min="13829" max="13829" width="1.25" style="9" customWidth="1"/>
    <col min="13830" max="13830" width="8.75" style="9" customWidth="1"/>
    <col min="13831" max="13833" width="9.375" style="9" customWidth="1"/>
    <col min="13834" max="13834" width="9" style="9"/>
    <col min="13835" max="13835" width="8.75" style="9" customWidth="1"/>
    <col min="13836" max="13836" width="9" style="9"/>
    <col min="13837" max="13837" width="10.625" style="9" customWidth="1"/>
    <col min="13838" max="13838" width="3.625" style="9" customWidth="1"/>
    <col min="13839" max="13839" width="4.625" style="9" customWidth="1"/>
    <col min="13840" max="13840" width="1.625" style="9" customWidth="1"/>
    <col min="13841" max="13841" width="6.875" style="9" customWidth="1"/>
    <col min="13842" max="13842" width="3.625" style="9" customWidth="1"/>
    <col min="13843" max="13843" width="4.625" style="9" customWidth="1"/>
    <col min="13844" max="13844" width="1.625" style="9" customWidth="1"/>
    <col min="13845" max="13845" width="5" style="9" customWidth="1"/>
    <col min="13846" max="14080" width="9" style="9"/>
    <col min="14081" max="14081" width="1.25" style="9" customWidth="1"/>
    <col min="14082" max="14082" width="1.875" style="9" customWidth="1"/>
    <col min="14083" max="14083" width="10" style="9" customWidth="1"/>
    <col min="14084" max="14084" width="0.75" style="9" customWidth="1"/>
    <col min="14085" max="14085" width="1.25" style="9" customWidth="1"/>
    <col min="14086" max="14086" width="8.75" style="9" customWidth="1"/>
    <col min="14087" max="14089" width="9.375" style="9" customWidth="1"/>
    <col min="14090" max="14090" width="9" style="9"/>
    <col min="14091" max="14091" width="8.75" style="9" customWidth="1"/>
    <col min="14092" max="14092" width="9" style="9"/>
    <col min="14093" max="14093" width="10.625" style="9" customWidth="1"/>
    <col min="14094" max="14094" width="3.625" style="9" customWidth="1"/>
    <col min="14095" max="14095" width="4.625" style="9" customWidth="1"/>
    <col min="14096" max="14096" width="1.625" style="9" customWidth="1"/>
    <col min="14097" max="14097" width="6.875" style="9" customWidth="1"/>
    <col min="14098" max="14098" width="3.625" style="9" customWidth="1"/>
    <col min="14099" max="14099" width="4.625" style="9" customWidth="1"/>
    <col min="14100" max="14100" width="1.625" style="9" customWidth="1"/>
    <col min="14101" max="14101" width="5" style="9" customWidth="1"/>
    <col min="14102" max="14336" width="9" style="9"/>
    <col min="14337" max="14337" width="1.25" style="9" customWidth="1"/>
    <col min="14338" max="14338" width="1.875" style="9" customWidth="1"/>
    <col min="14339" max="14339" width="10" style="9" customWidth="1"/>
    <col min="14340" max="14340" width="0.75" style="9" customWidth="1"/>
    <col min="14341" max="14341" width="1.25" style="9" customWidth="1"/>
    <col min="14342" max="14342" width="8.75" style="9" customWidth="1"/>
    <col min="14343" max="14345" width="9.375" style="9" customWidth="1"/>
    <col min="14346" max="14346" width="9" style="9"/>
    <col min="14347" max="14347" width="8.75" style="9" customWidth="1"/>
    <col min="14348" max="14348" width="9" style="9"/>
    <col min="14349" max="14349" width="10.625" style="9" customWidth="1"/>
    <col min="14350" max="14350" width="3.625" style="9" customWidth="1"/>
    <col min="14351" max="14351" width="4.625" style="9" customWidth="1"/>
    <col min="14352" max="14352" width="1.625" style="9" customWidth="1"/>
    <col min="14353" max="14353" width="6.875" style="9" customWidth="1"/>
    <col min="14354" max="14354" width="3.625" style="9" customWidth="1"/>
    <col min="14355" max="14355" width="4.625" style="9" customWidth="1"/>
    <col min="14356" max="14356" width="1.625" style="9" customWidth="1"/>
    <col min="14357" max="14357" width="5" style="9" customWidth="1"/>
    <col min="14358" max="14592" width="9" style="9"/>
    <col min="14593" max="14593" width="1.25" style="9" customWidth="1"/>
    <col min="14594" max="14594" width="1.875" style="9" customWidth="1"/>
    <col min="14595" max="14595" width="10" style="9" customWidth="1"/>
    <col min="14596" max="14596" width="0.75" style="9" customWidth="1"/>
    <col min="14597" max="14597" width="1.25" style="9" customWidth="1"/>
    <col min="14598" max="14598" width="8.75" style="9" customWidth="1"/>
    <col min="14599" max="14601" width="9.375" style="9" customWidth="1"/>
    <col min="14602" max="14602" width="9" style="9"/>
    <col min="14603" max="14603" width="8.75" style="9" customWidth="1"/>
    <col min="14604" max="14604" width="9" style="9"/>
    <col min="14605" max="14605" width="10.625" style="9" customWidth="1"/>
    <col min="14606" max="14606" width="3.625" style="9" customWidth="1"/>
    <col min="14607" max="14607" width="4.625" style="9" customWidth="1"/>
    <col min="14608" max="14608" width="1.625" style="9" customWidth="1"/>
    <col min="14609" max="14609" width="6.875" style="9" customWidth="1"/>
    <col min="14610" max="14610" width="3.625" style="9" customWidth="1"/>
    <col min="14611" max="14611" width="4.625" style="9" customWidth="1"/>
    <col min="14612" max="14612" width="1.625" style="9" customWidth="1"/>
    <col min="14613" max="14613" width="5" style="9" customWidth="1"/>
    <col min="14614" max="14848" width="9" style="9"/>
    <col min="14849" max="14849" width="1.25" style="9" customWidth="1"/>
    <col min="14850" max="14850" width="1.875" style="9" customWidth="1"/>
    <col min="14851" max="14851" width="10" style="9" customWidth="1"/>
    <col min="14852" max="14852" width="0.75" style="9" customWidth="1"/>
    <col min="14853" max="14853" width="1.25" style="9" customWidth="1"/>
    <col min="14854" max="14854" width="8.75" style="9" customWidth="1"/>
    <col min="14855" max="14857" width="9.375" style="9" customWidth="1"/>
    <col min="14858" max="14858" width="9" style="9"/>
    <col min="14859" max="14859" width="8.75" style="9" customWidth="1"/>
    <col min="14860" max="14860" width="9" style="9"/>
    <col min="14861" max="14861" width="10.625" style="9" customWidth="1"/>
    <col min="14862" max="14862" width="3.625" style="9" customWidth="1"/>
    <col min="14863" max="14863" width="4.625" style="9" customWidth="1"/>
    <col min="14864" max="14864" width="1.625" style="9" customWidth="1"/>
    <col min="14865" max="14865" width="6.875" style="9" customWidth="1"/>
    <col min="14866" max="14866" width="3.625" style="9" customWidth="1"/>
    <col min="14867" max="14867" width="4.625" style="9" customWidth="1"/>
    <col min="14868" max="14868" width="1.625" style="9" customWidth="1"/>
    <col min="14869" max="14869" width="5" style="9" customWidth="1"/>
    <col min="14870" max="15104" width="9" style="9"/>
    <col min="15105" max="15105" width="1.25" style="9" customWidth="1"/>
    <col min="15106" max="15106" width="1.875" style="9" customWidth="1"/>
    <col min="15107" max="15107" width="10" style="9" customWidth="1"/>
    <col min="15108" max="15108" width="0.75" style="9" customWidth="1"/>
    <col min="15109" max="15109" width="1.25" style="9" customWidth="1"/>
    <col min="15110" max="15110" width="8.75" style="9" customWidth="1"/>
    <col min="15111" max="15113" width="9.375" style="9" customWidth="1"/>
    <col min="15114" max="15114" width="9" style="9"/>
    <col min="15115" max="15115" width="8.75" style="9" customWidth="1"/>
    <col min="15116" max="15116" width="9" style="9"/>
    <col min="15117" max="15117" width="10.625" style="9" customWidth="1"/>
    <col min="15118" max="15118" width="3.625" style="9" customWidth="1"/>
    <col min="15119" max="15119" width="4.625" style="9" customWidth="1"/>
    <col min="15120" max="15120" width="1.625" style="9" customWidth="1"/>
    <col min="15121" max="15121" width="6.875" style="9" customWidth="1"/>
    <col min="15122" max="15122" width="3.625" style="9" customWidth="1"/>
    <col min="15123" max="15123" width="4.625" style="9" customWidth="1"/>
    <col min="15124" max="15124" width="1.625" style="9" customWidth="1"/>
    <col min="15125" max="15125" width="5" style="9" customWidth="1"/>
    <col min="15126" max="15360" width="9" style="9"/>
    <col min="15361" max="15361" width="1.25" style="9" customWidth="1"/>
    <col min="15362" max="15362" width="1.875" style="9" customWidth="1"/>
    <col min="15363" max="15363" width="10" style="9" customWidth="1"/>
    <col min="15364" max="15364" width="0.75" style="9" customWidth="1"/>
    <col min="15365" max="15365" width="1.25" style="9" customWidth="1"/>
    <col min="15366" max="15366" width="8.75" style="9" customWidth="1"/>
    <col min="15367" max="15369" width="9.375" style="9" customWidth="1"/>
    <col min="15370" max="15370" width="9" style="9"/>
    <col min="15371" max="15371" width="8.75" style="9" customWidth="1"/>
    <col min="15372" max="15372" width="9" style="9"/>
    <col min="15373" max="15373" width="10.625" style="9" customWidth="1"/>
    <col min="15374" max="15374" width="3.625" style="9" customWidth="1"/>
    <col min="15375" max="15375" width="4.625" style="9" customWidth="1"/>
    <col min="15376" max="15376" width="1.625" style="9" customWidth="1"/>
    <col min="15377" max="15377" width="6.875" style="9" customWidth="1"/>
    <col min="15378" max="15378" width="3.625" style="9" customWidth="1"/>
    <col min="15379" max="15379" width="4.625" style="9" customWidth="1"/>
    <col min="15380" max="15380" width="1.625" style="9" customWidth="1"/>
    <col min="15381" max="15381" width="5" style="9" customWidth="1"/>
    <col min="15382" max="15616" width="9" style="9"/>
    <col min="15617" max="15617" width="1.25" style="9" customWidth="1"/>
    <col min="15618" max="15618" width="1.875" style="9" customWidth="1"/>
    <col min="15619" max="15619" width="10" style="9" customWidth="1"/>
    <col min="15620" max="15620" width="0.75" style="9" customWidth="1"/>
    <col min="15621" max="15621" width="1.25" style="9" customWidth="1"/>
    <col min="15622" max="15622" width="8.75" style="9" customWidth="1"/>
    <col min="15623" max="15625" width="9.375" style="9" customWidth="1"/>
    <col min="15626" max="15626" width="9" style="9"/>
    <col min="15627" max="15627" width="8.75" style="9" customWidth="1"/>
    <col min="15628" max="15628" width="9" style="9"/>
    <col min="15629" max="15629" width="10.625" style="9" customWidth="1"/>
    <col min="15630" max="15630" width="3.625" style="9" customWidth="1"/>
    <col min="15631" max="15631" width="4.625" style="9" customWidth="1"/>
    <col min="15632" max="15632" width="1.625" style="9" customWidth="1"/>
    <col min="15633" max="15633" width="6.875" style="9" customWidth="1"/>
    <col min="15634" max="15634" width="3.625" style="9" customWidth="1"/>
    <col min="15635" max="15635" width="4.625" style="9" customWidth="1"/>
    <col min="15636" max="15636" width="1.625" style="9" customWidth="1"/>
    <col min="15637" max="15637" width="5" style="9" customWidth="1"/>
    <col min="15638" max="15872" width="9" style="9"/>
    <col min="15873" max="15873" width="1.25" style="9" customWidth="1"/>
    <col min="15874" max="15874" width="1.875" style="9" customWidth="1"/>
    <col min="15875" max="15875" width="10" style="9" customWidth="1"/>
    <col min="15876" max="15876" width="0.75" style="9" customWidth="1"/>
    <col min="15877" max="15877" width="1.25" style="9" customWidth="1"/>
    <col min="15878" max="15878" width="8.75" style="9" customWidth="1"/>
    <col min="15879" max="15881" width="9.375" style="9" customWidth="1"/>
    <col min="15882" max="15882" width="9" style="9"/>
    <col min="15883" max="15883" width="8.75" style="9" customWidth="1"/>
    <col min="15884" max="15884" width="9" style="9"/>
    <col min="15885" max="15885" width="10.625" style="9" customWidth="1"/>
    <col min="15886" max="15886" width="3.625" style="9" customWidth="1"/>
    <col min="15887" max="15887" width="4.625" style="9" customWidth="1"/>
    <col min="15888" max="15888" width="1.625" style="9" customWidth="1"/>
    <col min="15889" max="15889" width="6.875" style="9" customWidth="1"/>
    <col min="15890" max="15890" width="3.625" style="9" customWidth="1"/>
    <col min="15891" max="15891" width="4.625" style="9" customWidth="1"/>
    <col min="15892" max="15892" width="1.625" style="9" customWidth="1"/>
    <col min="15893" max="15893" width="5" style="9" customWidth="1"/>
    <col min="15894" max="16128" width="9" style="9"/>
    <col min="16129" max="16129" width="1.25" style="9" customWidth="1"/>
    <col min="16130" max="16130" width="1.875" style="9" customWidth="1"/>
    <col min="16131" max="16131" width="10" style="9" customWidth="1"/>
    <col min="16132" max="16132" width="0.75" style="9" customWidth="1"/>
    <col min="16133" max="16133" width="1.25" style="9" customWidth="1"/>
    <col min="16134" max="16134" width="8.75" style="9" customWidth="1"/>
    <col min="16135" max="16137" width="9.375" style="9" customWidth="1"/>
    <col min="16138" max="16138" width="9" style="9"/>
    <col min="16139" max="16139" width="8.75" style="9" customWidth="1"/>
    <col min="16140" max="16140" width="9" style="9"/>
    <col min="16141" max="16141" width="10.625" style="9" customWidth="1"/>
    <col min="16142" max="16142" width="3.625" style="9" customWidth="1"/>
    <col min="16143" max="16143" width="4.625" style="9" customWidth="1"/>
    <col min="16144" max="16144" width="1.625" style="9" customWidth="1"/>
    <col min="16145" max="16145" width="6.875" style="9" customWidth="1"/>
    <col min="16146" max="16146" width="3.625" style="9" customWidth="1"/>
    <col min="16147" max="16147" width="4.625" style="9" customWidth="1"/>
    <col min="16148" max="16148" width="1.625" style="9" customWidth="1"/>
    <col min="16149" max="16149" width="5" style="9" customWidth="1"/>
    <col min="16150" max="16384" width="9" style="9"/>
  </cols>
  <sheetData>
    <row r="1" spans="1:13" ht="15.95" customHeight="1">
      <c r="A1" s="384" t="s">
        <v>2635</v>
      </c>
      <c r="C1" s="384"/>
      <c r="D1" s="384"/>
      <c r="E1" s="1616"/>
      <c r="G1" s="10"/>
      <c r="H1" s="10"/>
      <c r="I1" s="10"/>
      <c r="J1" s="10"/>
      <c r="K1" s="10"/>
      <c r="L1" s="10"/>
      <c r="M1" s="1617"/>
    </row>
    <row r="2" spans="1:13" ht="7.5" customHeight="1">
      <c r="A2" s="384"/>
      <c r="C2" s="384"/>
      <c r="D2" s="384"/>
      <c r="E2" s="1616"/>
      <c r="G2" s="10"/>
      <c r="H2" s="10"/>
      <c r="I2" s="10"/>
      <c r="J2" s="10"/>
      <c r="K2" s="10"/>
      <c r="L2" s="10"/>
      <c r="M2" s="1617"/>
    </row>
    <row r="3" spans="1:13" ht="12" customHeight="1">
      <c r="A3" s="1923" t="s">
        <v>2636</v>
      </c>
      <c r="B3" s="1923"/>
      <c r="C3" s="1923"/>
      <c r="D3" s="1923"/>
      <c r="E3" s="1923"/>
      <c r="F3" s="1923"/>
      <c r="G3" s="1923"/>
      <c r="H3" s="1923"/>
      <c r="I3" s="1923"/>
      <c r="J3" s="1923"/>
      <c r="K3" s="1923"/>
      <c r="L3" s="1923"/>
      <c r="M3" s="1923"/>
    </row>
    <row r="4" spans="1:13" ht="12" customHeight="1" thickBot="1">
      <c r="B4" s="383"/>
      <c r="C4" s="2113"/>
      <c r="D4" s="2114"/>
      <c r="E4" s="44"/>
      <c r="M4" s="806" t="s">
        <v>1378</v>
      </c>
    </row>
    <row r="5" spans="1:13" s="8" customFormat="1" ht="12.75" customHeight="1">
      <c r="A5" s="1618"/>
      <c r="B5" s="1893" t="s">
        <v>2637</v>
      </c>
      <c r="C5" s="1893"/>
      <c r="D5" s="2115"/>
      <c r="E5" s="1619"/>
      <c r="F5" s="1906" t="s">
        <v>2638</v>
      </c>
      <c r="G5" s="1683" t="s">
        <v>2639</v>
      </c>
      <c r="H5" s="1899"/>
      <c r="I5" s="2119"/>
      <c r="J5" s="1875" t="s">
        <v>2640</v>
      </c>
      <c r="K5" s="1893"/>
      <c r="L5" s="1620" t="s">
        <v>2641</v>
      </c>
      <c r="M5" s="956" t="s">
        <v>79</v>
      </c>
    </row>
    <row r="6" spans="1:13" s="8" customFormat="1" ht="12.75" customHeight="1">
      <c r="A6" s="103"/>
      <c r="B6" s="2116"/>
      <c r="C6" s="2116"/>
      <c r="D6" s="2117"/>
      <c r="E6" s="1621"/>
      <c r="F6" s="1978"/>
      <c r="G6" s="1684"/>
      <c r="H6" s="1900"/>
      <c r="I6" s="2120"/>
      <c r="J6" s="1874" t="s">
        <v>2642</v>
      </c>
      <c r="K6" s="1870"/>
      <c r="L6" s="1622"/>
      <c r="M6" s="1623"/>
    </row>
    <row r="7" spans="1:13" s="8" customFormat="1" ht="12.75" customHeight="1">
      <c r="A7" s="1624"/>
      <c r="B7" s="1974"/>
      <c r="C7" s="1974"/>
      <c r="D7" s="2118"/>
      <c r="E7" s="1625"/>
      <c r="F7" s="1872"/>
      <c r="G7" s="1175" t="s">
        <v>2185</v>
      </c>
      <c r="H7" s="1116" t="s">
        <v>310</v>
      </c>
      <c r="I7" s="1116" t="s">
        <v>311</v>
      </c>
      <c r="J7" s="800" t="s">
        <v>2643</v>
      </c>
      <c r="K7" s="1175" t="s">
        <v>2644</v>
      </c>
      <c r="L7" s="1626" t="s">
        <v>2645</v>
      </c>
      <c r="M7" s="1627" t="s">
        <v>2646</v>
      </c>
    </row>
    <row r="8" spans="1:13" s="8" customFormat="1" ht="5.0999999999999996" customHeight="1">
      <c r="B8" s="38"/>
      <c r="C8" s="2121"/>
      <c r="D8" s="2121"/>
      <c r="E8" s="1628"/>
      <c r="F8" s="1629"/>
      <c r="G8" s="168"/>
      <c r="H8" s="39"/>
      <c r="I8" s="39"/>
      <c r="J8" s="168"/>
      <c r="K8" s="168"/>
      <c r="L8" s="168"/>
      <c r="M8" s="39"/>
    </row>
    <row r="9" spans="1:13" s="1636" customFormat="1" ht="13.5" customHeight="1">
      <c r="A9" s="149"/>
      <c r="B9" s="1975" t="s">
        <v>1665</v>
      </c>
      <c r="C9" s="1975"/>
      <c r="D9" s="2122"/>
      <c r="E9" s="1630"/>
      <c r="F9" s="1631">
        <f>SUM(F11:F57)</f>
        <v>4135879</v>
      </c>
      <c r="G9" s="1632">
        <f>SUM(G11:G57)</f>
        <v>8837685</v>
      </c>
      <c r="H9" s="1632">
        <f>SUM(H11:H57)</f>
        <v>4235956</v>
      </c>
      <c r="I9" s="1632">
        <f>SUM(I11:I57)</f>
        <v>4601729</v>
      </c>
      <c r="J9" s="1633">
        <v>-1784</v>
      </c>
      <c r="K9" s="1634">
        <v>-2.018E-2</v>
      </c>
      <c r="L9" s="1635">
        <v>1905.32</v>
      </c>
      <c r="M9" s="1634">
        <f>G9/L9</f>
        <v>4638.4255663090717</v>
      </c>
    </row>
    <row r="10" spans="1:13" s="934" customFormat="1" ht="7.5" customHeight="1">
      <c r="A10" s="8"/>
      <c r="B10" s="449"/>
      <c r="C10" s="1709"/>
      <c r="D10" s="1867"/>
      <c r="E10" s="1637"/>
      <c r="F10" s="1638"/>
      <c r="G10" s="1639"/>
      <c r="H10" s="1640"/>
      <c r="I10" s="1640"/>
      <c r="J10" s="1641"/>
      <c r="K10" s="1642"/>
      <c r="L10" s="1643"/>
      <c r="M10" s="1634"/>
    </row>
    <row r="11" spans="1:13" s="934" customFormat="1" ht="13.5" customHeight="1">
      <c r="A11" s="8"/>
      <c r="B11" s="449"/>
      <c r="C11" s="2002" t="s">
        <v>1667</v>
      </c>
      <c r="D11" s="1976"/>
      <c r="E11" s="1628"/>
      <c r="F11" s="1644">
        <v>1469718</v>
      </c>
      <c r="G11" s="1639">
        <v>2752412</v>
      </c>
      <c r="H11" s="1640">
        <v>1326875</v>
      </c>
      <c r="I11" s="1640">
        <v>1425537</v>
      </c>
      <c r="J11" s="1645">
        <v>61227</v>
      </c>
      <c r="K11" s="1646">
        <v>2.2750900000000001</v>
      </c>
      <c r="L11" s="1647">
        <v>225.32</v>
      </c>
      <c r="M11" s="1634">
        <f t="shared" ref="M11:M57" si="0">G11/L11</f>
        <v>12215.568968578023</v>
      </c>
    </row>
    <row r="12" spans="1:13" s="1636" customFormat="1" ht="13.5" customHeight="1">
      <c r="A12" s="149"/>
      <c r="B12" s="1179"/>
      <c r="C12" s="1975" t="s">
        <v>1977</v>
      </c>
      <c r="D12" s="2122"/>
      <c r="E12" s="1630"/>
      <c r="F12" s="1648">
        <v>366079</v>
      </c>
      <c r="G12" s="1649">
        <v>826161</v>
      </c>
      <c r="H12" s="1650">
        <v>393961</v>
      </c>
      <c r="I12" s="1650">
        <v>432200</v>
      </c>
      <c r="J12" s="1633">
        <v>-13149</v>
      </c>
      <c r="K12" s="1634">
        <v>-1.56664</v>
      </c>
      <c r="L12" s="1635">
        <v>149.83000000000001</v>
      </c>
      <c r="M12" s="1634">
        <f t="shared" si="0"/>
        <v>5513.9891877461114</v>
      </c>
    </row>
    <row r="13" spans="1:13" s="934" customFormat="1" ht="13.5" customHeight="1">
      <c r="A13" s="8"/>
      <c r="B13" s="449"/>
      <c r="C13" s="2002" t="s">
        <v>1717</v>
      </c>
      <c r="D13" s="1976"/>
      <c r="E13" s="1628"/>
      <c r="F13" s="1651">
        <v>79073</v>
      </c>
      <c r="G13" s="1639">
        <v>190658</v>
      </c>
      <c r="H13" s="1640">
        <v>90424</v>
      </c>
      <c r="I13" s="1640">
        <v>100234</v>
      </c>
      <c r="J13" s="1652">
        <v>-4253</v>
      </c>
      <c r="K13" s="1653">
        <v>-2.1820200000000001</v>
      </c>
      <c r="L13" s="1654">
        <v>72.72</v>
      </c>
      <c r="M13" s="1634">
        <f t="shared" si="0"/>
        <v>2621.8096809680969</v>
      </c>
    </row>
    <row r="14" spans="1:13" s="934" customFormat="1" ht="13.5" customHeight="1">
      <c r="A14" s="8"/>
      <c r="B14" s="449"/>
      <c r="C14" s="2002" t="s">
        <v>1719</v>
      </c>
      <c r="D14" s="1976"/>
      <c r="E14" s="1628"/>
      <c r="F14" s="1651">
        <v>176967</v>
      </c>
      <c r="G14" s="1639">
        <v>401558</v>
      </c>
      <c r="H14" s="1640">
        <v>188931</v>
      </c>
      <c r="I14" s="1640">
        <v>212627</v>
      </c>
      <c r="J14" s="1652">
        <v>6079</v>
      </c>
      <c r="K14" s="1653">
        <v>1.53712</v>
      </c>
      <c r="L14" s="1655">
        <v>36.39</v>
      </c>
      <c r="M14" s="1634">
        <f t="shared" si="0"/>
        <v>11034.844737565265</v>
      </c>
    </row>
    <row r="15" spans="1:13" s="934" customFormat="1" ht="13.5" customHeight="1">
      <c r="A15" s="8"/>
      <c r="B15" s="449"/>
      <c r="C15" s="2002" t="s">
        <v>2647</v>
      </c>
      <c r="D15" s="1976"/>
      <c r="E15" s="1628"/>
      <c r="F15" s="1651">
        <v>48611</v>
      </c>
      <c r="G15" s="1639">
        <v>104993</v>
      </c>
      <c r="H15" s="1640">
        <v>49992</v>
      </c>
      <c r="I15" s="1640">
        <v>55001</v>
      </c>
      <c r="J15" s="1652">
        <v>1924</v>
      </c>
      <c r="K15" s="1653">
        <v>1.8667100000000001</v>
      </c>
      <c r="L15" s="1654">
        <v>22.14</v>
      </c>
      <c r="M15" s="1634">
        <f t="shared" si="0"/>
        <v>4742.2312556458901</v>
      </c>
    </row>
    <row r="16" spans="1:13" s="934" customFormat="1" ht="13.5" customHeight="1">
      <c r="A16" s="8"/>
      <c r="B16" s="449"/>
      <c r="C16" s="2002" t="s">
        <v>1723</v>
      </c>
      <c r="D16" s="1976"/>
      <c r="E16" s="1628"/>
      <c r="F16" s="1651">
        <v>180099</v>
      </c>
      <c r="G16" s="1639">
        <v>385567</v>
      </c>
      <c r="H16" s="1640">
        <v>185305</v>
      </c>
      <c r="I16" s="1640">
        <v>200262</v>
      </c>
      <c r="J16" s="1652">
        <v>11099</v>
      </c>
      <c r="K16" s="1653">
        <v>2.96394</v>
      </c>
      <c r="L16" s="1654">
        <v>36.090000000000003</v>
      </c>
      <c r="M16" s="1634">
        <f t="shared" si="0"/>
        <v>10683.485730119146</v>
      </c>
    </row>
    <row r="17" spans="1:13" s="934" customFormat="1" ht="13.5" customHeight="1">
      <c r="A17" s="8"/>
      <c r="B17" s="449"/>
      <c r="C17" s="2002" t="s">
        <v>1725</v>
      </c>
      <c r="D17" s="1976"/>
      <c r="E17" s="1628"/>
      <c r="F17" s="1651">
        <v>32516</v>
      </c>
      <c r="G17" s="1639">
        <v>74412</v>
      </c>
      <c r="H17" s="1640">
        <v>35224</v>
      </c>
      <c r="I17" s="1640">
        <v>39188</v>
      </c>
      <c r="J17" s="1652">
        <v>-1485</v>
      </c>
      <c r="K17" s="1653">
        <v>-1.9565999999999999</v>
      </c>
      <c r="L17" s="1654">
        <v>14.33</v>
      </c>
      <c r="M17" s="1634">
        <f t="shared" si="0"/>
        <v>5192.7424982554085</v>
      </c>
    </row>
    <row r="18" spans="1:13" s="934" customFormat="1" ht="13.5" customHeight="1">
      <c r="A18" s="8"/>
      <c r="B18" s="449"/>
      <c r="C18" s="2002" t="s">
        <v>1727</v>
      </c>
      <c r="D18" s="1976"/>
      <c r="E18" s="1628"/>
      <c r="F18" s="1651">
        <v>152869</v>
      </c>
      <c r="G18" s="1639">
        <v>352698</v>
      </c>
      <c r="H18" s="1640">
        <v>168081</v>
      </c>
      <c r="I18" s="1640">
        <v>184617</v>
      </c>
      <c r="J18" s="1652">
        <v>869</v>
      </c>
      <c r="K18" s="1653">
        <v>0.24698999999999999</v>
      </c>
      <c r="L18" s="1654">
        <v>105.29</v>
      </c>
      <c r="M18" s="1634">
        <f t="shared" si="0"/>
        <v>3349.7768069142367</v>
      </c>
    </row>
    <row r="19" spans="1:13" s="934" customFormat="1" ht="13.5" customHeight="1">
      <c r="A19" s="8"/>
      <c r="B19" s="449"/>
      <c r="C19" s="2002" t="s">
        <v>2648</v>
      </c>
      <c r="D19" s="1976"/>
      <c r="E19" s="1628"/>
      <c r="F19" s="1651">
        <v>33284</v>
      </c>
      <c r="G19" s="1639">
        <v>84443</v>
      </c>
      <c r="H19" s="1640">
        <v>40482</v>
      </c>
      <c r="I19" s="1640">
        <v>43961</v>
      </c>
      <c r="J19" s="1652">
        <v>-4251</v>
      </c>
      <c r="K19" s="1653">
        <v>-4.7928800000000003</v>
      </c>
      <c r="L19" s="1654">
        <v>43.93</v>
      </c>
      <c r="M19" s="1634">
        <f t="shared" si="0"/>
        <v>1922.2171636694741</v>
      </c>
    </row>
    <row r="20" spans="1:13" s="934" customFormat="1" ht="13.5" customHeight="1">
      <c r="A20" s="8"/>
      <c r="B20" s="449"/>
      <c r="C20" s="2002" t="s">
        <v>1731</v>
      </c>
      <c r="D20" s="1976"/>
      <c r="E20" s="1628"/>
      <c r="F20" s="1651">
        <v>67860</v>
      </c>
      <c r="G20" s="1639">
        <v>143096</v>
      </c>
      <c r="H20" s="1640">
        <v>69204</v>
      </c>
      <c r="I20" s="1640">
        <v>73892</v>
      </c>
      <c r="J20" s="1652">
        <v>54</v>
      </c>
      <c r="K20" s="1653">
        <v>3.7749999999999999E-2</v>
      </c>
      <c r="L20" s="1654">
        <v>12.71</v>
      </c>
      <c r="M20" s="1634">
        <f t="shared" si="0"/>
        <v>11258.536585365853</v>
      </c>
    </row>
    <row r="21" spans="1:13" s="934" customFormat="1" ht="7.5" customHeight="1">
      <c r="A21" s="8"/>
      <c r="B21" s="449"/>
      <c r="C21" s="2002"/>
      <c r="D21" s="1976"/>
      <c r="E21" s="1628"/>
      <c r="F21" s="1651"/>
      <c r="G21" s="1639"/>
      <c r="H21" s="1640"/>
      <c r="I21" s="1640"/>
      <c r="J21" s="1641"/>
      <c r="K21" s="1642"/>
      <c r="L21" s="1656"/>
      <c r="M21" s="1634"/>
    </row>
    <row r="22" spans="1:13" s="934" customFormat="1" ht="13.5" customHeight="1">
      <c r="A22" s="8"/>
      <c r="B22" s="449"/>
      <c r="C22" s="2002" t="s">
        <v>1733</v>
      </c>
      <c r="D22" s="1976"/>
      <c r="E22" s="1628"/>
      <c r="F22" s="1651">
        <v>172253</v>
      </c>
      <c r="G22" s="1639">
        <v>397289</v>
      </c>
      <c r="H22" s="1640">
        <v>188191</v>
      </c>
      <c r="I22" s="1640">
        <v>209098</v>
      </c>
      <c r="J22" s="1652">
        <v>-6863</v>
      </c>
      <c r="K22" s="1653">
        <v>-1.6981200000000001</v>
      </c>
      <c r="L22" s="1654">
        <v>65.12</v>
      </c>
      <c r="M22" s="1634">
        <f t="shared" si="0"/>
        <v>6100.8753071253068</v>
      </c>
    </row>
    <row r="23" spans="1:13" s="934" customFormat="1" ht="13.5" customHeight="1">
      <c r="A23" s="8"/>
      <c r="B23" s="449"/>
      <c r="C23" s="2002" t="s">
        <v>2649</v>
      </c>
      <c r="D23" s="1976"/>
      <c r="E23" s="1628"/>
      <c r="F23" s="1651">
        <v>125089</v>
      </c>
      <c r="G23" s="1639">
        <v>287730</v>
      </c>
      <c r="H23" s="1640">
        <v>138658</v>
      </c>
      <c r="I23" s="1640">
        <v>149072</v>
      </c>
      <c r="J23" s="1652">
        <v>7697</v>
      </c>
      <c r="K23" s="1653">
        <v>2.7486000000000002</v>
      </c>
      <c r="L23" s="1654">
        <v>76.489999999999995</v>
      </c>
      <c r="M23" s="1634">
        <f t="shared" si="0"/>
        <v>3761.6681919205125</v>
      </c>
    </row>
    <row r="24" spans="1:13" s="934" customFormat="1" ht="13.5" customHeight="1">
      <c r="A24" s="8"/>
      <c r="B24" s="449"/>
      <c r="C24" s="2002" t="s">
        <v>1736</v>
      </c>
      <c r="D24" s="1976"/>
      <c r="E24" s="1628"/>
      <c r="F24" s="1651">
        <v>114265</v>
      </c>
      <c r="G24" s="1639">
        <v>264642</v>
      </c>
      <c r="H24" s="1640">
        <v>125858</v>
      </c>
      <c r="I24" s="1640">
        <v>138784</v>
      </c>
      <c r="J24" s="1652">
        <v>-4158</v>
      </c>
      <c r="K24" s="1653">
        <v>-1.54688</v>
      </c>
      <c r="L24" s="1654">
        <v>41.72</v>
      </c>
      <c r="M24" s="1634">
        <f t="shared" si="0"/>
        <v>6343.2885906040274</v>
      </c>
    </row>
    <row r="25" spans="1:13" s="934" customFormat="1" ht="13.5" customHeight="1">
      <c r="A25" s="8"/>
      <c r="B25" s="449"/>
      <c r="C25" s="2002" t="s">
        <v>1738</v>
      </c>
      <c r="D25" s="1976"/>
      <c r="E25" s="1628"/>
      <c r="F25" s="1651">
        <v>43864</v>
      </c>
      <c r="G25" s="1639">
        <v>100131</v>
      </c>
      <c r="H25" s="1640">
        <v>47828</v>
      </c>
      <c r="I25" s="1640">
        <v>52303</v>
      </c>
      <c r="J25" s="1652">
        <v>-835</v>
      </c>
      <c r="K25" s="1653">
        <v>-0.82701000000000002</v>
      </c>
      <c r="L25" s="1654">
        <v>56.51</v>
      </c>
      <c r="M25" s="1634">
        <f t="shared" si="0"/>
        <v>1771.9164749601841</v>
      </c>
    </row>
    <row r="26" spans="1:13" s="934" customFormat="1" ht="13.5" customHeight="1">
      <c r="A26" s="8"/>
      <c r="B26" s="449"/>
      <c r="C26" s="2002" t="s">
        <v>1740</v>
      </c>
      <c r="D26" s="1976"/>
      <c r="E26" s="1628"/>
      <c r="F26" s="1651">
        <v>45699</v>
      </c>
      <c r="G26" s="1639">
        <v>108699</v>
      </c>
      <c r="H26" s="1640">
        <v>50919</v>
      </c>
      <c r="I26" s="1640">
        <v>57780</v>
      </c>
      <c r="J26" s="1652">
        <v>-5285</v>
      </c>
      <c r="K26" s="1653">
        <v>-4.6366199999999997</v>
      </c>
      <c r="L26" s="1654">
        <v>39.72</v>
      </c>
      <c r="M26" s="1634">
        <f t="shared" si="0"/>
        <v>2736.631419939577</v>
      </c>
    </row>
    <row r="27" spans="1:13" s="934" customFormat="1" ht="13.5" customHeight="1">
      <c r="A27" s="8"/>
      <c r="B27" s="449"/>
      <c r="C27" s="2002" t="s">
        <v>1742</v>
      </c>
      <c r="D27" s="1976"/>
      <c r="E27" s="1628"/>
      <c r="F27" s="1651">
        <v>101538</v>
      </c>
      <c r="G27" s="1639">
        <v>229733</v>
      </c>
      <c r="H27" s="1640">
        <v>110807</v>
      </c>
      <c r="I27" s="1640">
        <v>118926</v>
      </c>
      <c r="J27" s="1652">
        <v>-7785</v>
      </c>
      <c r="K27" s="1653">
        <v>-3.27765</v>
      </c>
      <c r="L27" s="1654">
        <v>24.7</v>
      </c>
      <c r="M27" s="1634">
        <f t="shared" si="0"/>
        <v>9300.9311740890698</v>
      </c>
    </row>
    <row r="28" spans="1:13" s="934" customFormat="1" ht="13.5" customHeight="1">
      <c r="A28" s="8"/>
      <c r="B28" s="449"/>
      <c r="C28" s="2002" t="s">
        <v>1744</v>
      </c>
      <c r="D28" s="1976"/>
      <c r="E28" s="1628"/>
      <c r="F28" s="1651">
        <v>42367</v>
      </c>
      <c r="G28" s="1639">
        <v>101692</v>
      </c>
      <c r="H28" s="1640">
        <v>47392</v>
      </c>
      <c r="I28" s="1640">
        <v>54300</v>
      </c>
      <c r="J28" s="1652">
        <v>-5295</v>
      </c>
      <c r="K28" s="1653">
        <v>-4.9492000000000003</v>
      </c>
      <c r="L28" s="1654">
        <v>109.63</v>
      </c>
      <c r="M28" s="1634">
        <f t="shared" si="0"/>
        <v>927.59281218644537</v>
      </c>
    </row>
    <row r="29" spans="1:13" s="934" customFormat="1" ht="13.5" customHeight="1">
      <c r="A29" s="8"/>
      <c r="B29" s="449"/>
      <c r="C29" s="2002" t="s">
        <v>1746</v>
      </c>
      <c r="D29" s="1976"/>
      <c r="E29" s="1628"/>
      <c r="F29" s="1651">
        <v>51902</v>
      </c>
      <c r="G29" s="1639">
        <v>117641</v>
      </c>
      <c r="H29" s="1640">
        <v>56535</v>
      </c>
      <c r="I29" s="1640">
        <v>61106</v>
      </c>
      <c r="J29" s="1652">
        <v>-3109</v>
      </c>
      <c r="K29" s="1653">
        <v>-2.5747399999999998</v>
      </c>
      <c r="L29" s="1654">
        <v>16.66</v>
      </c>
      <c r="M29" s="1634">
        <f t="shared" si="0"/>
        <v>7061.2845138055218</v>
      </c>
    </row>
    <row r="30" spans="1:13" s="934" customFormat="1" ht="13.5" customHeight="1">
      <c r="A30" s="8"/>
      <c r="B30" s="449"/>
      <c r="C30" s="2002" t="s">
        <v>2650</v>
      </c>
      <c r="D30" s="1976"/>
      <c r="E30" s="1628"/>
      <c r="F30" s="1651">
        <v>52686</v>
      </c>
      <c r="G30" s="1639">
        <v>119367</v>
      </c>
      <c r="H30" s="1640">
        <v>57939</v>
      </c>
      <c r="I30" s="1640">
        <v>61428</v>
      </c>
      <c r="J30" s="1652">
        <v>-3850</v>
      </c>
      <c r="K30" s="1653">
        <v>-3.1245699999999998</v>
      </c>
      <c r="L30" s="1654">
        <v>18.27</v>
      </c>
      <c r="M30" s="1634">
        <f t="shared" si="0"/>
        <v>6533.4975369458134</v>
      </c>
    </row>
    <row r="31" spans="1:13" s="934" customFormat="1" ht="13.5" customHeight="1">
      <c r="A31" s="8"/>
      <c r="B31" s="449"/>
      <c r="C31" s="2002" t="s">
        <v>1750</v>
      </c>
      <c r="D31" s="1976"/>
      <c r="E31" s="1628"/>
      <c r="F31" s="1651">
        <v>73701</v>
      </c>
      <c r="G31" s="1639">
        <v>184495</v>
      </c>
      <c r="H31" s="1640">
        <v>88751</v>
      </c>
      <c r="I31" s="1640">
        <v>95744</v>
      </c>
      <c r="J31" s="1652">
        <v>-1614</v>
      </c>
      <c r="K31" s="1653">
        <v>-0.86722999999999995</v>
      </c>
      <c r="L31" s="1654">
        <v>84.98</v>
      </c>
      <c r="M31" s="1634">
        <f t="shared" si="0"/>
        <v>2171.0402447634738</v>
      </c>
    </row>
    <row r="32" spans="1:13" s="934" customFormat="1" ht="7.5" customHeight="1">
      <c r="A32" s="8"/>
      <c r="B32" s="449"/>
      <c r="C32" s="2002"/>
      <c r="D32" s="1976"/>
      <c r="E32" s="1628"/>
      <c r="F32" s="1651"/>
      <c r="G32" s="1639"/>
      <c r="H32" s="1640"/>
      <c r="I32" s="1640"/>
      <c r="J32" s="1641"/>
      <c r="K32" s="1642"/>
      <c r="L32" s="1656"/>
      <c r="M32" s="1634"/>
    </row>
    <row r="33" spans="1:13" s="934" customFormat="1" ht="13.5" customHeight="1">
      <c r="A33" s="8"/>
      <c r="B33" s="449"/>
      <c r="C33" s="2002" t="s">
        <v>1752</v>
      </c>
      <c r="D33" s="1976"/>
      <c r="E33" s="1628"/>
      <c r="F33" s="1651">
        <v>58088</v>
      </c>
      <c r="G33" s="1639">
        <v>136868</v>
      </c>
      <c r="H33" s="1640">
        <v>64992</v>
      </c>
      <c r="I33" s="1640">
        <v>71876</v>
      </c>
      <c r="J33" s="1652">
        <v>3457</v>
      </c>
      <c r="K33" s="1653">
        <v>2.59124</v>
      </c>
      <c r="L33" s="1654">
        <v>47.9</v>
      </c>
      <c r="M33" s="1634">
        <f t="shared" si="0"/>
        <v>2857.3695198329856</v>
      </c>
    </row>
    <row r="34" spans="1:13" s="934" customFormat="1" ht="13.5" customHeight="1">
      <c r="A34" s="8"/>
      <c r="B34" s="449"/>
      <c r="C34" s="2002" t="s">
        <v>1754</v>
      </c>
      <c r="D34" s="1976"/>
      <c r="E34" s="1628"/>
      <c r="F34" s="1651">
        <v>30009</v>
      </c>
      <c r="G34" s="1639">
        <v>68775</v>
      </c>
      <c r="H34" s="1640">
        <v>32955</v>
      </c>
      <c r="I34" s="1640">
        <v>35820</v>
      </c>
      <c r="J34" s="1652">
        <v>-2337</v>
      </c>
      <c r="K34" s="1653">
        <v>-3.2863699999999998</v>
      </c>
      <c r="L34" s="1654">
        <v>25.33</v>
      </c>
      <c r="M34" s="1634">
        <f t="shared" si="0"/>
        <v>2715.1598894591393</v>
      </c>
    </row>
    <row r="35" spans="1:13" s="934" customFormat="1" ht="13.5" customHeight="1">
      <c r="A35" s="8"/>
      <c r="B35" s="449"/>
      <c r="C35" s="2002" t="s">
        <v>1756</v>
      </c>
      <c r="D35" s="1976"/>
      <c r="E35" s="1628"/>
      <c r="F35" s="1651">
        <v>45008</v>
      </c>
      <c r="G35" s="1639">
        <v>108736</v>
      </c>
      <c r="H35" s="1640">
        <v>51034</v>
      </c>
      <c r="I35" s="1640">
        <v>57702</v>
      </c>
      <c r="J35" s="1652">
        <v>-3947</v>
      </c>
      <c r="K35" s="1653">
        <v>-3.5027499999999998</v>
      </c>
      <c r="L35" s="1654">
        <v>26.45</v>
      </c>
      <c r="M35" s="1634">
        <f t="shared" si="0"/>
        <v>4111.0018903591681</v>
      </c>
    </row>
    <row r="36" spans="1:13" s="934" customFormat="1" ht="13.5" customHeight="1">
      <c r="A36" s="8"/>
      <c r="B36" s="449"/>
      <c r="C36" s="2002" t="s">
        <v>1758</v>
      </c>
      <c r="D36" s="1976"/>
      <c r="E36" s="1628"/>
      <c r="F36" s="1651">
        <v>57379</v>
      </c>
      <c r="G36" s="1639">
        <v>119764</v>
      </c>
      <c r="H36" s="1640">
        <v>58772</v>
      </c>
      <c r="I36" s="1640">
        <v>60992</v>
      </c>
      <c r="J36" s="1652">
        <v>-3812</v>
      </c>
      <c r="K36" s="1653">
        <v>-3.08474</v>
      </c>
      <c r="L36" s="1654">
        <v>12.3</v>
      </c>
      <c r="M36" s="1634">
        <f t="shared" si="0"/>
        <v>9736.9105691056902</v>
      </c>
    </row>
    <row r="37" spans="1:13" s="934" customFormat="1" ht="13.5" customHeight="1">
      <c r="A37" s="8"/>
      <c r="B37" s="449"/>
      <c r="C37" s="2002" t="s">
        <v>1760</v>
      </c>
      <c r="D37" s="1976"/>
      <c r="E37" s="1628"/>
      <c r="F37" s="1651">
        <v>40243</v>
      </c>
      <c r="G37" s="1639">
        <v>87456</v>
      </c>
      <c r="H37" s="1640">
        <v>43166</v>
      </c>
      <c r="I37" s="1640">
        <v>44290</v>
      </c>
      <c r="J37" s="1652">
        <v>2449</v>
      </c>
      <c r="K37" s="1653">
        <v>2.8809399999999998</v>
      </c>
      <c r="L37" s="1654">
        <v>14.87</v>
      </c>
      <c r="M37" s="1634">
        <f t="shared" si="0"/>
        <v>5881.3718897108274</v>
      </c>
    </row>
    <row r="38" spans="1:13" s="934" customFormat="1" ht="13.5" customHeight="1">
      <c r="A38" s="8"/>
      <c r="B38" s="449"/>
      <c r="C38" s="2002" t="s">
        <v>2651</v>
      </c>
      <c r="D38" s="1976"/>
      <c r="E38" s="1628"/>
      <c r="F38" s="1651">
        <v>23130</v>
      </c>
      <c r="G38" s="1639">
        <v>55635</v>
      </c>
      <c r="H38" s="1640">
        <v>26336</v>
      </c>
      <c r="I38" s="1640">
        <v>29299</v>
      </c>
      <c r="J38" s="1652">
        <v>-894</v>
      </c>
      <c r="K38" s="1653">
        <v>-1.5814900000000001</v>
      </c>
      <c r="L38" s="1654">
        <v>11.3</v>
      </c>
      <c r="M38" s="1634">
        <f t="shared" si="0"/>
        <v>4923.4513274336277</v>
      </c>
    </row>
    <row r="39" spans="1:13" s="934" customFormat="1" ht="13.5" customHeight="1">
      <c r="A39" s="8"/>
      <c r="B39" s="449"/>
      <c r="C39" s="2002" t="s">
        <v>1764</v>
      </c>
      <c r="D39" s="1976"/>
      <c r="E39" s="1628"/>
      <c r="F39" s="1651">
        <v>27814</v>
      </c>
      <c r="G39" s="1639">
        <v>63688</v>
      </c>
      <c r="H39" s="1640">
        <v>29951</v>
      </c>
      <c r="I39" s="1640">
        <v>33737</v>
      </c>
      <c r="J39" s="1652">
        <v>-1750</v>
      </c>
      <c r="K39" s="1653">
        <v>-2.6742900000000001</v>
      </c>
      <c r="L39" s="1654">
        <v>8.89</v>
      </c>
      <c r="M39" s="1634">
        <f t="shared" si="0"/>
        <v>7164.0044994375694</v>
      </c>
    </row>
    <row r="40" spans="1:13" s="934" customFormat="1" ht="13.5" customHeight="1">
      <c r="A40" s="8"/>
      <c r="B40" s="449"/>
      <c r="C40" s="2002" t="s">
        <v>1766</v>
      </c>
      <c r="D40" s="1976"/>
      <c r="E40" s="1628"/>
      <c r="F40" s="1651">
        <v>232303</v>
      </c>
      <c r="G40" s="1639">
        <v>493940</v>
      </c>
      <c r="H40" s="1640">
        <v>240288</v>
      </c>
      <c r="I40" s="1640">
        <v>253652</v>
      </c>
      <c r="J40" s="1652">
        <v>-8844</v>
      </c>
      <c r="K40" s="1653">
        <v>-1.75901</v>
      </c>
      <c r="L40" s="1654">
        <v>61.78</v>
      </c>
      <c r="M40" s="1634">
        <f t="shared" si="0"/>
        <v>7995.1440595662025</v>
      </c>
    </row>
    <row r="41" spans="1:13" s="934" customFormat="1" ht="13.5" customHeight="1">
      <c r="A41" s="8"/>
      <c r="B41" s="449"/>
      <c r="C41" s="2002" t="s">
        <v>1768</v>
      </c>
      <c r="D41" s="1976"/>
      <c r="E41" s="1628"/>
      <c r="F41" s="1651">
        <v>23123</v>
      </c>
      <c r="G41" s="1639">
        <v>60102</v>
      </c>
      <c r="H41" s="1640">
        <v>28718</v>
      </c>
      <c r="I41" s="1640">
        <v>31384</v>
      </c>
      <c r="J41" s="1652">
        <v>-2336</v>
      </c>
      <c r="K41" s="1653">
        <v>-3.7413099999999999</v>
      </c>
      <c r="L41" s="1654">
        <v>48.98</v>
      </c>
      <c r="M41" s="1634">
        <f t="shared" si="0"/>
        <v>1227.0722743977135</v>
      </c>
    </row>
    <row r="42" spans="1:13" s="934" customFormat="1" ht="13.5" customHeight="1">
      <c r="A42" s="8"/>
      <c r="B42" s="449"/>
      <c r="C42" s="2002" t="s">
        <v>2652</v>
      </c>
      <c r="D42" s="1976"/>
      <c r="E42" s="1628"/>
      <c r="F42" s="1651">
        <v>22415</v>
      </c>
      <c r="G42" s="1639">
        <v>55177</v>
      </c>
      <c r="H42" s="1640">
        <v>26744</v>
      </c>
      <c r="I42" s="1640">
        <v>28433</v>
      </c>
      <c r="J42" s="1652">
        <v>-898</v>
      </c>
      <c r="K42" s="1653">
        <v>-1.6014299999999999</v>
      </c>
      <c r="L42" s="1654">
        <v>18.690000000000001</v>
      </c>
      <c r="M42" s="1634">
        <f t="shared" si="0"/>
        <v>2952.2204387372926</v>
      </c>
    </row>
    <row r="43" spans="1:13" s="934" customFormat="1" ht="7.5" customHeight="1">
      <c r="A43" s="8"/>
      <c r="B43" s="449"/>
      <c r="C43" s="2002"/>
      <c r="D43" s="1976"/>
      <c r="E43" s="1628"/>
      <c r="F43" s="1651"/>
      <c r="G43" s="1639"/>
      <c r="H43" s="1640"/>
      <c r="I43" s="1640"/>
      <c r="J43" s="1641"/>
      <c r="K43" s="1642"/>
      <c r="L43" s="1656"/>
      <c r="M43" s="1634"/>
    </row>
    <row r="44" spans="1:13" s="934" customFormat="1" ht="13.5" customHeight="1">
      <c r="A44" s="8"/>
      <c r="B44" s="449"/>
      <c r="C44" s="2002" t="s">
        <v>2653</v>
      </c>
      <c r="D44" s="1976"/>
      <c r="E44" s="1628"/>
      <c r="F44" s="1651">
        <v>29569</v>
      </c>
      <c r="G44" s="1639">
        <v>75033</v>
      </c>
      <c r="H44" s="1640">
        <v>35805</v>
      </c>
      <c r="I44" s="1640">
        <v>39228</v>
      </c>
      <c r="J44" s="1652">
        <v>-1402</v>
      </c>
      <c r="K44" s="1653">
        <v>-1.8342400000000001</v>
      </c>
      <c r="L44" s="1654">
        <v>25.55</v>
      </c>
      <c r="M44" s="1634">
        <f t="shared" si="0"/>
        <v>2936.7123287671234</v>
      </c>
    </row>
    <row r="45" spans="1:13" s="934" customFormat="1" ht="13.5" customHeight="1">
      <c r="A45" s="8"/>
      <c r="B45" s="449"/>
      <c r="C45" s="2002" t="s">
        <v>1774</v>
      </c>
      <c r="D45" s="1976"/>
      <c r="E45" s="1628"/>
      <c r="F45" s="1651">
        <v>24216</v>
      </c>
      <c r="G45" s="1639">
        <v>58435</v>
      </c>
      <c r="H45" s="1640">
        <v>27409</v>
      </c>
      <c r="I45" s="1640">
        <v>31026</v>
      </c>
      <c r="J45" s="1652">
        <v>643</v>
      </c>
      <c r="K45" s="1653">
        <v>1.1126100000000001</v>
      </c>
      <c r="L45" s="1654">
        <v>11.92</v>
      </c>
      <c r="M45" s="1634">
        <f t="shared" si="0"/>
        <v>4902.2651006711412</v>
      </c>
    </row>
    <row r="46" spans="1:13" s="934" customFormat="1" ht="13.5" customHeight="1">
      <c r="A46" s="8"/>
      <c r="B46" s="449"/>
      <c r="C46" s="2002" t="s">
        <v>2654</v>
      </c>
      <c r="D46" s="1976"/>
      <c r="E46" s="1628"/>
      <c r="F46" s="1651">
        <v>20774</v>
      </c>
      <c r="G46" s="1639">
        <v>51254</v>
      </c>
      <c r="H46" s="1640">
        <v>24250</v>
      </c>
      <c r="I46" s="1640">
        <v>27004</v>
      </c>
      <c r="J46" s="1652">
        <v>-3022</v>
      </c>
      <c r="K46" s="1653">
        <v>-5.5678400000000003</v>
      </c>
      <c r="L46" s="1654">
        <v>36.17</v>
      </c>
      <c r="M46" s="1634">
        <f t="shared" si="0"/>
        <v>1417.0306884158142</v>
      </c>
    </row>
    <row r="47" spans="1:13" s="934" customFormat="1" ht="13.5" customHeight="1">
      <c r="A47" s="8"/>
      <c r="B47" s="449"/>
      <c r="C47" s="2002" t="s">
        <v>2655</v>
      </c>
      <c r="D47" s="1976"/>
      <c r="E47" s="1628"/>
      <c r="F47" s="1651">
        <v>12747</v>
      </c>
      <c r="G47" s="1639">
        <v>30927</v>
      </c>
      <c r="H47" s="1640">
        <v>14604</v>
      </c>
      <c r="I47" s="1640">
        <v>16323</v>
      </c>
      <c r="J47" s="1652">
        <v>944</v>
      </c>
      <c r="K47" s="1653">
        <v>3.14845</v>
      </c>
      <c r="L47" s="1654">
        <v>16.809999999999999</v>
      </c>
      <c r="M47" s="1634">
        <f t="shared" si="0"/>
        <v>1839.7977394408092</v>
      </c>
    </row>
    <row r="48" spans="1:13" s="934" customFormat="1" ht="13.5" customHeight="1">
      <c r="A48" s="8"/>
      <c r="B48" s="449"/>
      <c r="C48" s="2002" t="s">
        <v>2656</v>
      </c>
      <c r="D48" s="1976"/>
      <c r="E48" s="1628"/>
      <c r="F48" s="1651">
        <v>7580</v>
      </c>
      <c r="G48" s="1644">
        <v>18279</v>
      </c>
      <c r="H48" s="1644">
        <v>8676</v>
      </c>
      <c r="I48" s="1644">
        <v>9603</v>
      </c>
      <c r="J48" s="1641">
        <v>-1655</v>
      </c>
      <c r="K48" s="1642">
        <v>-8.3024000000000004</v>
      </c>
      <c r="L48" s="1656">
        <v>34.340000000000003</v>
      </c>
      <c r="M48" s="1634">
        <f t="shared" si="0"/>
        <v>532.29470005824112</v>
      </c>
    </row>
    <row r="49" spans="1:13" s="934" customFormat="1" ht="13.5" customHeight="1">
      <c r="A49" s="8"/>
      <c r="B49" s="449"/>
      <c r="C49" s="2002" t="s">
        <v>2657</v>
      </c>
      <c r="D49" s="1976"/>
      <c r="E49" s="1628"/>
      <c r="F49" s="1651">
        <v>3645</v>
      </c>
      <c r="G49" s="1644">
        <v>9079</v>
      </c>
      <c r="H49" s="1644">
        <v>4361</v>
      </c>
      <c r="I49" s="1644">
        <v>4718</v>
      </c>
      <c r="J49" s="1641">
        <v>-1177</v>
      </c>
      <c r="K49" s="1642">
        <v>-11.47621</v>
      </c>
      <c r="L49" s="1656">
        <v>98.75</v>
      </c>
      <c r="M49" s="1634">
        <f t="shared" si="0"/>
        <v>91.939240506329114</v>
      </c>
    </row>
    <row r="50" spans="1:13" s="934" customFormat="1" ht="13.5" customHeight="1">
      <c r="A50" s="8"/>
      <c r="B50" s="449"/>
      <c r="C50" s="2002" t="s">
        <v>2658</v>
      </c>
      <c r="D50" s="1976"/>
      <c r="E50" s="1628"/>
      <c r="F50" s="1651">
        <v>6749</v>
      </c>
      <c r="G50" s="1639">
        <v>16567</v>
      </c>
      <c r="H50" s="1640">
        <v>7965</v>
      </c>
      <c r="I50" s="1640">
        <v>8602</v>
      </c>
      <c r="J50" s="1645">
        <v>-731</v>
      </c>
      <c r="K50" s="1653">
        <v>-4.2259200000000003</v>
      </c>
      <c r="L50" s="1657">
        <v>3.97</v>
      </c>
      <c r="M50" s="1634">
        <f t="shared" si="0"/>
        <v>4173.0478589420654</v>
      </c>
    </row>
    <row r="51" spans="1:13" s="934" customFormat="1" ht="13.5" customHeight="1">
      <c r="A51" s="8"/>
      <c r="B51" s="449"/>
      <c r="C51" s="2002" t="s">
        <v>2659</v>
      </c>
      <c r="D51" s="1976"/>
      <c r="E51" s="1628"/>
      <c r="F51" s="1651">
        <v>17256</v>
      </c>
      <c r="G51" s="1639">
        <v>43763</v>
      </c>
      <c r="H51" s="1640">
        <v>21310</v>
      </c>
      <c r="I51" s="1640">
        <v>22453</v>
      </c>
      <c r="J51" s="1645">
        <v>-672</v>
      </c>
      <c r="K51" s="1646">
        <v>-1.5123200000000001</v>
      </c>
      <c r="L51" s="1657">
        <v>17.239999999999998</v>
      </c>
      <c r="M51" s="1634">
        <f t="shared" si="0"/>
        <v>2538.4570765661256</v>
      </c>
    </row>
    <row r="52" spans="1:13" s="934" customFormat="1" ht="13.5" customHeight="1">
      <c r="A52" s="8"/>
      <c r="B52" s="449"/>
      <c r="C52" s="2002" t="s">
        <v>2660</v>
      </c>
      <c r="D52" s="1976"/>
      <c r="E52" s="1628"/>
      <c r="F52" s="1651">
        <v>3734</v>
      </c>
      <c r="G52" s="1639">
        <v>8434</v>
      </c>
      <c r="H52" s="1640">
        <v>4176</v>
      </c>
      <c r="I52" s="1640">
        <v>4258</v>
      </c>
      <c r="J52" s="1645">
        <v>17</v>
      </c>
      <c r="K52" s="1646">
        <v>0.20197000000000001</v>
      </c>
      <c r="L52" s="1657">
        <v>5.62</v>
      </c>
      <c r="M52" s="1634">
        <f t="shared" si="0"/>
        <v>1500.711743772242</v>
      </c>
    </row>
    <row r="53" spans="1:13" s="934" customFormat="1" ht="13.5" customHeight="1">
      <c r="A53" s="8"/>
      <c r="B53" s="449"/>
      <c r="C53" s="2002" t="s">
        <v>2661</v>
      </c>
      <c r="D53" s="1976"/>
      <c r="E53" s="1628"/>
      <c r="F53" s="1651">
        <v>6273</v>
      </c>
      <c r="G53" s="1639">
        <v>14741</v>
      </c>
      <c r="H53" s="1640">
        <v>6816</v>
      </c>
      <c r="I53" s="1640">
        <v>7925</v>
      </c>
      <c r="J53" s="1645">
        <v>-1197</v>
      </c>
      <c r="K53" s="1646">
        <v>-7.5103499999999999</v>
      </c>
      <c r="L53" s="1657">
        <v>49.18</v>
      </c>
      <c r="M53" s="1634">
        <f t="shared" si="0"/>
        <v>299.73566490443272</v>
      </c>
    </row>
    <row r="54" spans="1:13" s="934" customFormat="1" ht="7.5" customHeight="1">
      <c r="A54" s="8"/>
      <c r="B54" s="449"/>
      <c r="C54" s="2002"/>
      <c r="D54" s="1976"/>
      <c r="E54" s="1628"/>
      <c r="F54" s="1651"/>
      <c r="G54" s="1639"/>
      <c r="H54" s="1640"/>
      <c r="I54" s="1640"/>
      <c r="J54" s="1641"/>
      <c r="K54" s="1642"/>
      <c r="L54" s="1656"/>
      <c r="M54" s="1634"/>
    </row>
    <row r="55" spans="1:13" s="934" customFormat="1" ht="13.5" customHeight="1">
      <c r="A55" s="8"/>
      <c r="B55" s="449"/>
      <c r="C55" s="2002" t="s">
        <v>2662</v>
      </c>
      <c r="D55" s="1976"/>
      <c r="E55" s="1628"/>
      <c r="F55" s="1651">
        <v>5048</v>
      </c>
      <c r="G55" s="1639">
        <v>13009</v>
      </c>
      <c r="H55" s="1640">
        <v>6331</v>
      </c>
      <c r="I55" s="1640">
        <v>6678</v>
      </c>
      <c r="J55" s="1645">
        <v>-739</v>
      </c>
      <c r="K55" s="1646">
        <v>-5.3753299999999999</v>
      </c>
      <c r="L55" s="1657">
        <v>14.17</v>
      </c>
      <c r="M55" s="1634">
        <f t="shared" si="0"/>
        <v>918.06633733239244</v>
      </c>
    </row>
    <row r="56" spans="1:13" s="934" customFormat="1" ht="13.5" customHeight="1">
      <c r="A56" s="8"/>
      <c r="B56" s="449"/>
      <c r="C56" s="2002" t="s">
        <v>2663</v>
      </c>
      <c r="D56" s="1976"/>
      <c r="E56" s="1628"/>
      <c r="F56" s="1651">
        <v>6392</v>
      </c>
      <c r="G56" s="1639">
        <v>15697</v>
      </c>
      <c r="H56" s="1640">
        <v>7621</v>
      </c>
      <c r="I56" s="1640">
        <v>8076</v>
      </c>
      <c r="J56" s="1645">
        <v>-429</v>
      </c>
      <c r="K56" s="1646">
        <v>-2.6602999999999999</v>
      </c>
      <c r="L56" s="1657">
        <v>25.26</v>
      </c>
      <c r="M56" s="1634">
        <f t="shared" si="0"/>
        <v>621.41726049089471</v>
      </c>
    </row>
    <row r="57" spans="1:13" s="934" customFormat="1" ht="13.5" customHeight="1">
      <c r="A57" s="8"/>
      <c r="B57" s="449"/>
      <c r="C57" s="2002" t="s">
        <v>2664</v>
      </c>
      <c r="D57" s="1976"/>
      <c r="E57" s="1628"/>
      <c r="F57" s="1651">
        <v>1944</v>
      </c>
      <c r="G57" s="1640">
        <v>4909</v>
      </c>
      <c r="H57" s="1640">
        <v>2319</v>
      </c>
      <c r="I57" s="1640">
        <v>2590</v>
      </c>
      <c r="J57" s="1645">
        <v>-469</v>
      </c>
      <c r="K57" s="1646">
        <v>-8.7207100000000004</v>
      </c>
      <c r="L57" s="1657">
        <v>37.299999999999997</v>
      </c>
      <c r="M57" s="1634">
        <f t="shared" si="0"/>
        <v>131.60857908847186</v>
      </c>
    </row>
    <row r="58" spans="1:13" s="8" customFormat="1" ht="5.0999999999999996" customHeight="1" thickBot="1">
      <c r="A58" s="1658"/>
      <c r="B58" s="1155"/>
      <c r="C58" s="2111"/>
      <c r="D58" s="2112"/>
      <c r="E58" s="1659"/>
      <c r="F58" s="1660"/>
      <c r="G58" s="852"/>
      <c r="H58" s="853"/>
      <c r="I58" s="1661"/>
      <c r="J58" s="1662"/>
      <c r="K58" s="852"/>
      <c r="L58" s="853"/>
      <c r="M58" s="852"/>
    </row>
    <row r="59" spans="1:13" s="8" customFormat="1" ht="13.5" customHeight="1">
      <c r="A59" s="8" t="s">
        <v>2543</v>
      </c>
      <c r="B59" s="7"/>
      <c r="C59" s="7"/>
      <c r="E59" s="103"/>
    </row>
    <row r="60" spans="1:13" s="8" customFormat="1" ht="11.25">
      <c r="B60" s="7"/>
      <c r="C60" s="7"/>
      <c r="E60" s="103"/>
    </row>
    <row r="61" spans="1:13" s="8" customFormat="1" ht="11.25">
      <c r="B61" s="7"/>
      <c r="C61" s="7"/>
      <c r="E61" s="103"/>
    </row>
    <row r="62" spans="1:13" s="8" customFormat="1" ht="11.25">
      <c r="B62" s="7"/>
      <c r="C62" s="7"/>
      <c r="E62" s="103"/>
    </row>
    <row r="63" spans="1:13" s="8" customFormat="1" ht="11.25">
      <c r="B63" s="7"/>
      <c r="C63" s="7"/>
      <c r="E63" s="103"/>
    </row>
    <row r="64" spans="1:13" s="8" customFormat="1" ht="11.25">
      <c r="B64" s="7"/>
      <c r="C64" s="7"/>
      <c r="E64" s="103"/>
    </row>
    <row r="65" spans="2:5" s="8" customFormat="1" ht="11.25">
      <c r="B65" s="7"/>
      <c r="C65" s="7"/>
      <c r="E65" s="103"/>
    </row>
    <row r="66" spans="2:5" s="8" customFormat="1" ht="11.25">
      <c r="B66" s="7"/>
      <c r="C66" s="7"/>
      <c r="E66" s="103"/>
    </row>
    <row r="67" spans="2:5" s="8" customFormat="1" ht="11.25">
      <c r="B67" s="7"/>
      <c r="C67" s="7"/>
      <c r="E67" s="103"/>
    </row>
    <row r="68" spans="2:5" s="8" customFormat="1" ht="11.25">
      <c r="B68" s="7"/>
      <c r="C68" s="7"/>
      <c r="E68" s="103"/>
    </row>
    <row r="69" spans="2:5" s="8" customFormat="1" ht="11.25">
      <c r="B69" s="7"/>
      <c r="C69" s="7"/>
      <c r="E69" s="103"/>
    </row>
    <row r="70" spans="2:5" s="8" customFormat="1" ht="11.25">
      <c r="B70" s="7"/>
      <c r="C70" s="7"/>
      <c r="E70" s="103"/>
    </row>
    <row r="71" spans="2:5" s="8" customFormat="1" ht="11.25">
      <c r="B71" s="7"/>
      <c r="C71" s="7"/>
      <c r="E71" s="103"/>
    </row>
    <row r="72" spans="2:5" s="8" customFormat="1" ht="11.25">
      <c r="B72" s="7"/>
      <c r="C72" s="7"/>
      <c r="E72" s="103"/>
    </row>
    <row r="73" spans="2:5" s="8" customFormat="1" ht="11.25">
      <c r="B73" s="7"/>
      <c r="C73" s="7"/>
      <c r="E73" s="103"/>
    </row>
    <row r="74" spans="2:5" s="8" customFormat="1" ht="11.25">
      <c r="B74" s="7"/>
      <c r="C74" s="7"/>
      <c r="E74" s="103"/>
    </row>
    <row r="75" spans="2:5" s="8" customFormat="1" ht="11.25">
      <c r="B75" s="7"/>
      <c r="C75" s="7"/>
      <c r="E75" s="103"/>
    </row>
    <row r="76" spans="2:5" s="8" customFormat="1" ht="11.25">
      <c r="B76" s="7"/>
      <c r="C76" s="7"/>
      <c r="E76" s="103"/>
    </row>
    <row r="77" spans="2:5" s="8" customFormat="1" ht="11.25">
      <c r="B77" s="7"/>
      <c r="C77" s="7"/>
      <c r="E77" s="103"/>
    </row>
    <row r="78" spans="2:5" s="8" customFormat="1" ht="11.25">
      <c r="B78" s="7"/>
      <c r="C78" s="7"/>
      <c r="E78" s="103"/>
    </row>
    <row r="79" spans="2:5" s="8" customFormat="1" ht="11.25">
      <c r="B79" s="7"/>
      <c r="C79" s="7"/>
      <c r="E79" s="103"/>
    </row>
    <row r="80" spans="2:5" s="8" customFormat="1" ht="11.25">
      <c r="B80" s="7"/>
      <c r="C80" s="7"/>
      <c r="E80" s="103"/>
    </row>
    <row r="81" spans="2:5" s="8" customFormat="1" ht="11.25">
      <c r="B81" s="7"/>
      <c r="C81" s="7"/>
      <c r="E81" s="103"/>
    </row>
    <row r="82" spans="2:5" s="8" customFormat="1" ht="11.25">
      <c r="B82" s="7"/>
      <c r="C82" s="7"/>
      <c r="E82" s="103"/>
    </row>
    <row r="83" spans="2:5" s="8" customFormat="1" ht="11.25">
      <c r="B83" s="7"/>
      <c r="C83" s="7"/>
      <c r="E83" s="103"/>
    </row>
    <row r="84" spans="2:5" s="8" customFormat="1" ht="11.25">
      <c r="B84" s="7"/>
      <c r="C84" s="7"/>
      <c r="E84" s="103"/>
    </row>
    <row r="85" spans="2:5" s="8" customFormat="1" ht="11.25">
      <c r="B85" s="7"/>
      <c r="C85" s="7"/>
      <c r="E85" s="103"/>
    </row>
    <row r="86" spans="2:5" s="8" customFormat="1" ht="11.25">
      <c r="B86" s="7"/>
      <c r="C86" s="7"/>
      <c r="E86" s="103"/>
    </row>
    <row r="87" spans="2:5" s="8" customFormat="1" ht="11.25">
      <c r="B87" s="7"/>
      <c r="C87" s="7"/>
      <c r="E87" s="103"/>
    </row>
    <row r="88" spans="2:5" s="8" customFormat="1" ht="11.25">
      <c r="B88" s="7"/>
      <c r="C88" s="7"/>
      <c r="E88" s="103"/>
    </row>
    <row r="89" spans="2:5" s="8" customFormat="1" ht="11.25">
      <c r="B89" s="7"/>
      <c r="C89" s="7"/>
      <c r="E89" s="103"/>
    </row>
    <row r="90" spans="2:5" s="8" customFormat="1" ht="11.25">
      <c r="B90" s="7"/>
      <c r="C90" s="7"/>
      <c r="E90" s="103"/>
    </row>
    <row r="91" spans="2:5" s="8" customFormat="1" ht="11.25">
      <c r="B91" s="7"/>
      <c r="C91" s="7"/>
      <c r="E91" s="103"/>
    </row>
    <row r="92" spans="2:5" s="8" customFormat="1" ht="11.25">
      <c r="B92" s="7"/>
      <c r="C92" s="7"/>
      <c r="E92" s="103"/>
    </row>
    <row r="93" spans="2:5" s="8" customFormat="1" ht="11.25">
      <c r="B93" s="7"/>
      <c r="C93" s="7"/>
      <c r="E93" s="103"/>
    </row>
    <row r="94" spans="2:5" s="8" customFormat="1" ht="11.25">
      <c r="B94" s="7"/>
      <c r="C94" s="7"/>
      <c r="E94" s="103"/>
    </row>
    <row r="95" spans="2:5" s="8" customFormat="1" ht="11.25">
      <c r="B95" s="7"/>
      <c r="C95" s="7"/>
      <c r="E95" s="103"/>
    </row>
    <row r="96" spans="2:5" s="8" customFormat="1" ht="11.25">
      <c r="B96" s="7"/>
      <c r="C96" s="7"/>
      <c r="E96" s="103"/>
    </row>
    <row r="97" spans="2:5" s="8" customFormat="1" ht="11.25">
      <c r="B97" s="7"/>
      <c r="C97" s="7"/>
      <c r="E97" s="103"/>
    </row>
    <row r="98" spans="2:5" s="8" customFormat="1" ht="11.25">
      <c r="B98" s="7"/>
      <c r="C98" s="7"/>
      <c r="E98" s="103"/>
    </row>
    <row r="99" spans="2:5" s="8" customFormat="1" ht="11.25">
      <c r="B99" s="7"/>
      <c r="C99" s="7"/>
      <c r="E99" s="103"/>
    </row>
    <row r="100" spans="2:5" s="8" customFormat="1" ht="11.25">
      <c r="B100" s="7"/>
      <c r="C100" s="7"/>
      <c r="E100" s="103"/>
    </row>
    <row r="101" spans="2:5" s="8" customFormat="1" ht="11.25">
      <c r="B101" s="7"/>
      <c r="C101" s="7"/>
      <c r="E101" s="103"/>
    </row>
    <row r="102" spans="2:5" s="8" customFormat="1" ht="11.25">
      <c r="B102" s="7"/>
      <c r="C102" s="7"/>
      <c r="E102" s="103"/>
    </row>
    <row r="103" spans="2:5" s="8" customFormat="1" ht="11.25">
      <c r="B103" s="7"/>
      <c r="C103" s="7"/>
      <c r="E103" s="103"/>
    </row>
    <row r="104" spans="2:5" s="8" customFormat="1" ht="11.25">
      <c r="B104" s="7"/>
      <c r="C104" s="7"/>
      <c r="E104" s="103"/>
    </row>
    <row r="105" spans="2:5" s="8" customFormat="1" ht="11.25">
      <c r="B105" s="7"/>
      <c r="C105" s="7"/>
      <c r="E105" s="103"/>
    </row>
    <row r="106" spans="2:5" s="8" customFormat="1" ht="11.25">
      <c r="B106" s="7"/>
      <c r="C106" s="7"/>
      <c r="E106" s="103"/>
    </row>
    <row r="107" spans="2:5" s="8" customFormat="1" ht="11.25">
      <c r="B107" s="7"/>
      <c r="C107" s="7"/>
      <c r="E107" s="103"/>
    </row>
    <row r="108" spans="2:5" s="8" customFormat="1" ht="11.25">
      <c r="B108" s="7"/>
      <c r="C108" s="7"/>
      <c r="E108" s="103"/>
    </row>
    <row r="109" spans="2:5" s="8" customFormat="1" ht="11.25">
      <c r="B109" s="7"/>
      <c r="C109" s="7"/>
      <c r="E109" s="103"/>
    </row>
    <row r="110" spans="2:5" s="8" customFormat="1" ht="11.25">
      <c r="B110" s="7"/>
      <c r="C110" s="7"/>
      <c r="E110" s="103"/>
    </row>
    <row r="111" spans="2:5" s="8" customFormat="1" ht="11.25">
      <c r="B111" s="7"/>
      <c r="C111" s="7"/>
      <c r="E111" s="103"/>
    </row>
    <row r="112" spans="2:5" s="8" customFormat="1" ht="11.25">
      <c r="B112" s="7"/>
      <c r="C112" s="7"/>
      <c r="E112" s="103"/>
    </row>
    <row r="113" spans="2:5" s="8" customFormat="1" ht="11.25">
      <c r="B113" s="7"/>
      <c r="C113" s="7"/>
      <c r="E113" s="103"/>
    </row>
    <row r="114" spans="2:5" s="8" customFormat="1" ht="11.25">
      <c r="B114" s="7"/>
      <c r="C114" s="7"/>
      <c r="E114" s="103"/>
    </row>
    <row r="115" spans="2:5" s="8" customFormat="1" ht="11.25">
      <c r="B115" s="7"/>
      <c r="C115" s="7"/>
      <c r="E115" s="103"/>
    </row>
    <row r="116" spans="2:5" s="8" customFormat="1" ht="11.25">
      <c r="B116" s="7"/>
      <c r="C116" s="7"/>
      <c r="E116" s="103"/>
    </row>
    <row r="117" spans="2:5" s="8" customFormat="1" ht="11.25">
      <c r="B117" s="7"/>
      <c r="C117" s="7"/>
      <c r="E117" s="103"/>
    </row>
    <row r="118" spans="2:5" s="8" customFormat="1" ht="11.25">
      <c r="B118" s="7"/>
      <c r="C118" s="7"/>
      <c r="E118" s="103"/>
    </row>
    <row r="119" spans="2:5" s="8" customFormat="1" ht="11.25">
      <c r="B119" s="7"/>
      <c r="C119" s="7"/>
      <c r="E119" s="103"/>
    </row>
    <row r="120" spans="2:5" s="8" customFormat="1" ht="11.25">
      <c r="B120" s="7"/>
      <c r="C120" s="7"/>
      <c r="E120" s="103"/>
    </row>
    <row r="121" spans="2:5" s="8" customFormat="1" ht="11.25">
      <c r="B121" s="7"/>
      <c r="C121" s="7"/>
      <c r="E121" s="103"/>
    </row>
    <row r="122" spans="2:5" s="8" customFormat="1" ht="11.25">
      <c r="B122" s="7"/>
      <c r="C122" s="7"/>
      <c r="E122" s="103"/>
    </row>
    <row r="123" spans="2:5" s="8" customFormat="1" ht="11.25">
      <c r="B123" s="7"/>
      <c r="C123" s="7"/>
      <c r="E123" s="103"/>
    </row>
    <row r="124" spans="2:5" s="8" customFormat="1" ht="11.25">
      <c r="B124" s="7"/>
      <c r="C124" s="7"/>
      <c r="E124" s="103"/>
    </row>
    <row r="125" spans="2:5" s="8" customFormat="1" ht="11.25">
      <c r="B125" s="7"/>
      <c r="C125" s="7"/>
      <c r="E125" s="103"/>
    </row>
    <row r="126" spans="2:5" s="8" customFormat="1" ht="11.25">
      <c r="B126" s="7"/>
      <c r="C126" s="7"/>
      <c r="E126" s="103"/>
    </row>
    <row r="127" spans="2:5" s="8" customFormat="1" ht="11.25">
      <c r="B127" s="7"/>
      <c r="C127" s="7"/>
      <c r="E127" s="103"/>
    </row>
    <row r="128" spans="2:5" s="8" customFormat="1" ht="11.25">
      <c r="B128" s="7"/>
      <c r="C128" s="7"/>
      <c r="E128" s="103"/>
    </row>
  </sheetData>
  <mergeCells count="58">
    <mergeCell ref="C13:D13"/>
    <mergeCell ref="A3:M3"/>
    <mergeCell ref="C4:D4"/>
    <mergeCell ref="B5:D7"/>
    <mergeCell ref="F5:F7"/>
    <mergeCell ref="G5:I6"/>
    <mergeCell ref="J5:K5"/>
    <mergeCell ref="J6:K6"/>
    <mergeCell ref="C8:D8"/>
    <mergeCell ref="B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56:D56"/>
    <mergeCell ref="C57:D57"/>
    <mergeCell ref="C58:D58"/>
    <mergeCell ref="C50:D50"/>
    <mergeCell ref="C51:D51"/>
    <mergeCell ref="C52:D52"/>
    <mergeCell ref="C53:D53"/>
    <mergeCell ref="C54:D54"/>
    <mergeCell ref="C55:D55"/>
  </mergeCells>
  <phoneticPr fontId="4"/>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19</vt:i4>
      </vt:variant>
    </vt:vector>
  </HeadingPairs>
  <TitlesOfParts>
    <vt:vector size="56" baseType="lpstr">
      <vt:lpstr>目次</vt:lpstr>
      <vt:lpstr>2-1</vt:lpstr>
      <vt:lpstr>2-2</vt:lpstr>
      <vt:lpstr>2-3</vt:lpstr>
      <vt:lpstr>2-4</vt:lpstr>
      <vt:lpstr>2-5-1</vt:lpstr>
      <vt:lpstr>2-5-2</vt:lpstr>
      <vt:lpstr>2-5-3</vt:lpstr>
      <vt:lpstr>2-6</vt:lpstr>
      <vt:lpstr>2-7</vt:lpstr>
      <vt:lpstr>2-8-1</vt:lpstr>
      <vt:lpstr>2-8-2 </vt:lpstr>
      <vt:lpstr>2-9</vt:lpstr>
      <vt:lpstr>2-10-1 </vt:lpstr>
      <vt:lpstr>2-10-2</vt:lpstr>
      <vt:lpstr>2-10-3 </vt:lpstr>
      <vt:lpstr>2-10-4</vt:lpstr>
      <vt:lpstr>2-10-5</vt:lpstr>
      <vt:lpstr>2-10-6</vt:lpstr>
      <vt:lpstr>2-11</vt:lpstr>
      <vt:lpstr>2-12-1</vt:lpstr>
      <vt:lpstr>2-12-2</vt:lpstr>
      <vt:lpstr>2-12-3</vt:lpstr>
      <vt:lpstr>2-12-4</vt:lpstr>
      <vt:lpstr>2-12-5</vt:lpstr>
      <vt:lpstr>2-12-6</vt:lpstr>
      <vt:lpstr>2-12-7</vt:lpstr>
      <vt:lpstr>2-12-8</vt:lpstr>
      <vt:lpstr>2-12-9</vt:lpstr>
      <vt:lpstr>2-12-10</vt:lpstr>
      <vt:lpstr>2-12-11</vt:lpstr>
      <vt:lpstr>2-12-12</vt:lpstr>
      <vt:lpstr>2-12-13</vt:lpstr>
      <vt:lpstr>2-12-14</vt:lpstr>
      <vt:lpstr>2-12-15</vt:lpstr>
      <vt:lpstr>2-12-16</vt:lpstr>
      <vt:lpstr>2-12-17</vt:lpstr>
      <vt:lpstr>'2-1'!Print_Area</vt:lpstr>
      <vt:lpstr>'2-10-1 '!Print_Area</vt:lpstr>
      <vt:lpstr>'2-10-2'!Print_Area</vt:lpstr>
      <vt:lpstr>'2-10-3 '!Print_Area</vt:lpstr>
      <vt:lpstr>'2-12-1'!Print_Area</vt:lpstr>
      <vt:lpstr>'2-12-10'!Print_Area</vt:lpstr>
      <vt:lpstr>'2-12-12'!Print_Area</vt:lpstr>
      <vt:lpstr>'2-12-14'!Print_Area</vt:lpstr>
      <vt:lpstr>'2-12-15'!Print_Area</vt:lpstr>
      <vt:lpstr>'2-12-17'!Print_Area</vt:lpstr>
      <vt:lpstr>'2-12-4'!Print_Area</vt:lpstr>
      <vt:lpstr>'2-12-7'!Print_Area</vt:lpstr>
      <vt:lpstr>'2-12-9'!Print_Area</vt:lpstr>
      <vt:lpstr>'2-2'!Print_Area</vt:lpstr>
      <vt:lpstr>'2-3'!Print_Area</vt:lpstr>
      <vt:lpstr>'2-5-1'!Print_Area</vt:lpstr>
      <vt:lpstr>'2-6'!Print_Area</vt:lpstr>
      <vt:lpstr>'2-8-1'!Print_Area</vt:lpstr>
      <vt:lpstr>'2-8-2 '!Print_Area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2023-03-31T02:31:49Z</cp:lastPrinted>
  <dcterms:created xsi:type="dcterms:W3CDTF">2001-08-27T07:59:16Z</dcterms:created>
  <dcterms:modified xsi:type="dcterms:W3CDTF">2023-04-21T04:14:50Z</dcterms:modified>
</cp:coreProperties>
</file>