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19185" yWindow="6345" windowWidth="9570" windowHeight="6360"/>
  </bookViews>
  <sheets>
    <sheet name="目次" sheetId="4" r:id="rId1"/>
    <sheet name="16-1 " sheetId="3" r:id="rId2"/>
    <sheet name="16-2 " sheetId="5" r:id="rId3"/>
    <sheet name="16-3" sheetId="6" r:id="rId4"/>
    <sheet name="16-4 " sheetId="7" r:id="rId5"/>
    <sheet name="16-5 " sheetId="8" r:id="rId6"/>
    <sheet name="16-6 " sheetId="9" r:id="rId7"/>
    <sheet name="16-7 " sheetId="10" r:id="rId8"/>
    <sheet name="16-8" sheetId="11" r:id="rId9"/>
    <sheet name="16-9 " sheetId="12" r:id="rId10"/>
    <sheet name="16-10" sheetId="13" r:id="rId11"/>
    <sheet name="16-11" sheetId="14" r:id="rId12"/>
    <sheet name="16-12" sheetId="15" r:id="rId13"/>
    <sheet name="16-13" sheetId="16" r:id="rId14"/>
    <sheet name="16-14" sheetId="17" r:id="rId15"/>
    <sheet name="16-15" sheetId="18" r:id="rId16"/>
    <sheet name="16-16 " sheetId="19" r:id="rId17"/>
    <sheet name="16-17 " sheetId="20" r:id="rId18"/>
    <sheet name="16-18-1" sheetId="21" r:id="rId19"/>
    <sheet name="16-18-2" sheetId="22" r:id="rId20"/>
  </sheets>
  <definedNames>
    <definedName name="_xlnm.Print_Area" localSheetId="11">'16-11'!$A$1:$AB$60</definedName>
    <definedName name="_xlnm.Print_Area" localSheetId="14">'16-14'!$A$1:$P$22</definedName>
    <definedName name="_xlnm.Print_Area" localSheetId="17">'16-17 '!$A$1:$L$22</definedName>
    <definedName name="_xlnm.Print_Area" localSheetId="4">'16-4 '!$A$1:$K$24</definedName>
    <definedName name="_xlnm.Print_Area" localSheetId="6">'16-6 '!$A$1:$J$21</definedName>
    <definedName name="_xlnm.Print_Area" localSheetId="8">'16-8'!$A$1:$H$33</definedName>
    <definedName name="_xlnm.Print_Area" localSheetId="9">'16-9 '!$A$1:$U$20</definedName>
    <definedName name="_xlnm.Print_Titles" localSheetId="18">'16-18-1'!$11:$12</definedName>
  </definedNames>
  <calcPr calcId="162913"/>
</workbook>
</file>

<file path=xl/calcChain.xml><?xml version="1.0" encoding="utf-8"?>
<calcChain xmlns="http://schemas.openxmlformats.org/spreadsheetml/2006/main">
  <c r="E20" i="20" l="1"/>
  <c r="E19" i="20"/>
  <c r="E18" i="20"/>
  <c r="E17" i="20"/>
  <c r="E16" i="20"/>
  <c r="E15" i="20"/>
  <c r="E14" i="20"/>
  <c r="E12" i="20"/>
  <c r="H31" i="11"/>
  <c r="H29" i="11"/>
  <c r="H26" i="11"/>
  <c r="H25" i="11"/>
  <c r="H23" i="11"/>
  <c r="H21" i="11"/>
  <c r="H20" i="11"/>
  <c r="H19" i="11"/>
  <c r="H18" i="11"/>
  <c r="H17" i="11"/>
  <c r="H16" i="11"/>
  <c r="G15" i="11"/>
  <c r="G13" i="11" s="1"/>
  <c r="F15" i="11"/>
  <c r="E15" i="11"/>
  <c r="F13" i="11"/>
  <c r="H13" i="11" s="1"/>
  <c r="E13" i="11"/>
  <c r="H12" i="11"/>
  <c r="H11" i="11"/>
  <c r="J33" i="6"/>
  <c r="J7" i="6" s="1"/>
  <c r="I7" i="6"/>
  <c r="H7" i="6"/>
  <c r="G9" i="5"/>
  <c r="F9" i="5"/>
  <c r="E9" i="5"/>
  <c r="H9" i="3"/>
  <c r="G9" i="3"/>
  <c r="F9" i="3"/>
</calcChain>
</file>

<file path=xl/sharedStrings.xml><?xml version="1.0" encoding="utf-8"?>
<sst xmlns="http://schemas.openxmlformats.org/spreadsheetml/2006/main" count="1097" uniqueCount="861">
  <si>
    <t>一般会計</t>
  </si>
  <si>
    <t>特別会計</t>
  </si>
  <si>
    <t>都市開発資金</t>
  </si>
  <si>
    <t>国民健康保険事業</t>
  </si>
  <si>
    <t>下水道事業</t>
  </si>
  <si>
    <t>公共用地先行取得事業</t>
  </si>
  <si>
    <t>廃棄物発電事業</t>
  </si>
  <si>
    <t>企業会計</t>
  </si>
  <si>
    <t>水道事業</t>
  </si>
  <si>
    <t>普通会計</t>
  </si>
  <si>
    <t>会計名及び科目</t>
    <rPh sb="0" eb="2">
      <t>カイケイ</t>
    </rPh>
    <rPh sb="2" eb="3">
      <t>メイ</t>
    </rPh>
    <rPh sb="3" eb="4">
      <t>オヨ</t>
    </rPh>
    <rPh sb="5" eb="7">
      <t>カモク</t>
    </rPh>
    <phoneticPr fontId="6"/>
  </si>
  <si>
    <t>市税</t>
    <rPh sb="0" eb="2">
      <t>シゼイ</t>
    </rPh>
    <phoneticPr fontId="6"/>
  </si>
  <si>
    <t>市民税</t>
    <rPh sb="0" eb="3">
      <t>シミンゼイ</t>
    </rPh>
    <phoneticPr fontId="6"/>
  </si>
  <si>
    <t>固定資産税</t>
    <rPh sb="0" eb="2">
      <t>コテイ</t>
    </rPh>
    <rPh sb="2" eb="5">
      <t>シサンゼイ</t>
    </rPh>
    <phoneticPr fontId="6"/>
  </si>
  <si>
    <t>軽自動車税</t>
    <rPh sb="0" eb="4">
      <t>ケイジドウシャ</t>
    </rPh>
    <rPh sb="4" eb="5">
      <t>ゼイ</t>
    </rPh>
    <phoneticPr fontId="6"/>
  </si>
  <si>
    <t>市たばこ税</t>
    <rPh sb="0" eb="1">
      <t>シ</t>
    </rPh>
    <rPh sb="4" eb="5">
      <t>ゼイ</t>
    </rPh>
    <phoneticPr fontId="6"/>
  </si>
  <si>
    <t>特別土地保有税</t>
    <rPh sb="0" eb="2">
      <t>トクベツ</t>
    </rPh>
    <rPh sb="2" eb="4">
      <t>トチ</t>
    </rPh>
    <rPh sb="4" eb="6">
      <t>ホユウ</t>
    </rPh>
    <rPh sb="6" eb="7">
      <t>ゼイ</t>
    </rPh>
    <phoneticPr fontId="6"/>
  </si>
  <si>
    <t>事業所税</t>
    <rPh sb="0" eb="3">
      <t>ジギョウショ</t>
    </rPh>
    <rPh sb="3" eb="4">
      <t>ゼイ</t>
    </rPh>
    <phoneticPr fontId="6"/>
  </si>
  <si>
    <t>都市計画税</t>
    <rPh sb="0" eb="2">
      <t>トシ</t>
    </rPh>
    <rPh sb="2" eb="4">
      <t>ケイカク</t>
    </rPh>
    <rPh sb="4" eb="5">
      <t>ゼイ</t>
    </rPh>
    <phoneticPr fontId="6"/>
  </si>
  <si>
    <t>地方譲与税</t>
    <rPh sb="0" eb="2">
      <t>チホウ</t>
    </rPh>
    <rPh sb="2" eb="4">
      <t>ジョウヨ</t>
    </rPh>
    <rPh sb="4" eb="5">
      <t>ゼイ</t>
    </rPh>
    <phoneticPr fontId="6"/>
  </si>
  <si>
    <t>利子割交付金</t>
    <rPh sb="0" eb="2">
      <t>リシ</t>
    </rPh>
    <rPh sb="2" eb="3">
      <t>ワリ</t>
    </rPh>
    <rPh sb="3" eb="6">
      <t>コウフキン</t>
    </rPh>
    <phoneticPr fontId="6"/>
  </si>
  <si>
    <t>地方消費税交付金</t>
    <rPh sb="0" eb="2">
      <t>チホウ</t>
    </rPh>
    <rPh sb="2" eb="5">
      <t>ショウヒゼイ</t>
    </rPh>
    <rPh sb="5" eb="8">
      <t>コウフキン</t>
    </rPh>
    <phoneticPr fontId="6"/>
  </si>
  <si>
    <t>ゴルフ場利用税交付金</t>
    <rPh sb="3" eb="4">
      <t>ジョウ</t>
    </rPh>
    <rPh sb="4" eb="6">
      <t>リヨウ</t>
    </rPh>
    <rPh sb="6" eb="7">
      <t>ゼイ</t>
    </rPh>
    <rPh sb="7" eb="10">
      <t>コウフキン</t>
    </rPh>
    <phoneticPr fontId="6"/>
  </si>
  <si>
    <t>自動車取得税交付金</t>
    <rPh sb="0" eb="3">
      <t>ジドウシャ</t>
    </rPh>
    <rPh sb="3" eb="5">
      <t>シュトク</t>
    </rPh>
    <rPh sb="5" eb="6">
      <t>ゼイ</t>
    </rPh>
    <rPh sb="6" eb="9">
      <t>コウフキン</t>
    </rPh>
    <phoneticPr fontId="6"/>
  </si>
  <si>
    <t>地方特例交付金</t>
    <rPh sb="0" eb="2">
      <t>チホウ</t>
    </rPh>
    <rPh sb="2" eb="4">
      <t>トクレイ</t>
    </rPh>
    <rPh sb="4" eb="7">
      <t>コウフキン</t>
    </rPh>
    <phoneticPr fontId="6"/>
  </si>
  <si>
    <t>地方交付税</t>
    <rPh sb="0" eb="2">
      <t>チホウ</t>
    </rPh>
    <rPh sb="2" eb="5">
      <t>コウフゼイ</t>
    </rPh>
    <phoneticPr fontId="6"/>
  </si>
  <si>
    <t>普通地方交付税</t>
    <rPh sb="0" eb="2">
      <t>フツウ</t>
    </rPh>
    <rPh sb="2" eb="4">
      <t>チホウ</t>
    </rPh>
    <rPh sb="4" eb="7">
      <t>コウフゼイ</t>
    </rPh>
    <phoneticPr fontId="6"/>
  </si>
  <si>
    <t>特別地方交付税</t>
    <rPh sb="0" eb="2">
      <t>トクベツ</t>
    </rPh>
    <rPh sb="2" eb="4">
      <t>チホウ</t>
    </rPh>
    <rPh sb="4" eb="7">
      <t>コウフゼイ</t>
    </rPh>
    <phoneticPr fontId="6"/>
  </si>
  <si>
    <t>交通安全対策特別交付金</t>
    <rPh sb="0" eb="2">
      <t>コウツウ</t>
    </rPh>
    <rPh sb="2" eb="4">
      <t>アンゼン</t>
    </rPh>
    <rPh sb="4" eb="6">
      <t>タイサク</t>
    </rPh>
    <rPh sb="6" eb="8">
      <t>トクベツ</t>
    </rPh>
    <rPh sb="8" eb="11">
      <t>コウフキン</t>
    </rPh>
    <phoneticPr fontId="6"/>
  </si>
  <si>
    <t>分担金及び負担金</t>
    <rPh sb="0" eb="3">
      <t>ブンタンキン</t>
    </rPh>
    <rPh sb="3" eb="4">
      <t>オヨ</t>
    </rPh>
    <rPh sb="5" eb="8">
      <t>フタンキン</t>
    </rPh>
    <phoneticPr fontId="6"/>
  </si>
  <si>
    <t>使用料及び手数料</t>
    <rPh sb="0" eb="3">
      <t>シヨウリョウ</t>
    </rPh>
    <rPh sb="3" eb="4">
      <t>オヨ</t>
    </rPh>
    <rPh sb="5" eb="8">
      <t>テスウリョウ</t>
    </rPh>
    <phoneticPr fontId="6"/>
  </si>
  <si>
    <t>国庫支出金</t>
    <rPh sb="0" eb="2">
      <t>コッコ</t>
    </rPh>
    <rPh sb="2" eb="5">
      <t>シシュツキン</t>
    </rPh>
    <phoneticPr fontId="6"/>
  </si>
  <si>
    <t>府支出金</t>
    <rPh sb="0" eb="1">
      <t>フ</t>
    </rPh>
    <rPh sb="1" eb="4">
      <t>シシュツキン</t>
    </rPh>
    <phoneticPr fontId="6"/>
  </si>
  <si>
    <t>財産収入</t>
    <rPh sb="0" eb="2">
      <t>ザイサン</t>
    </rPh>
    <rPh sb="2" eb="4">
      <t>シュウニュウ</t>
    </rPh>
    <phoneticPr fontId="6"/>
  </si>
  <si>
    <t>寄附金</t>
    <rPh sb="0" eb="3">
      <t>キフキン</t>
    </rPh>
    <phoneticPr fontId="6"/>
  </si>
  <si>
    <t>繰越金</t>
    <rPh sb="0" eb="2">
      <t>クリコシ</t>
    </rPh>
    <rPh sb="2" eb="3">
      <t>キン</t>
    </rPh>
    <phoneticPr fontId="6"/>
  </si>
  <si>
    <t>諸収入</t>
    <rPh sb="0" eb="1">
      <t>ショ</t>
    </rPh>
    <rPh sb="1" eb="3">
      <t>シュウニュウ</t>
    </rPh>
    <phoneticPr fontId="6"/>
  </si>
  <si>
    <t>市債</t>
    <rPh sb="0" eb="2">
      <t>シサイ</t>
    </rPh>
    <phoneticPr fontId="6"/>
  </si>
  <si>
    <t>繰入金</t>
    <rPh sb="0" eb="2">
      <t>クリイレ</t>
    </rPh>
    <rPh sb="2" eb="3">
      <t>キン</t>
    </rPh>
    <phoneticPr fontId="6"/>
  </si>
  <si>
    <t>介護保険事業</t>
    <rPh sb="0" eb="2">
      <t>カイゴ</t>
    </rPh>
    <rPh sb="2" eb="4">
      <t>ホケン</t>
    </rPh>
    <rPh sb="4" eb="6">
      <t>ジギョウ</t>
    </rPh>
    <phoneticPr fontId="7"/>
  </si>
  <si>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</si>
  <si>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</si>
  <si>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軽油引取税交付金</t>
    <rPh sb="0" eb="2">
      <t>ケイユ</t>
    </rPh>
    <rPh sb="2" eb="4">
      <t>ヒキトリ</t>
    </rPh>
    <rPh sb="4" eb="5">
      <t>ゼイ</t>
    </rPh>
    <rPh sb="5" eb="8">
      <t>コウフキン</t>
    </rPh>
    <phoneticPr fontId="6"/>
  </si>
  <si>
    <t>公債管理</t>
    <rPh sb="0" eb="2">
      <t>コウサイ</t>
    </rPh>
    <rPh sb="2" eb="4">
      <t>カンリ</t>
    </rPh>
    <phoneticPr fontId="4"/>
  </si>
  <si>
    <t>後期高齢者医療事業</t>
    <rPh sb="0" eb="2">
      <t>コウキ</t>
    </rPh>
    <rPh sb="2" eb="5">
      <t>コウレイシャ</t>
    </rPh>
    <rPh sb="5" eb="7">
      <t>イリョウ</t>
    </rPh>
    <rPh sb="7" eb="9">
      <t>ジギョウ</t>
    </rPh>
    <phoneticPr fontId="4"/>
  </si>
  <si>
    <t>総額</t>
    <phoneticPr fontId="6"/>
  </si>
  <si>
    <t>(再 掲）</t>
    <phoneticPr fontId="6"/>
  </si>
  <si>
    <t>16－１　歳入予算及び決算</t>
    <phoneticPr fontId="6"/>
  </si>
  <si>
    <t>単位：1,000円 ※千円単位の端数処理により、合計が一致しないことがある。</t>
    <phoneticPr fontId="6"/>
  </si>
  <si>
    <t>母子父子寡婦福祉資金貸付事業</t>
    <rPh sb="2" eb="4">
      <t>フシ</t>
    </rPh>
    <phoneticPr fontId="4"/>
  </si>
  <si>
    <t>分離課税所得割交付金</t>
    <rPh sb="0" eb="2">
      <t>ブンリ</t>
    </rPh>
    <rPh sb="2" eb="4">
      <t>カゼイ</t>
    </rPh>
    <rPh sb="4" eb="6">
      <t>ショトク</t>
    </rPh>
    <rPh sb="6" eb="7">
      <t>ワリ</t>
    </rPh>
    <rPh sb="7" eb="10">
      <t>コウフキン</t>
    </rPh>
    <phoneticPr fontId="4"/>
  </si>
  <si>
    <t>府民税所得割臨時交付金</t>
    <rPh sb="0" eb="2">
      <t>フミン</t>
    </rPh>
    <rPh sb="2" eb="3">
      <t>ゼイ</t>
    </rPh>
    <rPh sb="3" eb="5">
      <t>ショトク</t>
    </rPh>
    <rPh sb="5" eb="6">
      <t>ワリ</t>
    </rPh>
    <rPh sb="6" eb="8">
      <t>リンジ</t>
    </rPh>
    <rPh sb="8" eb="10">
      <t>コウフ</t>
    </rPh>
    <rPh sb="10" eb="11">
      <t>キン</t>
    </rPh>
    <phoneticPr fontId="4"/>
  </si>
  <si>
    <t>資料：財政局財政部財政課、上下水道局経営企画室</t>
    <rPh sb="0" eb="2">
      <t>シリョウ</t>
    </rPh>
    <rPh sb="3" eb="5">
      <t>ザイセイ</t>
    </rPh>
    <rPh sb="5" eb="6">
      <t>キョク</t>
    </rPh>
    <rPh sb="6" eb="8">
      <t>ザイセイ</t>
    </rPh>
    <rPh sb="8" eb="9">
      <t>ブ</t>
    </rPh>
    <rPh sb="9" eb="11">
      <t>ザイセイ</t>
    </rPh>
    <rPh sb="11" eb="12">
      <t>カ</t>
    </rPh>
    <rPh sb="13" eb="15">
      <t>ジョウゲ</t>
    </rPh>
    <rPh sb="15" eb="18">
      <t>スイドウキョク</t>
    </rPh>
    <rPh sb="18" eb="20">
      <t>ケイエイ</t>
    </rPh>
    <rPh sb="20" eb="23">
      <t>キカクシツ</t>
    </rPh>
    <phoneticPr fontId="6"/>
  </si>
  <si>
    <t>平成30年度
決　算　額</t>
    <rPh sb="0" eb="2">
      <t>ヘイセイ</t>
    </rPh>
    <rPh sb="4" eb="6">
      <t>ネンド</t>
    </rPh>
    <rPh sb="7" eb="8">
      <t>ケッ</t>
    </rPh>
    <rPh sb="9" eb="10">
      <t>サン</t>
    </rPh>
    <rPh sb="11" eb="12">
      <t>ガク</t>
    </rPh>
    <phoneticPr fontId="6"/>
  </si>
  <si>
    <t>環境性能割交付金</t>
    <rPh sb="0" eb="2">
      <t>カンキョウ</t>
    </rPh>
    <rPh sb="2" eb="4">
      <t>セイノウ</t>
    </rPh>
    <rPh sb="4" eb="5">
      <t>ワリ</t>
    </rPh>
    <rPh sb="5" eb="8">
      <t>コウフキン</t>
    </rPh>
    <phoneticPr fontId="6"/>
  </si>
  <si>
    <t>国有提供施設等所在</t>
    <rPh sb="0" eb="2">
      <t>コクユウ</t>
    </rPh>
    <rPh sb="2" eb="4">
      <t>テイキョウ</t>
    </rPh>
    <rPh sb="4" eb="6">
      <t>シセツ</t>
    </rPh>
    <rPh sb="6" eb="7">
      <t>ナド</t>
    </rPh>
    <rPh sb="7" eb="9">
      <t>ショザイ</t>
    </rPh>
    <phoneticPr fontId="6"/>
  </si>
  <si>
    <t>市町村助成交付金</t>
    <rPh sb="3" eb="4">
      <t>スケ</t>
    </rPh>
    <rPh sb="4" eb="5">
      <t>シゲル</t>
    </rPh>
    <rPh sb="5" eb="6">
      <t>コウ</t>
    </rPh>
    <rPh sb="6" eb="7">
      <t>ヅケ</t>
    </rPh>
    <rPh sb="7" eb="8">
      <t>キン</t>
    </rPh>
    <phoneticPr fontId="6"/>
  </si>
  <si>
    <t>令和元年度
決　算　額</t>
    <rPh sb="0" eb="2">
      <t>レイワ</t>
    </rPh>
    <rPh sb="2" eb="4">
      <t>ガンネン</t>
    </rPh>
    <rPh sb="3" eb="5">
      <t>ネンド</t>
    </rPh>
    <rPh sb="6" eb="7">
      <t>ケッ</t>
    </rPh>
    <rPh sb="8" eb="9">
      <t>サン</t>
    </rPh>
    <rPh sb="10" eb="11">
      <t>ガク</t>
    </rPh>
    <phoneticPr fontId="6"/>
  </si>
  <si>
    <t>法人事業税交付金</t>
    <phoneticPr fontId="4"/>
  </si>
  <si>
    <t>令和２年度
決　算　額</t>
    <rPh sb="0" eb="2">
      <t>レイワ</t>
    </rPh>
    <rPh sb="3" eb="5">
      <t>ネンド</t>
    </rPh>
    <rPh sb="6" eb="7">
      <t>ケッ</t>
    </rPh>
    <rPh sb="8" eb="9">
      <t>サン</t>
    </rPh>
    <rPh sb="10" eb="11">
      <t>ガク</t>
    </rPh>
    <phoneticPr fontId="6"/>
  </si>
  <si>
    <t>入湯税</t>
    <rPh sb="0" eb="3">
      <t>ニュウトウゼイ</t>
    </rPh>
    <phoneticPr fontId="4"/>
  </si>
  <si>
    <t>令和３年度
決　算　額</t>
    <rPh sb="0" eb="2">
      <t>レイワ</t>
    </rPh>
    <rPh sb="3" eb="5">
      <t>ネンド</t>
    </rPh>
    <rPh sb="6" eb="7">
      <t>ケッ</t>
    </rPh>
    <rPh sb="8" eb="9">
      <t>サン</t>
    </rPh>
    <rPh sb="10" eb="11">
      <t>ガク</t>
    </rPh>
    <phoneticPr fontId="6"/>
  </si>
  <si>
    <t>令和4年度
当初予算額</t>
    <rPh sb="0" eb="2">
      <t>レイワ</t>
    </rPh>
    <rPh sb="3" eb="5">
      <t>ネンド</t>
    </rPh>
    <rPh sb="6" eb="8">
      <t>トウショ</t>
    </rPh>
    <rPh sb="8" eb="10">
      <t>ヨサン</t>
    </rPh>
    <rPh sb="10" eb="11">
      <t>ガク</t>
    </rPh>
    <phoneticPr fontId="6"/>
  </si>
  <si>
    <t>16－２　歳出予算及び決算</t>
    <phoneticPr fontId="6"/>
  </si>
  <si>
    <t>平成30年度
決  算  額</t>
  </si>
  <si>
    <t>令和元年度
決　算　額</t>
    <rPh sb="6" eb="7">
      <t>ケッ</t>
    </rPh>
    <rPh sb="8" eb="9">
      <t>サン</t>
    </rPh>
    <rPh sb="10" eb="11">
      <t>ガク</t>
    </rPh>
    <phoneticPr fontId="6"/>
  </si>
  <si>
    <t>令和２年度
決　算　額</t>
    <rPh sb="6" eb="7">
      <t>ケッ</t>
    </rPh>
    <rPh sb="8" eb="9">
      <t>サン</t>
    </rPh>
    <rPh sb="10" eb="11">
      <t>ガク</t>
    </rPh>
    <phoneticPr fontId="6"/>
  </si>
  <si>
    <t>令和３年度
決　算　額</t>
    <rPh sb="6" eb="7">
      <t>ケッ</t>
    </rPh>
    <rPh sb="8" eb="9">
      <t>サン</t>
    </rPh>
    <rPh sb="10" eb="11">
      <t>ガク</t>
    </rPh>
    <phoneticPr fontId="6"/>
  </si>
  <si>
    <t>令和４年度
当初予算額</t>
    <rPh sb="0" eb="2">
      <t>レイワ</t>
    </rPh>
    <rPh sb="3" eb="5">
      <t>ネンド</t>
    </rPh>
    <rPh sb="6" eb="8">
      <t>トウショ</t>
    </rPh>
    <rPh sb="8" eb="10">
      <t>ヨサン</t>
    </rPh>
    <rPh sb="10" eb="11">
      <t>ガク</t>
    </rPh>
    <phoneticPr fontId="6"/>
  </si>
  <si>
    <t>議会費</t>
    <rPh sb="0" eb="2">
      <t>ギカイ</t>
    </rPh>
    <rPh sb="2" eb="3">
      <t>ヒ</t>
    </rPh>
    <phoneticPr fontId="4"/>
  </si>
  <si>
    <t>総務費</t>
    <rPh sb="0" eb="3">
      <t>ソウムヒ</t>
    </rPh>
    <phoneticPr fontId="4"/>
  </si>
  <si>
    <t>民生費</t>
    <rPh sb="0" eb="2">
      <t>ミンセイ</t>
    </rPh>
    <rPh sb="2" eb="3">
      <t>ヒ</t>
    </rPh>
    <phoneticPr fontId="4"/>
  </si>
  <si>
    <t>衛生費</t>
    <rPh sb="0" eb="3">
      <t>エイセイヒ</t>
    </rPh>
    <phoneticPr fontId="4"/>
  </si>
  <si>
    <t>労働費</t>
    <rPh sb="0" eb="3">
      <t>ロウドウヒ</t>
    </rPh>
    <phoneticPr fontId="4"/>
  </si>
  <si>
    <t>農林水産業費</t>
    <rPh sb="0" eb="2">
      <t>ノウリン</t>
    </rPh>
    <rPh sb="2" eb="4">
      <t>スイサン</t>
    </rPh>
    <rPh sb="4" eb="5">
      <t>ギョウ</t>
    </rPh>
    <rPh sb="5" eb="6">
      <t>ヒ</t>
    </rPh>
    <phoneticPr fontId="4"/>
  </si>
  <si>
    <t>商工費</t>
    <rPh sb="0" eb="2">
      <t>ショウコウ</t>
    </rPh>
    <rPh sb="2" eb="3">
      <t>ヒ</t>
    </rPh>
    <phoneticPr fontId="4"/>
  </si>
  <si>
    <t>土木費</t>
    <rPh sb="0" eb="2">
      <t>ドボク</t>
    </rPh>
    <rPh sb="2" eb="3">
      <t>ヒ</t>
    </rPh>
    <phoneticPr fontId="4"/>
  </si>
  <si>
    <t>消防費</t>
    <rPh sb="0" eb="2">
      <t>ショウボウ</t>
    </rPh>
    <rPh sb="2" eb="3">
      <t>ヒ</t>
    </rPh>
    <phoneticPr fontId="4"/>
  </si>
  <si>
    <t>教育費</t>
    <rPh sb="0" eb="3">
      <t>キョウイクヒ</t>
    </rPh>
    <phoneticPr fontId="4"/>
  </si>
  <si>
    <t>災害応急対策費</t>
    <rPh sb="0" eb="2">
      <t>サイガイ</t>
    </rPh>
    <rPh sb="2" eb="4">
      <t>オウキュウ</t>
    </rPh>
    <rPh sb="4" eb="7">
      <t>タイサクヒ</t>
    </rPh>
    <phoneticPr fontId="4"/>
  </si>
  <si>
    <t>災害復旧費</t>
    <rPh sb="0" eb="2">
      <t>サイガイ</t>
    </rPh>
    <rPh sb="2" eb="5">
      <t>フッキュウヒ</t>
    </rPh>
    <phoneticPr fontId="4"/>
  </si>
  <si>
    <t>公債費</t>
    <rPh sb="0" eb="2">
      <t>コウサイ</t>
    </rPh>
    <rPh sb="2" eb="3">
      <t>ヒ</t>
    </rPh>
    <phoneticPr fontId="4"/>
  </si>
  <si>
    <t>諸支出金</t>
    <rPh sb="0" eb="1">
      <t>ショ</t>
    </rPh>
    <rPh sb="1" eb="4">
      <t>シシュツキン</t>
    </rPh>
    <phoneticPr fontId="4"/>
  </si>
  <si>
    <t>予備費</t>
    <rPh sb="0" eb="3">
      <t>ヨビヒ</t>
    </rPh>
    <phoneticPr fontId="4"/>
  </si>
  <si>
    <t>繰上充用金</t>
    <rPh sb="0" eb="2">
      <t>クリアゲ</t>
    </rPh>
    <rPh sb="2" eb="4">
      <t>ジュウヨウ</t>
    </rPh>
    <rPh sb="4" eb="5">
      <t>キン</t>
    </rPh>
    <phoneticPr fontId="4"/>
  </si>
  <si>
    <t>母子父子寡婦福祉資金貸付事業</t>
    <rPh sb="2" eb="4">
      <t>フシ</t>
    </rPh>
    <phoneticPr fontId="6"/>
  </si>
  <si>
    <t>公債管理</t>
    <rPh sb="0" eb="2">
      <t>コウサイ</t>
    </rPh>
    <rPh sb="2" eb="4">
      <t>カンリ</t>
    </rPh>
    <phoneticPr fontId="6"/>
  </si>
  <si>
    <t>後期高齢者医療事業</t>
    <rPh sb="0" eb="2">
      <t>コウキ</t>
    </rPh>
    <rPh sb="2" eb="5">
      <t>コウレイシャ</t>
    </rPh>
    <rPh sb="5" eb="7">
      <t>イリョウ</t>
    </rPh>
    <rPh sb="7" eb="9">
      <t>ジギョウ</t>
    </rPh>
    <phoneticPr fontId="6"/>
  </si>
  <si>
    <t>資料：財政局財政部財政課、上下水道局経営企画室</t>
    <rPh sb="0" eb="2">
      <t>シリョウ</t>
    </rPh>
    <rPh sb="3" eb="5">
      <t>ザイセイ</t>
    </rPh>
    <rPh sb="5" eb="6">
      <t>キョク</t>
    </rPh>
    <rPh sb="6" eb="8">
      <t>ザイセイ</t>
    </rPh>
    <rPh sb="8" eb="9">
      <t>ブ</t>
    </rPh>
    <rPh sb="9" eb="11">
      <t>ザイセイ</t>
    </rPh>
    <rPh sb="11" eb="12">
      <t>カ</t>
    </rPh>
    <rPh sb="13" eb="15">
      <t>ジョウゲ</t>
    </rPh>
    <rPh sb="18" eb="20">
      <t>ケイエイ</t>
    </rPh>
    <rPh sb="20" eb="23">
      <t>キカクシツスイドウキョク</t>
    </rPh>
    <phoneticPr fontId="6"/>
  </si>
  <si>
    <t>16－３　市債の現在高</t>
    <phoneticPr fontId="6"/>
  </si>
  <si>
    <t>単位：1,000円</t>
    <phoneticPr fontId="6"/>
  </si>
  <si>
    <t>各年度末現在</t>
    <phoneticPr fontId="6"/>
  </si>
  <si>
    <t>区分</t>
    <phoneticPr fontId="6"/>
  </si>
  <si>
    <t>平成29年度</t>
  </si>
  <si>
    <t>平成30年度</t>
  </si>
  <si>
    <t>令和元年度</t>
    <rPh sb="0" eb="2">
      <t>レイワ</t>
    </rPh>
    <rPh sb="2" eb="4">
      <t>ガンネン</t>
    </rPh>
    <rPh sb="3" eb="5">
      <t>ネンド</t>
    </rPh>
    <phoneticPr fontId="6"/>
  </si>
  <si>
    <t>令和2年度</t>
    <rPh sb="0" eb="2">
      <t>レイワ</t>
    </rPh>
    <rPh sb="3" eb="5">
      <t>ネンド</t>
    </rPh>
    <rPh sb="4" eb="5">
      <t>ガンネン</t>
    </rPh>
    <phoneticPr fontId="6"/>
  </si>
  <si>
    <t>令和3年度</t>
    <rPh sb="0" eb="2">
      <t>レイワ</t>
    </rPh>
    <rPh sb="3" eb="5">
      <t>ネンド</t>
    </rPh>
    <rPh sb="4" eb="5">
      <t>ガンネン</t>
    </rPh>
    <phoneticPr fontId="6"/>
  </si>
  <si>
    <t>総額</t>
    <rPh sb="0" eb="2">
      <t>ソウガク</t>
    </rPh>
    <phoneticPr fontId="4"/>
  </si>
  <si>
    <t>一般会計</t>
    <rPh sb="0" eb="2">
      <t>イッパン</t>
    </rPh>
    <rPh sb="2" eb="4">
      <t>カイケイ</t>
    </rPh>
    <phoneticPr fontId="4"/>
  </si>
  <si>
    <t>普通債</t>
    <rPh sb="0" eb="2">
      <t>フツウ</t>
    </rPh>
    <rPh sb="2" eb="3">
      <t>サイ</t>
    </rPh>
    <phoneticPr fontId="4"/>
  </si>
  <si>
    <t>土木</t>
    <rPh sb="0" eb="2">
      <t>ドボク</t>
    </rPh>
    <phoneticPr fontId="4"/>
  </si>
  <si>
    <t>農林水産</t>
    <rPh sb="0" eb="2">
      <t>ノウリン</t>
    </rPh>
    <rPh sb="2" eb="4">
      <t>スイサン</t>
    </rPh>
    <phoneticPr fontId="4"/>
  </si>
  <si>
    <t>教育</t>
    <rPh sb="0" eb="2">
      <t>キョウイク</t>
    </rPh>
    <phoneticPr fontId="4"/>
  </si>
  <si>
    <t>公営住宅</t>
    <rPh sb="0" eb="2">
      <t>コウエイ</t>
    </rPh>
    <rPh sb="2" eb="4">
      <t>ジュウタク</t>
    </rPh>
    <phoneticPr fontId="4"/>
  </si>
  <si>
    <t>庁舎</t>
    <rPh sb="0" eb="2">
      <t>チョウシャ</t>
    </rPh>
    <phoneticPr fontId="4"/>
  </si>
  <si>
    <t>民生</t>
    <rPh sb="0" eb="2">
      <t>ミンセイ</t>
    </rPh>
    <phoneticPr fontId="4"/>
  </si>
  <si>
    <t>衛生</t>
    <rPh sb="0" eb="2">
      <t>エイセイ</t>
    </rPh>
    <phoneticPr fontId="4"/>
  </si>
  <si>
    <t>消防</t>
    <rPh sb="0" eb="2">
      <t>ショウボウ</t>
    </rPh>
    <phoneticPr fontId="6"/>
  </si>
  <si>
    <t>その他</t>
    <rPh sb="0" eb="3">
      <t>ソノタ</t>
    </rPh>
    <phoneticPr fontId="4"/>
  </si>
  <si>
    <t>災害復旧債</t>
    <rPh sb="0" eb="2">
      <t>サイガイ</t>
    </rPh>
    <rPh sb="2" eb="4">
      <t>フッキュウ</t>
    </rPh>
    <rPh sb="4" eb="5">
      <t>サイ</t>
    </rPh>
    <phoneticPr fontId="4"/>
  </si>
  <si>
    <t>教育</t>
    <rPh sb="0" eb="2">
      <t>キョウイク</t>
    </rPh>
    <phoneticPr fontId="6"/>
  </si>
  <si>
    <t>その他債</t>
    <rPh sb="0" eb="3">
      <t>ソノタ</t>
    </rPh>
    <rPh sb="3" eb="4">
      <t>サイ</t>
    </rPh>
    <phoneticPr fontId="4"/>
  </si>
  <si>
    <t>住民税等減税補てん債</t>
    <rPh sb="0" eb="3">
      <t>ジュウミンゼイ</t>
    </rPh>
    <rPh sb="3" eb="4">
      <t>トウ</t>
    </rPh>
    <rPh sb="4" eb="6">
      <t>ゲンゼイ</t>
    </rPh>
    <rPh sb="6" eb="7">
      <t>ホテン</t>
    </rPh>
    <rPh sb="9" eb="10">
      <t>サイ</t>
    </rPh>
    <phoneticPr fontId="4"/>
  </si>
  <si>
    <t>臨時税収補てん債</t>
    <rPh sb="0" eb="2">
      <t>リンジ</t>
    </rPh>
    <rPh sb="2" eb="4">
      <t>ゼイシュウ</t>
    </rPh>
    <rPh sb="4" eb="5">
      <t>ホ</t>
    </rPh>
    <rPh sb="7" eb="8">
      <t>サイ</t>
    </rPh>
    <phoneticPr fontId="4"/>
  </si>
  <si>
    <t>臨時財政対策債</t>
    <rPh sb="0" eb="2">
      <t>リンジ</t>
    </rPh>
    <rPh sb="2" eb="4">
      <t>ザイセイ</t>
    </rPh>
    <rPh sb="4" eb="6">
      <t>タイサク</t>
    </rPh>
    <rPh sb="6" eb="7">
      <t>サイ</t>
    </rPh>
    <phoneticPr fontId="6"/>
  </si>
  <si>
    <t>退職手当債</t>
    <rPh sb="0" eb="2">
      <t>タイショク</t>
    </rPh>
    <rPh sb="2" eb="4">
      <t>テアテ</t>
    </rPh>
    <rPh sb="4" eb="5">
      <t>サイ</t>
    </rPh>
    <phoneticPr fontId="6"/>
  </si>
  <si>
    <t>第三セクター等改革推進債</t>
    <rPh sb="0" eb="1">
      <t>ダイ</t>
    </rPh>
    <rPh sb="1" eb="2">
      <t>サン</t>
    </rPh>
    <rPh sb="6" eb="7">
      <t>ナド</t>
    </rPh>
    <rPh sb="7" eb="9">
      <t>カイカク</t>
    </rPh>
    <rPh sb="9" eb="11">
      <t>スイシン</t>
    </rPh>
    <rPh sb="11" eb="12">
      <t>サイ</t>
    </rPh>
    <phoneticPr fontId="6"/>
  </si>
  <si>
    <t>減収補塡債
（特例分）</t>
    <rPh sb="0" eb="2">
      <t>ゲンシュウ</t>
    </rPh>
    <rPh sb="2" eb="3">
      <t>ホ</t>
    </rPh>
    <rPh sb="3" eb="4">
      <t>テン</t>
    </rPh>
    <rPh sb="4" eb="5">
      <t>サイ</t>
    </rPh>
    <rPh sb="7" eb="9">
      <t>トクレイ</t>
    </rPh>
    <rPh sb="9" eb="10">
      <t>ブン</t>
    </rPh>
    <phoneticPr fontId="10"/>
  </si>
  <si>
    <t>特別会計</t>
    <rPh sb="0" eb="2">
      <t>トクベツ</t>
    </rPh>
    <rPh sb="2" eb="4">
      <t>カイケイ</t>
    </rPh>
    <phoneticPr fontId="4"/>
  </si>
  <si>
    <t>都市開発事業債</t>
    <rPh sb="0" eb="2">
      <t>トシ</t>
    </rPh>
    <rPh sb="2" eb="4">
      <t>カイハツ</t>
    </rPh>
    <rPh sb="4" eb="7">
      <t>ジギョウサイ</t>
    </rPh>
    <phoneticPr fontId="4"/>
  </si>
  <si>
    <t>公共用地先行取得事業債</t>
    <rPh sb="0" eb="2">
      <t>コウキョウ</t>
    </rPh>
    <rPh sb="2" eb="4">
      <t>ヨウチ</t>
    </rPh>
    <rPh sb="4" eb="6">
      <t>センコウ</t>
    </rPh>
    <rPh sb="6" eb="8">
      <t>シュトク</t>
    </rPh>
    <rPh sb="8" eb="10">
      <t>ジギョウ</t>
    </rPh>
    <rPh sb="10" eb="11">
      <t>サイ</t>
    </rPh>
    <phoneticPr fontId="4"/>
  </si>
  <si>
    <t>母子寡婦福祉資金貸付</t>
    <rPh sb="0" eb="2">
      <t>ボシ</t>
    </rPh>
    <rPh sb="2" eb="4">
      <t>カフ</t>
    </rPh>
    <rPh sb="4" eb="6">
      <t>フクシ</t>
    </rPh>
    <phoneticPr fontId="4"/>
  </si>
  <si>
    <t>　事 業 債</t>
    <phoneticPr fontId="6"/>
  </si>
  <si>
    <t>企業会計</t>
    <rPh sb="0" eb="2">
      <t>キギョウ</t>
    </rPh>
    <rPh sb="2" eb="4">
      <t>カイケイ</t>
    </rPh>
    <phoneticPr fontId="4"/>
  </si>
  <si>
    <t>上水道事業債</t>
    <rPh sb="0" eb="1">
      <t>ジョウ</t>
    </rPh>
    <rPh sb="1" eb="3">
      <t>スイドウ</t>
    </rPh>
    <rPh sb="3" eb="5">
      <t>ジギョウ</t>
    </rPh>
    <rPh sb="5" eb="6">
      <t>サイ</t>
    </rPh>
    <phoneticPr fontId="4"/>
  </si>
  <si>
    <t>下水道事業債</t>
    <rPh sb="0" eb="3">
      <t>ゲスイドウ</t>
    </rPh>
    <rPh sb="3" eb="5">
      <t>ジギョウ</t>
    </rPh>
    <rPh sb="5" eb="6">
      <t>サイ</t>
    </rPh>
    <phoneticPr fontId="4"/>
  </si>
  <si>
    <t>(再掲）</t>
    <rPh sb="1" eb="3">
      <t>サイケイ</t>
    </rPh>
    <phoneticPr fontId="4"/>
  </si>
  <si>
    <t>普通会計</t>
    <rPh sb="0" eb="2">
      <t>フツウ</t>
    </rPh>
    <rPh sb="2" eb="4">
      <t>カイケイ</t>
    </rPh>
    <phoneticPr fontId="4"/>
  </si>
  <si>
    <t>資料：財政局財政部資金課、上下水道局経営企画室</t>
    <rPh sb="3" eb="5">
      <t>ザイセイ</t>
    </rPh>
    <rPh sb="5" eb="6">
      <t>キョク</t>
    </rPh>
    <rPh sb="6" eb="8">
      <t>ザイセイ</t>
    </rPh>
    <rPh sb="8" eb="9">
      <t>ブ</t>
    </rPh>
    <rPh sb="9" eb="11">
      <t>シキン</t>
    </rPh>
    <rPh sb="11" eb="12">
      <t>カ</t>
    </rPh>
    <rPh sb="13" eb="15">
      <t>ジョウゲ</t>
    </rPh>
    <rPh sb="15" eb="18">
      <t>スイドウキョク</t>
    </rPh>
    <rPh sb="18" eb="20">
      <t>ケイエイ</t>
    </rPh>
    <rPh sb="20" eb="23">
      <t>キカクシツ</t>
    </rPh>
    <phoneticPr fontId="6"/>
  </si>
  <si>
    <t>16－４　市有財産の概況</t>
    <phoneticPr fontId="6"/>
  </si>
  <si>
    <t>単位：㎡　</t>
    <phoneticPr fontId="6"/>
  </si>
  <si>
    <t>各年度末現在</t>
  </si>
  <si>
    <t>年度</t>
  </si>
  <si>
    <t>総数</t>
  </si>
  <si>
    <t>行　政　機　関</t>
  </si>
  <si>
    <t>公　共　用　財　産</t>
  </si>
  <si>
    <t>その他</t>
    <rPh sb="2" eb="3">
      <t>タ</t>
    </rPh>
    <phoneticPr fontId="6"/>
  </si>
  <si>
    <t>本庁舎</t>
  </si>
  <si>
    <t>その他の施設</t>
  </si>
  <si>
    <t>学校</t>
  </si>
  <si>
    <t>公営住宅</t>
    <rPh sb="0" eb="1">
      <t>オオヤケ</t>
    </rPh>
    <rPh sb="1" eb="2">
      <t>エイ</t>
    </rPh>
    <rPh sb="2" eb="3">
      <t>ジュウ</t>
    </rPh>
    <rPh sb="3" eb="4">
      <t>タク</t>
    </rPh>
    <phoneticPr fontId="6"/>
  </si>
  <si>
    <t>公園</t>
  </si>
  <si>
    <t>その他の施設</t>
    <phoneticPr fontId="6"/>
  </si>
  <si>
    <t>平成</t>
    <rPh sb="0" eb="2">
      <t>ヘイセイ</t>
    </rPh>
    <phoneticPr fontId="6"/>
  </si>
  <si>
    <t>29年度土地</t>
    <phoneticPr fontId="6"/>
  </si>
  <si>
    <t>建物</t>
  </si>
  <si>
    <t>30年度土地</t>
    <phoneticPr fontId="6"/>
  </si>
  <si>
    <t>令和</t>
    <rPh sb="0" eb="2">
      <t>レイワ</t>
    </rPh>
    <phoneticPr fontId="6"/>
  </si>
  <si>
    <t>元年度土地</t>
    <rPh sb="0" eb="2">
      <t>ガンネン</t>
    </rPh>
    <rPh sb="2" eb="3">
      <t>ド</t>
    </rPh>
    <rPh sb="3" eb="5">
      <t>トチ</t>
    </rPh>
    <phoneticPr fontId="6"/>
  </si>
  <si>
    <t>2年度土地</t>
    <phoneticPr fontId="6"/>
  </si>
  <si>
    <t>建物</t>
    <phoneticPr fontId="6"/>
  </si>
  <si>
    <t>3年度土地</t>
    <phoneticPr fontId="6"/>
  </si>
  <si>
    <t>資料：財政局財政部財産活用課</t>
    <rPh sb="3" eb="5">
      <t>ザイセイ</t>
    </rPh>
    <rPh sb="5" eb="6">
      <t>キョク</t>
    </rPh>
    <rPh sb="6" eb="8">
      <t>ザイセイ</t>
    </rPh>
    <rPh sb="8" eb="9">
      <t>ブ</t>
    </rPh>
    <rPh sb="9" eb="11">
      <t>ザイサン</t>
    </rPh>
    <rPh sb="11" eb="13">
      <t>カツヨウ</t>
    </rPh>
    <rPh sb="13" eb="14">
      <t>カ</t>
    </rPh>
    <phoneticPr fontId="6"/>
  </si>
  <si>
    <t>単位：1,000円</t>
    <rPh sb="8" eb="9">
      <t>エン</t>
    </rPh>
    <phoneticPr fontId="6"/>
  </si>
  <si>
    <t>科目</t>
  </si>
  <si>
    <t>調定額</t>
    <rPh sb="0" eb="1">
      <t>チョウ</t>
    </rPh>
    <rPh sb="1" eb="3">
      <t>テイガク</t>
    </rPh>
    <phoneticPr fontId="6"/>
  </si>
  <si>
    <t>収入済額</t>
    <phoneticPr fontId="6"/>
  </si>
  <si>
    <t>不納欠損額</t>
    <phoneticPr fontId="6"/>
  </si>
  <si>
    <t>収入未済額</t>
    <rPh sb="0" eb="2">
      <t>シュウニュウ</t>
    </rPh>
    <rPh sb="2" eb="4">
      <t>ミサイ</t>
    </rPh>
    <rPh sb="4" eb="5">
      <t>ガク</t>
    </rPh>
    <phoneticPr fontId="6"/>
  </si>
  <si>
    <t>収入歩合(％)</t>
    <rPh sb="0" eb="2">
      <t>シュウニュウ</t>
    </rPh>
    <rPh sb="2" eb="4">
      <t>ブアイ</t>
    </rPh>
    <phoneticPr fontId="6"/>
  </si>
  <si>
    <t>　 　　 平 　成   29   年   度　　</t>
    <rPh sb="5" eb="6">
      <t>ヒラ</t>
    </rPh>
    <rPh sb="8" eb="9">
      <t>シゲル</t>
    </rPh>
    <phoneticPr fontId="6"/>
  </si>
  <si>
    <t>　 　　   　　 30   年   度　　</t>
  </si>
  <si>
    <t xml:space="preserve">      令　 和 　元   年   度　　</t>
    <rPh sb="6" eb="7">
      <t>レイ</t>
    </rPh>
    <rPh sb="9" eb="10">
      <t>ワ</t>
    </rPh>
    <rPh sb="12" eb="13">
      <t>ガン</t>
    </rPh>
    <phoneticPr fontId="6"/>
  </si>
  <si>
    <t>2   年   度　　</t>
    <phoneticPr fontId="6"/>
  </si>
  <si>
    <t>3   年   度　　</t>
  </si>
  <si>
    <t>現年課税分</t>
    <rPh sb="0" eb="1">
      <t>ゲン</t>
    </rPh>
    <rPh sb="1" eb="2">
      <t>ネン</t>
    </rPh>
    <rPh sb="2" eb="4">
      <t>カゼイ</t>
    </rPh>
    <rPh sb="4" eb="5">
      <t>ブン</t>
    </rPh>
    <phoneticPr fontId="4"/>
  </si>
  <si>
    <t>滞納繰越分</t>
    <rPh sb="0" eb="2">
      <t>タイノウ</t>
    </rPh>
    <rPh sb="2" eb="4">
      <t>クリコシ</t>
    </rPh>
    <rPh sb="4" eb="5">
      <t>ブン</t>
    </rPh>
    <phoneticPr fontId="6"/>
  </si>
  <si>
    <t>滞納繰越分</t>
    <rPh sb="0" eb="2">
      <t>タイノウ</t>
    </rPh>
    <rPh sb="2" eb="4">
      <t>クリコシ</t>
    </rPh>
    <rPh sb="4" eb="5">
      <t>ブン</t>
    </rPh>
    <phoneticPr fontId="4"/>
  </si>
  <si>
    <t>普通税</t>
    <rPh sb="0" eb="2">
      <t>フツウ</t>
    </rPh>
    <rPh sb="2" eb="3">
      <t>ゼイ</t>
    </rPh>
    <phoneticPr fontId="6"/>
  </si>
  <si>
    <t>普通税</t>
    <rPh sb="0" eb="2">
      <t>フツウ</t>
    </rPh>
    <rPh sb="2" eb="3">
      <t>ゼイ</t>
    </rPh>
    <phoneticPr fontId="4"/>
  </si>
  <si>
    <t>市民税</t>
    <rPh sb="0" eb="3">
      <t>シミンゼイ</t>
    </rPh>
    <phoneticPr fontId="4"/>
  </si>
  <si>
    <t>個人</t>
    <rPh sb="0" eb="2">
      <t>コジン</t>
    </rPh>
    <phoneticPr fontId="6"/>
  </si>
  <si>
    <t>個人</t>
    <rPh sb="0" eb="2">
      <t>コジン</t>
    </rPh>
    <phoneticPr fontId="4"/>
  </si>
  <si>
    <t>法人</t>
    <rPh sb="0" eb="2">
      <t>ホウジン</t>
    </rPh>
    <phoneticPr fontId="6"/>
  </si>
  <si>
    <t>法人</t>
    <rPh sb="0" eb="2">
      <t>ホウジン</t>
    </rPh>
    <phoneticPr fontId="4"/>
  </si>
  <si>
    <t>固定資産税</t>
    <rPh sb="0" eb="2">
      <t>コテイ</t>
    </rPh>
    <rPh sb="2" eb="4">
      <t>シサン</t>
    </rPh>
    <rPh sb="4" eb="5">
      <t>ゼイ</t>
    </rPh>
    <phoneticPr fontId="4"/>
  </si>
  <si>
    <t>純固定資産税</t>
    <rPh sb="0" eb="1">
      <t>ジュン</t>
    </rPh>
    <rPh sb="1" eb="3">
      <t>コテイ</t>
    </rPh>
    <rPh sb="3" eb="6">
      <t>シサンゼイ</t>
    </rPh>
    <phoneticPr fontId="4"/>
  </si>
  <si>
    <t>土地家屋</t>
    <rPh sb="0" eb="2">
      <t>トチ</t>
    </rPh>
    <rPh sb="2" eb="4">
      <t>カオク</t>
    </rPh>
    <phoneticPr fontId="4"/>
  </si>
  <si>
    <t>償却資産</t>
    <rPh sb="0" eb="2">
      <t>ショウキャク</t>
    </rPh>
    <rPh sb="2" eb="4">
      <t>シサン</t>
    </rPh>
    <phoneticPr fontId="4"/>
  </si>
  <si>
    <t>国有資産等所在市町村交付金</t>
    <rPh sb="0" eb="2">
      <t>コクユウ</t>
    </rPh>
    <rPh sb="2" eb="4">
      <t>シサン</t>
    </rPh>
    <rPh sb="4" eb="5">
      <t>トウ</t>
    </rPh>
    <rPh sb="5" eb="7">
      <t>ショザイ</t>
    </rPh>
    <rPh sb="7" eb="10">
      <t>シチョウソン</t>
    </rPh>
    <rPh sb="10" eb="13">
      <t>コウフキン</t>
    </rPh>
    <phoneticPr fontId="4"/>
  </si>
  <si>
    <t>軽自動車税</t>
    <rPh sb="0" eb="4">
      <t>ケイジドウシャ</t>
    </rPh>
    <rPh sb="4" eb="5">
      <t>ゼイ</t>
    </rPh>
    <phoneticPr fontId="4"/>
  </si>
  <si>
    <t>環境性能割</t>
    <phoneticPr fontId="6"/>
  </si>
  <si>
    <t>種別割</t>
    <rPh sb="0" eb="2">
      <t>シュベツ</t>
    </rPh>
    <rPh sb="2" eb="3">
      <t>ワリ</t>
    </rPh>
    <phoneticPr fontId="6"/>
  </si>
  <si>
    <t>市たばこ税</t>
    <rPh sb="0" eb="1">
      <t>シ</t>
    </rPh>
    <rPh sb="4" eb="5">
      <t>ゼイ</t>
    </rPh>
    <phoneticPr fontId="4"/>
  </si>
  <si>
    <t>特別土地保有税</t>
    <rPh sb="0" eb="2">
      <t>トクベツ</t>
    </rPh>
    <rPh sb="2" eb="4">
      <t>トチ</t>
    </rPh>
    <rPh sb="4" eb="6">
      <t>ホユウ</t>
    </rPh>
    <rPh sb="6" eb="7">
      <t>ゼイ</t>
    </rPh>
    <phoneticPr fontId="4"/>
  </si>
  <si>
    <t>目的税</t>
    <rPh sb="0" eb="3">
      <t>モクテキゼイ</t>
    </rPh>
    <phoneticPr fontId="4"/>
  </si>
  <si>
    <t>入湯税</t>
    <rPh sb="0" eb="2">
      <t>ニュウトウ</t>
    </rPh>
    <rPh sb="2" eb="3">
      <t>ゼイ</t>
    </rPh>
    <phoneticPr fontId="4"/>
  </si>
  <si>
    <t>事業所税</t>
    <rPh sb="0" eb="3">
      <t>ジギョウショ</t>
    </rPh>
    <rPh sb="3" eb="4">
      <t>ゼイ</t>
    </rPh>
    <phoneticPr fontId="4"/>
  </si>
  <si>
    <t>都市計画税</t>
    <rPh sb="0" eb="2">
      <t>トシ</t>
    </rPh>
    <rPh sb="2" eb="4">
      <t>ケイカク</t>
    </rPh>
    <rPh sb="4" eb="5">
      <t>ゼイ</t>
    </rPh>
    <phoneticPr fontId="4"/>
  </si>
  <si>
    <t>資料：財政局税務部税制課</t>
    <rPh sb="3" eb="5">
      <t>ザイセイ</t>
    </rPh>
    <rPh sb="5" eb="6">
      <t>キョク</t>
    </rPh>
    <rPh sb="7" eb="8">
      <t>ム</t>
    </rPh>
    <rPh sb="10" eb="11">
      <t>セイ</t>
    </rPh>
    <phoneticPr fontId="6"/>
  </si>
  <si>
    <t>16－６　個人市民税給与所得の収入金額等</t>
    <phoneticPr fontId="6"/>
  </si>
  <si>
    <t xml:space="preserve">        本表は給与所得を有する納税義務者のうち、個人市民税所得割を納める者について掲載したものである。</t>
    <phoneticPr fontId="6"/>
  </si>
  <si>
    <t>令和４年度</t>
    <rPh sb="0" eb="2">
      <t>レイワ</t>
    </rPh>
    <rPh sb="3" eb="5">
      <t>ネンド</t>
    </rPh>
    <rPh sb="4" eb="5">
      <t>ド</t>
    </rPh>
    <phoneticPr fontId="6"/>
  </si>
  <si>
    <t>課税標準額</t>
    <rPh sb="0" eb="2">
      <t>カゼイ</t>
    </rPh>
    <rPh sb="2" eb="4">
      <t>ヒョウジュン</t>
    </rPh>
    <rPh sb="4" eb="5">
      <t>ガク</t>
    </rPh>
    <phoneticPr fontId="6"/>
  </si>
  <si>
    <t>納税義務者数</t>
    <rPh sb="0" eb="2">
      <t>ノウゼイ</t>
    </rPh>
    <rPh sb="2" eb="5">
      <t>ギムシャ</t>
    </rPh>
    <rPh sb="5" eb="6">
      <t>スウ</t>
    </rPh>
    <phoneticPr fontId="6"/>
  </si>
  <si>
    <t>給与所得に係る</t>
  </si>
  <si>
    <t>給与所得控除額</t>
    <rPh sb="0" eb="2">
      <t>キュウヨ</t>
    </rPh>
    <rPh sb="2" eb="4">
      <t>ショトク</t>
    </rPh>
    <rPh sb="4" eb="6">
      <t>コウジョ</t>
    </rPh>
    <rPh sb="6" eb="7">
      <t>ガク</t>
    </rPh>
    <phoneticPr fontId="6"/>
  </si>
  <si>
    <t>給与所得金額</t>
    <rPh sb="0" eb="2">
      <t>キュウヨ</t>
    </rPh>
    <rPh sb="2" eb="4">
      <t>ショトク</t>
    </rPh>
    <rPh sb="4" eb="6">
      <t>キンガク</t>
    </rPh>
    <phoneticPr fontId="6"/>
  </si>
  <si>
    <t>収入金額</t>
    <rPh sb="0" eb="2">
      <t>シュウニュウ</t>
    </rPh>
    <rPh sb="2" eb="4">
      <t>キンガク</t>
    </rPh>
    <phoneticPr fontId="6"/>
  </si>
  <si>
    <t>総  　　　　　　 　　　数</t>
  </si>
  <si>
    <t>10万円以下の金額</t>
    <rPh sb="2" eb="4">
      <t>マンエン</t>
    </rPh>
    <rPh sb="4" eb="6">
      <t>イカ</t>
    </rPh>
    <rPh sb="7" eb="9">
      <t>キンガク</t>
    </rPh>
    <phoneticPr fontId="6"/>
  </si>
  <si>
    <t>　  10万円</t>
    <phoneticPr fontId="6"/>
  </si>
  <si>
    <t>を超え</t>
  </si>
  <si>
    <t>100万円</t>
    <phoneticPr fontId="6"/>
  </si>
  <si>
    <t>以下</t>
  </si>
  <si>
    <t>　 100万円</t>
    <phoneticPr fontId="6"/>
  </si>
  <si>
    <t>　〃　</t>
  </si>
  <si>
    <t>200万円</t>
    <phoneticPr fontId="6"/>
  </si>
  <si>
    <t>〃</t>
  </si>
  <si>
    <t>　 200万円</t>
    <phoneticPr fontId="6"/>
  </si>
  <si>
    <t>300万円</t>
    <phoneticPr fontId="6"/>
  </si>
  <si>
    <t>　 300万円</t>
    <phoneticPr fontId="6"/>
  </si>
  <si>
    <t>400万円</t>
    <phoneticPr fontId="6"/>
  </si>
  <si>
    <t>　 400万円</t>
    <phoneticPr fontId="6"/>
  </si>
  <si>
    <t>〃</t>
    <phoneticPr fontId="6"/>
  </si>
  <si>
    <t>550万円</t>
    <phoneticPr fontId="6"/>
  </si>
  <si>
    <t>700万円</t>
    <phoneticPr fontId="6"/>
  </si>
  <si>
    <t>1,000万円</t>
    <phoneticPr fontId="6"/>
  </si>
  <si>
    <t>1,000万円</t>
    <rPh sb="5" eb="7">
      <t>マンエン</t>
    </rPh>
    <phoneticPr fontId="6"/>
  </si>
  <si>
    <t>を超える金額</t>
    <rPh sb="1" eb="2">
      <t>コ</t>
    </rPh>
    <rPh sb="4" eb="6">
      <t>キンガク</t>
    </rPh>
    <phoneticPr fontId="6"/>
  </si>
  <si>
    <t>資料：財政局税務部税務運営課</t>
    <rPh sb="3" eb="5">
      <t>ザイセイ</t>
    </rPh>
    <rPh sb="5" eb="6">
      <t>キョク</t>
    </rPh>
    <rPh sb="9" eb="11">
      <t>ゼイム</t>
    </rPh>
    <rPh sb="11" eb="13">
      <t>ウンエイ</t>
    </rPh>
    <rPh sb="13" eb="14">
      <t>カ</t>
    </rPh>
    <phoneticPr fontId="6"/>
  </si>
  <si>
    <t>本表は泉北府税事務所管轄にかかる府税の収入状況を科目別にまとめたものである。泉北府税事務所の管轄は堺市・泉大津市・和泉市・高石市・泉北郡忠岡町である。単位未満で四捨五入を行っているため、総計と内訳の合計は必ずしも一致しない。</t>
    <rPh sb="0" eb="1">
      <t>ホン</t>
    </rPh>
    <rPh sb="75" eb="77">
      <t>タンイ</t>
    </rPh>
    <rPh sb="77" eb="79">
      <t>ミマン</t>
    </rPh>
    <rPh sb="80" eb="84">
      <t>シシャゴニュウ</t>
    </rPh>
    <rPh sb="85" eb="86">
      <t>オコナ</t>
    </rPh>
    <rPh sb="93" eb="95">
      <t>ソウケイ</t>
    </rPh>
    <rPh sb="96" eb="98">
      <t>ウチワケ</t>
    </rPh>
    <rPh sb="99" eb="101">
      <t>ゴウケイ</t>
    </rPh>
    <rPh sb="102" eb="103">
      <t>カナラ</t>
    </rPh>
    <rPh sb="106" eb="108">
      <t>イッチ</t>
    </rPh>
    <phoneticPr fontId="6"/>
  </si>
  <si>
    <t>科　　　　　　　目</t>
  </si>
  <si>
    <t>調定額</t>
    <rPh sb="0" eb="1">
      <t>チョウ</t>
    </rPh>
    <rPh sb="1" eb="2">
      <t>サダム</t>
    </rPh>
    <rPh sb="2" eb="3">
      <t>ガク</t>
    </rPh>
    <phoneticPr fontId="6"/>
  </si>
  <si>
    <t>収入済額</t>
    <rPh sb="0" eb="1">
      <t>オサム</t>
    </rPh>
    <rPh sb="1" eb="2">
      <t>イ</t>
    </rPh>
    <rPh sb="2" eb="3">
      <t>スミ</t>
    </rPh>
    <rPh sb="3" eb="4">
      <t>ガク</t>
    </rPh>
    <phoneticPr fontId="6"/>
  </si>
  <si>
    <t>不納欠損額</t>
    <rPh sb="0" eb="2">
      <t>フノウ</t>
    </rPh>
    <rPh sb="2" eb="4">
      <t>ケッソン</t>
    </rPh>
    <rPh sb="4" eb="5">
      <t>ガク</t>
    </rPh>
    <phoneticPr fontId="6"/>
  </si>
  <si>
    <t>収 入 歩 合 (％)</t>
    <phoneticPr fontId="6"/>
  </si>
  <si>
    <t>　平　 成 　29   年   度</t>
    <rPh sb="1" eb="2">
      <t>ヒラ</t>
    </rPh>
    <rPh sb="4" eb="5">
      <t>シゲル</t>
    </rPh>
    <phoneticPr fontId="6"/>
  </si>
  <si>
    <t>30   年   度</t>
  </si>
  <si>
    <t>令 　和 　元   年   度</t>
    <rPh sb="0" eb="1">
      <t>レイ</t>
    </rPh>
    <rPh sb="3" eb="4">
      <t>ワ</t>
    </rPh>
    <rPh sb="6" eb="7">
      <t>ガン</t>
    </rPh>
    <phoneticPr fontId="6"/>
  </si>
  <si>
    <t>　　　　２   年   度</t>
    <phoneticPr fontId="6"/>
  </si>
  <si>
    <t>３   年   度</t>
    <phoneticPr fontId="6"/>
  </si>
  <si>
    <t>現年度分</t>
    <rPh sb="0" eb="1">
      <t>ゲン</t>
    </rPh>
    <rPh sb="1" eb="3">
      <t>ネンド</t>
    </rPh>
    <rPh sb="3" eb="4">
      <t>ブン</t>
    </rPh>
    <phoneticPr fontId="6"/>
  </si>
  <si>
    <t>府民税</t>
    <rPh sb="0" eb="2">
      <t>フミン</t>
    </rPh>
    <rPh sb="2" eb="3">
      <t>ゼイ</t>
    </rPh>
    <phoneticPr fontId="6"/>
  </si>
  <si>
    <t>事業税</t>
    <rPh sb="0" eb="3">
      <t>ジギョウゼイ</t>
    </rPh>
    <phoneticPr fontId="6"/>
  </si>
  <si>
    <t>不動産取得税</t>
    <rPh sb="0" eb="3">
      <t>フドウサン</t>
    </rPh>
    <rPh sb="3" eb="5">
      <t>シュトク</t>
    </rPh>
    <rPh sb="5" eb="6">
      <t>ゼイ</t>
    </rPh>
    <phoneticPr fontId="6"/>
  </si>
  <si>
    <t>自動車税(環境性能割)</t>
    <rPh sb="0" eb="3">
      <t>ジドウシャ</t>
    </rPh>
    <rPh sb="3" eb="4">
      <t>ゼイ</t>
    </rPh>
    <rPh sb="5" eb="7">
      <t>カンキョウ</t>
    </rPh>
    <rPh sb="7" eb="9">
      <t>セイノウ</t>
    </rPh>
    <rPh sb="9" eb="10">
      <t>ワリ</t>
    </rPh>
    <phoneticPr fontId="6"/>
  </si>
  <si>
    <t>旧法による税</t>
    <rPh sb="0" eb="2">
      <t>キュウホウ</t>
    </rPh>
    <rPh sb="5" eb="6">
      <t>ゼイ</t>
    </rPh>
    <phoneticPr fontId="6"/>
  </si>
  <si>
    <t>料理飲食等消費税</t>
    <rPh sb="0" eb="2">
      <t>リョウリ</t>
    </rPh>
    <rPh sb="2" eb="4">
      <t>インショク</t>
    </rPh>
    <rPh sb="4" eb="5">
      <t>トウ</t>
    </rPh>
    <rPh sb="5" eb="8">
      <t>ショウヒゼイ</t>
    </rPh>
    <phoneticPr fontId="6"/>
  </si>
  <si>
    <t>特別地方消費税</t>
    <rPh sb="0" eb="2">
      <t>トクベツ</t>
    </rPh>
    <rPh sb="2" eb="4">
      <t>チホウ</t>
    </rPh>
    <rPh sb="4" eb="6">
      <t>ショウヒ</t>
    </rPh>
    <rPh sb="6" eb="7">
      <t>ゼイ</t>
    </rPh>
    <phoneticPr fontId="6"/>
  </si>
  <si>
    <t>自動車取得税</t>
    <rPh sb="0" eb="3">
      <t>ジドウシャ</t>
    </rPh>
    <rPh sb="3" eb="5">
      <t>シュトク</t>
    </rPh>
    <rPh sb="5" eb="6">
      <t>ゼイ</t>
    </rPh>
    <phoneticPr fontId="6"/>
  </si>
  <si>
    <t>資料：大阪府泉北府税事務所</t>
    <rPh sb="0" eb="2">
      <t>シリョウ</t>
    </rPh>
    <phoneticPr fontId="6"/>
  </si>
  <si>
    <r>
      <t xml:space="preserve">        </t>
    </r>
    <r>
      <rPr>
        <sz val="8.5"/>
        <rFont val="ＭＳ 明朝"/>
        <family val="1"/>
        <charset val="128"/>
      </rPr>
      <t>本表は堺税務署で取扱った国税の収納状況を科目別に表章したものである。単位未満で四捨五入
        を行ったため必ずしも総数と内訳の合計とは一致しない。</t>
    </r>
    <phoneticPr fontId="6"/>
  </si>
  <si>
    <t>科　　　　　　目</t>
  </si>
  <si>
    <t>徴収決定済額</t>
    <rPh sb="0" eb="2">
      <t>チョウシュウ</t>
    </rPh>
    <rPh sb="2" eb="4">
      <t>ケッテイ</t>
    </rPh>
    <rPh sb="4" eb="5">
      <t>スミ</t>
    </rPh>
    <rPh sb="5" eb="6">
      <t>ガク</t>
    </rPh>
    <phoneticPr fontId="6"/>
  </si>
  <si>
    <t>収納済額</t>
    <rPh sb="0" eb="2">
      <t>シュウノウ</t>
    </rPh>
    <rPh sb="2" eb="3">
      <t>スミ</t>
    </rPh>
    <rPh sb="3" eb="4">
      <t>ガク</t>
    </rPh>
    <phoneticPr fontId="6"/>
  </si>
  <si>
    <t>収納未済額</t>
    <rPh sb="0" eb="2">
      <t>シュウノウ</t>
    </rPh>
    <rPh sb="2" eb="4">
      <t>ミサイ</t>
    </rPh>
    <rPh sb="4" eb="5">
      <t>ガク</t>
    </rPh>
    <phoneticPr fontId="6"/>
  </si>
  <si>
    <t>収納割合(％)</t>
  </si>
  <si>
    <t>平　成　28　年　度</t>
  </si>
  <si>
    <t>29　年　度</t>
  </si>
  <si>
    <t>30　年　度</t>
  </si>
  <si>
    <t>令　和　元　年　度</t>
    <rPh sb="0" eb="1">
      <t>レイ</t>
    </rPh>
    <rPh sb="2" eb="3">
      <t>ワ</t>
    </rPh>
    <rPh sb="4" eb="5">
      <t>ガン</t>
    </rPh>
    <phoneticPr fontId="6"/>
  </si>
  <si>
    <t>2年度</t>
    <rPh sb="1" eb="3">
      <t>ネンド</t>
    </rPh>
    <phoneticPr fontId="6"/>
  </si>
  <si>
    <t>所得税</t>
    <rPh sb="0" eb="3">
      <t>ショトクゼイ</t>
    </rPh>
    <phoneticPr fontId="6"/>
  </si>
  <si>
    <t>源泉</t>
    <rPh sb="0" eb="2">
      <t>ゲンセン</t>
    </rPh>
    <phoneticPr fontId="6"/>
  </si>
  <si>
    <t>源泉及び復興特別</t>
    <rPh sb="0" eb="2">
      <t>ゲンセン</t>
    </rPh>
    <rPh sb="2" eb="3">
      <t>オヨ</t>
    </rPh>
    <rPh sb="4" eb="6">
      <t>フッコウ</t>
    </rPh>
    <rPh sb="6" eb="8">
      <t>トクベツ</t>
    </rPh>
    <phoneticPr fontId="6"/>
  </si>
  <si>
    <t>申告</t>
    <rPh sb="0" eb="2">
      <t>シンコク</t>
    </rPh>
    <phoneticPr fontId="6"/>
  </si>
  <si>
    <t>申告及び復興特別</t>
    <rPh sb="0" eb="2">
      <t>シンコク</t>
    </rPh>
    <rPh sb="2" eb="3">
      <t>オヨ</t>
    </rPh>
    <rPh sb="4" eb="6">
      <t>フッコウ</t>
    </rPh>
    <rPh sb="6" eb="8">
      <t>トクベツ</t>
    </rPh>
    <phoneticPr fontId="6"/>
  </si>
  <si>
    <t>法人税</t>
    <rPh sb="0" eb="3">
      <t>ホウジンゼイ</t>
    </rPh>
    <phoneticPr fontId="6"/>
  </si>
  <si>
    <t>地方法人税</t>
    <rPh sb="0" eb="2">
      <t>チホウ</t>
    </rPh>
    <rPh sb="2" eb="5">
      <t>ホウジンゼイ</t>
    </rPh>
    <phoneticPr fontId="6"/>
  </si>
  <si>
    <t>復興特別法人税</t>
    <rPh sb="0" eb="2">
      <t>フッコウ</t>
    </rPh>
    <rPh sb="2" eb="4">
      <t>トクベツ</t>
    </rPh>
    <rPh sb="4" eb="7">
      <t>ホウジンゼイ</t>
    </rPh>
    <phoneticPr fontId="6"/>
  </si>
  <si>
    <t>相続税</t>
    <rPh sb="0" eb="2">
      <t>ソウゾク</t>
    </rPh>
    <phoneticPr fontId="6"/>
  </si>
  <si>
    <t>消費税</t>
    <rPh sb="0" eb="3">
      <t>ショウヒゼイ</t>
    </rPh>
    <phoneticPr fontId="6"/>
  </si>
  <si>
    <t>消費税及び地方消費税</t>
    <rPh sb="0" eb="3">
      <t>ショウヒゼイ</t>
    </rPh>
    <rPh sb="3" eb="4">
      <t>オヨ</t>
    </rPh>
    <rPh sb="5" eb="7">
      <t>チホウ</t>
    </rPh>
    <rPh sb="7" eb="10">
      <t>ショウヒゼイ</t>
    </rPh>
    <phoneticPr fontId="6"/>
  </si>
  <si>
    <t>酒税</t>
    <rPh sb="0" eb="2">
      <t>シュゼイ</t>
    </rPh>
    <phoneticPr fontId="6"/>
  </si>
  <si>
    <t>たばこ税及び</t>
    <rPh sb="3" eb="4">
      <t>ゼイ</t>
    </rPh>
    <rPh sb="4" eb="5">
      <t>オヨ</t>
    </rPh>
    <phoneticPr fontId="6"/>
  </si>
  <si>
    <t xml:space="preserve"> たばこ特別税</t>
    <phoneticPr fontId="6"/>
  </si>
  <si>
    <t>揮発油税及び</t>
    <rPh sb="0" eb="3">
      <t>キハツユ</t>
    </rPh>
    <rPh sb="3" eb="4">
      <t>ゼイ</t>
    </rPh>
    <rPh sb="4" eb="5">
      <t>オヨ</t>
    </rPh>
    <phoneticPr fontId="6"/>
  </si>
  <si>
    <t xml:space="preserve"> 地方揮発油税</t>
    <rPh sb="1" eb="3">
      <t>チホウ</t>
    </rPh>
    <rPh sb="3" eb="6">
      <t>キハツユ</t>
    </rPh>
    <phoneticPr fontId="6"/>
  </si>
  <si>
    <t>資料：大阪国税局「大阪国税局統計書」</t>
    <phoneticPr fontId="6"/>
  </si>
  <si>
    <t>16－９　戸籍・住民登録事務等取扱数</t>
    <phoneticPr fontId="6"/>
  </si>
  <si>
    <t>件数は発行通数で、公用の数値は内数である。公用の数値はその他無料交付分を含む。</t>
    <rPh sb="0" eb="2">
      <t>ケンスウ</t>
    </rPh>
    <rPh sb="3" eb="5">
      <t>ハッコウ</t>
    </rPh>
    <rPh sb="5" eb="6">
      <t>ツウ</t>
    </rPh>
    <rPh sb="6" eb="7">
      <t>スウ</t>
    </rPh>
    <rPh sb="9" eb="11">
      <t>コウヨウ</t>
    </rPh>
    <rPh sb="12" eb="14">
      <t>スウチ</t>
    </rPh>
    <rPh sb="15" eb="16">
      <t>ナイ</t>
    </rPh>
    <rPh sb="16" eb="17">
      <t>スウ</t>
    </rPh>
    <rPh sb="21" eb="23">
      <t>コウヨウ</t>
    </rPh>
    <rPh sb="24" eb="26">
      <t>スウチ</t>
    </rPh>
    <rPh sb="29" eb="30">
      <t>タ</t>
    </rPh>
    <rPh sb="30" eb="32">
      <t>ムリョウ</t>
    </rPh>
    <rPh sb="32" eb="34">
      <t>コウフ</t>
    </rPh>
    <rPh sb="34" eb="35">
      <t>ブン</t>
    </rPh>
    <rPh sb="36" eb="37">
      <t>フク</t>
    </rPh>
    <phoneticPr fontId="6"/>
  </si>
  <si>
    <t>年　　度</t>
    <rPh sb="0" eb="1">
      <t>トシ</t>
    </rPh>
    <rPh sb="3" eb="4">
      <t>タビ</t>
    </rPh>
    <phoneticPr fontId="6"/>
  </si>
  <si>
    <t>総数</t>
    <rPh sb="0" eb="2">
      <t>ソウスウ</t>
    </rPh>
    <phoneticPr fontId="6"/>
  </si>
  <si>
    <t>戸籍謄抄本</t>
    <rPh sb="0" eb="2">
      <t>コセキ</t>
    </rPh>
    <rPh sb="2" eb="3">
      <t>ウツ</t>
    </rPh>
    <rPh sb="3" eb="5">
      <t>ショウホン</t>
    </rPh>
    <phoneticPr fontId="6"/>
  </si>
  <si>
    <t>戸籍諸証明</t>
    <rPh sb="0" eb="2">
      <t>コセキ</t>
    </rPh>
    <rPh sb="2" eb="3">
      <t>ショ</t>
    </rPh>
    <rPh sb="3" eb="5">
      <t>ショウメイ</t>
    </rPh>
    <phoneticPr fontId="6"/>
  </si>
  <si>
    <t>住民票</t>
    <rPh sb="0" eb="3">
      <t>ジュウミンヒョウ</t>
    </rPh>
    <phoneticPr fontId="6"/>
  </si>
  <si>
    <t>附票　　</t>
    <phoneticPr fontId="6"/>
  </si>
  <si>
    <t>住基諸証明</t>
    <rPh sb="0" eb="2">
      <t>ジュウキ</t>
    </rPh>
    <rPh sb="2" eb="3">
      <t>ショ</t>
    </rPh>
    <rPh sb="3" eb="5">
      <t>ショウメイ</t>
    </rPh>
    <phoneticPr fontId="6"/>
  </si>
  <si>
    <t>印鑑証明</t>
    <rPh sb="0" eb="2">
      <t>インカン</t>
    </rPh>
    <rPh sb="2" eb="4">
      <t>ショウメイ</t>
    </rPh>
    <phoneticPr fontId="6"/>
  </si>
  <si>
    <t>手数料（円）</t>
    <rPh sb="0" eb="3">
      <t>テスウリョウ</t>
    </rPh>
    <phoneticPr fontId="6"/>
  </si>
  <si>
    <t>年　度</t>
  </si>
  <si>
    <t>写　し</t>
    <phoneticPr fontId="6"/>
  </si>
  <si>
    <t>閲覧</t>
    <phoneticPr fontId="6"/>
  </si>
  <si>
    <t>写し</t>
    <phoneticPr fontId="6"/>
  </si>
  <si>
    <t>平成29年度</t>
    <rPh sb="0" eb="2">
      <t>ヘイセイ</t>
    </rPh>
    <phoneticPr fontId="6"/>
  </si>
  <si>
    <t>{</t>
    <phoneticPr fontId="6"/>
  </si>
  <si>
    <t>総</t>
    <phoneticPr fontId="6"/>
  </si>
  <si>
    <t>}</t>
    <phoneticPr fontId="6"/>
  </si>
  <si>
    <t>公用</t>
  </si>
  <si>
    <t>公</t>
    <phoneticPr fontId="6"/>
  </si>
  <si>
    <t xml:space="preserve">    30年度</t>
  </si>
  <si>
    <t>令和元年度</t>
    <rPh sb="0" eb="5">
      <t>レイワガンネンド</t>
    </rPh>
    <phoneticPr fontId="6"/>
  </si>
  <si>
    <t>元</t>
    <rPh sb="0" eb="1">
      <t>ゲン</t>
    </rPh>
    <phoneticPr fontId="6"/>
  </si>
  <si>
    <t>　　    2年度　　</t>
    <phoneticPr fontId="6"/>
  </si>
  <si>
    <t>02</t>
    <phoneticPr fontId="6"/>
  </si>
  <si>
    <t>　　    3年度　　</t>
    <phoneticPr fontId="6"/>
  </si>
  <si>
    <t>03</t>
    <phoneticPr fontId="6"/>
  </si>
  <si>
    <r>
      <t>資料：市民人権局市民生活部</t>
    </r>
    <r>
      <rPr>
        <sz val="9"/>
        <rFont val="ＭＳ Ｐ明朝"/>
        <family val="1"/>
        <charset val="128"/>
      </rPr>
      <t>戸籍住民課</t>
    </r>
    <rPh sb="5" eb="7">
      <t>ジンケン</t>
    </rPh>
    <rPh sb="13" eb="15">
      <t>コセキ</t>
    </rPh>
    <rPh sb="15" eb="18">
      <t>ジュウミンカ</t>
    </rPh>
    <phoneticPr fontId="6"/>
  </si>
  <si>
    <t>16－10　選挙人名簿登録者数</t>
  </si>
  <si>
    <t xml:space="preserve">        本表は永久選挙人名簿登録者数を表章したもので、９月１日現在により同日(１日が休日の場合は、直後の休日以外
　　　　の日）に登録された登録者数である。( )内は開票所である。なお、※印の美原区８小平尾会館は東多治井会館と交
　　　　互利用である。</t>
    <phoneticPr fontId="6"/>
  </si>
  <si>
    <t>投票区・投票所</t>
  </si>
  <si>
    <t>総 数</t>
  </si>
  <si>
    <t>男</t>
  </si>
  <si>
    <t>女</t>
  </si>
  <si>
    <t>平　　成　　30　　年</t>
    <phoneticPr fontId="6"/>
  </si>
  <si>
    <t>八田荘小学校</t>
  </si>
  <si>
    <t>浜寺東小学校</t>
  </si>
  <si>
    <t>五箇荘東小学校</t>
  </si>
  <si>
    <t>令　　和　　元　　年</t>
    <rPh sb="0" eb="1">
      <t>レイ</t>
    </rPh>
    <rPh sb="3" eb="4">
      <t>ワ</t>
    </rPh>
    <rPh sb="6" eb="7">
      <t>モト</t>
    </rPh>
    <phoneticPr fontId="6"/>
  </si>
  <si>
    <t>八田荘西小学校</t>
  </si>
  <si>
    <t>浜寺小学校</t>
  </si>
  <si>
    <t>新金岡小学校</t>
  </si>
  <si>
    <t xml:space="preserve">        　　２　　年</t>
    <phoneticPr fontId="6"/>
  </si>
  <si>
    <t>宮園小学校</t>
  </si>
  <si>
    <t>浜寺昭和小学校</t>
  </si>
  <si>
    <t>新金岡東小学校</t>
  </si>
  <si>
    <t>　　　　　　３　　年</t>
    <phoneticPr fontId="6"/>
  </si>
  <si>
    <t>深井西小学校</t>
  </si>
  <si>
    <t>サンヴァリエ津久野
7号棟集会所</t>
    <phoneticPr fontId="6"/>
  </si>
  <si>
    <t>光竜寺小学校</t>
  </si>
  <si>
    <t>　　　　　　４　　年</t>
  </si>
  <si>
    <t>深井小学校</t>
  </si>
  <si>
    <t>大泉学園</t>
    <rPh sb="0" eb="2">
      <t>オオイズミ</t>
    </rPh>
    <rPh sb="2" eb="4">
      <t>ガクエン</t>
    </rPh>
    <phoneticPr fontId="6"/>
  </si>
  <si>
    <t>堺  　　区　</t>
  </si>
  <si>
    <t>東深井小学校</t>
  </si>
  <si>
    <t>津久野小学校</t>
  </si>
  <si>
    <t>南花田町会館</t>
  </si>
  <si>
    <t>中  　　区　</t>
  </si>
  <si>
    <t>土師町自治会館</t>
    <rPh sb="0" eb="3">
      <t>ハゼチョウ</t>
    </rPh>
    <rPh sb="3" eb="5">
      <t>ジチ</t>
    </rPh>
    <rPh sb="5" eb="7">
      <t>カイカン</t>
    </rPh>
    <phoneticPr fontId="6"/>
  </si>
  <si>
    <t>上野芝中学校</t>
  </si>
  <si>
    <t>中村町会館</t>
  </si>
  <si>
    <t>東  　　区　</t>
  </si>
  <si>
    <t>東百舌鳥小学校</t>
    <rPh sb="4" eb="5">
      <t>ショウ</t>
    </rPh>
    <phoneticPr fontId="6"/>
  </si>
  <si>
    <t>上野芝町会館</t>
  </si>
  <si>
    <t>野遠町会館</t>
    <rPh sb="3" eb="5">
      <t>カイカン</t>
    </rPh>
    <phoneticPr fontId="6"/>
  </si>
  <si>
    <t>西  　　区　</t>
  </si>
  <si>
    <t>久世小学校</t>
  </si>
  <si>
    <t>平岡小学校</t>
  </si>
  <si>
    <t>金岡公民館</t>
  </si>
  <si>
    <t>南  　　区　</t>
  </si>
  <si>
    <t>深阪小学校</t>
  </si>
  <si>
    <t>北条町自治会館</t>
  </si>
  <si>
    <t>金岡南小学校</t>
  </si>
  <si>
    <t>北　  　区　</t>
  </si>
  <si>
    <t>桝矢自治会館</t>
    <rPh sb="0" eb="2">
      <t>マスヤ</t>
    </rPh>
    <rPh sb="2" eb="4">
      <t>ジチ</t>
    </rPh>
    <rPh sb="4" eb="6">
      <t>カイカン</t>
    </rPh>
    <phoneticPr fontId="6"/>
  </si>
  <si>
    <t>長曽根町自治会館</t>
  </si>
  <si>
    <t>美　原　区　</t>
  </si>
  <si>
    <t>西陶器小学校</t>
  </si>
  <si>
    <t>南区</t>
  </si>
  <si>
    <t>黒土町会館</t>
  </si>
  <si>
    <t>堺区</t>
  </si>
  <si>
    <t>福田小学校</t>
  </si>
  <si>
    <t>（原山台中学校）総 数</t>
  </si>
  <si>
    <t>百舌鳥こども園</t>
  </si>
  <si>
    <t>（旭中学校）総 数</t>
    <rPh sb="1" eb="2">
      <t>アサヒ</t>
    </rPh>
    <phoneticPr fontId="6"/>
  </si>
  <si>
    <t>東陶器小学校</t>
  </si>
  <si>
    <t>中百舌鳥小学校</t>
  </si>
  <si>
    <t>隠自治会館</t>
  </si>
  <si>
    <t>福泉中央小学校</t>
  </si>
  <si>
    <t>百舌鳥小学校</t>
  </si>
  <si>
    <t>三宝コミュニティ
センター</t>
    <phoneticPr fontId="6"/>
  </si>
  <si>
    <t>上北自治会館</t>
    <rPh sb="0" eb="1">
      <t>カミ</t>
    </rPh>
    <rPh sb="1" eb="2">
      <t>キタ</t>
    </rPh>
    <rPh sb="2" eb="4">
      <t>ジチ</t>
    </rPh>
    <rPh sb="4" eb="6">
      <t>カイカン</t>
    </rPh>
    <phoneticPr fontId="6"/>
  </si>
  <si>
    <t>西百舌鳥小学校</t>
  </si>
  <si>
    <t>三宝小学校</t>
  </si>
  <si>
    <t>東区</t>
  </si>
  <si>
    <t>青少年の家</t>
    <rPh sb="0" eb="3">
      <t>セイショウネン</t>
    </rPh>
    <rPh sb="4" eb="5">
      <t>イエ</t>
    </rPh>
    <phoneticPr fontId="6"/>
  </si>
  <si>
    <t>中百舌鳥校区地域会館</t>
    <rPh sb="4" eb="6">
      <t>コウク</t>
    </rPh>
    <phoneticPr fontId="6"/>
  </si>
  <si>
    <t>三宝校区地域会館</t>
    <rPh sb="2" eb="4">
      <t>コウク</t>
    </rPh>
    <phoneticPr fontId="6"/>
  </si>
  <si>
    <t>（日置荘中学校）総 数</t>
  </si>
  <si>
    <t>宮山台小学校</t>
  </si>
  <si>
    <t>市小学校</t>
  </si>
  <si>
    <t>竹城台東小学校</t>
    <rPh sb="3" eb="4">
      <t>ヒガシ</t>
    </rPh>
    <phoneticPr fontId="6"/>
  </si>
  <si>
    <t>美原区</t>
  </si>
  <si>
    <t>並七第二町内会
集会所</t>
    <rPh sb="0" eb="1">
      <t>ナミ</t>
    </rPh>
    <rPh sb="1" eb="2">
      <t>シチ</t>
    </rPh>
    <rPh sb="2" eb="4">
      <t>ダイニ</t>
    </rPh>
    <rPh sb="4" eb="6">
      <t>チョウナイ</t>
    </rPh>
    <rPh sb="6" eb="7">
      <t>カイ</t>
    </rPh>
    <phoneticPr fontId="6"/>
  </si>
  <si>
    <t>白鷺小学校</t>
    <rPh sb="2" eb="5">
      <t>ショウガッコウ</t>
    </rPh>
    <phoneticPr fontId="6"/>
  </si>
  <si>
    <t>泉ヶ丘駅前団地集会所</t>
    <rPh sb="0" eb="3">
      <t>イズミガオカ</t>
    </rPh>
    <rPh sb="3" eb="5">
      <t>エキマエ</t>
    </rPh>
    <rPh sb="5" eb="7">
      <t>ダンチ</t>
    </rPh>
    <rPh sb="7" eb="10">
      <t>シュウカイショ</t>
    </rPh>
    <phoneticPr fontId="6"/>
  </si>
  <si>
    <t>（美原中学校）総 数</t>
    <rPh sb="3" eb="6">
      <t>チュウガッコウ</t>
    </rPh>
    <phoneticPr fontId="6"/>
  </si>
  <si>
    <t>引野公民館</t>
  </si>
  <si>
    <t>竹城台小学校</t>
    <rPh sb="0" eb="2">
      <t>タケシロ</t>
    </rPh>
    <rPh sb="2" eb="3">
      <t>ダイ</t>
    </rPh>
    <rPh sb="3" eb="6">
      <t>ショウガッコウ</t>
    </rPh>
    <phoneticPr fontId="6"/>
  </si>
  <si>
    <t>錦西小学校</t>
  </si>
  <si>
    <t>南八下小学校</t>
  </si>
  <si>
    <t>三原台小学校</t>
  </si>
  <si>
    <t>上黒山総合会館</t>
  </si>
  <si>
    <t>殿馬場中学校</t>
  </si>
  <si>
    <t>日置荘西町
東部会館</t>
    <rPh sb="0" eb="5">
      <t>ヒキショウニシマチ</t>
    </rPh>
    <rPh sb="6" eb="8">
      <t>トウブ</t>
    </rPh>
    <rPh sb="8" eb="10">
      <t>カイカン</t>
    </rPh>
    <phoneticPr fontId="6"/>
  </si>
  <si>
    <t>若松台小学校</t>
  </si>
  <si>
    <t>阿弥自治会館</t>
    <rPh sb="2" eb="4">
      <t>ジチ</t>
    </rPh>
    <rPh sb="4" eb="5">
      <t>カイ</t>
    </rPh>
    <phoneticPr fontId="6"/>
  </si>
  <si>
    <t>錦小学校</t>
  </si>
  <si>
    <t>茶山台小学校</t>
  </si>
  <si>
    <t>南余部総合会館</t>
    <rPh sb="3" eb="5">
      <t>ソウゴウ</t>
    </rPh>
    <rPh sb="5" eb="7">
      <t>カイカン</t>
    </rPh>
    <phoneticPr fontId="6"/>
  </si>
  <si>
    <t>錦綾小学校</t>
  </si>
  <si>
    <t>日置荘西小学校</t>
  </si>
  <si>
    <t>高倉台西校区地域会館</t>
    <rPh sb="0" eb="3">
      <t>タカクラダイ</t>
    </rPh>
    <rPh sb="3" eb="4">
      <t>ニシ</t>
    </rPh>
    <rPh sb="4" eb="6">
      <t>コウク</t>
    </rPh>
    <rPh sb="6" eb="8">
      <t>チイキ</t>
    </rPh>
    <rPh sb="8" eb="10">
      <t>カイカン</t>
    </rPh>
    <phoneticPr fontId="6"/>
  </si>
  <si>
    <t>北余部公民館</t>
  </si>
  <si>
    <t>浅香山小学校</t>
  </si>
  <si>
    <t>日置荘小学校</t>
    <rPh sb="3" eb="4">
      <t>ショウ</t>
    </rPh>
    <phoneticPr fontId="6"/>
  </si>
  <si>
    <t>高倉台地域会館</t>
    <rPh sb="2" eb="3">
      <t>ダイ</t>
    </rPh>
    <rPh sb="3" eb="5">
      <t>チイキ</t>
    </rPh>
    <rPh sb="5" eb="7">
      <t>カイカン</t>
    </rPh>
    <phoneticPr fontId="6"/>
  </si>
  <si>
    <t>太井総合会館</t>
    <rPh sb="0" eb="2">
      <t>オオイ</t>
    </rPh>
    <phoneticPr fontId="6"/>
  </si>
  <si>
    <t>浅香山中学校</t>
  </si>
  <si>
    <t>登美丘西小学校</t>
  </si>
  <si>
    <t>はるみ小学校</t>
  </si>
  <si>
    <t>平尾会館</t>
  </si>
  <si>
    <t>三国丘小学校</t>
  </si>
  <si>
    <t>登美丘東小学校</t>
  </si>
  <si>
    <t>槇塚台小学校</t>
  </si>
  <si>
    <t>菅生地区会館</t>
  </si>
  <si>
    <t>熊野小学校</t>
  </si>
  <si>
    <t>大美野幼稚園</t>
  </si>
  <si>
    <t>桃山台小学校</t>
  </si>
  <si>
    <t>※小平尾会館</t>
    <phoneticPr fontId="6"/>
  </si>
  <si>
    <t>堺市役所</t>
  </si>
  <si>
    <t>登美丘南小学校</t>
  </si>
  <si>
    <t>原山ひかり小学校</t>
  </si>
  <si>
    <t>美原こども館みはらきた</t>
    <rPh sb="0" eb="2">
      <t>ミハラ</t>
    </rPh>
    <phoneticPr fontId="6"/>
  </si>
  <si>
    <t>三国丘中学校</t>
  </si>
  <si>
    <t>野田小学校</t>
  </si>
  <si>
    <t>城山台小学校</t>
    <rPh sb="0" eb="3">
      <t>シロヤマダイ</t>
    </rPh>
    <rPh sb="3" eb="6">
      <t>ショウガッコウ</t>
    </rPh>
    <phoneticPr fontId="6"/>
  </si>
  <si>
    <t>多治井公民館</t>
  </si>
  <si>
    <t>榎小学校</t>
  </si>
  <si>
    <t>庭代台小学校</t>
  </si>
  <si>
    <t>丹上公民館</t>
  </si>
  <si>
    <t>神石小学校</t>
  </si>
  <si>
    <t>西区</t>
  </si>
  <si>
    <t>御池台小学校</t>
  </si>
  <si>
    <t>今井地区公民館</t>
    <rPh sb="0" eb="2">
      <t>イマイ</t>
    </rPh>
    <rPh sb="2" eb="4">
      <t>チク</t>
    </rPh>
    <rPh sb="4" eb="7">
      <t>コウミンカン</t>
    </rPh>
    <phoneticPr fontId="6"/>
  </si>
  <si>
    <t>安井小学校</t>
  </si>
  <si>
    <t>（津久野中学校）総 数</t>
  </si>
  <si>
    <t>赤坂台小学校</t>
  </si>
  <si>
    <t>小寺第一会場</t>
  </si>
  <si>
    <t>少林寺小学校</t>
  </si>
  <si>
    <t>新檜尾台小学校</t>
  </si>
  <si>
    <t>美原こども館やかみ</t>
    <rPh sb="0" eb="2">
      <t>ミハラ</t>
    </rPh>
    <phoneticPr fontId="6"/>
  </si>
  <si>
    <t>英彰小学校</t>
  </si>
  <si>
    <t>鳳小学校</t>
  </si>
  <si>
    <t>美木多小学校</t>
    <rPh sb="3" eb="4">
      <t>ショウ</t>
    </rPh>
    <rPh sb="4" eb="6">
      <t>ガッコウ</t>
    </rPh>
    <phoneticPr fontId="6"/>
  </si>
  <si>
    <t>府営美原北余部住宅集会所</t>
  </si>
  <si>
    <t>大浜中学校</t>
  </si>
  <si>
    <t>鳳中学校</t>
  </si>
  <si>
    <t>府営美原南余部住宅集会所</t>
  </si>
  <si>
    <t>新湊小学校</t>
  </si>
  <si>
    <t>野田会館</t>
  </si>
  <si>
    <t>北区</t>
  </si>
  <si>
    <t>木青会館</t>
  </si>
  <si>
    <t>元湊小学校</t>
  </si>
  <si>
    <t>鳳南地域会館</t>
  </si>
  <si>
    <t>（金岡北中学校）総 数</t>
    <rPh sb="1" eb="3">
      <t>カナオカ</t>
    </rPh>
    <rPh sb="3" eb="4">
      <t>キタ</t>
    </rPh>
    <rPh sb="4" eb="7">
      <t>チュウガッコウ</t>
    </rPh>
    <phoneticPr fontId="6"/>
  </si>
  <si>
    <t>さつき野コミュニティ　　</t>
    <phoneticPr fontId="6"/>
  </si>
  <si>
    <t>大仙西小学校</t>
  </si>
  <si>
    <t>上鶏鳴会館</t>
  </si>
  <si>
    <t>センター</t>
    <phoneticPr fontId="6"/>
  </si>
  <si>
    <t>大仙小学校</t>
    <rPh sb="0" eb="2">
      <t>ダイセン</t>
    </rPh>
    <rPh sb="2" eb="5">
      <t>ショウガッコウ</t>
    </rPh>
    <phoneticPr fontId="6"/>
  </si>
  <si>
    <t>福泉小学校</t>
  </si>
  <si>
    <t>東三国丘小学校</t>
  </si>
  <si>
    <t>福泉東小学校</t>
    <rPh sb="0" eb="2">
      <t>フクイズミ</t>
    </rPh>
    <rPh sb="2" eb="3">
      <t>ヒガシ</t>
    </rPh>
    <rPh sb="3" eb="6">
      <t>ショウガッコウ</t>
    </rPh>
    <phoneticPr fontId="6"/>
  </si>
  <si>
    <t>長尾中学校</t>
  </si>
  <si>
    <t>中区</t>
    <phoneticPr fontId="6"/>
  </si>
  <si>
    <t>福泉中学校</t>
  </si>
  <si>
    <t>東浅香山小学校</t>
  </si>
  <si>
    <t>（深井中学校）総 数</t>
  </si>
  <si>
    <t>浜寺石津小学校</t>
  </si>
  <si>
    <t>新浅香山小学校</t>
  </si>
  <si>
    <t>浜寺石津町スポーツ道場</t>
  </si>
  <si>
    <t>五箇荘小学校</t>
    <rPh sb="3" eb="4">
      <t>ショウ</t>
    </rPh>
    <phoneticPr fontId="6"/>
  </si>
  <si>
    <t>資料：選挙管理委員会事務局</t>
    <phoneticPr fontId="6"/>
  </si>
  <si>
    <t>16－11　選挙の種類別有権者数、投票者数及び投票率</t>
    <phoneticPr fontId="6"/>
  </si>
  <si>
    <t xml:space="preserve">            </t>
    <phoneticPr fontId="6"/>
  </si>
  <si>
    <t>執行年月日</t>
    <rPh sb="0" eb="2">
      <t>シッコウ</t>
    </rPh>
    <rPh sb="2" eb="5">
      <t>ネンガッピ</t>
    </rPh>
    <phoneticPr fontId="6"/>
  </si>
  <si>
    <t>選挙当日有権者数</t>
    <rPh sb="0" eb="2">
      <t>センキョ</t>
    </rPh>
    <rPh sb="2" eb="4">
      <t>トウジツ</t>
    </rPh>
    <rPh sb="4" eb="6">
      <t>ユウケン</t>
    </rPh>
    <rPh sb="6" eb="7">
      <t>シャ</t>
    </rPh>
    <rPh sb="7" eb="8">
      <t>スウ</t>
    </rPh>
    <phoneticPr fontId="6"/>
  </si>
  <si>
    <t>投票者数</t>
    <rPh sb="0" eb="3">
      <t>トウヒョウシャ</t>
    </rPh>
    <rPh sb="3" eb="4">
      <t>スウ</t>
    </rPh>
    <phoneticPr fontId="6"/>
  </si>
  <si>
    <t>　投　　票　　率　（％）</t>
    <rPh sb="1" eb="2">
      <t>トウ</t>
    </rPh>
    <rPh sb="4" eb="5">
      <t>ヒョウ</t>
    </rPh>
    <rPh sb="7" eb="8">
      <t>リツ</t>
    </rPh>
    <phoneticPr fontId="6"/>
  </si>
  <si>
    <t>総数</t>
    <phoneticPr fontId="6"/>
  </si>
  <si>
    <t>衆議院議員選挙</t>
    <rPh sb="0" eb="3">
      <t>シュウギイン</t>
    </rPh>
    <rPh sb="3" eb="5">
      <t>ギイン</t>
    </rPh>
    <rPh sb="5" eb="7">
      <t>センキョ</t>
    </rPh>
    <phoneticPr fontId="6"/>
  </si>
  <si>
    <t>　　　22年７月11日</t>
    <rPh sb="5" eb="6">
      <t>ネン</t>
    </rPh>
    <rPh sb="7" eb="8">
      <t>ガツ</t>
    </rPh>
    <rPh sb="10" eb="11">
      <t>ヒ</t>
    </rPh>
    <phoneticPr fontId="6"/>
  </si>
  <si>
    <t>　　　25年７月21日</t>
    <rPh sb="5" eb="6">
      <t>ネン</t>
    </rPh>
    <rPh sb="7" eb="8">
      <t>ガツ</t>
    </rPh>
    <rPh sb="10" eb="11">
      <t>ヒ</t>
    </rPh>
    <phoneticPr fontId="6"/>
  </si>
  <si>
    <t>うち第16区</t>
  </si>
  <si>
    <t>　　　28年７月10日</t>
    <rPh sb="5" eb="6">
      <t>ネン</t>
    </rPh>
    <rPh sb="7" eb="8">
      <t>ガツ</t>
    </rPh>
    <rPh sb="10" eb="11">
      <t>ヒ</t>
    </rPh>
    <phoneticPr fontId="6"/>
  </si>
  <si>
    <t>うち第17区</t>
  </si>
  <si>
    <t>令和元年７月21日</t>
  </si>
  <si>
    <t xml:space="preserve">    17年９月11日</t>
  </si>
  <si>
    <t>　　　　４年７月10日</t>
    <phoneticPr fontId="6"/>
  </si>
  <si>
    <t>うち第15区</t>
  </si>
  <si>
    <t>最高裁判所裁判官国民審査</t>
    <rPh sb="0" eb="2">
      <t>サイコウ</t>
    </rPh>
    <rPh sb="2" eb="5">
      <t>サイバンショ</t>
    </rPh>
    <rPh sb="5" eb="8">
      <t>サイバンカン</t>
    </rPh>
    <rPh sb="8" eb="10">
      <t>コクミン</t>
    </rPh>
    <rPh sb="10" eb="12">
      <t>シンサ</t>
    </rPh>
    <phoneticPr fontId="6"/>
  </si>
  <si>
    <t>平成15年11月９日</t>
    <rPh sb="0" eb="2">
      <t>ヘイセイ</t>
    </rPh>
    <phoneticPr fontId="6"/>
  </si>
  <si>
    <t xml:space="preserve">    21年８月30日</t>
  </si>
  <si>
    <t xml:space="preserve">    24年12月16日</t>
  </si>
  <si>
    <t xml:space="preserve">    26年12月14日</t>
  </si>
  <si>
    <t xml:space="preserve">    29年10月22日</t>
  </si>
  <si>
    <t>令和３年10月31日</t>
    <rPh sb="0" eb="2">
      <t>レイワ</t>
    </rPh>
    <rPh sb="3" eb="4">
      <t>ネン</t>
    </rPh>
    <rPh sb="6" eb="7">
      <t>ガツ</t>
    </rPh>
    <rPh sb="9" eb="10">
      <t>ニチ</t>
    </rPh>
    <phoneticPr fontId="6"/>
  </si>
  <si>
    <t>大阪府知事選挙</t>
    <rPh sb="0" eb="3">
      <t>オオサカフ</t>
    </rPh>
    <rPh sb="3" eb="5">
      <t>チジ</t>
    </rPh>
    <rPh sb="5" eb="7">
      <t>センキョ</t>
    </rPh>
    <phoneticPr fontId="6"/>
  </si>
  <si>
    <t>平成11年４月11日</t>
    <rPh sb="0" eb="2">
      <t>ヘイセイ</t>
    </rPh>
    <phoneticPr fontId="6"/>
  </si>
  <si>
    <t xml:space="preserve">    12年２月６日</t>
  </si>
  <si>
    <t xml:space="preserve">    16年２月１日</t>
  </si>
  <si>
    <t xml:space="preserve">    20年１月27日</t>
  </si>
  <si>
    <t xml:space="preserve">    23年11月27日</t>
  </si>
  <si>
    <t xml:space="preserve">    27年11月22日</t>
    <phoneticPr fontId="6"/>
  </si>
  <si>
    <t xml:space="preserve">    31年４月７日</t>
    <phoneticPr fontId="6"/>
  </si>
  <si>
    <t>大阪府議会議員選挙</t>
    <rPh sb="0" eb="3">
      <t>オオサカフ</t>
    </rPh>
    <rPh sb="3" eb="5">
      <t>ギカイ</t>
    </rPh>
    <rPh sb="5" eb="7">
      <t>ギイン</t>
    </rPh>
    <rPh sb="7" eb="9">
      <t>センキョ</t>
    </rPh>
    <phoneticPr fontId="6"/>
  </si>
  <si>
    <t>　 12年２月６日(補欠）</t>
  </si>
  <si>
    <t xml:space="preserve">    15年４月13日</t>
  </si>
  <si>
    <t>うち第15区</t>
    <rPh sb="2" eb="3">
      <t>ダイ</t>
    </rPh>
    <rPh sb="5" eb="6">
      <t>ク</t>
    </rPh>
    <phoneticPr fontId="6"/>
  </si>
  <si>
    <t xml:space="preserve">    19年４月８日</t>
  </si>
  <si>
    <t>うち第16区</t>
    <rPh sb="2" eb="3">
      <t>ダイ</t>
    </rPh>
    <rPh sb="5" eb="6">
      <t>ク</t>
    </rPh>
    <phoneticPr fontId="6"/>
  </si>
  <si>
    <t xml:space="preserve">    23年４月10日</t>
  </si>
  <si>
    <t>うち第17区</t>
    <rPh sb="2" eb="3">
      <t>ダイ</t>
    </rPh>
    <rPh sb="5" eb="6">
      <t>ク</t>
    </rPh>
    <phoneticPr fontId="6"/>
  </si>
  <si>
    <t xml:space="preserve">    27年４月12日</t>
    <phoneticPr fontId="6"/>
  </si>
  <si>
    <t>衆議院議員選挙（比例代表）</t>
    <rPh sb="8" eb="10">
      <t>ヒレイ</t>
    </rPh>
    <rPh sb="10" eb="12">
      <t>ダイヒョウ</t>
    </rPh>
    <phoneticPr fontId="6"/>
  </si>
  <si>
    <t xml:space="preserve">  平成15年11月９日</t>
    <rPh sb="2" eb="4">
      <t>ヘイセイ</t>
    </rPh>
    <phoneticPr fontId="6"/>
  </si>
  <si>
    <t>堺市長選挙</t>
    <rPh sb="0" eb="1">
      <t>サカイ</t>
    </rPh>
    <rPh sb="1" eb="3">
      <t>シチョウ</t>
    </rPh>
    <rPh sb="3" eb="5">
      <t>センキョ</t>
    </rPh>
    <phoneticPr fontId="6"/>
  </si>
  <si>
    <t>平成９年10月５日</t>
    <rPh sb="0" eb="2">
      <t>ヘイセイ</t>
    </rPh>
    <rPh sb="3" eb="4">
      <t>ネン</t>
    </rPh>
    <rPh sb="6" eb="7">
      <t>ガツ</t>
    </rPh>
    <rPh sb="8" eb="9">
      <t>ニチ</t>
    </rPh>
    <phoneticPr fontId="6"/>
  </si>
  <si>
    <t xml:space="preserve">    13年９月30日</t>
    <rPh sb="6" eb="7">
      <t>ネン</t>
    </rPh>
    <rPh sb="8" eb="9">
      <t>ガツ</t>
    </rPh>
    <rPh sb="11" eb="12">
      <t>ニチ</t>
    </rPh>
    <phoneticPr fontId="6"/>
  </si>
  <si>
    <t xml:space="preserve">    17年10月２日</t>
    <rPh sb="6" eb="7">
      <t>ネン</t>
    </rPh>
    <rPh sb="9" eb="10">
      <t>ガツ</t>
    </rPh>
    <rPh sb="11" eb="12">
      <t>ニチ</t>
    </rPh>
    <phoneticPr fontId="6"/>
  </si>
  <si>
    <t xml:space="preserve">    21年９月27日</t>
    <rPh sb="6" eb="7">
      <t>ネン</t>
    </rPh>
    <rPh sb="8" eb="9">
      <t>ガツ</t>
    </rPh>
    <rPh sb="11" eb="12">
      <t>ニチ</t>
    </rPh>
    <phoneticPr fontId="6"/>
  </si>
  <si>
    <t xml:space="preserve">    25年９月29日</t>
    <rPh sb="6" eb="7">
      <t>ネン</t>
    </rPh>
    <rPh sb="8" eb="9">
      <t>ツキ</t>
    </rPh>
    <rPh sb="11" eb="12">
      <t>ニチ</t>
    </rPh>
    <phoneticPr fontId="6"/>
  </si>
  <si>
    <t>令和３年10月31日</t>
    <rPh sb="0" eb="2">
      <t>レイワ</t>
    </rPh>
    <phoneticPr fontId="6"/>
  </si>
  <si>
    <t xml:space="preserve">    29年９月24日</t>
    <rPh sb="6" eb="7">
      <t>ネン</t>
    </rPh>
    <rPh sb="8" eb="9">
      <t>ツキ</t>
    </rPh>
    <rPh sb="11" eb="12">
      <t>ニチ</t>
    </rPh>
    <phoneticPr fontId="6"/>
  </si>
  <si>
    <t>参議院議員選挙（選挙区）</t>
    <rPh sb="8" eb="11">
      <t>センキョク</t>
    </rPh>
    <phoneticPr fontId="6"/>
  </si>
  <si>
    <t>令和元年６月９日</t>
    <phoneticPr fontId="6"/>
  </si>
  <si>
    <t>平成13年７月29日</t>
    <rPh sb="0" eb="2">
      <t>ヘイセイ</t>
    </rPh>
    <phoneticPr fontId="6"/>
  </si>
  <si>
    <t>堺市議会議員選挙</t>
    <rPh sb="0" eb="1">
      <t>サカイ</t>
    </rPh>
    <rPh sb="1" eb="2">
      <t>シ</t>
    </rPh>
    <rPh sb="2" eb="4">
      <t>ギカイ</t>
    </rPh>
    <rPh sb="4" eb="6">
      <t>ギイン</t>
    </rPh>
    <rPh sb="6" eb="8">
      <t>センキョ</t>
    </rPh>
    <phoneticPr fontId="6"/>
  </si>
  <si>
    <t xml:space="preserve">    16年７月11日</t>
  </si>
  <si>
    <t>平成 11年４月25日</t>
    <rPh sb="0" eb="2">
      <t>ヘイセイ</t>
    </rPh>
    <phoneticPr fontId="6"/>
  </si>
  <si>
    <t xml:space="preserve">    19年７月29日</t>
  </si>
  <si>
    <t xml:space="preserve">    13年９月30日(補欠）</t>
  </si>
  <si>
    <t xml:space="preserve">    22年７月11日</t>
  </si>
  <si>
    <t xml:space="preserve">    15年４月27日</t>
  </si>
  <si>
    <t xml:space="preserve">    25年７月21日</t>
  </si>
  <si>
    <t xml:space="preserve">    28年７月10日</t>
  </si>
  <si>
    <t>21年９月27日(南区補欠)</t>
    <rPh sb="2" eb="3">
      <t>ネン</t>
    </rPh>
    <rPh sb="4" eb="5">
      <t>ツキ</t>
    </rPh>
    <rPh sb="7" eb="8">
      <t>ニチ</t>
    </rPh>
    <rPh sb="9" eb="10">
      <t>ミナミ</t>
    </rPh>
    <rPh sb="10" eb="11">
      <t>ク</t>
    </rPh>
    <rPh sb="11" eb="13">
      <t>ホケツ</t>
    </rPh>
    <phoneticPr fontId="6"/>
  </si>
  <si>
    <t>　　４年７月10日</t>
    <phoneticPr fontId="6"/>
  </si>
  <si>
    <t>25年９月29日(中区補欠)</t>
    <rPh sb="2" eb="3">
      <t>ネン</t>
    </rPh>
    <rPh sb="4" eb="5">
      <t>ツキ</t>
    </rPh>
    <rPh sb="7" eb="8">
      <t>ニチ</t>
    </rPh>
    <rPh sb="9" eb="11">
      <t>ナカク</t>
    </rPh>
    <rPh sb="11" eb="13">
      <t>ホケツ</t>
    </rPh>
    <phoneticPr fontId="6"/>
  </si>
  <si>
    <t>参議院議員選挙（比例代表）</t>
    <rPh sb="8" eb="10">
      <t>ヒレイ</t>
    </rPh>
    <rPh sb="10" eb="12">
      <t>ダイヒョウ</t>
    </rPh>
    <phoneticPr fontId="6"/>
  </si>
  <si>
    <t>25年９月29日(西区補欠)</t>
    <rPh sb="2" eb="3">
      <t>ネン</t>
    </rPh>
    <rPh sb="4" eb="5">
      <t>ツキ</t>
    </rPh>
    <rPh sb="7" eb="8">
      <t>ニチ</t>
    </rPh>
    <rPh sb="9" eb="10">
      <t>ニシ</t>
    </rPh>
    <rPh sb="10" eb="11">
      <t>ク</t>
    </rPh>
    <rPh sb="11" eb="13">
      <t>ホケツ</t>
    </rPh>
    <phoneticPr fontId="6"/>
  </si>
  <si>
    <t>25年９月29日(南区補欠)</t>
    <rPh sb="2" eb="3">
      <t>ネン</t>
    </rPh>
    <rPh sb="4" eb="5">
      <t>ツキ</t>
    </rPh>
    <rPh sb="7" eb="8">
      <t>ニチ</t>
    </rPh>
    <rPh sb="9" eb="10">
      <t>ミナミ</t>
    </rPh>
    <rPh sb="10" eb="11">
      <t>ク</t>
    </rPh>
    <rPh sb="11" eb="13">
      <t>ホケツ</t>
    </rPh>
    <phoneticPr fontId="6"/>
  </si>
  <si>
    <t xml:space="preserve">    19年７月29日</t>
    <phoneticPr fontId="6"/>
  </si>
  <si>
    <t>16－12　所属会派別市議会議員数</t>
    <phoneticPr fontId="6"/>
  </si>
  <si>
    <t>各年10月１日現在</t>
    <phoneticPr fontId="6"/>
  </si>
  <si>
    <t>所属会派名</t>
    <rPh sb="0" eb="2">
      <t>ショゾク</t>
    </rPh>
    <rPh sb="2" eb="4">
      <t>カイハ</t>
    </rPh>
    <rPh sb="4" eb="5">
      <t>メイ</t>
    </rPh>
    <phoneticPr fontId="6"/>
  </si>
  <si>
    <t>令和2年</t>
    <rPh sb="0" eb="2">
      <t>レイワ</t>
    </rPh>
    <phoneticPr fontId="6"/>
  </si>
  <si>
    <t>令和3年</t>
    <rPh sb="0" eb="2">
      <t>レイワ</t>
    </rPh>
    <phoneticPr fontId="6"/>
  </si>
  <si>
    <t>令和4年</t>
    <rPh sb="0" eb="2">
      <t>レイワ</t>
    </rPh>
    <phoneticPr fontId="6"/>
  </si>
  <si>
    <t>大阪維新の会堺市議会議員団</t>
    <rPh sb="0" eb="2">
      <t>オオサカ</t>
    </rPh>
    <rPh sb="2" eb="4">
      <t>イシン</t>
    </rPh>
    <rPh sb="5" eb="6">
      <t>カイ</t>
    </rPh>
    <rPh sb="6" eb="7">
      <t>サカイ</t>
    </rPh>
    <rPh sb="7" eb="8">
      <t>シ</t>
    </rPh>
    <rPh sb="8" eb="10">
      <t>ギカイ</t>
    </rPh>
    <rPh sb="10" eb="12">
      <t>ギイン</t>
    </rPh>
    <rPh sb="12" eb="13">
      <t>ダン</t>
    </rPh>
    <phoneticPr fontId="6"/>
  </si>
  <si>
    <t>公明党堺市議団</t>
    <rPh sb="3" eb="4">
      <t>サカイ</t>
    </rPh>
    <rPh sb="4" eb="5">
      <t>シ</t>
    </rPh>
    <rPh sb="5" eb="6">
      <t>ギ</t>
    </rPh>
    <rPh sb="6" eb="7">
      <t>ダン</t>
    </rPh>
    <phoneticPr fontId="6"/>
  </si>
  <si>
    <t>自由民主党・市民クラブ</t>
    <rPh sb="0" eb="5">
      <t>ジユウ</t>
    </rPh>
    <rPh sb="6" eb="8">
      <t>シミン</t>
    </rPh>
    <phoneticPr fontId="6"/>
  </si>
  <si>
    <t>堺創志会</t>
    <rPh sb="0" eb="1">
      <t>サカイ</t>
    </rPh>
    <rPh sb="1" eb="3">
      <t>ソウシ</t>
    </rPh>
    <rPh sb="3" eb="4">
      <t>カイ</t>
    </rPh>
    <phoneticPr fontId="6"/>
  </si>
  <si>
    <t>日本共産党堺市議会議員団</t>
  </si>
  <si>
    <t>会派に属さない議員</t>
  </si>
  <si>
    <t>資料：議会事務局議事課</t>
    <phoneticPr fontId="6"/>
  </si>
  <si>
    <t>16－13　市議会本会議開会及び付議案件数</t>
    <phoneticPr fontId="6"/>
  </si>
  <si>
    <t xml:space="preserve">         付議案件数総数に選挙選任の数は含まない。</t>
    <phoneticPr fontId="6"/>
  </si>
  <si>
    <t xml:space="preserve">         ( )数値は、令和4年の日数を含む</t>
    <rPh sb="12" eb="14">
      <t>スウチ</t>
    </rPh>
    <rPh sb="16" eb="18">
      <t>レイワ</t>
    </rPh>
    <rPh sb="19" eb="20">
      <t>ネン</t>
    </rPh>
    <rPh sb="21" eb="23">
      <t>ニッスウ</t>
    </rPh>
    <rPh sb="24" eb="25">
      <t>フク</t>
    </rPh>
    <phoneticPr fontId="6"/>
  </si>
  <si>
    <t>年次</t>
    <phoneticPr fontId="6"/>
  </si>
  <si>
    <t>開会回数</t>
  </si>
  <si>
    <t>会　期　　　　　　総日数</t>
    <phoneticPr fontId="6"/>
  </si>
  <si>
    <t>付議案件数</t>
    <rPh sb="0" eb="2">
      <t>フギ</t>
    </rPh>
    <rPh sb="2" eb="4">
      <t>アンケン</t>
    </rPh>
    <rPh sb="4" eb="5">
      <t>スウ</t>
    </rPh>
    <phoneticPr fontId="6"/>
  </si>
  <si>
    <t>総　数</t>
  </si>
  <si>
    <t>市長提出議案</t>
    <rPh sb="0" eb="1">
      <t>シ</t>
    </rPh>
    <rPh sb="1" eb="2">
      <t>チョウ</t>
    </rPh>
    <rPh sb="2" eb="4">
      <t>テイシュツ</t>
    </rPh>
    <rPh sb="4" eb="6">
      <t>ギアン</t>
    </rPh>
    <phoneticPr fontId="6"/>
  </si>
  <si>
    <t>議　　員</t>
  </si>
  <si>
    <t>選　挙</t>
  </si>
  <si>
    <t>監査委員</t>
  </si>
  <si>
    <t>請願</t>
  </si>
  <si>
    <t>議　　案</t>
    <phoneticPr fontId="6"/>
  </si>
  <si>
    <t>報　　告</t>
    <phoneticPr fontId="6"/>
  </si>
  <si>
    <t>諮　　問</t>
    <phoneticPr fontId="6"/>
  </si>
  <si>
    <t>提出議案</t>
  </si>
  <si>
    <t>選　任</t>
  </si>
  <si>
    <t>報　　告</t>
  </si>
  <si>
    <t>平成29年</t>
    <rPh sb="0" eb="2">
      <t>ヘイセイ</t>
    </rPh>
    <phoneticPr fontId="6"/>
  </si>
  <si>
    <t xml:space="preserve">  　30年</t>
  </si>
  <si>
    <t>令和元年</t>
    <rPh sb="0" eb="4">
      <t>レイワガンネン</t>
    </rPh>
    <phoneticPr fontId="6"/>
  </si>
  <si>
    <t>　　2年</t>
    <rPh sb="3" eb="4">
      <t>ネン</t>
    </rPh>
    <phoneticPr fontId="6"/>
  </si>
  <si>
    <t>　　3年</t>
    <rPh sb="3" eb="4">
      <t>ネン</t>
    </rPh>
    <phoneticPr fontId="6"/>
  </si>
  <si>
    <t>145(158）</t>
    <phoneticPr fontId="6"/>
  </si>
  <si>
    <t>定例会</t>
    <rPh sb="0" eb="3">
      <t>テイレイカイ</t>
    </rPh>
    <phoneticPr fontId="6"/>
  </si>
  <si>
    <t>145(158)</t>
    <phoneticPr fontId="6"/>
  </si>
  <si>
    <t>臨時会</t>
    <rPh sb="0" eb="2">
      <t>リンジ</t>
    </rPh>
    <rPh sb="2" eb="3">
      <t>カイ</t>
    </rPh>
    <phoneticPr fontId="6"/>
  </si>
  <si>
    <t>16－14　市議会委員会開催日数</t>
    <phoneticPr fontId="6"/>
  </si>
  <si>
    <t xml:space="preserve">      </t>
    <phoneticPr fontId="6"/>
  </si>
  <si>
    <t>区　　　　　分</t>
  </si>
  <si>
    <t>平成</t>
  </si>
  <si>
    <t>令和</t>
    <rPh sb="0" eb="1">
      <t>レイ</t>
    </rPh>
    <rPh sb="1" eb="2">
      <t>ワ</t>
    </rPh>
    <phoneticPr fontId="6"/>
  </si>
  <si>
    <t>29年</t>
  </si>
  <si>
    <t>30年</t>
  </si>
  <si>
    <t>元年</t>
    <rPh sb="0" eb="2">
      <t>ガンネン</t>
    </rPh>
    <phoneticPr fontId="6"/>
  </si>
  <si>
    <t>2年</t>
    <rPh sb="1" eb="2">
      <t>ネン</t>
    </rPh>
    <phoneticPr fontId="6"/>
  </si>
  <si>
    <t>3年</t>
    <rPh sb="1" eb="2">
      <t>ネン</t>
    </rPh>
    <phoneticPr fontId="6"/>
  </si>
  <si>
    <t>特別委員会</t>
  </si>
  <si>
    <t>常任委員会</t>
    <rPh sb="0" eb="2">
      <t>ジョウニン</t>
    </rPh>
    <rPh sb="2" eb="5">
      <t>イインカイ</t>
    </rPh>
    <phoneticPr fontId="6"/>
  </si>
  <si>
    <t>予算審査</t>
    <rPh sb="2" eb="4">
      <t>シンサ</t>
    </rPh>
    <phoneticPr fontId="6"/>
  </si>
  <si>
    <t>総務財政</t>
  </si>
  <si>
    <t>決算審査</t>
    <rPh sb="2" eb="4">
      <t>シンサ</t>
    </rPh>
    <phoneticPr fontId="6"/>
  </si>
  <si>
    <t>市民人権</t>
    <rPh sb="2" eb="4">
      <t>ジンケン</t>
    </rPh>
    <phoneticPr fontId="6"/>
  </si>
  <si>
    <t>大都市制度・広域行政調査</t>
    <rPh sb="0" eb="3">
      <t>ダイトシ</t>
    </rPh>
    <rPh sb="3" eb="5">
      <t>セイド</t>
    </rPh>
    <rPh sb="6" eb="8">
      <t>コウイキ</t>
    </rPh>
    <rPh sb="8" eb="10">
      <t>ギョウセイ</t>
    </rPh>
    <rPh sb="10" eb="12">
      <t>チョウサ</t>
    </rPh>
    <phoneticPr fontId="6"/>
  </si>
  <si>
    <t>健康福祉</t>
  </si>
  <si>
    <t>都市活力再生・創出調査</t>
    <rPh sb="0" eb="2">
      <t>トシ</t>
    </rPh>
    <rPh sb="2" eb="4">
      <t>カツリョク</t>
    </rPh>
    <rPh sb="4" eb="6">
      <t>サイセイ</t>
    </rPh>
    <rPh sb="7" eb="9">
      <t>ソウシュツ</t>
    </rPh>
    <rPh sb="9" eb="11">
      <t>チョウサ</t>
    </rPh>
    <phoneticPr fontId="6"/>
  </si>
  <si>
    <t>産業環境</t>
  </si>
  <si>
    <t>歴史文化魅力発信調査</t>
    <rPh sb="0" eb="2">
      <t>レキシ</t>
    </rPh>
    <rPh sb="2" eb="4">
      <t>ブンカ</t>
    </rPh>
    <rPh sb="4" eb="6">
      <t>ミリョク</t>
    </rPh>
    <rPh sb="6" eb="8">
      <t>ハッシン</t>
    </rPh>
    <rPh sb="8" eb="10">
      <t>チョウサ</t>
    </rPh>
    <phoneticPr fontId="6"/>
  </si>
  <si>
    <t>建設</t>
    <rPh sb="0" eb="2">
      <t>ケンセツ</t>
    </rPh>
    <phoneticPr fontId="6"/>
  </si>
  <si>
    <t>子どもと女性が輝く社会実現調査</t>
    <rPh sb="0" eb="1">
      <t>コ</t>
    </rPh>
    <rPh sb="4" eb="6">
      <t>ジョセイ</t>
    </rPh>
    <rPh sb="7" eb="8">
      <t>カガヤ</t>
    </rPh>
    <rPh sb="9" eb="11">
      <t>シャカイ</t>
    </rPh>
    <rPh sb="11" eb="13">
      <t>ジツゲン</t>
    </rPh>
    <rPh sb="13" eb="15">
      <t>チョウサ</t>
    </rPh>
    <phoneticPr fontId="6"/>
  </si>
  <si>
    <t>文教</t>
    <rPh sb="0" eb="2">
      <t>ブンキョウ</t>
    </rPh>
    <phoneticPr fontId="6"/>
  </si>
  <si>
    <t>小林由佳議員及び黒瀬大議員による政務活動費又は政務調査費の支出に関する調査</t>
    <phoneticPr fontId="6"/>
  </si>
  <si>
    <t>議会運営委員会</t>
  </si>
  <si>
    <t>世界遺産と魅力的なまちづくり調査</t>
    <rPh sb="0" eb="2">
      <t>セカイ</t>
    </rPh>
    <rPh sb="2" eb="4">
      <t>イサン</t>
    </rPh>
    <rPh sb="5" eb="8">
      <t>ミリョクテキ</t>
    </rPh>
    <rPh sb="14" eb="16">
      <t>チョウサ</t>
    </rPh>
    <phoneticPr fontId="6"/>
  </si>
  <si>
    <t>育ちと学び応援施策調査</t>
    <rPh sb="0" eb="1">
      <t>ソダ</t>
    </rPh>
    <rPh sb="3" eb="4">
      <t>マナ</t>
    </rPh>
    <rPh sb="5" eb="9">
      <t>オウエンシサク</t>
    </rPh>
    <rPh sb="9" eb="11">
      <t>チョウサ</t>
    </rPh>
    <phoneticPr fontId="6"/>
  </si>
  <si>
    <t>強靭でしなやかな社会実現調査</t>
    <rPh sb="0" eb="2">
      <t>キョウジン</t>
    </rPh>
    <rPh sb="8" eb="10">
      <t>シャカイ</t>
    </rPh>
    <rPh sb="10" eb="12">
      <t>ジツゲン</t>
    </rPh>
    <rPh sb="12" eb="14">
      <t>チョウサ</t>
    </rPh>
    <phoneticPr fontId="6"/>
  </si>
  <si>
    <t>竹山修身前市長の
選挙資金問題等調査</t>
    <rPh sb="0" eb="4">
      <t>タケヤマオサミ</t>
    </rPh>
    <rPh sb="4" eb="7">
      <t>ゼンシチョウ</t>
    </rPh>
    <rPh sb="9" eb="11">
      <t>センキョ</t>
    </rPh>
    <rPh sb="11" eb="13">
      <t>シキン</t>
    </rPh>
    <rPh sb="13" eb="15">
      <t>モンダイ</t>
    </rPh>
    <rPh sb="15" eb="16">
      <t>トウ</t>
    </rPh>
    <rPh sb="16" eb="18">
      <t>チョウサ</t>
    </rPh>
    <phoneticPr fontId="6"/>
  </si>
  <si>
    <t>危機に強い安心社会実現調査特別委員会</t>
    <rPh sb="0" eb="2">
      <t>キキ</t>
    </rPh>
    <rPh sb="11" eb="13">
      <t>チョウサ</t>
    </rPh>
    <rPh sb="13" eb="18">
      <t>トクベツイインカイ</t>
    </rPh>
    <phoneticPr fontId="6"/>
  </si>
  <si>
    <t>持続可能で魅力的なまちづくり調査特別委員会</t>
    <rPh sb="0" eb="4">
      <t>ジゾクカノウ</t>
    </rPh>
    <rPh sb="5" eb="8">
      <t>ミリョクテキ</t>
    </rPh>
    <rPh sb="14" eb="21">
      <t>チョウサトクベツイインカイ</t>
    </rPh>
    <phoneticPr fontId="6"/>
  </si>
  <si>
    <t>16－15　市議会への陳情件数</t>
    <phoneticPr fontId="6"/>
  </si>
  <si>
    <t xml:space="preserve">        本表は市議会へ提出された陳情件数及び常任委員会等に付議された件数を表章したものである。なお、多項目にわた
        る陳情を分割して複数の常任委員会等に付託している場合があるので、総数と各委員会の合計とは一致しない。</t>
    <rPh sb="31" eb="32">
      <t>トウ</t>
    </rPh>
    <rPh sb="85" eb="86">
      <t>トウ</t>
    </rPh>
    <phoneticPr fontId="6"/>
  </si>
  <si>
    <t>常　　　任　　　委　　　員　　　会</t>
    <rPh sb="0" eb="1">
      <t>ツネ</t>
    </rPh>
    <rPh sb="4" eb="5">
      <t>ニン</t>
    </rPh>
    <rPh sb="8" eb="9">
      <t>イ</t>
    </rPh>
    <rPh sb="12" eb="13">
      <t>イン</t>
    </rPh>
    <rPh sb="16" eb="17">
      <t>カイ</t>
    </rPh>
    <phoneticPr fontId="6"/>
  </si>
  <si>
    <t>特別
委員会</t>
    <rPh sb="0" eb="2">
      <t>トクベツ</t>
    </rPh>
    <rPh sb="3" eb="6">
      <t>イインカイ</t>
    </rPh>
    <phoneticPr fontId="6"/>
  </si>
  <si>
    <t>議会
運営
委員会</t>
    <rPh sb="0" eb="2">
      <t>ギカイ</t>
    </rPh>
    <rPh sb="3" eb="5">
      <t>ウンエイ</t>
    </rPh>
    <rPh sb="6" eb="9">
      <t>イインカイ</t>
    </rPh>
    <phoneticPr fontId="6"/>
  </si>
  <si>
    <t>総務財政</t>
    <rPh sb="0" eb="2">
      <t>ソウム</t>
    </rPh>
    <rPh sb="2" eb="4">
      <t>ザイセイ</t>
    </rPh>
    <phoneticPr fontId="6"/>
  </si>
  <si>
    <t>市民人権</t>
    <rPh sb="0" eb="2">
      <t>シミン</t>
    </rPh>
    <rPh sb="2" eb="4">
      <t>ジンケン</t>
    </rPh>
    <phoneticPr fontId="6"/>
  </si>
  <si>
    <t>健康福祉</t>
    <rPh sb="0" eb="2">
      <t>ケンコウ</t>
    </rPh>
    <rPh sb="2" eb="4">
      <t>フクシ</t>
    </rPh>
    <phoneticPr fontId="6"/>
  </si>
  <si>
    <t>産業環境</t>
    <rPh sb="0" eb="2">
      <t>サンギョウ</t>
    </rPh>
    <rPh sb="2" eb="4">
      <t>カンキョウ</t>
    </rPh>
    <phoneticPr fontId="6"/>
  </si>
  <si>
    <t>建設</t>
  </si>
  <si>
    <t>文教</t>
  </si>
  <si>
    <t>平成29年</t>
    <phoneticPr fontId="6"/>
  </si>
  <si>
    <t>　　30年</t>
  </si>
  <si>
    <t>資料:議会事務局議事課</t>
    <rPh sb="0" eb="2">
      <t>シリョウ</t>
    </rPh>
    <rPh sb="3" eb="5">
      <t>ギカイ</t>
    </rPh>
    <rPh sb="5" eb="8">
      <t>ジムキョク</t>
    </rPh>
    <rPh sb="8" eb="10">
      <t>ギジ</t>
    </rPh>
    <rPh sb="10" eb="11">
      <t>カ</t>
    </rPh>
    <phoneticPr fontId="6"/>
  </si>
  <si>
    <t>16－16　市政への提案箱、陳情・要望等受付件数</t>
    <phoneticPr fontId="6"/>
  </si>
  <si>
    <t>令和3年度</t>
    <rPh sb="0" eb="2">
      <t>レイワ</t>
    </rPh>
    <rPh sb="3" eb="5">
      <t>ネンド</t>
    </rPh>
    <phoneticPr fontId="4"/>
  </si>
  <si>
    <t>種　　　別</t>
    <rPh sb="0" eb="1">
      <t>シュ</t>
    </rPh>
    <rPh sb="4" eb="5">
      <t>ベツ</t>
    </rPh>
    <phoneticPr fontId="4"/>
  </si>
  <si>
    <t>受付件数</t>
    <rPh sb="0" eb="2">
      <t>ウケツケ</t>
    </rPh>
    <rPh sb="2" eb="3">
      <t>ケン</t>
    </rPh>
    <rPh sb="3" eb="4">
      <t>スウ</t>
    </rPh>
    <phoneticPr fontId="4"/>
  </si>
  <si>
    <r>
      <t xml:space="preserve">総 項 目 数
</t>
    </r>
    <r>
      <rPr>
        <sz val="8.5"/>
        <rFont val="HG創英角ｺﾞｼｯｸUB"/>
        <family val="3"/>
        <charset val="128"/>
      </rPr>
      <t>（関係部局数）</t>
    </r>
    <rPh sb="0" eb="1">
      <t>ソウ</t>
    </rPh>
    <rPh sb="2" eb="3">
      <t>コウ</t>
    </rPh>
    <rPh sb="4" eb="5">
      <t>モク</t>
    </rPh>
    <rPh sb="6" eb="7">
      <t>スウ</t>
    </rPh>
    <rPh sb="9" eb="11">
      <t>カンケイ</t>
    </rPh>
    <rPh sb="11" eb="13">
      <t>ブキョク</t>
    </rPh>
    <rPh sb="13" eb="14">
      <t>スウ</t>
    </rPh>
    <phoneticPr fontId="4"/>
  </si>
  <si>
    <t>市長公室</t>
  </si>
  <si>
    <t>危機管理室</t>
  </si>
  <si>
    <t>市政集中改革室</t>
    <rPh sb="0" eb="2">
      <t>シセイ</t>
    </rPh>
    <rPh sb="2" eb="4">
      <t>シュウチュウ</t>
    </rPh>
    <rPh sb="4" eb="6">
      <t>カイカク</t>
    </rPh>
    <rPh sb="6" eb="7">
      <t>シツ</t>
    </rPh>
    <phoneticPr fontId="4"/>
  </si>
  <si>
    <t>ICTイノベー
ション推進室</t>
    <phoneticPr fontId="4"/>
  </si>
  <si>
    <t xml:space="preserve">泉北ニューデザイン推進室 </t>
    <phoneticPr fontId="4"/>
  </si>
  <si>
    <t xml:space="preserve">   陳 情・要 望 書</t>
    <rPh sb="3" eb="4">
      <t>チン</t>
    </rPh>
    <rPh sb="5" eb="6">
      <t>ジョウ</t>
    </rPh>
    <rPh sb="7" eb="8">
      <t>ヨウ</t>
    </rPh>
    <rPh sb="9" eb="10">
      <t>ノゾミ</t>
    </rPh>
    <rPh sb="11" eb="12">
      <t>ショ</t>
    </rPh>
    <phoneticPr fontId="4"/>
  </si>
  <si>
    <t xml:space="preserve">   市政への提案箱</t>
    <rPh sb="3" eb="5">
      <t>シセイ</t>
    </rPh>
    <rPh sb="7" eb="8">
      <t>テイ</t>
    </rPh>
    <rPh sb="8" eb="9">
      <t>アン</t>
    </rPh>
    <rPh sb="9" eb="10">
      <t>バコ</t>
    </rPh>
    <phoneticPr fontId="4"/>
  </si>
  <si>
    <t>総務局</t>
  </si>
  <si>
    <t>財政局</t>
  </si>
  <si>
    <t>市民人権局</t>
  </si>
  <si>
    <t>文化観光局</t>
    <rPh sb="0" eb="2">
      <t>ブンカ</t>
    </rPh>
    <rPh sb="2" eb="5">
      <t>カンコウキョク</t>
    </rPh>
    <phoneticPr fontId="4"/>
  </si>
  <si>
    <t>環境局</t>
  </si>
  <si>
    <t>健康福祉局</t>
  </si>
  <si>
    <t>子ども青少年局</t>
  </si>
  <si>
    <t>産業振興局</t>
  </si>
  <si>
    <t>建築都市局</t>
  </si>
  <si>
    <t>建設局</t>
  </si>
  <si>
    <t>堺区役所</t>
  </si>
  <si>
    <t>中区役所</t>
  </si>
  <si>
    <t>東区役所</t>
  </si>
  <si>
    <t>西区役所</t>
  </si>
  <si>
    <t>南区役所</t>
  </si>
  <si>
    <t>北区役所</t>
  </si>
  <si>
    <t>美原区役所</t>
  </si>
  <si>
    <t>消防局</t>
  </si>
  <si>
    <t>会計室</t>
    <rPh sb="0" eb="2">
      <t>カイケイ</t>
    </rPh>
    <rPh sb="2" eb="3">
      <t>シツ</t>
    </rPh>
    <phoneticPr fontId="4"/>
  </si>
  <si>
    <t>上下水道局</t>
  </si>
  <si>
    <t>教育委員会
事  務  局</t>
  </si>
  <si>
    <t>選挙管理委員会
事　　務　　局</t>
    <rPh sb="8" eb="9">
      <t>ジ</t>
    </rPh>
    <rPh sb="11" eb="12">
      <t>ム</t>
    </rPh>
    <rPh sb="14" eb="15">
      <t>キョク</t>
    </rPh>
    <phoneticPr fontId="4"/>
  </si>
  <si>
    <t>監査委員
事 務 局</t>
  </si>
  <si>
    <t>農業委員会
事  務  局</t>
  </si>
  <si>
    <t>人事委員会
事  務  局</t>
  </si>
  <si>
    <t>議会事務局</t>
  </si>
  <si>
    <t>資料：市長公室広報戦略部市政情報課</t>
    <rPh sb="9" eb="11">
      <t>センリャク</t>
    </rPh>
    <phoneticPr fontId="4"/>
  </si>
  <si>
    <t>16－17　各種市民相談処理件数</t>
    <rPh sb="6" eb="8">
      <t>カクシュ</t>
    </rPh>
    <phoneticPr fontId="6"/>
  </si>
  <si>
    <t>年度</t>
    <rPh sb="0" eb="2">
      <t>ネンド</t>
    </rPh>
    <phoneticPr fontId="6"/>
  </si>
  <si>
    <t>市民相談
人権相談</t>
    <rPh sb="0" eb="1">
      <t>シ</t>
    </rPh>
    <rPh sb="1" eb="2">
      <t>ミン</t>
    </rPh>
    <rPh sb="2" eb="3">
      <t>ソウ</t>
    </rPh>
    <rPh sb="3" eb="4">
      <t>ダン</t>
    </rPh>
    <rPh sb="5" eb="6">
      <t>ヒト</t>
    </rPh>
    <rPh sb="6" eb="7">
      <t>ケン</t>
    </rPh>
    <rPh sb="7" eb="8">
      <t>ソウ</t>
    </rPh>
    <rPh sb="8" eb="9">
      <t>ダン</t>
    </rPh>
    <phoneticPr fontId="6"/>
  </si>
  <si>
    <t>法律相談</t>
    <phoneticPr fontId="6"/>
  </si>
  <si>
    <t>行政書士</t>
    <rPh sb="0" eb="2">
      <t>ギョウセイ</t>
    </rPh>
    <rPh sb="2" eb="4">
      <t>ショシ</t>
    </rPh>
    <phoneticPr fontId="4"/>
  </si>
  <si>
    <t>交通</t>
    <phoneticPr fontId="6"/>
  </si>
  <si>
    <t>登記・</t>
    <phoneticPr fontId="6"/>
  </si>
  <si>
    <t>人権擁護委員
による
人権相談</t>
    <rPh sb="0" eb="1">
      <t>ヒト</t>
    </rPh>
    <rPh sb="1" eb="2">
      <t>ケン</t>
    </rPh>
    <rPh sb="2" eb="3">
      <t>マモル</t>
    </rPh>
    <rPh sb="3" eb="4">
      <t>ユズル</t>
    </rPh>
    <rPh sb="4" eb="6">
      <t>イイン</t>
    </rPh>
    <rPh sb="11" eb="12">
      <t>ヒト</t>
    </rPh>
    <rPh sb="12" eb="13">
      <t>ケン</t>
    </rPh>
    <rPh sb="13" eb="14">
      <t>ソウ</t>
    </rPh>
    <rPh sb="14" eb="15">
      <t>ダン</t>
    </rPh>
    <phoneticPr fontId="6"/>
  </si>
  <si>
    <t>行   政
相   談</t>
    <phoneticPr fontId="6"/>
  </si>
  <si>
    <t>による</t>
    <phoneticPr fontId="4"/>
  </si>
  <si>
    <t>事故</t>
    <rPh sb="0" eb="2">
      <t>ジコ</t>
    </rPh>
    <phoneticPr fontId="6"/>
  </si>
  <si>
    <t>測量</t>
    <phoneticPr fontId="6"/>
  </si>
  <si>
    <t>相談</t>
    <rPh sb="0" eb="2">
      <t>ソウダン</t>
    </rPh>
    <phoneticPr fontId="4"/>
  </si>
  <si>
    <t>相談</t>
    <phoneticPr fontId="6"/>
  </si>
  <si>
    <t>　 2年度</t>
    <phoneticPr fontId="6"/>
  </si>
  <si>
    <t>　 3年度</t>
    <phoneticPr fontId="6"/>
  </si>
  <si>
    <t>堺区役所</t>
    <rPh sb="0" eb="1">
      <t>サカイ</t>
    </rPh>
    <phoneticPr fontId="6"/>
  </si>
  <si>
    <t>中区役所</t>
    <rPh sb="0" eb="1">
      <t>ナカ</t>
    </rPh>
    <phoneticPr fontId="6"/>
  </si>
  <si>
    <t>東区役所</t>
    <rPh sb="0" eb="1">
      <t>ヒガシ</t>
    </rPh>
    <phoneticPr fontId="6"/>
  </si>
  <si>
    <t>西区役所</t>
    <rPh sb="0" eb="1">
      <t>ニシ</t>
    </rPh>
    <phoneticPr fontId="6"/>
  </si>
  <si>
    <t>北区役所</t>
    <rPh sb="0" eb="1">
      <t>キタ</t>
    </rPh>
    <phoneticPr fontId="6"/>
  </si>
  <si>
    <t>美原区役所</t>
    <rPh sb="0" eb="2">
      <t>ミハラ</t>
    </rPh>
    <phoneticPr fontId="6"/>
  </si>
  <si>
    <t>資料：市民人権局市民生活部市民人権総務課、人権部人権企画調整課、市長公室広報戦略部市政情報課</t>
    <rPh sb="24" eb="31">
      <t>ジ</t>
    </rPh>
    <rPh sb="38" eb="40">
      <t>センリャク</t>
    </rPh>
    <phoneticPr fontId="6"/>
  </si>
  <si>
    <t>16－18　市　職　員　数</t>
    <phoneticPr fontId="6"/>
  </si>
  <si>
    <t xml:space="preserve">         特別職、教育長、上下水道事業管理者、地方自治法上の派遣職員、育児休業者、</t>
    <rPh sb="17" eb="19">
      <t>ジョウゲ</t>
    </rPh>
    <rPh sb="27" eb="29">
      <t>チホウ</t>
    </rPh>
    <rPh sb="29" eb="30">
      <t>ジ</t>
    </rPh>
    <rPh sb="30" eb="31">
      <t>ジ</t>
    </rPh>
    <rPh sb="31" eb="32">
      <t>ホウ</t>
    </rPh>
    <rPh sb="32" eb="33">
      <t>ウエ</t>
    </rPh>
    <rPh sb="34" eb="36">
      <t>ハケン</t>
    </rPh>
    <rPh sb="36" eb="38">
      <t>ショクイン</t>
    </rPh>
    <rPh sb="39" eb="41">
      <t>イクジ</t>
    </rPh>
    <rPh sb="41" eb="43">
      <t>キュウギョウ</t>
    </rPh>
    <rPh sb="43" eb="44">
      <t>シャ</t>
    </rPh>
    <phoneticPr fontId="6"/>
  </si>
  <si>
    <t xml:space="preserve">         在籍専従職員、初任教育中の消防職員、地方公務員法上の休職職員、</t>
    <phoneticPr fontId="6"/>
  </si>
  <si>
    <t>　　　　 及び堺市公益的法人等への職員の派遣等に関する条例上の派遣職員を除く</t>
    <rPh sb="5" eb="6">
      <t>オヨ</t>
    </rPh>
    <phoneticPr fontId="6"/>
  </si>
  <si>
    <t xml:space="preserve">              　 教育委員会の学校技術職員は教育委員会事務局に含む。
</t>
    <phoneticPr fontId="6"/>
  </si>
  <si>
    <t>各年４月１日現在</t>
    <phoneticPr fontId="6"/>
  </si>
  <si>
    <t>局部名</t>
    <rPh sb="0" eb="2">
      <t>キョクブ</t>
    </rPh>
    <rPh sb="2" eb="3">
      <t>メイ</t>
    </rPh>
    <phoneticPr fontId="6"/>
  </si>
  <si>
    <t>男</t>
    <phoneticPr fontId="6"/>
  </si>
  <si>
    <t>女</t>
    <phoneticPr fontId="6"/>
  </si>
  <si>
    <t>平成　30　　年</t>
    <rPh sb="0" eb="2">
      <t>ヘイセイ</t>
    </rPh>
    <phoneticPr fontId="6"/>
  </si>
  <si>
    <t>建設局</t>
    <rPh sb="0" eb="3">
      <t>ケンセツキョク</t>
    </rPh>
    <phoneticPr fontId="6"/>
  </si>
  <si>
    <t>　　　31　　年</t>
  </si>
  <si>
    <t>令和　２　　年</t>
  </si>
  <si>
    <t>土木部</t>
  </si>
  <si>
    <t>　　　３　　年</t>
  </si>
  <si>
    <t>サイクルシティ推進室</t>
    <rPh sb="7" eb="9">
      <t>スイシン</t>
    </rPh>
    <rPh sb="9" eb="10">
      <t>シツ</t>
    </rPh>
    <phoneticPr fontId="6"/>
  </si>
  <si>
    <t>　　　４　　年</t>
  </si>
  <si>
    <t>道路部</t>
  </si>
  <si>
    <t>用地部</t>
    <rPh sb="2" eb="3">
      <t>ブ</t>
    </rPh>
    <phoneticPr fontId="6"/>
  </si>
  <si>
    <t>市長事務部局</t>
    <rPh sb="0" eb="2">
      <t>シチョウ</t>
    </rPh>
    <rPh sb="2" eb="4">
      <t>ジム</t>
    </rPh>
    <rPh sb="4" eb="6">
      <t>ブキョク</t>
    </rPh>
    <phoneticPr fontId="4"/>
  </si>
  <si>
    <t>公園緑地部</t>
  </si>
  <si>
    <t>堺市（交通政策鑑）</t>
    <rPh sb="0" eb="2">
      <t>サカイシ</t>
    </rPh>
    <rPh sb="3" eb="5">
      <t>コウツウ</t>
    </rPh>
    <rPh sb="5" eb="7">
      <t>セイサク</t>
    </rPh>
    <rPh sb="7" eb="8">
      <t>カン</t>
    </rPh>
    <phoneticPr fontId="4"/>
  </si>
  <si>
    <t>市長公室</t>
    <rPh sb="0" eb="1">
      <t>シ</t>
    </rPh>
    <rPh sb="1" eb="2">
      <t>チョウ</t>
    </rPh>
    <rPh sb="2" eb="3">
      <t>オオヤケ</t>
    </rPh>
    <rPh sb="3" eb="4">
      <t>シツ</t>
    </rPh>
    <phoneticPr fontId="4"/>
  </si>
  <si>
    <t>堺区役所</t>
    <rPh sb="0" eb="2">
      <t>サカイク</t>
    </rPh>
    <rPh sb="2" eb="4">
      <t>ヤクショ</t>
    </rPh>
    <phoneticPr fontId="6"/>
  </si>
  <si>
    <t>市長公室</t>
    <rPh sb="0" eb="2">
      <t>シチョウ</t>
    </rPh>
    <rPh sb="2" eb="4">
      <t>コウシツ</t>
    </rPh>
    <phoneticPr fontId="38"/>
  </si>
  <si>
    <t>秘書部</t>
    <rPh sb="0" eb="2">
      <t>ヒショ</t>
    </rPh>
    <rPh sb="2" eb="3">
      <t>ブ</t>
    </rPh>
    <phoneticPr fontId="38"/>
  </si>
  <si>
    <t>堺保健福祉総合センター</t>
  </si>
  <si>
    <t>広報戦略部</t>
    <rPh sb="0" eb="2">
      <t>コウホウ</t>
    </rPh>
    <rPh sb="2" eb="4">
      <t>センリャク</t>
    </rPh>
    <rPh sb="4" eb="5">
      <t>ブ</t>
    </rPh>
    <phoneticPr fontId="38"/>
  </si>
  <si>
    <t>政策企画部</t>
    <rPh sb="0" eb="2">
      <t>セイサク</t>
    </rPh>
    <rPh sb="2" eb="4">
      <t>キカク</t>
    </rPh>
    <rPh sb="4" eb="5">
      <t>ブ</t>
    </rPh>
    <phoneticPr fontId="38"/>
  </si>
  <si>
    <t>中区役所</t>
    <rPh sb="0" eb="1">
      <t>ナカ</t>
    </rPh>
    <rPh sb="1" eb="4">
      <t>クヤクショ</t>
    </rPh>
    <phoneticPr fontId="6"/>
  </si>
  <si>
    <t>東京事務所</t>
    <rPh sb="0" eb="2">
      <t>トウキョウ</t>
    </rPh>
    <rPh sb="2" eb="4">
      <t>ジム</t>
    </rPh>
    <rPh sb="4" eb="5">
      <t>ショ</t>
    </rPh>
    <phoneticPr fontId="38"/>
  </si>
  <si>
    <t>中保健福祉総合センター</t>
  </si>
  <si>
    <t>危機管理室</t>
    <rPh sb="0" eb="2">
      <t>キキ</t>
    </rPh>
    <rPh sb="2" eb="4">
      <t>カンリ</t>
    </rPh>
    <rPh sb="4" eb="5">
      <t>シツ</t>
    </rPh>
    <phoneticPr fontId="4"/>
  </si>
  <si>
    <t>市政集中改革室</t>
    <rPh sb="0" eb="2">
      <t>シセイ</t>
    </rPh>
    <rPh sb="2" eb="4">
      <t>シュウチュウ</t>
    </rPh>
    <rPh sb="4" eb="6">
      <t>カイカク</t>
    </rPh>
    <rPh sb="6" eb="7">
      <t>シツ</t>
    </rPh>
    <phoneticPr fontId="6"/>
  </si>
  <si>
    <t>東保健福祉総合センター</t>
  </si>
  <si>
    <t>ICTイノベーション推進室</t>
    <rPh sb="10" eb="12">
      <t>スイシン</t>
    </rPh>
    <rPh sb="12" eb="13">
      <t>シツ</t>
    </rPh>
    <phoneticPr fontId="6"/>
  </si>
  <si>
    <t>泉北ニューデザイン推進室</t>
    <rPh sb="0" eb="2">
      <t>センボク</t>
    </rPh>
    <rPh sb="9" eb="12">
      <t>スイシンシツ</t>
    </rPh>
    <phoneticPr fontId="6"/>
  </si>
  <si>
    <t>西保健福祉総合センター</t>
  </si>
  <si>
    <t>総務局</t>
    <rPh sb="0" eb="2">
      <t>ソウム</t>
    </rPh>
    <rPh sb="2" eb="3">
      <t>キョク</t>
    </rPh>
    <phoneticPr fontId="4"/>
  </si>
  <si>
    <t>総務局</t>
    <rPh sb="0" eb="2">
      <t>ソウム</t>
    </rPh>
    <rPh sb="2" eb="3">
      <t>キョク</t>
    </rPh>
    <phoneticPr fontId="6"/>
  </si>
  <si>
    <t>行政部</t>
    <rPh sb="0" eb="2">
      <t>ギョウセイ</t>
    </rPh>
    <rPh sb="2" eb="3">
      <t>ブ</t>
    </rPh>
    <phoneticPr fontId="6"/>
  </si>
  <si>
    <t>人事部</t>
    <rPh sb="0" eb="2">
      <t>ジンジ</t>
    </rPh>
    <rPh sb="2" eb="3">
      <t>ブ</t>
    </rPh>
    <phoneticPr fontId="6"/>
  </si>
  <si>
    <t>南保健福祉総合センター</t>
  </si>
  <si>
    <t>財政局</t>
    <phoneticPr fontId="6"/>
  </si>
  <si>
    <t>財政部</t>
  </si>
  <si>
    <t>北保健福祉総合センター</t>
    <rPh sb="0" eb="1">
      <t>キタ</t>
    </rPh>
    <phoneticPr fontId="6"/>
  </si>
  <si>
    <t>契約部</t>
    <rPh sb="0" eb="2">
      <t>ケイヤク</t>
    </rPh>
    <rPh sb="2" eb="3">
      <t>ブ</t>
    </rPh>
    <phoneticPr fontId="6"/>
  </si>
  <si>
    <t>税務部</t>
    <rPh sb="0" eb="2">
      <t>ゼイム</t>
    </rPh>
    <rPh sb="2" eb="3">
      <t>ブ</t>
    </rPh>
    <phoneticPr fontId="6"/>
  </si>
  <si>
    <t>市民人権局</t>
    <rPh sb="0" eb="2">
      <t>シミン</t>
    </rPh>
    <rPh sb="2" eb="4">
      <t>ジンケン</t>
    </rPh>
    <rPh sb="4" eb="5">
      <t>キョク</t>
    </rPh>
    <phoneticPr fontId="6"/>
  </si>
  <si>
    <t>美原保健福祉総合センター</t>
  </si>
  <si>
    <t>市民人権局</t>
    <rPh sb="0" eb="2">
      <t>シミン</t>
    </rPh>
    <rPh sb="2" eb="4">
      <t>ジンケン</t>
    </rPh>
    <rPh sb="4" eb="5">
      <t>キョク</t>
    </rPh>
    <phoneticPr fontId="38"/>
  </si>
  <si>
    <t>市民生活部</t>
    <rPh sb="0" eb="2">
      <t>シミン</t>
    </rPh>
    <rPh sb="2" eb="4">
      <t>セイカツ</t>
    </rPh>
    <rPh sb="4" eb="5">
      <t>ブ</t>
    </rPh>
    <phoneticPr fontId="38"/>
  </si>
  <si>
    <t>消防局</t>
    <rPh sb="0" eb="2">
      <t>ショウボウ</t>
    </rPh>
    <rPh sb="2" eb="3">
      <t>キョク</t>
    </rPh>
    <phoneticPr fontId="6"/>
  </si>
  <si>
    <t>人権部</t>
    <rPh sb="0" eb="2">
      <t>ジンケン</t>
    </rPh>
    <rPh sb="2" eb="3">
      <t>ブ</t>
    </rPh>
    <phoneticPr fontId="38"/>
  </si>
  <si>
    <t>男女共同参画推進部</t>
  </si>
  <si>
    <t>総務部</t>
  </si>
  <si>
    <t>警防部</t>
    <rPh sb="0" eb="2">
      <t>ケイボウ</t>
    </rPh>
    <rPh sb="2" eb="3">
      <t>ブ</t>
    </rPh>
    <phoneticPr fontId="6"/>
  </si>
  <si>
    <t>文化観光局</t>
    <rPh sb="0" eb="2">
      <t>ブンカ</t>
    </rPh>
    <rPh sb="2" eb="4">
      <t>カンコウ</t>
    </rPh>
    <rPh sb="4" eb="5">
      <t>キョク</t>
    </rPh>
    <phoneticPr fontId="6"/>
  </si>
  <si>
    <t>救急部</t>
    <rPh sb="0" eb="2">
      <t>キュウキュウ</t>
    </rPh>
    <rPh sb="2" eb="3">
      <t>ブ</t>
    </rPh>
    <phoneticPr fontId="6"/>
  </si>
  <si>
    <t>文化観光局</t>
    <rPh sb="0" eb="2">
      <t>ブンカ</t>
    </rPh>
    <rPh sb="2" eb="5">
      <t>カンコウキョク</t>
    </rPh>
    <phoneticPr fontId="38"/>
  </si>
  <si>
    <t>予防部</t>
    <rPh sb="0" eb="2">
      <t>ヨボウ</t>
    </rPh>
    <rPh sb="2" eb="3">
      <t>ブ</t>
    </rPh>
    <phoneticPr fontId="6"/>
  </si>
  <si>
    <t>観光部</t>
    <rPh sb="0" eb="2">
      <t>カンコウ</t>
    </rPh>
    <rPh sb="2" eb="3">
      <t>ブ</t>
    </rPh>
    <phoneticPr fontId="38"/>
  </si>
  <si>
    <t>堺消防署</t>
    <rPh sb="0" eb="1">
      <t>サカイ</t>
    </rPh>
    <rPh sb="1" eb="4">
      <t>ショウボウショ</t>
    </rPh>
    <phoneticPr fontId="6"/>
  </si>
  <si>
    <t>スポーツ部</t>
    <rPh sb="4" eb="5">
      <t>ブ</t>
    </rPh>
    <phoneticPr fontId="38"/>
  </si>
  <si>
    <t>中消防署</t>
    <rPh sb="0" eb="1">
      <t>ナカ</t>
    </rPh>
    <rPh sb="1" eb="4">
      <t>ショウボウショ</t>
    </rPh>
    <phoneticPr fontId="6"/>
  </si>
  <si>
    <t>国際部</t>
    <rPh sb="0" eb="3">
      <t>コクサイブ</t>
    </rPh>
    <phoneticPr fontId="38"/>
  </si>
  <si>
    <t>東消防署</t>
    <rPh sb="0" eb="1">
      <t>ヒガシ</t>
    </rPh>
    <rPh sb="1" eb="4">
      <t>ショウボウショ</t>
    </rPh>
    <phoneticPr fontId="6"/>
  </si>
  <si>
    <t>文化部</t>
    <rPh sb="0" eb="3">
      <t>ブンカブ</t>
    </rPh>
    <phoneticPr fontId="38"/>
  </si>
  <si>
    <t>西消防署</t>
    <rPh sb="0" eb="1">
      <t>ニシ</t>
    </rPh>
    <rPh sb="1" eb="4">
      <t>ショウボウショ</t>
    </rPh>
    <phoneticPr fontId="6"/>
  </si>
  <si>
    <t>博物館</t>
    <rPh sb="0" eb="3">
      <t>ハクブツカン</t>
    </rPh>
    <phoneticPr fontId="38"/>
  </si>
  <si>
    <t>南消防署</t>
    <rPh sb="0" eb="1">
      <t>ミナミ</t>
    </rPh>
    <rPh sb="1" eb="4">
      <t>ショウボウショ</t>
    </rPh>
    <phoneticPr fontId="6"/>
  </si>
  <si>
    <t>北消防署</t>
    <rPh sb="0" eb="1">
      <t>キタ</t>
    </rPh>
    <rPh sb="1" eb="4">
      <t>ショウボウショ</t>
    </rPh>
    <phoneticPr fontId="6"/>
  </si>
  <si>
    <t>環境局</t>
    <rPh sb="0" eb="3">
      <t>カンキョウキョク</t>
    </rPh>
    <phoneticPr fontId="7"/>
  </si>
  <si>
    <t>美原消防署</t>
    <rPh sb="0" eb="2">
      <t>ミハラ</t>
    </rPh>
    <rPh sb="2" eb="5">
      <t>ショウボウショ</t>
    </rPh>
    <phoneticPr fontId="6"/>
  </si>
  <si>
    <t>高石消防署</t>
    <rPh sb="0" eb="2">
      <t>タカイシ</t>
    </rPh>
    <rPh sb="2" eb="5">
      <t>ショウボウショ</t>
    </rPh>
    <phoneticPr fontId="6"/>
  </si>
  <si>
    <t>カーボンニュートラル推進部</t>
    <rPh sb="10" eb="13">
      <t>スイシンブ</t>
    </rPh>
    <rPh sb="12" eb="13">
      <t>ブ</t>
    </rPh>
    <phoneticPr fontId="6"/>
  </si>
  <si>
    <t>大阪狭山消防署</t>
    <rPh sb="0" eb="2">
      <t>オオサカ</t>
    </rPh>
    <rPh sb="2" eb="4">
      <t>サヤマ</t>
    </rPh>
    <rPh sb="4" eb="7">
      <t>ショウボウショ</t>
    </rPh>
    <phoneticPr fontId="6"/>
  </si>
  <si>
    <t>環境保全部</t>
    <rPh sb="0" eb="2">
      <t>カンキョウ</t>
    </rPh>
    <rPh sb="2" eb="4">
      <t>ホゼン</t>
    </rPh>
    <rPh sb="4" eb="5">
      <t>ブ</t>
    </rPh>
    <phoneticPr fontId="6"/>
  </si>
  <si>
    <t>環境事業部</t>
    <rPh sb="0" eb="2">
      <t>カンキョウ</t>
    </rPh>
    <rPh sb="2" eb="4">
      <t>ジギョウ</t>
    </rPh>
    <rPh sb="4" eb="5">
      <t>ブ</t>
    </rPh>
    <phoneticPr fontId="7"/>
  </si>
  <si>
    <t>会計室</t>
  </si>
  <si>
    <t>健康福祉局</t>
    <rPh sb="0" eb="2">
      <t>ケンコウ</t>
    </rPh>
    <rPh sb="2" eb="4">
      <t>フクシ</t>
    </rPh>
    <rPh sb="4" eb="5">
      <t>キョク</t>
    </rPh>
    <phoneticPr fontId="6"/>
  </si>
  <si>
    <t>健康福祉局</t>
    <rPh sb="0" eb="2">
      <t>ケンコウ</t>
    </rPh>
    <rPh sb="2" eb="4">
      <t>フクシ</t>
    </rPh>
    <rPh sb="4" eb="5">
      <t>キョク</t>
    </rPh>
    <phoneticPr fontId="7"/>
  </si>
  <si>
    <t>生活福祉部</t>
    <rPh sb="0" eb="2">
      <t>セイカツ</t>
    </rPh>
    <rPh sb="2" eb="4">
      <t>フクシ</t>
    </rPh>
    <rPh sb="4" eb="5">
      <t>ブ</t>
    </rPh>
    <phoneticPr fontId="6"/>
  </si>
  <si>
    <t>経営企画室</t>
    <rPh sb="0" eb="2">
      <t>ケイエイ</t>
    </rPh>
    <rPh sb="2" eb="5">
      <t>キカクシツ</t>
    </rPh>
    <phoneticPr fontId="6"/>
  </si>
  <si>
    <t>長寿社会部</t>
    <rPh sb="0" eb="2">
      <t>チョウジュ</t>
    </rPh>
    <rPh sb="2" eb="4">
      <t>シャカイ</t>
    </rPh>
    <rPh sb="4" eb="5">
      <t>ブ</t>
    </rPh>
    <phoneticPr fontId="7"/>
  </si>
  <si>
    <t>サービス推進部</t>
  </si>
  <si>
    <t>障害福祉部</t>
    <rPh sb="0" eb="2">
      <t>ショウガイ</t>
    </rPh>
    <rPh sb="2" eb="4">
      <t>フクシ</t>
    </rPh>
    <rPh sb="4" eb="5">
      <t>ブ</t>
    </rPh>
    <phoneticPr fontId="7"/>
  </si>
  <si>
    <t>水道部</t>
    <rPh sb="0" eb="2">
      <t>スイドウ</t>
    </rPh>
    <rPh sb="2" eb="3">
      <t>ブ</t>
    </rPh>
    <phoneticPr fontId="6"/>
  </si>
  <si>
    <t>健康部</t>
    <rPh sb="0" eb="2">
      <t>ケンコウ</t>
    </rPh>
    <rPh sb="2" eb="3">
      <t>ブ</t>
    </rPh>
    <phoneticPr fontId="7"/>
  </si>
  <si>
    <t>下水道管路部</t>
    <rPh sb="0" eb="3">
      <t>ゲスイドウ</t>
    </rPh>
    <rPh sb="3" eb="5">
      <t>カンロ</t>
    </rPh>
    <rPh sb="5" eb="6">
      <t>ブ</t>
    </rPh>
    <phoneticPr fontId="6"/>
  </si>
  <si>
    <t>保健所</t>
    <rPh sb="0" eb="3">
      <t>ホケンジョ</t>
    </rPh>
    <phoneticPr fontId="7"/>
  </si>
  <si>
    <t>下水道施設部</t>
    <rPh sb="0" eb="3">
      <t>ゲスイドウ</t>
    </rPh>
    <rPh sb="3" eb="5">
      <t>シセツ</t>
    </rPh>
    <rPh sb="5" eb="6">
      <t>ブ</t>
    </rPh>
    <phoneticPr fontId="6"/>
  </si>
  <si>
    <t>子ども青少年局</t>
    <rPh sb="0" eb="1">
      <t>コ</t>
    </rPh>
    <rPh sb="3" eb="6">
      <t>セイショウネン</t>
    </rPh>
    <rPh sb="6" eb="7">
      <t>キョク</t>
    </rPh>
    <phoneticPr fontId="6"/>
  </si>
  <si>
    <t>教育委員会事務局</t>
  </si>
  <si>
    <t>子ども青少年育成部</t>
    <rPh sb="0" eb="1">
      <t>コ</t>
    </rPh>
    <rPh sb="3" eb="6">
      <t>セイショウネン</t>
    </rPh>
    <rPh sb="6" eb="8">
      <t>イクセイ</t>
    </rPh>
    <rPh sb="8" eb="9">
      <t>ブ</t>
    </rPh>
    <phoneticPr fontId="6"/>
  </si>
  <si>
    <t>子育て支援部</t>
    <rPh sb="0" eb="2">
      <t>コソダ</t>
    </rPh>
    <rPh sb="3" eb="5">
      <t>シエン</t>
    </rPh>
    <rPh sb="5" eb="6">
      <t>ブ</t>
    </rPh>
    <phoneticPr fontId="6"/>
  </si>
  <si>
    <t>教職員人事部</t>
    <rPh sb="0" eb="3">
      <t>キョウショクイン</t>
    </rPh>
    <rPh sb="3" eb="5">
      <t>ジンジ</t>
    </rPh>
    <rPh sb="5" eb="6">
      <t>ブ</t>
    </rPh>
    <phoneticPr fontId="6"/>
  </si>
  <si>
    <t>子ども相談所</t>
    <rPh sb="0" eb="1">
      <t>コ</t>
    </rPh>
    <rPh sb="3" eb="5">
      <t>ソウダン</t>
    </rPh>
    <rPh sb="5" eb="6">
      <t>ショ</t>
    </rPh>
    <phoneticPr fontId="6"/>
  </si>
  <si>
    <t>学校教育部</t>
    <rPh sb="0" eb="2">
      <t>ガッコウ</t>
    </rPh>
    <rPh sb="2" eb="4">
      <t>キョウイク</t>
    </rPh>
    <rPh sb="4" eb="5">
      <t>ブ</t>
    </rPh>
    <phoneticPr fontId="6"/>
  </si>
  <si>
    <t>教育センター</t>
    <rPh sb="0" eb="2">
      <t>キョウイク</t>
    </rPh>
    <phoneticPr fontId="6"/>
  </si>
  <si>
    <t>産業振興局</t>
    <rPh sb="0" eb="2">
      <t>サンギョウ</t>
    </rPh>
    <rPh sb="2" eb="4">
      <t>シンコウ</t>
    </rPh>
    <rPh sb="4" eb="5">
      <t>キョク</t>
    </rPh>
    <phoneticPr fontId="6"/>
  </si>
  <si>
    <t>地域教育支援部</t>
    <rPh sb="0" eb="2">
      <t>チイキ</t>
    </rPh>
    <rPh sb="2" eb="4">
      <t>キョウイク</t>
    </rPh>
    <rPh sb="4" eb="6">
      <t>シエン</t>
    </rPh>
    <rPh sb="6" eb="7">
      <t>ブ</t>
    </rPh>
    <phoneticPr fontId="6"/>
  </si>
  <si>
    <t>学校管理部</t>
    <rPh sb="0" eb="2">
      <t>ガッコウ</t>
    </rPh>
    <rPh sb="2" eb="4">
      <t>カンリ</t>
    </rPh>
    <rPh sb="4" eb="5">
      <t>ブ</t>
    </rPh>
    <phoneticPr fontId="6"/>
  </si>
  <si>
    <t>産業戦略部</t>
    <rPh sb="0" eb="2">
      <t>サンギョウ</t>
    </rPh>
    <rPh sb="2" eb="4">
      <t>センリャク</t>
    </rPh>
    <rPh sb="4" eb="5">
      <t>ブ</t>
    </rPh>
    <phoneticPr fontId="6"/>
  </si>
  <si>
    <t>中央図書館</t>
  </si>
  <si>
    <t>農政部</t>
    <rPh sb="0" eb="2">
      <t>ノウセイ</t>
    </rPh>
    <rPh sb="2" eb="3">
      <t>ブ</t>
    </rPh>
    <phoneticPr fontId="6"/>
  </si>
  <si>
    <t>教育委員会の学校職員</t>
  </si>
  <si>
    <t>建築都市局</t>
    <rPh sb="0" eb="2">
      <t>ケンチク</t>
    </rPh>
    <rPh sb="2" eb="4">
      <t>トシ</t>
    </rPh>
    <rPh sb="4" eb="5">
      <t>キョク</t>
    </rPh>
    <phoneticPr fontId="6"/>
  </si>
  <si>
    <t>（技術職員を除く）</t>
  </si>
  <si>
    <t>建築都市局</t>
    <rPh sb="0" eb="2">
      <t>ケンチク</t>
    </rPh>
    <rPh sb="2" eb="3">
      <t>ト</t>
    </rPh>
    <rPh sb="3" eb="4">
      <t>シ</t>
    </rPh>
    <rPh sb="4" eb="5">
      <t>キョク</t>
    </rPh>
    <phoneticPr fontId="7"/>
  </si>
  <si>
    <t>都市計画部</t>
    <rPh sb="0" eb="2">
      <t>トシ</t>
    </rPh>
    <rPh sb="2" eb="4">
      <t>ケイカク</t>
    </rPh>
    <rPh sb="4" eb="5">
      <t>ブ</t>
    </rPh>
    <phoneticPr fontId="7"/>
  </si>
  <si>
    <t>選挙管理委員会事務局</t>
  </si>
  <si>
    <t>都心未来創造部</t>
    <rPh sb="0" eb="2">
      <t>トシン</t>
    </rPh>
    <rPh sb="2" eb="4">
      <t>ミライ</t>
    </rPh>
    <rPh sb="4" eb="6">
      <t>ソウゾウ</t>
    </rPh>
    <rPh sb="6" eb="7">
      <t>ブ</t>
    </rPh>
    <phoneticPr fontId="6"/>
  </si>
  <si>
    <t>交通部</t>
    <rPh sb="0" eb="2">
      <t>コウツウ</t>
    </rPh>
    <rPh sb="2" eb="3">
      <t>ブ</t>
    </rPh>
    <phoneticPr fontId="7"/>
  </si>
  <si>
    <t>監査委員事務局</t>
  </si>
  <si>
    <t>都市整備部</t>
    <rPh sb="0" eb="2">
      <t>トシ</t>
    </rPh>
    <rPh sb="2" eb="4">
      <t>セイビ</t>
    </rPh>
    <rPh sb="4" eb="5">
      <t>ブ</t>
    </rPh>
    <phoneticPr fontId="4"/>
  </si>
  <si>
    <t>住宅部</t>
    <rPh sb="0" eb="2">
      <t>ジュウタク</t>
    </rPh>
    <rPh sb="2" eb="3">
      <t>ブ</t>
    </rPh>
    <phoneticPr fontId="6"/>
  </si>
  <si>
    <t>農業委員会事務局</t>
  </si>
  <si>
    <t>建築部</t>
    <rPh sb="0" eb="2">
      <t>ケンチク</t>
    </rPh>
    <rPh sb="2" eb="3">
      <t>ブ</t>
    </rPh>
    <phoneticPr fontId="7"/>
  </si>
  <si>
    <t>開発調整部</t>
    <rPh sb="0" eb="2">
      <t>カイハツ</t>
    </rPh>
    <rPh sb="2" eb="4">
      <t>チョウセイ</t>
    </rPh>
    <rPh sb="4" eb="5">
      <t>ブ</t>
    </rPh>
    <phoneticPr fontId="4"/>
  </si>
  <si>
    <t>人事委員会事務局</t>
  </si>
  <si>
    <t>※農業委員会事務局の職員は農政部の職員（16名）が併任兼務</t>
    <phoneticPr fontId="6"/>
  </si>
  <si>
    <t>資料：総務局人事部人事課</t>
    <phoneticPr fontId="6"/>
  </si>
  <si>
    <t>総　数</t>
    <phoneticPr fontId="6"/>
  </si>
  <si>
    <t>19歳
以下</t>
    <phoneticPr fontId="6"/>
  </si>
  <si>
    <t xml:space="preserve"> 20～</t>
    <phoneticPr fontId="6"/>
  </si>
  <si>
    <t xml:space="preserve"> 25～</t>
    <phoneticPr fontId="6"/>
  </si>
  <si>
    <t xml:space="preserve"> 30～</t>
    <phoneticPr fontId="6"/>
  </si>
  <si>
    <t xml:space="preserve"> 35～</t>
    <phoneticPr fontId="6"/>
  </si>
  <si>
    <t xml:space="preserve"> 40～</t>
    <phoneticPr fontId="6"/>
  </si>
  <si>
    <t xml:space="preserve"> 45～</t>
    <phoneticPr fontId="6"/>
  </si>
  <si>
    <t xml:space="preserve"> 50～</t>
    <phoneticPr fontId="6"/>
  </si>
  <si>
    <t xml:space="preserve"> 55～</t>
    <phoneticPr fontId="6"/>
  </si>
  <si>
    <t xml:space="preserve"> 60～</t>
    <phoneticPr fontId="6"/>
  </si>
  <si>
    <t>65歳
以上</t>
    <phoneticPr fontId="6"/>
  </si>
  <si>
    <t xml:space="preserve">24 </t>
    <phoneticPr fontId="6"/>
  </si>
  <si>
    <t xml:space="preserve">29 </t>
    <phoneticPr fontId="6"/>
  </si>
  <si>
    <t xml:space="preserve">34 </t>
    <phoneticPr fontId="6"/>
  </si>
  <si>
    <t xml:space="preserve">39 </t>
    <phoneticPr fontId="6"/>
  </si>
  <si>
    <t xml:space="preserve">44 </t>
    <phoneticPr fontId="6"/>
  </si>
  <si>
    <t xml:space="preserve">49 </t>
    <phoneticPr fontId="6"/>
  </si>
  <si>
    <t xml:space="preserve">54 </t>
    <phoneticPr fontId="6"/>
  </si>
  <si>
    <t xml:space="preserve">59 </t>
    <phoneticPr fontId="6"/>
  </si>
  <si>
    <t xml:space="preserve">64 </t>
    <phoneticPr fontId="6"/>
  </si>
  <si>
    <t>平成30年</t>
    <rPh sb="0" eb="2">
      <t>ヘイセイ</t>
    </rPh>
    <phoneticPr fontId="6"/>
  </si>
  <si>
    <t xml:space="preserve">    31年</t>
  </si>
  <si>
    <t>令和２年</t>
    <rPh sb="0" eb="2">
      <t>レイワ</t>
    </rPh>
    <rPh sb="3" eb="4">
      <t>ネン</t>
    </rPh>
    <phoneticPr fontId="6"/>
  </si>
  <si>
    <t>　　３年</t>
    <rPh sb="3" eb="4">
      <t>ネン</t>
    </rPh>
    <phoneticPr fontId="6"/>
  </si>
  <si>
    <t>　　４年</t>
    <rPh sb="3" eb="4">
      <t>ネン</t>
    </rPh>
    <phoneticPr fontId="6"/>
  </si>
  <si>
    <t>資料：総務局人事部人事課</t>
    <rPh sb="9" eb="12">
      <t>ジンジカ</t>
    </rPh>
    <phoneticPr fontId="6"/>
  </si>
  <si>
    <t>第16章 行財政</t>
    <phoneticPr fontId="4"/>
  </si>
  <si>
    <t>16-1.　歳入予算及び決算</t>
    <phoneticPr fontId="4"/>
  </si>
  <si>
    <t>16-2.　歳出予算及び決算</t>
    <phoneticPr fontId="4"/>
  </si>
  <si>
    <t>16-3.　市債の現在高</t>
    <phoneticPr fontId="4"/>
  </si>
  <si>
    <t>16-4.　市有財産の概況</t>
    <phoneticPr fontId="4"/>
  </si>
  <si>
    <t>16-5.　市税の概況</t>
    <phoneticPr fontId="4"/>
  </si>
  <si>
    <t>16－５　市税の概況</t>
    <phoneticPr fontId="6"/>
  </si>
  <si>
    <t>16-6.　個人市民税給与所得の収入金額等</t>
    <phoneticPr fontId="4"/>
  </si>
  <si>
    <t>16-7.　府税の概況</t>
    <phoneticPr fontId="4"/>
  </si>
  <si>
    <t>16－７　府税の概況</t>
    <phoneticPr fontId="6"/>
  </si>
  <si>
    <t>16－８　国税の概況</t>
    <phoneticPr fontId="6"/>
  </si>
  <si>
    <t>16-8.　国税の概況</t>
    <phoneticPr fontId="4"/>
  </si>
  <si>
    <t>16-9.　戸籍・住民登録事務等取扱数</t>
    <phoneticPr fontId="4"/>
  </si>
  <si>
    <t>16-10.　選挙人名簿登録者数</t>
    <phoneticPr fontId="4"/>
  </si>
  <si>
    <t>16-11.　選挙の種類別有権者数、投票者数及び投票率</t>
    <phoneticPr fontId="4"/>
  </si>
  <si>
    <t>16-12.　所属会派別市議会議員数</t>
    <phoneticPr fontId="4"/>
  </si>
  <si>
    <t>16-13.　市議会本会議開会及び付議案件数</t>
    <phoneticPr fontId="4"/>
  </si>
  <si>
    <t>16-14.　市議会委員会開催日数</t>
    <phoneticPr fontId="4"/>
  </si>
  <si>
    <t>16-15.　市議会への陳情件数</t>
    <phoneticPr fontId="4"/>
  </si>
  <si>
    <t>16-16.　市政への提案箱、陳情・要望等受付件数</t>
    <phoneticPr fontId="4"/>
  </si>
  <si>
    <t>16-17.　各種市民相談処理件数</t>
    <phoneticPr fontId="4"/>
  </si>
  <si>
    <t>16-18.　市職員数</t>
    <phoneticPr fontId="4"/>
  </si>
  <si>
    <t>16-18-1　所属別</t>
    <phoneticPr fontId="4"/>
  </si>
  <si>
    <t>　　　16-18-1　所属別</t>
    <phoneticPr fontId="6"/>
  </si>
  <si>
    <t>16-18-2　年齢別</t>
    <phoneticPr fontId="4"/>
  </si>
  <si>
    <t>　　　16-18-2　年齢別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</si>
</sst>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41" formatCode="_ * #,##0_ ;_ * \-#,##0_ ;_ * &quot;-&quot;_ ;_ @_ "/>
    <numFmt numFmtId="176" formatCode="_ * #,##0_ ;_ * \-#,##0_ ;_ * &quot;－&quot;_ ;_ @_ "/>
    <numFmt numFmtId="177" formatCode="#,##0_ "/>
    <numFmt numFmtId="178" formatCode="#,##0_);[Red]\(#,##0\)"/>
    <numFmt numFmtId="179" formatCode="0.0_ "/>
    <numFmt numFmtId="180" formatCode="#,##0.0_ "/>
    <numFmt numFmtId="181" formatCode="0.0_);[Red]\(0.0\)"/>
    <numFmt numFmtId="182" formatCode="0_);[Red]\(0\)"/>
    <numFmt numFmtId="183" formatCode="#,##0.0_);[Red]\(#,##0.0\)"/>
    <numFmt numFmtId="184" formatCode="#,##0;&quot;△ &quot;#,##0"/>
    <numFmt numFmtId="185" formatCode="#,##0.0;&quot;△ &quot;#,##0.0"/>
    <numFmt numFmtId="186" formatCode="_ * #,##0.0_ ;_ * \-#,##0.0_ ;_ * &quot;－&quot;_ ;_ @_ "/>
    <numFmt numFmtId="187" formatCode="_ * #,##0.000_ ;_ * \-#,##0.000_ ;_ * &quot;－&quot;_ ;_ @_ "/>
    <numFmt numFmtId="188" formatCode="_ * #,##0.000_ ;_ * \-#,##0.000_ ;_ * &quot;-&quot;???_ ;_ @_ "/>
    <numFmt numFmtId="189" formatCode="_ * #,##0_ ;_ * \-#,##0_ ;_ * &quot;－ &quot;"/>
    <numFmt numFmtId="190" formatCode="#,##0.00_ "/>
    <numFmt numFmtId="191" formatCode="#,##0.00_);[Red]\(#,##0.00\)"/>
    <numFmt numFmtId="192" formatCode="_ * #,##0.00_ ;_ * \-#,##0_ ;_ * &quot;－&quot;_ ;_ @_ "/>
    <numFmt numFmtId="193" formatCode="0.00_ "/>
    <numFmt numFmtId="194" formatCode="#,##0;[Red]\-#,##0;\-"/>
    <numFmt numFmtId="195" formatCode="_ * #,##0_ ;_ * &quot;△&quot;#,##0_ ;_ * &quot;－&quot;_ ;_ @_ "/>
    <numFmt numFmtId="196" formatCode="0_ "/>
  </numFmts>
  <fonts count="40">
    <font>
      <sz val="11"/>
      <name val="ＭＳ Ｐゴシック"/>
      <family val="3"/>
      <charset val="128"/>
    </font>
    <font>
      <sz val="11"/>
      <name val="ＭＳ Ｐゴシック"/>
      <family val="3"/>
      <charset val="128"/>
    </font>
    <font>
      <u/>
      <sz val="11"/>
      <color indexed="12"/>
      <name val="ＭＳ 明朝"/>
      <family val="1"/>
      <charset val="128"/>
    </font>
    <font>
      <sz val="11"/>
      <name val="ＭＳ 明朝"/>
      <family val="1"/>
      <charset val="128"/>
    </font>
    <font>
      <sz val="6"/>
      <name val="ＭＳ Ｐゴシック"/>
      <family val="3"/>
      <charset val="128"/>
    </font>
    <font>
      <sz val="13"/>
      <name val="ＭＳ 明朝"/>
      <family val="1"/>
      <charset val="128"/>
    </font>
    <font>
      <sz val="6"/>
      <name val="ＭＳ 明朝"/>
      <family val="1"/>
      <charset val="128"/>
    </font>
    <font>
      <sz val="6"/>
      <name val="ＭＳ Ｐ明朝"/>
      <family val="1"/>
      <charset val="128"/>
    </font>
    <font>
      <sz val="9"/>
      <name val="ＭＳ 明朝"/>
      <family val="1"/>
      <charset val="128"/>
    </font>
    <font>
      <sz val="7.5"/>
      <name val="ＭＳ 明朝"/>
      <family val="1"/>
      <charset val="128"/>
    </font>
    <font>
      <sz val="9"/>
      <name val="ＭＳ ゴシック"/>
      <family val="3"/>
      <charset val="128"/>
    </font>
    <font>
      <sz val="9"/>
      <name val="HG創英角ｺﾞｼｯｸUB"/>
      <family val="3"/>
      <charset val="128"/>
    </font>
    <font>
      <sz val="6"/>
      <name val="ＭＳ ゴシック"/>
      <family val="3"/>
      <charset val="128"/>
    </font>
    <font>
      <sz val="14"/>
      <name val="ＭＳ 明朝"/>
      <family val="1"/>
      <charset val="128"/>
    </font>
    <font>
      <sz val="10"/>
      <name val="ＭＳ 明朝"/>
      <family val="1"/>
      <charset val="128"/>
    </font>
    <font>
      <b/>
      <sz val="9"/>
      <name val="ＭＳ 明朝"/>
      <family val="1"/>
      <charset val="128"/>
    </font>
    <font>
      <b/>
      <sz val="12"/>
      <name val="ＭＳ 明朝"/>
      <family val="1"/>
      <charset val="128"/>
    </font>
    <font>
      <sz val="8"/>
      <name val="ＭＳ 明朝"/>
      <family val="1"/>
      <charset val="128"/>
    </font>
    <font>
      <sz val="9.5"/>
      <name val="ＭＳ 明朝"/>
      <family val="1"/>
      <charset val="128"/>
    </font>
    <font>
      <sz val="8.5"/>
      <name val="ＭＳ 明朝"/>
      <family val="1"/>
      <charset val="128"/>
    </font>
    <font>
      <sz val="8"/>
      <name val="ＭＳ ゴシック"/>
      <family val="3"/>
      <charset val="128"/>
    </font>
    <font>
      <sz val="8"/>
      <name val="HG創英角ｺﾞｼｯｸUB"/>
      <family val="3"/>
      <charset val="128"/>
    </font>
    <font>
      <sz val="7"/>
      <name val="ＭＳ 明朝"/>
      <family val="1"/>
      <charset val="128"/>
    </font>
    <font>
      <sz val="8.5"/>
      <name val="ＭＳ ゴシック"/>
      <family val="3"/>
      <charset val="128"/>
    </font>
    <font>
      <sz val="9"/>
      <color rgb="FFFF0000"/>
      <name val="ＭＳ 明朝"/>
      <family val="1"/>
      <charset val="128"/>
    </font>
    <font>
      <sz val="9"/>
      <name val="ＭＳ Ｐ明朝"/>
      <family val="1"/>
      <charset val="128"/>
    </font>
    <font>
      <b/>
      <sz val="8"/>
      <name val="ＭＳ 明朝"/>
      <family val="1"/>
      <charset val="128"/>
    </font>
    <font>
      <sz val="11"/>
      <color rgb="FFFF0000"/>
      <name val="ＭＳ 明朝"/>
      <family val="1"/>
      <charset val="128"/>
    </font>
    <font>
      <b/>
      <sz val="8"/>
      <name val="ＭＳ ゴシック"/>
      <family val="3"/>
      <charset val="128"/>
    </font>
    <font>
      <sz val="8"/>
      <color indexed="8"/>
      <name val="ＭＳ 明朝"/>
      <family val="1"/>
      <charset val="128"/>
    </font>
    <font>
      <b/>
      <sz val="9"/>
      <name val="ＭＳ ゴシック"/>
      <family val="3"/>
      <charset val="128"/>
    </font>
    <font>
      <b/>
      <sz val="8"/>
      <name val="HG創英角ｺﾞｼｯｸUB"/>
      <family val="3"/>
      <charset val="128"/>
    </font>
    <font>
      <sz val="9.5"/>
      <name val="ＭＳ ゴシック"/>
      <family val="3"/>
      <charset val="128"/>
    </font>
    <font>
      <b/>
      <sz val="11"/>
      <name val="ＭＳ ゴシック"/>
      <family val="3"/>
      <charset val="128"/>
    </font>
    <font>
      <sz val="9"/>
      <color indexed="8"/>
      <name val="HG創英角ｺﾞｼｯｸUB"/>
      <family val="3"/>
      <charset val="128"/>
    </font>
    <font>
      <sz val="8.5"/>
      <name val="HG創英角ｺﾞｼｯｸUB"/>
      <family val="3"/>
      <charset val="128"/>
    </font>
    <font>
      <sz val="9"/>
      <color theme="1"/>
      <name val="ＭＳ 明朝"/>
      <family val="1"/>
      <charset val="128"/>
    </font>
    <font>
      <sz val="12"/>
      <name val="ＭＳ 明朝"/>
      <family val="1"/>
      <charset val="128"/>
    </font>
    <font>
      <b/>
      <sz val="15"/>
      <color indexed="56"/>
      <name val="ＭＳ Ｐゴシック"/>
      <family val="3"/>
      <charset val="128"/>
    </font>
    <font>
      <sz val="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1" fillId="0" borderId="0"/>
    <xf numFmtId="6" fontId="3" fillId="0" borderId="0" applyFont="0" applyFill="0" applyBorder="0" applyAlignment="0" applyProtection="0"/>
  </cellStyleXfs>
  <cellXfs count="1091">
    <xf numFmtId="0" fontId="0" fillId="0" borderId="0" xfId="0"/>
    <xf numFmtId="0" fontId="5" fillId="0" borderId="0" xfId="4" applyNumberFormat="1" applyFont="1" applyAlignment="1"/>
    <xf numFmtId="0" fontId="5" fillId="0" borderId="0" xfId="4" applyNumberFormat="1" applyFont="1"/>
    <xf numFmtId="0" fontId="8" fillId="0" borderId="0" xfId="4" applyFont="1" applyAlignment="1">
      <alignment vertical="center"/>
    </xf>
    <xf numFmtId="0" fontId="9" fillId="0" borderId="0" xfId="4" applyNumberFormat="1" applyFont="1"/>
    <xf numFmtId="0" fontId="8" fillId="0" borderId="0" xfId="4" applyFont="1" applyAlignment="1">
      <alignment vertical="top"/>
    </xf>
    <xf numFmtId="0" fontId="8" fillId="0" borderId="0" xfId="4" applyFont="1" applyAlignment="1"/>
    <xf numFmtId="0" fontId="8" fillId="0" borderId="0" xfId="4" applyFont="1"/>
    <xf numFmtId="0" fontId="3" fillId="0" borderId="0" xfId="0" applyFont="1"/>
    <xf numFmtId="0" fontId="8" fillId="0" borderId="0" xfId="0" applyFont="1"/>
    <xf numFmtId="0" fontId="8" fillId="0" borderId="0" xfId="0" applyFont="1" applyAlignment="1">
      <alignment vertical="top"/>
    </xf>
    <xf numFmtId="0" fontId="9" fillId="0" borderId="0" xfId="0" applyFont="1"/>
    <xf numFmtId="0" fontId="8" fillId="0" borderId="1" xfId="4" applyFont="1" applyBorder="1" applyAlignment="1">
      <alignment vertical="center"/>
    </xf>
    <xf numFmtId="0" fontId="8" fillId="0" borderId="0" xfId="0" applyFont="1" applyAlignment="1">
      <alignment vertical="center"/>
    </xf>
    <xf numFmtId="0" fontId="8" fillId="0" borderId="0" xfId="4" applyFont="1" applyBorder="1" applyAlignment="1">
      <alignment vertical="center"/>
    </xf>
    <xf numFmtId="0" fontId="8" fillId="0" borderId="2" xfId="4" applyFont="1" applyBorder="1"/>
    <xf numFmtId="0" fontId="8" fillId="0" borderId="3" xfId="4" applyFont="1" applyBorder="1" applyAlignment="1">
      <alignment wrapText="1"/>
    </xf>
    <xf numFmtId="0" fontId="10" fillId="0" borderId="0" xfId="4" applyFont="1" applyAlignment="1">
      <alignment horizontal="distributed" vertical="center"/>
    </xf>
    <xf numFmtId="0" fontId="10" fillId="0" borderId="0" xfId="0" applyFont="1" applyAlignment="1">
      <alignment vertical="center"/>
    </xf>
    <xf numFmtId="0" fontId="8" fillId="0" borderId="0" xfId="4" applyFont="1" applyAlignment="1">
      <alignment horizontal="distributed" vertical="center"/>
    </xf>
    <xf numFmtId="0" fontId="8" fillId="0" borderId="2" xfId="4" applyFont="1" applyBorder="1" applyAlignment="1">
      <alignment horizontal="distributed" vertical="center"/>
    </xf>
    <xf numFmtId="38" fontId="8" fillId="0" borderId="0" xfId="2" applyFont="1" applyBorder="1" applyAlignment="1">
      <alignment horizontal="distributed" vertical="center"/>
    </xf>
    <xf numFmtId="0" fontId="8" fillId="0" borderId="2" xfId="4" applyFont="1" applyFill="1" applyBorder="1" applyAlignment="1">
      <alignment horizontal="distributed" vertical="center"/>
    </xf>
    <xf numFmtId="0" fontId="8" fillId="0" borderId="0" xfId="4" applyFont="1" applyBorder="1" applyAlignment="1">
      <alignment horizontal="distributed" vertical="center"/>
    </xf>
    <xf numFmtId="38" fontId="8" fillId="0" borderId="0" xfId="2" applyFont="1" applyBorder="1" applyAlignment="1">
      <alignment vertical="center"/>
    </xf>
    <xf numFmtId="0" fontId="8" fillId="0" borderId="4" xfId="4" applyFont="1" applyBorder="1" applyAlignment="1">
      <alignment horizontal="distributed" justifyLastLine="1"/>
    </xf>
    <xf numFmtId="0" fontId="8" fillId="0" borderId="5" xfId="4" applyFont="1" applyBorder="1" applyAlignment="1">
      <alignment horizontal="distributed" justifyLastLine="1"/>
    </xf>
    <xf numFmtId="0" fontId="8" fillId="0" borderId="4" xfId="4" applyFont="1" applyBorder="1" applyAlignment="1">
      <alignment wrapText="1"/>
    </xf>
    <xf numFmtId="176" fontId="8" fillId="0" borderId="0" xfId="0" applyNumberFormat="1" applyFont="1" applyAlignment="1">
      <alignment vertical="center"/>
    </xf>
    <xf numFmtId="0" fontId="8" fillId="0" borderId="0" xfId="4" applyFont="1" applyBorder="1" applyAlignment="1">
      <alignment horizontal="distributed" vertical="center" justifyLastLine="1"/>
    </xf>
    <xf numFmtId="0" fontId="8" fillId="0" borderId="2" xfId="4" applyFont="1" applyBorder="1" applyAlignment="1">
      <alignment wrapText="1"/>
    </xf>
    <xf numFmtId="0" fontId="8" fillId="0" borderId="0" xfId="3" applyFont="1" applyBorder="1" applyAlignment="1">
      <alignment horizontal="center" vertical="center" justifyLastLine="1"/>
    </xf>
    <xf numFmtId="0" fontId="10" fillId="0" borderId="0" xfId="4" applyFont="1" applyBorder="1" applyAlignment="1">
      <alignment horizontal="distributed" vertical="center"/>
    </xf>
    <xf numFmtId="0" fontId="11" fillId="0" borderId="2" xfId="4" applyFont="1" applyBorder="1" applyAlignment="1">
      <alignment horizontal="distributed" vertical="center"/>
    </xf>
    <xf numFmtId="0" fontId="8" fillId="0" borderId="0" xfId="0" applyFont="1" applyBorder="1" applyAlignment="1">
      <alignment vertical="center"/>
    </xf>
    <xf numFmtId="176" fontId="8" fillId="0" borderId="0" xfId="0" applyNumberFormat="1" applyFont="1" applyBorder="1" applyAlignment="1">
      <alignment horizontal="right" vertical="center"/>
    </xf>
    <xf numFmtId="0" fontId="6" fillId="0" borderId="0" xfId="0" applyFont="1"/>
    <xf numFmtId="0" fontId="6" fillId="0" borderId="0" xfId="0" applyFont="1" applyAlignment="1">
      <alignment vertical="center"/>
    </xf>
    <xf numFmtId="0" fontId="12" fillId="0" borderId="0" xfId="0" applyFont="1" applyAlignment="1">
      <alignment vertical="center"/>
    </xf>
    <xf numFmtId="177" fontId="12" fillId="0" borderId="0" xfId="0" applyNumberFormat="1" applyFont="1" applyAlignment="1">
      <alignment vertical="center"/>
    </xf>
    <xf numFmtId="0" fontId="6" fillId="0" borderId="0" xfId="0" applyFont="1" applyAlignment="1">
      <alignment vertical="top"/>
    </xf>
    <xf numFmtId="178" fontId="12" fillId="0" borderId="0" xfId="0" applyNumberFormat="1" applyFont="1" applyAlignment="1">
      <alignment vertical="center"/>
    </xf>
    <xf numFmtId="178" fontId="6" fillId="0" borderId="0" xfId="0" applyNumberFormat="1" applyFont="1" applyAlignment="1">
      <alignment vertical="center"/>
    </xf>
    <xf numFmtId="176" fontId="6" fillId="0" borderId="0" xfId="0" applyNumberFormat="1" applyFont="1" applyAlignment="1">
      <alignment vertical="center"/>
    </xf>
    <xf numFmtId="178" fontId="6" fillId="0" borderId="0" xfId="0" applyNumberFormat="1" applyFont="1"/>
    <xf numFmtId="176" fontId="11" fillId="0" borderId="0" xfId="4" applyNumberFormat="1" applyFont="1" applyFill="1" applyBorder="1" applyAlignment="1">
      <alignment horizontal="right" vertical="center"/>
    </xf>
    <xf numFmtId="177" fontId="11" fillId="0" borderId="0" xfId="0" applyNumberFormat="1" applyFont="1" applyBorder="1" applyAlignment="1">
      <alignment vertical="center"/>
    </xf>
    <xf numFmtId="0" fontId="13" fillId="0" borderId="0" xfId="4" applyNumberFormat="1" applyFont="1"/>
    <xf numFmtId="176" fontId="11" fillId="0" borderId="0" xfId="4" applyNumberFormat="1" applyFont="1" applyFill="1" applyBorder="1" applyAlignment="1" applyProtection="1">
      <alignment horizontal="right" vertical="center"/>
    </xf>
    <xf numFmtId="178" fontId="8" fillId="0" borderId="0" xfId="0" applyNumberFormat="1" applyFont="1" applyBorder="1" applyAlignment="1" applyProtection="1">
      <alignment vertical="center"/>
    </xf>
    <xf numFmtId="176" fontId="8" fillId="0" borderId="0" xfId="0" applyNumberFormat="1" applyFont="1" applyBorder="1" applyAlignment="1" applyProtection="1">
      <alignment horizontal="right" vertical="center"/>
    </xf>
    <xf numFmtId="178" fontId="8" fillId="0" borderId="0" xfId="0" applyNumberFormat="1" applyFont="1" applyBorder="1" applyAlignment="1" applyProtection="1">
      <alignment horizontal="right" vertical="center"/>
    </xf>
    <xf numFmtId="178" fontId="8" fillId="0" borderId="0" xfId="4" applyNumberFormat="1" applyFont="1" applyFill="1" applyBorder="1" applyAlignment="1" applyProtection="1">
      <alignment horizontal="right" vertical="center"/>
    </xf>
    <xf numFmtId="176" fontId="8" fillId="0" borderId="0" xfId="0" applyNumberFormat="1" applyFont="1" applyBorder="1" applyAlignment="1" applyProtection="1">
      <alignment vertical="center"/>
    </xf>
    <xf numFmtId="176" fontId="8" fillId="0" borderId="0" xfId="4" applyNumberFormat="1" applyFont="1" applyFill="1" applyBorder="1" applyAlignment="1" applyProtection="1">
      <alignment horizontal="right" vertical="center"/>
    </xf>
    <xf numFmtId="176" fontId="8" fillId="0" borderId="0" xfId="0" applyNumberFormat="1" applyFont="1" applyFill="1" applyBorder="1" applyAlignment="1">
      <alignment horizontal="right" vertical="center"/>
    </xf>
    <xf numFmtId="176" fontId="11" fillId="0" borderId="0" xfId="4" applyNumberFormat="1" applyFont="1" applyAlignment="1">
      <alignment horizontal="right" vertical="center"/>
    </xf>
    <xf numFmtId="178" fontId="11" fillId="0" borderId="0" xfId="0" applyNumberFormat="1" applyFont="1" applyAlignment="1">
      <alignment vertical="center"/>
    </xf>
    <xf numFmtId="178" fontId="8" fillId="0" borderId="0" xfId="0" applyNumberFormat="1" applyFont="1" applyAlignment="1">
      <alignment vertical="center"/>
    </xf>
    <xf numFmtId="176" fontId="8" fillId="0" borderId="0" xfId="0" applyNumberFormat="1" applyFont="1" applyAlignment="1">
      <alignment horizontal="right" vertical="center"/>
    </xf>
    <xf numFmtId="178" fontId="8" fillId="0" borderId="0" xfId="0" applyNumberFormat="1" applyFont="1" applyAlignment="1">
      <alignment horizontal="right" vertical="center"/>
    </xf>
    <xf numFmtId="178" fontId="8" fillId="0" borderId="0" xfId="4" applyNumberFormat="1" applyFont="1" applyAlignment="1">
      <alignment horizontal="right" vertical="center"/>
    </xf>
    <xf numFmtId="176" fontId="8" fillId="0" borderId="0" xfId="4" applyNumberFormat="1" applyFont="1" applyAlignment="1">
      <alignment horizontal="right" vertical="center"/>
    </xf>
    <xf numFmtId="177" fontId="11" fillId="0" borderId="0" xfId="0" applyNumberFormat="1" applyFont="1" applyAlignment="1">
      <alignment vertical="center"/>
    </xf>
    <xf numFmtId="0" fontId="11" fillId="0" borderId="0" xfId="4" applyFont="1" applyFill="1" applyAlignment="1">
      <alignment horizontal="distributed" vertical="center"/>
    </xf>
    <xf numFmtId="38" fontId="11" fillId="0" borderId="2" xfId="2" applyFont="1" applyFill="1" applyBorder="1" applyAlignment="1">
      <alignment horizontal="distributed" vertical="center"/>
    </xf>
    <xf numFmtId="178" fontId="11" fillId="0" borderId="0" xfId="0" applyNumberFormat="1" applyFont="1" applyFill="1" applyAlignment="1">
      <alignment vertical="center"/>
    </xf>
    <xf numFmtId="178" fontId="11" fillId="0" borderId="0" xfId="0" applyNumberFormat="1" applyFont="1" applyFill="1" applyBorder="1" applyAlignment="1" applyProtection="1">
      <alignment vertical="center"/>
    </xf>
    <xf numFmtId="178" fontId="12" fillId="0" borderId="0" xfId="0" applyNumberFormat="1" applyFont="1" applyFill="1" applyAlignment="1">
      <alignment vertical="center"/>
    </xf>
    <xf numFmtId="0" fontId="10" fillId="0" borderId="0" xfId="0" applyFont="1" applyFill="1" applyAlignment="1">
      <alignment vertical="center"/>
    </xf>
    <xf numFmtId="178" fontId="10" fillId="0" borderId="0" xfId="0" applyNumberFormat="1" applyFont="1" applyFill="1" applyAlignment="1">
      <alignment vertical="center"/>
    </xf>
    <xf numFmtId="176" fontId="8" fillId="0" borderId="0" xfId="0" applyNumberFormat="1" applyFont="1" applyFill="1" applyBorder="1" applyAlignment="1" applyProtection="1">
      <alignment horizontal="right" vertical="center"/>
    </xf>
    <xf numFmtId="38" fontId="11" fillId="0" borderId="0" xfId="2" applyFont="1" applyFill="1" applyAlignment="1">
      <alignment vertical="center"/>
    </xf>
    <xf numFmtId="0" fontId="8" fillId="0" borderId="4" xfId="4" applyFont="1" applyFill="1" applyBorder="1" applyAlignment="1">
      <alignment wrapText="1"/>
    </xf>
    <xf numFmtId="38" fontId="8" fillId="0" borderId="0" xfId="2" applyFont="1" applyFill="1" applyBorder="1" applyAlignment="1">
      <alignment horizontal="distributed" vertical="center"/>
    </xf>
    <xf numFmtId="0" fontId="16" fillId="0" borderId="0" xfId="0" applyFont="1"/>
    <xf numFmtId="0" fontId="13" fillId="0" borderId="0" xfId="3" applyNumberFormat="1" applyFont="1"/>
    <xf numFmtId="0" fontId="3" fillId="0" borderId="0" xfId="3" applyFont="1" applyAlignment="1"/>
    <xf numFmtId="0" fontId="3" fillId="0" borderId="0" xfId="3" applyFont="1"/>
    <xf numFmtId="0" fontId="5" fillId="0" borderId="0" xfId="3" applyNumberFormat="1" applyFont="1" applyAlignment="1"/>
    <xf numFmtId="0" fontId="3" fillId="0" borderId="0" xfId="3" applyNumberFormat="1" applyFont="1"/>
    <xf numFmtId="0" fontId="5" fillId="0" borderId="0" xfId="3" applyNumberFormat="1" applyFont="1"/>
    <xf numFmtId="0" fontId="8" fillId="0" borderId="0" xfId="3" applyFont="1" applyAlignment="1">
      <alignment vertical="center"/>
    </xf>
    <xf numFmtId="0" fontId="8" fillId="0" borderId="0" xfId="3" applyFont="1" applyFill="1" applyAlignment="1">
      <alignment vertical="center"/>
    </xf>
    <xf numFmtId="0" fontId="8" fillId="0" borderId="0" xfId="3" applyFont="1"/>
    <xf numFmtId="0" fontId="8" fillId="0" borderId="0" xfId="3" applyFont="1" applyBorder="1" applyAlignment="1">
      <alignment horizontal="distributed" vertical="center" justifyLastLine="1"/>
    </xf>
    <xf numFmtId="0" fontId="8" fillId="0" borderId="2" xfId="3" applyFont="1" applyBorder="1" applyAlignment="1">
      <alignment horizontal="distributed" vertical="center" justifyLastLine="1"/>
    </xf>
    <xf numFmtId="0" fontId="11" fillId="0" borderId="2" xfId="3" applyFont="1" applyBorder="1" applyAlignment="1">
      <alignment horizontal="distributed" vertical="center"/>
    </xf>
    <xf numFmtId="177" fontId="11" fillId="0" borderId="0" xfId="3" applyNumberFormat="1" applyFont="1" applyBorder="1" applyAlignment="1">
      <alignment vertical="center"/>
    </xf>
    <xf numFmtId="177" fontId="11" fillId="0" borderId="0" xfId="3" applyNumberFormat="1" applyFont="1" applyFill="1" applyBorder="1" applyAlignment="1">
      <alignment vertical="center"/>
    </xf>
    <xf numFmtId="177" fontId="10" fillId="0" borderId="0" xfId="3" applyNumberFormat="1" applyFont="1" applyAlignment="1">
      <alignment vertical="center"/>
    </xf>
    <xf numFmtId="0" fontId="10" fillId="0" borderId="0" xfId="3" applyFont="1" applyAlignment="1">
      <alignment vertical="center"/>
    </xf>
    <xf numFmtId="0" fontId="11" fillId="0" borderId="0" xfId="3" applyFont="1" applyAlignment="1">
      <alignment horizontal="distributed" vertical="center"/>
    </xf>
    <xf numFmtId="0" fontId="11" fillId="0" borderId="0" xfId="3" applyFont="1" applyBorder="1" applyAlignment="1">
      <alignment horizontal="distributed" vertical="center"/>
    </xf>
    <xf numFmtId="177" fontId="11" fillId="0" borderId="0" xfId="3" applyNumberFormat="1" applyFont="1" applyAlignment="1">
      <alignment vertical="center"/>
    </xf>
    <xf numFmtId="38" fontId="11" fillId="0" borderId="2" xfId="2" applyFont="1" applyBorder="1" applyAlignment="1">
      <alignment horizontal="distributed" vertical="center"/>
    </xf>
    <xf numFmtId="177" fontId="11" fillId="0" borderId="0" xfId="3" applyNumberFormat="1" applyFont="1" applyFill="1" applyAlignment="1">
      <alignment vertical="center"/>
    </xf>
    <xf numFmtId="0" fontId="8" fillId="0" borderId="0" xfId="3" applyFont="1" applyAlignment="1">
      <alignment horizontal="distributed" vertical="center"/>
    </xf>
    <xf numFmtId="0" fontId="8" fillId="0" borderId="0" xfId="3" applyFont="1" applyBorder="1" applyAlignment="1">
      <alignment horizontal="distributed" vertical="center"/>
    </xf>
    <xf numFmtId="0" fontId="8" fillId="0" borderId="2" xfId="3" applyFont="1" applyBorder="1" applyAlignment="1">
      <alignment horizontal="distributed" vertical="center"/>
    </xf>
    <xf numFmtId="177" fontId="8" fillId="0" borderId="0" xfId="3" applyNumberFormat="1" applyFont="1" applyAlignment="1">
      <alignment vertical="center"/>
    </xf>
    <xf numFmtId="177" fontId="8" fillId="0" borderId="0" xfId="3" applyNumberFormat="1" applyFont="1" applyBorder="1" applyAlignment="1">
      <alignment vertical="center"/>
    </xf>
    <xf numFmtId="177" fontId="8" fillId="0" borderId="0" xfId="3" applyNumberFormat="1" applyFont="1" applyFill="1" applyBorder="1" applyAlignment="1">
      <alignment vertical="center"/>
    </xf>
    <xf numFmtId="176" fontId="8" fillId="0" borderId="0" xfId="3" applyNumberFormat="1" applyFont="1" applyAlignment="1">
      <alignment horizontal="right" vertical="center"/>
    </xf>
    <xf numFmtId="176" fontId="8" fillId="0" borderId="0" xfId="3" applyNumberFormat="1" applyFont="1" applyBorder="1" applyAlignment="1">
      <alignment horizontal="right" vertical="center"/>
    </xf>
    <xf numFmtId="176" fontId="8" fillId="0" borderId="0" xfId="3" applyNumberFormat="1" applyFont="1" applyFill="1" applyBorder="1" applyAlignment="1">
      <alignment horizontal="right" vertical="center"/>
    </xf>
    <xf numFmtId="176" fontId="8" fillId="0" borderId="0" xfId="3" applyNumberFormat="1" applyFont="1" applyAlignment="1">
      <alignment vertical="center"/>
    </xf>
    <xf numFmtId="176" fontId="8" fillId="0" borderId="0" xfId="3" applyNumberFormat="1" applyFont="1" applyBorder="1" applyAlignment="1">
      <alignment vertical="center"/>
    </xf>
    <xf numFmtId="176" fontId="8" fillId="0" borderId="0" xfId="3" applyNumberFormat="1" applyFont="1" applyFill="1" applyBorder="1" applyAlignment="1">
      <alignment vertical="center"/>
    </xf>
    <xf numFmtId="0" fontId="10" fillId="0" borderId="0" xfId="3" applyFont="1" applyAlignment="1">
      <alignment horizontal="distributed" vertical="center"/>
    </xf>
    <xf numFmtId="0" fontId="8" fillId="0" borderId="0" xfId="3" applyFont="1" applyFill="1" applyAlignment="1">
      <alignment horizontal="distributed" vertical="center"/>
    </xf>
    <xf numFmtId="0" fontId="8" fillId="0" borderId="2" xfId="3" applyFont="1" applyFill="1" applyBorder="1" applyAlignment="1">
      <alignment horizontal="distributed" vertical="center"/>
    </xf>
    <xf numFmtId="0" fontId="8" fillId="0" borderId="0" xfId="3" applyFont="1" applyBorder="1" applyAlignment="1">
      <alignment vertical="center"/>
    </xf>
    <xf numFmtId="0" fontId="8" fillId="0" borderId="0" xfId="3" applyFont="1" applyFill="1" applyBorder="1" applyAlignment="1">
      <alignment vertical="center"/>
    </xf>
    <xf numFmtId="0" fontId="10" fillId="0" borderId="0" xfId="3" applyFont="1" applyBorder="1" applyAlignment="1">
      <alignment horizontal="distributed" vertical="center"/>
    </xf>
    <xf numFmtId="0" fontId="8" fillId="0" borderId="4" xfId="3" applyFont="1" applyBorder="1" applyAlignment="1">
      <alignment horizontal="distributed" justifyLastLine="1"/>
    </xf>
    <xf numFmtId="0" fontId="8" fillId="0" borderId="5" xfId="3" applyFont="1" applyBorder="1" applyAlignment="1">
      <alignment horizontal="distributed" justifyLastLine="1"/>
    </xf>
    <xf numFmtId="0" fontId="8" fillId="0" borderId="4" xfId="3" applyFont="1" applyBorder="1" applyAlignment="1">
      <alignment wrapText="1"/>
    </xf>
    <xf numFmtId="0" fontId="8" fillId="0" borderId="4" xfId="3" applyFont="1" applyFill="1" applyBorder="1" applyAlignment="1">
      <alignment wrapText="1"/>
    </xf>
    <xf numFmtId="0" fontId="8" fillId="0" borderId="0" xfId="4" applyFont="1" applyFill="1" applyAlignment="1">
      <alignment vertical="top"/>
    </xf>
    <xf numFmtId="0" fontId="3" fillId="0" borderId="0" xfId="3" applyFont="1" applyFill="1"/>
    <xf numFmtId="0" fontId="13" fillId="0" borderId="0" xfId="5" applyFont="1" applyAlignment="1"/>
    <xf numFmtId="0" fontId="3" fillId="0" borderId="0" xfId="5" applyFont="1" applyAlignment="1"/>
    <xf numFmtId="0" fontId="3" fillId="0" borderId="0" xfId="5" applyFont="1"/>
    <xf numFmtId="177" fontId="17" fillId="0" borderId="0" xfId="5" applyNumberFormat="1" applyFont="1"/>
    <xf numFmtId="0" fontId="17" fillId="0" borderId="0" xfId="5" applyFont="1" applyAlignment="1"/>
    <xf numFmtId="38" fontId="3" fillId="0" borderId="0" xfId="6" applyFont="1"/>
    <xf numFmtId="0" fontId="5" fillId="0" borderId="0" xfId="5" applyFont="1" applyAlignment="1"/>
    <xf numFmtId="0" fontId="8" fillId="0" borderId="0" xfId="5" applyFont="1" applyAlignment="1">
      <alignment vertical="center"/>
    </xf>
    <xf numFmtId="177" fontId="8" fillId="0" borderId="0" xfId="5" applyNumberFormat="1" applyFont="1" applyAlignment="1">
      <alignment horizontal="right" vertical="center"/>
    </xf>
    <xf numFmtId="38" fontId="8" fillId="0" borderId="0" xfId="6" applyFont="1" applyAlignment="1">
      <alignment vertical="center"/>
    </xf>
    <xf numFmtId="0" fontId="8" fillId="0" borderId="0" xfId="5" applyFont="1"/>
    <xf numFmtId="38" fontId="8" fillId="0" borderId="0" xfId="6" applyFont="1"/>
    <xf numFmtId="0" fontId="8" fillId="0" borderId="0" xfId="5" applyFont="1" applyBorder="1" applyAlignment="1">
      <alignment horizontal="distributed" vertical="center" justifyLastLine="1"/>
    </xf>
    <xf numFmtId="0" fontId="8" fillId="0" borderId="14" xfId="5" applyFont="1" applyBorder="1" applyAlignment="1">
      <alignment horizontal="distributed" vertical="center" justifyLastLine="1"/>
    </xf>
    <xf numFmtId="38" fontId="11" fillId="0" borderId="2" xfId="6" applyFont="1" applyFill="1" applyBorder="1" applyAlignment="1">
      <alignment horizontal="distributed" vertical="center"/>
    </xf>
    <xf numFmtId="176" fontId="11" fillId="0" borderId="0" xfId="3" applyNumberFormat="1" applyFont="1" applyFill="1" applyAlignment="1">
      <alignment vertical="center"/>
    </xf>
    <xf numFmtId="176" fontId="11" fillId="0" borderId="0" xfId="3" applyNumberFormat="1" applyFont="1" applyFill="1" applyBorder="1" applyAlignment="1" applyProtection="1">
      <alignment vertical="center"/>
      <protection locked="0"/>
    </xf>
    <xf numFmtId="0" fontId="10" fillId="0" borderId="0" xfId="5" applyFont="1" applyFill="1" applyAlignment="1">
      <alignment vertical="center"/>
    </xf>
    <xf numFmtId="38" fontId="10" fillId="0" borderId="0" xfId="6" applyFont="1" applyFill="1" applyAlignment="1">
      <alignment vertical="center"/>
    </xf>
    <xf numFmtId="0" fontId="11" fillId="0" borderId="0" xfId="5" applyFont="1" applyFill="1" applyAlignment="1">
      <alignment vertical="center"/>
    </xf>
    <xf numFmtId="38" fontId="11" fillId="0" borderId="0" xfId="6" applyFont="1" applyFill="1" applyBorder="1" applyAlignment="1">
      <alignment horizontal="distributed" vertical="center"/>
    </xf>
    <xf numFmtId="176" fontId="8" fillId="0" borderId="0" xfId="3" applyNumberFormat="1" applyFont="1" applyFill="1" applyAlignment="1">
      <alignment vertical="center"/>
    </xf>
    <xf numFmtId="176" fontId="8" fillId="0" borderId="0" xfId="3" applyNumberFormat="1" applyFont="1" applyFill="1" applyBorder="1" applyAlignment="1" applyProtection="1">
      <alignment vertical="center"/>
      <protection locked="0"/>
    </xf>
    <xf numFmtId="177" fontId="10" fillId="0" borderId="0" xfId="5" applyNumberFormat="1" applyFont="1" applyFill="1" applyAlignment="1">
      <alignment vertical="center"/>
    </xf>
    <xf numFmtId="0" fontId="8" fillId="0" borderId="0" xfId="5" applyFont="1" applyFill="1" applyAlignment="1">
      <alignment vertical="center"/>
    </xf>
    <xf numFmtId="38" fontId="8" fillId="0" borderId="0" xfId="6" applyFont="1" applyFill="1" applyBorder="1" applyAlignment="1">
      <alignment horizontal="distributed" vertical="center"/>
    </xf>
    <xf numFmtId="38" fontId="8" fillId="0" borderId="2" xfId="6" applyFont="1" applyFill="1" applyBorder="1" applyAlignment="1">
      <alignment horizontal="distributed" vertical="center"/>
    </xf>
    <xf numFmtId="38" fontId="8" fillId="0" borderId="0" xfId="6" applyFont="1" applyFill="1" applyAlignment="1">
      <alignment vertical="center"/>
    </xf>
    <xf numFmtId="38" fontId="8" fillId="0" borderId="0" xfId="6" applyFont="1" applyFill="1" applyBorder="1" applyAlignment="1">
      <alignment vertical="center"/>
    </xf>
    <xf numFmtId="177" fontId="8" fillId="0" borderId="0" xfId="5" applyNumberFormat="1" applyFont="1" applyFill="1" applyAlignment="1">
      <alignment vertical="center"/>
    </xf>
    <xf numFmtId="176" fontId="8" fillId="0" borderId="0" xfId="3" quotePrefix="1" applyNumberFormat="1" applyFont="1" applyFill="1" applyAlignment="1">
      <alignment horizontal="right" vertical="center"/>
    </xf>
    <xf numFmtId="38" fontId="8" fillId="0" borderId="2" xfId="6" applyFont="1" applyFill="1" applyBorder="1" applyAlignment="1">
      <alignment vertical="center" shrinkToFit="1"/>
    </xf>
    <xf numFmtId="176" fontId="8" fillId="0" borderId="0" xfId="3" quotePrefix="1" applyNumberFormat="1" applyFont="1" applyFill="1" applyBorder="1" applyAlignment="1" applyProtection="1">
      <alignment horizontal="right" vertical="center"/>
      <protection locked="0"/>
    </xf>
    <xf numFmtId="176" fontId="11" fillId="0" borderId="0" xfId="3" applyNumberFormat="1" applyFont="1" applyFill="1" applyAlignment="1" applyProtection="1">
      <alignment vertical="center"/>
      <protection locked="0"/>
    </xf>
    <xf numFmtId="176" fontId="8" fillId="0" borderId="0" xfId="3" applyNumberFormat="1" applyFont="1" applyFill="1" applyAlignment="1" applyProtection="1">
      <alignment vertical="center"/>
      <protection locked="0"/>
    </xf>
    <xf numFmtId="0" fontId="8" fillId="0" borderId="0" xfId="5" applyFont="1" applyFill="1" applyAlignment="1"/>
    <xf numFmtId="38" fontId="8" fillId="0" borderId="0" xfId="6" applyFont="1" applyFill="1" applyBorder="1" applyAlignment="1"/>
    <xf numFmtId="38" fontId="8" fillId="0" borderId="2" xfId="6" applyFont="1" applyFill="1" applyBorder="1" applyAlignment="1"/>
    <xf numFmtId="38" fontId="8" fillId="0" borderId="0" xfId="6" applyFont="1" applyFill="1" applyAlignment="1"/>
    <xf numFmtId="38" fontId="11" fillId="0" borderId="2" xfId="6" applyFont="1" applyFill="1" applyBorder="1" applyAlignment="1">
      <alignment vertical="center"/>
    </xf>
    <xf numFmtId="0" fontId="8" fillId="0" borderId="4" xfId="5" applyFont="1" applyFill="1" applyBorder="1" applyAlignment="1"/>
    <xf numFmtId="0" fontId="8" fillId="0" borderId="4" xfId="5" applyFont="1" applyFill="1" applyBorder="1" applyAlignment="1">
      <alignment wrapText="1"/>
    </xf>
    <xf numFmtId="0" fontId="8" fillId="0" borderId="5" xfId="5" applyFont="1" applyFill="1" applyBorder="1" applyAlignment="1">
      <alignment wrapText="1"/>
    </xf>
    <xf numFmtId="177" fontId="8" fillId="0" borderId="4" xfId="5" applyNumberFormat="1" applyFont="1" applyFill="1" applyBorder="1" applyAlignment="1"/>
    <xf numFmtId="0" fontId="8" fillId="0" borderId="4" xfId="5" applyFont="1" applyFill="1" applyBorder="1"/>
    <xf numFmtId="0" fontId="8" fillId="0" borderId="0" xfId="5" applyFont="1" applyFill="1"/>
    <xf numFmtId="38" fontId="8" fillId="0" borderId="0" xfId="6" applyFont="1" applyFill="1"/>
    <xf numFmtId="0" fontId="8" fillId="0" borderId="0" xfId="5" applyFont="1" applyAlignment="1"/>
    <xf numFmtId="177" fontId="8" fillId="0" borderId="0" xfId="5" applyNumberFormat="1" applyFont="1"/>
    <xf numFmtId="0" fontId="8" fillId="0" borderId="0" xfId="5" applyFont="1" applyBorder="1" applyAlignment="1"/>
    <xf numFmtId="0" fontId="18" fillId="0" borderId="0" xfId="5" applyFont="1" applyAlignment="1"/>
    <xf numFmtId="0" fontId="17" fillId="0" borderId="0" xfId="5" applyFont="1" applyBorder="1" applyAlignment="1"/>
    <xf numFmtId="0" fontId="8" fillId="0" borderId="0" xfId="5" applyFont="1" applyAlignment="1">
      <alignment horizontal="right" vertical="center"/>
    </xf>
    <xf numFmtId="0" fontId="8" fillId="0" borderId="10" xfId="5" applyFont="1" applyBorder="1" applyAlignment="1">
      <alignment horizontal="distributed" vertical="center" justifyLastLine="1"/>
    </xf>
    <xf numFmtId="0" fontId="8" fillId="0" borderId="3" xfId="5" applyFont="1" applyBorder="1" applyAlignment="1">
      <alignment horizontal="distributed" vertical="center" justifyLastLine="1"/>
    </xf>
    <xf numFmtId="0" fontId="8" fillId="0" borderId="18" xfId="5" applyFont="1" applyBorder="1" applyAlignment="1">
      <alignment horizontal="distributed" vertical="center" justifyLastLine="1"/>
    </xf>
    <xf numFmtId="0" fontId="17" fillId="0" borderId="19" xfId="5" applyFont="1" applyBorder="1" applyAlignment="1">
      <alignment horizontal="distributed" vertical="center" justifyLastLine="1"/>
    </xf>
    <xf numFmtId="0" fontId="8" fillId="0" borderId="19" xfId="5" applyFont="1" applyBorder="1" applyAlignment="1">
      <alignment horizontal="distributed" vertical="center" justifyLastLine="1"/>
    </xf>
    <xf numFmtId="0" fontId="8" fillId="0" borderId="2" xfId="5" applyFont="1" applyBorder="1" applyAlignment="1">
      <alignment horizontal="distributed" vertical="center"/>
    </xf>
    <xf numFmtId="0" fontId="8" fillId="0" borderId="8" xfId="5" applyFont="1" applyBorder="1" applyAlignment="1">
      <alignment horizontal="distributed" vertical="center"/>
    </xf>
    <xf numFmtId="0" fontId="8" fillId="0" borderId="0" xfId="5" applyFont="1" applyBorder="1" applyAlignment="1">
      <alignment horizontal="distributed" vertical="center"/>
    </xf>
    <xf numFmtId="0" fontId="8" fillId="0" borderId="0" xfId="5" applyFont="1" applyBorder="1" applyAlignment="1">
      <alignment horizontal="right" vertical="center" wrapText="1"/>
    </xf>
    <xf numFmtId="176" fontId="8" fillId="0" borderId="8" xfId="5" applyNumberFormat="1" applyFont="1" applyBorder="1" applyAlignment="1">
      <alignment horizontal="right" vertical="center"/>
    </xf>
    <xf numFmtId="176" fontId="8" fillId="0" borderId="0" xfId="5" applyNumberFormat="1" applyFont="1" applyBorder="1" applyAlignment="1">
      <alignment horizontal="right" vertical="center"/>
    </xf>
    <xf numFmtId="3" fontId="8" fillId="0" borderId="0" xfId="5" applyNumberFormat="1" applyFont="1" applyAlignment="1">
      <alignment vertical="center"/>
    </xf>
    <xf numFmtId="176" fontId="8" fillId="0" borderId="8" xfId="5" applyNumberFormat="1" applyFont="1" applyBorder="1" applyAlignment="1">
      <alignment vertical="center"/>
    </xf>
    <xf numFmtId="176" fontId="8" fillId="0" borderId="0" xfId="5" applyNumberFormat="1" applyFont="1" applyBorder="1" applyAlignment="1">
      <alignment vertical="center"/>
    </xf>
    <xf numFmtId="3" fontId="8" fillId="0" borderId="0" xfId="5" applyNumberFormat="1" applyFont="1" applyBorder="1" applyAlignment="1">
      <alignment vertical="center"/>
    </xf>
    <xf numFmtId="176" fontId="8" fillId="0" borderId="8" xfId="5" applyNumberFormat="1" applyFont="1" applyFill="1" applyBorder="1" applyAlignment="1">
      <alignment horizontal="right" vertical="center"/>
    </xf>
    <xf numFmtId="0" fontId="11" fillId="0" borderId="0" xfId="5" applyFont="1" applyBorder="1" applyAlignment="1">
      <alignment horizontal="right" vertical="center" wrapText="1"/>
    </xf>
    <xf numFmtId="3" fontId="10" fillId="0" borderId="0" xfId="5" applyNumberFormat="1" applyFont="1" applyBorder="1" applyAlignment="1">
      <alignment vertical="center"/>
    </xf>
    <xf numFmtId="0" fontId="10" fillId="0" borderId="0" xfId="5" applyFont="1" applyAlignment="1">
      <alignment vertical="center"/>
    </xf>
    <xf numFmtId="176" fontId="11" fillId="2" borderId="8" xfId="5" applyNumberFormat="1" applyFont="1" applyFill="1" applyBorder="1" applyAlignment="1">
      <alignment vertical="center"/>
    </xf>
    <xf numFmtId="176" fontId="11" fillId="2" borderId="0" xfId="5" applyNumberFormat="1" applyFont="1" applyFill="1" applyBorder="1" applyAlignment="1">
      <alignment vertical="center"/>
    </xf>
    <xf numFmtId="0" fontId="10" fillId="0" borderId="4" xfId="5" applyFont="1" applyBorder="1" applyAlignment="1">
      <alignment horizontal="center" vertical="center"/>
    </xf>
    <xf numFmtId="0" fontId="8" fillId="0" borderId="4" xfId="5" applyFont="1" applyBorder="1" applyAlignment="1">
      <alignment horizontal="right" vertical="top" wrapText="1"/>
    </xf>
    <xf numFmtId="0" fontId="8" fillId="0" borderId="5" xfId="5" applyFont="1" applyBorder="1" applyAlignment="1">
      <alignment horizontal="right" vertical="top" wrapText="1"/>
    </xf>
    <xf numFmtId="3" fontId="8" fillId="0" borderId="21" xfId="5" applyNumberFormat="1" applyFont="1" applyBorder="1" applyAlignment="1">
      <alignment horizontal="right" vertical="top" wrapText="1"/>
    </xf>
    <xf numFmtId="3" fontId="8" fillId="0" borderId="4" xfId="5" applyNumberFormat="1" applyFont="1" applyBorder="1" applyAlignment="1">
      <alignment horizontal="right" vertical="top" wrapText="1"/>
    </xf>
    <xf numFmtId="3" fontId="8" fillId="0" borderId="4" xfId="5" applyNumberFormat="1" applyFont="1" applyBorder="1" applyAlignment="1">
      <alignment horizontal="right" vertical="top"/>
    </xf>
    <xf numFmtId="176" fontId="3" fillId="0" borderId="0" xfId="5" applyNumberFormat="1" applyFont="1"/>
    <xf numFmtId="0" fontId="13" fillId="0" borderId="0" xfId="5" applyFont="1" applyFill="1" applyAlignment="1"/>
    <xf numFmtId="0" fontId="3" fillId="0" borderId="0" xfId="5" applyFont="1" applyFill="1" applyAlignment="1"/>
    <xf numFmtId="0" fontId="5" fillId="0" borderId="0" xfId="5" applyFont="1" applyFill="1" applyAlignment="1"/>
    <xf numFmtId="0" fontId="3" fillId="0" borderId="0" xfId="5" applyFont="1" applyFill="1"/>
    <xf numFmtId="0" fontId="18" fillId="0" borderId="0" xfId="5" applyFont="1" applyFill="1" applyAlignment="1"/>
    <xf numFmtId="0" fontId="3" fillId="0" borderId="16" xfId="5" applyFont="1" applyBorder="1" applyAlignment="1"/>
    <xf numFmtId="0" fontId="19" fillId="0" borderId="22" xfId="5" applyFont="1" applyFill="1" applyBorder="1" applyAlignment="1">
      <alignment horizontal="distributed" vertical="center" justifyLastLine="1"/>
    </xf>
    <xf numFmtId="0" fontId="19" fillId="0" borderId="16" xfId="5" applyFont="1" applyFill="1" applyBorder="1" applyAlignment="1">
      <alignment horizontal="distributed" vertical="center" justifyLastLine="1"/>
    </xf>
    <xf numFmtId="0" fontId="19" fillId="0" borderId="15" xfId="5" applyFont="1" applyFill="1" applyBorder="1" applyAlignment="1">
      <alignment horizontal="distributed" vertical="center" justifyLastLine="1"/>
    </xf>
    <xf numFmtId="0" fontId="8" fillId="0" borderId="0" xfId="5" applyFont="1" applyFill="1" applyBorder="1"/>
    <xf numFmtId="0" fontId="17" fillId="0" borderId="0" xfId="5" applyFont="1" applyFill="1" applyBorder="1" applyAlignment="1">
      <alignment horizontal="distributed" vertical="center" justifyLastLine="1"/>
    </xf>
    <xf numFmtId="0" fontId="17" fillId="0" borderId="2" xfId="5" applyFont="1" applyFill="1" applyBorder="1" applyAlignment="1">
      <alignment horizontal="distributed" vertical="center" justifyLastLine="1"/>
    </xf>
    <xf numFmtId="0" fontId="17" fillId="0" borderId="20" xfId="5" applyFont="1" applyFill="1" applyBorder="1" applyAlignment="1">
      <alignment horizontal="distributed" vertical="center" justifyLastLine="1"/>
    </xf>
    <xf numFmtId="0" fontId="17" fillId="0" borderId="0" xfId="5" applyFont="1" applyFill="1" applyBorder="1"/>
    <xf numFmtId="0" fontId="17" fillId="0" borderId="0" xfId="5" applyFont="1" applyFill="1"/>
    <xf numFmtId="0" fontId="17" fillId="0" borderId="0" xfId="5" applyFont="1" applyFill="1" applyBorder="1" applyAlignment="1">
      <alignment horizontal="justify" vertical="center" wrapText="1"/>
    </xf>
    <xf numFmtId="176" fontId="17" fillId="0" borderId="8" xfId="5" applyNumberFormat="1" applyFont="1" applyFill="1" applyBorder="1" applyAlignment="1">
      <alignment horizontal="right" vertical="center"/>
    </xf>
    <xf numFmtId="176" fontId="17" fillId="0" borderId="0" xfId="5" applyNumberFormat="1" applyFont="1" applyFill="1" applyBorder="1" applyAlignment="1">
      <alignment horizontal="right" vertical="center"/>
    </xf>
    <xf numFmtId="179" fontId="17" fillId="0" borderId="0" xfId="5" applyNumberFormat="1" applyFont="1" applyFill="1" applyBorder="1" applyAlignment="1">
      <alignment horizontal="right" vertical="center"/>
    </xf>
    <xf numFmtId="0" fontId="17" fillId="0" borderId="0" xfId="5" applyFont="1" applyFill="1" applyAlignment="1">
      <alignment vertical="center"/>
    </xf>
    <xf numFmtId="41" fontId="17" fillId="0" borderId="8" xfId="5" applyNumberFormat="1" applyFont="1" applyFill="1" applyBorder="1" applyAlignment="1">
      <alignment vertical="center"/>
    </xf>
    <xf numFmtId="41" fontId="17" fillId="0" borderId="0" xfId="5" applyNumberFormat="1" applyFont="1" applyFill="1" applyAlignment="1">
      <alignment vertical="center"/>
    </xf>
    <xf numFmtId="179" fontId="17" fillId="0" borderId="0" xfId="5" applyNumberFormat="1" applyFont="1" applyFill="1" applyAlignment="1">
      <alignment vertical="center"/>
    </xf>
    <xf numFmtId="0" fontId="20" fillId="0" borderId="0" xfId="5" applyFont="1" applyFill="1" applyAlignment="1">
      <alignment vertical="center"/>
    </xf>
    <xf numFmtId="0" fontId="21" fillId="0" borderId="0" xfId="5" applyFont="1" applyFill="1" applyBorder="1" applyAlignment="1">
      <alignment horizontal="justify" vertical="center" wrapText="1"/>
    </xf>
    <xf numFmtId="41" fontId="17" fillId="0" borderId="0" xfId="5" applyNumberFormat="1" applyFont="1" applyFill="1" applyBorder="1" applyAlignment="1">
      <alignment vertical="center"/>
    </xf>
    <xf numFmtId="180" fontId="17" fillId="0" borderId="0" xfId="5" applyNumberFormat="1" applyFont="1" applyFill="1" applyBorder="1" applyAlignment="1">
      <alignment vertical="center"/>
    </xf>
    <xf numFmtId="176" fontId="21" fillId="0" borderId="8" xfId="5" applyNumberFormat="1" applyFont="1" applyFill="1" applyBorder="1" applyAlignment="1">
      <alignment horizontal="right" vertical="center"/>
    </xf>
    <xf numFmtId="176" fontId="21" fillId="0" borderId="0" xfId="5" applyNumberFormat="1" applyFont="1" applyFill="1" applyBorder="1" applyAlignment="1">
      <alignment horizontal="right" vertical="center"/>
    </xf>
    <xf numFmtId="181" fontId="21" fillId="0" borderId="0" xfId="7" applyNumberFormat="1" applyFont="1" applyFill="1" applyBorder="1" applyAlignment="1">
      <alignment horizontal="right" vertical="center"/>
    </xf>
    <xf numFmtId="0" fontId="17" fillId="0" borderId="0" xfId="5" applyFont="1" applyFill="1" applyBorder="1" applyAlignment="1">
      <alignment vertical="center"/>
    </xf>
    <xf numFmtId="0" fontId="17" fillId="0" borderId="0" xfId="5" applyFont="1" applyFill="1" applyBorder="1" applyAlignment="1">
      <alignment horizontal="distributed" vertical="center"/>
    </xf>
    <xf numFmtId="0" fontId="8" fillId="0" borderId="0" xfId="5" applyFont="1" applyFill="1" applyBorder="1" applyAlignment="1">
      <alignment horizontal="justify" vertical="center" wrapText="1"/>
    </xf>
    <xf numFmtId="182" fontId="17" fillId="0" borderId="0" xfId="7" applyNumberFormat="1" applyFont="1" applyFill="1" applyBorder="1" applyAlignment="1">
      <alignment horizontal="right" vertical="center"/>
    </xf>
    <xf numFmtId="181" fontId="17" fillId="0" borderId="0" xfId="7" applyNumberFormat="1" applyFont="1" applyFill="1" applyBorder="1" applyAlignment="1">
      <alignment horizontal="right" vertical="center"/>
    </xf>
    <xf numFmtId="176" fontId="17" fillId="0" borderId="0" xfId="5" quotePrefix="1" applyNumberFormat="1" applyFont="1" applyFill="1" applyBorder="1" applyAlignment="1">
      <alignment horizontal="right" vertical="center"/>
    </xf>
    <xf numFmtId="182" fontId="17" fillId="0" borderId="0" xfId="5" applyNumberFormat="1" applyFont="1" applyFill="1" applyBorder="1" applyAlignment="1">
      <alignment horizontal="right" vertical="center"/>
    </xf>
    <xf numFmtId="183" fontId="17" fillId="0" borderId="0" xfId="5" applyNumberFormat="1" applyFont="1" applyFill="1" applyBorder="1" applyAlignment="1">
      <alignment horizontal="right" vertical="center"/>
    </xf>
    <xf numFmtId="176" fontId="17" fillId="0" borderId="8" xfId="5" quotePrefix="1" applyNumberFormat="1" applyFont="1" applyFill="1" applyBorder="1" applyAlignment="1">
      <alignment horizontal="right" vertical="center"/>
    </xf>
    <xf numFmtId="0" fontId="8" fillId="0" borderId="0" xfId="5" applyFont="1" applyFill="1" applyBorder="1" applyAlignment="1">
      <alignment vertical="center" wrapText="1"/>
    </xf>
    <xf numFmtId="0" fontId="3" fillId="0" borderId="4" xfId="5" applyFont="1" applyFill="1" applyBorder="1" applyAlignment="1"/>
    <xf numFmtId="0" fontId="18" fillId="0" borderId="4" xfId="5" applyFont="1" applyFill="1" applyBorder="1" applyAlignment="1"/>
    <xf numFmtId="0" fontId="18" fillId="0" borderId="4" xfId="5" applyFont="1" applyFill="1" applyBorder="1" applyAlignment="1">
      <alignment horizontal="distributed"/>
    </xf>
    <xf numFmtId="0" fontId="3" fillId="0" borderId="4" xfId="5" applyFont="1" applyFill="1" applyBorder="1" applyAlignment="1">
      <alignment wrapText="1"/>
    </xf>
    <xf numFmtId="0" fontId="3" fillId="0" borderId="21" xfId="5" applyFont="1" applyFill="1" applyBorder="1" applyAlignment="1">
      <alignment horizontal="right"/>
    </xf>
    <xf numFmtId="0" fontId="3" fillId="0" borderId="4" xfId="5" applyFont="1" applyFill="1" applyBorder="1" applyAlignment="1">
      <alignment horizontal="right"/>
    </xf>
    <xf numFmtId="0" fontId="8" fillId="0" borderId="1" xfId="5" applyFont="1" applyFill="1" applyBorder="1" applyAlignment="1">
      <alignment vertical="center"/>
    </xf>
    <xf numFmtId="0" fontId="13" fillId="0" borderId="0" xfId="5" applyFont="1"/>
    <xf numFmtId="0" fontId="5" fillId="0" borderId="0" xfId="5" applyFont="1"/>
    <xf numFmtId="0" fontId="19" fillId="0" borderId="0" xfId="5" applyFont="1" applyAlignment="1"/>
    <xf numFmtId="0" fontId="8" fillId="0" borderId="10" xfId="5" applyFont="1" applyBorder="1" applyAlignment="1">
      <alignment horizontal="center" vertical="center"/>
    </xf>
    <xf numFmtId="0" fontId="8" fillId="0" borderId="11" xfId="5" applyFont="1" applyBorder="1" applyAlignment="1">
      <alignment horizontal="distributed" justifyLastLine="1"/>
    </xf>
    <xf numFmtId="0" fontId="8" fillId="0" borderId="3" xfId="5" applyFont="1" applyBorder="1" applyAlignment="1">
      <alignment horizontal="center" vertical="center"/>
    </xf>
    <xf numFmtId="0" fontId="8" fillId="0" borderId="13" xfId="5" applyFont="1" applyBorder="1" applyAlignment="1">
      <alignment horizontal="distributed" vertical="top" justifyLastLine="1"/>
    </xf>
    <xf numFmtId="0" fontId="3" fillId="0" borderId="20" xfId="5" applyFont="1" applyBorder="1" applyAlignment="1">
      <alignment horizontal="distributed" vertical="center" justifyLastLine="1"/>
    </xf>
    <xf numFmtId="0" fontId="8" fillId="0" borderId="0" xfId="5" applyFont="1" applyBorder="1" applyAlignment="1">
      <alignment horizontal="center" vertical="center"/>
    </xf>
    <xf numFmtId="0" fontId="8" fillId="0" borderId="23" xfId="5" applyFont="1" applyBorder="1" applyAlignment="1">
      <alignment horizontal="distributed" vertical="center" justifyLastLine="1"/>
    </xf>
    <xf numFmtId="0" fontId="8" fillId="0" borderId="0" xfId="5" applyFont="1" applyBorder="1" applyAlignment="1">
      <alignment horizontal="distributed" vertical="top" justifyLastLine="1"/>
    </xf>
    <xf numFmtId="0" fontId="11" fillId="0" borderId="0" xfId="5" applyFont="1" applyBorder="1" applyAlignment="1">
      <alignment horizontal="justify" vertical="center"/>
    </xf>
    <xf numFmtId="176" fontId="11" fillId="0" borderId="8" xfId="5" applyNumberFormat="1" applyFont="1" applyBorder="1" applyAlignment="1">
      <alignment horizontal="right" vertical="center"/>
    </xf>
    <xf numFmtId="176" fontId="11" fillId="0" borderId="0" xfId="5" applyNumberFormat="1" applyFont="1" applyBorder="1" applyAlignment="1">
      <alignment horizontal="right" vertical="center"/>
    </xf>
    <xf numFmtId="0" fontId="8" fillId="0" borderId="0" xfId="5" applyFont="1" applyBorder="1" applyAlignment="1">
      <alignment horizontal="justify" vertical="center"/>
    </xf>
    <xf numFmtId="41" fontId="8" fillId="0" borderId="8" xfId="5" applyNumberFormat="1" applyFont="1" applyBorder="1" applyAlignment="1">
      <alignment horizontal="right" vertical="center"/>
    </xf>
    <xf numFmtId="41" fontId="8" fillId="0" borderId="0" xfId="5" applyNumberFormat="1" applyFont="1" applyBorder="1" applyAlignment="1">
      <alignment horizontal="right" vertical="center"/>
    </xf>
    <xf numFmtId="0" fontId="17" fillId="0" borderId="0" xfId="5" applyFont="1" applyAlignment="1">
      <alignment vertical="center"/>
    </xf>
    <xf numFmtId="0" fontId="8" fillId="0" borderId="0" xfId="5" applyFont="1" applyBorder="1" applyAlignment="1">
      <alignment horizontal="right" vertical="center"/>
    </xf>
    <xf numFmtId="3" fontId="8" fillId="0" borderId="0" xfId="5" applyNumberFormat="1" applyFont="1" applyBorder="1" applyAlignment="1">
      <alignment horizontal="right" vertical="center"/>
    </xf>
    <xf numFmtId="3" fontId="8" fillId="0" borderId="0" xfId="5" applyNumberFormat="1" applyFont="1" applyBorder="1" applyAlignment="1">
      <alignment horizontal="justify" vertical="center"/>
    </xf>
    <xf numFmtId="0" fontId="17" fillId="0" borderId="4" xfId="5" applyFont="1" applyBorder="1" applyAlignment="1"/>
    <xf numFmtId="0" fontId="3" fillId="0" borderId="4" xfId="5" applyFont="1" applyBorder="1" applyAlignment="1">
      <alignment horizontal="right"/>
    </xf>
    <xf numFmtId="0" fontId="3" fillId="0" borderId="4" xfId="5" applyFont="1" applyBorder="1" applyAlignment="1"/>
    <xf numFmtId="0" fontId="3" fillId="0" borderId="5" xfId="5" applyFont="1" applyBorder="1" applyAlignment="1"/>
    <xf numFmtId="3" fontId="18" fillId="0" borderId="21" xfId="5" applyNumberFormat="1" applyFont="1" applyBorder="1" applyAlignment="1">
      <alignment horizontal="right"/>
    </xf>
    <xf numFmtId="3" fontId="18" fillId="0" borderId="4" xfId="5" applyNumberFormat="1" applyFont="1" applyBorder="1" applyAlignment="1">
      <alignment horizontal="right"/>
    </xf>
    <xf numFmtId="41" fontId="3" fillId="0" borderId="0" xfId="5" applyNumberFormat="1" applyFont="1"/>
    <xf numFmtId="0" fontId="19" fillId="0" borderId="0" xfId="5" applyFont="1" applyAlignment="1">
      <alignment wrapText="1"/>
    </xf>
    <xf numFmtId="0" fontId="8" fillId="0" borderId="17" xfId="5" applyFont="1" applyBorder="1" applyAlignment="1"/>
    <xf numFmtId="0" fontId="8" fillId="0" borderId="16" xfId="5" applyFont="1" applyBorder="1" applyAlignment="1">
      <alignment horizontal="center" vertical="center"/>
    </xf>
    <xf numFmtId="0" fontId="8" fillId="0" borderId="16" xfId="5" applyFont="1" applyBorder="1" applyAlignment="1">
      <alignment horizontal="distributed" vertical="center" justifyLastLine="1"/>
    </xf>
    <xf numFmtId="0" fontId="8" fillId="0" borderId="15" xfId="5" applyFont="1" applyBorder="1" applyAlignment="1">
      <alignment horizontal="distributed" vertical="center" justifyLastLine="1"/>
    </xf>
    <xf numFmtId="0" fontId="8" fillId="0" borderId="15" xfId="5" applyFont="1" applyBorder="1" applyAlignment="1">
      <alignment horizontal="center" vertical="center"/>
    </xf>
    <xf numFmtId="0" fontId="17" fillId="0" borderId="0" xfId="5" applyFont="1"/>
    <xf numFmtId="184" fontId="8" fillId="0" borderId="8" xfId="5" applyNumberFormat="1" applyFont="1" applyBorder="1" applyAlignment="1">
      <alignment horizontal="right" vertical="center"/>
    </xf>
    <xf numFmtId="184" fontId="8" fillId="0" borderId="0" xfId="5" applyNumberFormat="1" applyFont="1" applyBorder="1" applyAlignment="1">
      <alignment horizontal="right" vertical="center"/>
    </xf>
    <xf numFmtId="185" fontId="8" fillId="0" borderId="0" xfId="5" applyNumberFormat="1" applyFont="1" applyBorder="1" applyAlignment="1">
      <alignment horizontal="right" vertical="center"/>
    </xf>
    <xf numFmtId="0" fontId="19" fillId="0" borderId="0" xfId="5" applyFont="1" applyAlignment="1">
      <alignment vertical="center"/>
    </xf>
    <xf numFmtId="184" fontId="11" fillId="0" borderId="8" xfId="5" applyNumberFormat="1" applyFont="1" applyFill="1" applyBorder="1" applyAlignment="1">
      <alignment horizontal="right" vertical="center"/>
    </xf>
    <xf numFmtId="184" fontId="11" fillId="0" borderId="0" xfId="5" applyNumberFormat="1" applyFont="1" applyFill="1" applyBorder="1" applyAlignment="1">
      <alignment horizontal="right" vertical="center"/>
    </xf>
    <xf numFmtId="184" fontId="11" fillId="0" borderId="0" xfId="5" applyNumberFormat="1" applyFont="1" applyBorder="1" applyAlignment="1">
      <alignment horizontal="right" vertical="center"/>
    </xf>
    <xf numFmtId="185" fontId="11" fillId="0" borderId="0" xfId="5" applyNumberFormat="1" applyFont="1" applyBorder="1" applyAlignment="1">
      <alignment horizontal="right" vertical="center"/>
    </xf>
    <xf numFmtId="0" fontId="23" fillId="0" borderId="0" xfId="5" applyFont="1" applyAlignment="1">
      <alignment vertical="center"/>
    </xf>
    <xf numFmtId="0" fontId="8" fillId="0" borderId="0" xfId="5" applyFont="1" applyBorder="1" applyAlignment="1">
      <alignment vertical="center" wrapText="1"/>
    </xf>
    <xf numFmtId="184" fontId="8" fillId="0" borderId="0" xfId="5" applyNumberFormat="1" applyFont="1" applyFill="1" applyBorder="1" applyAlignment="1">
      <alignment horizontal="right" vertical="center"/>
    </xf>
    <xf numFmtId="0" fontId="24" fillId="0" borderId="0" xfId="5" applyFont="1" applyBorder="1" applyAlignment="1">
      <alignment vertical="center" wrapText="1"/>
    </xf>
    <xf numFmtId="41" fontId="24" fillId="0" borderId="0" xfId="5" applyNumberFormat="1" applyFont="1" applyBorder="1" applyAlignment="1">
      <alignment horizontal="right" vertical="center"/>
    </xf>
    <xf numFmtId="0" fontId="18" fillId="0" borderId="4" xfId="5" applyFont="1" applyBorder="1" applyAlignment="1">
      <alignment vertical="top" wrapText="1"/>
    </xf>
    <xf numFmtId="0" fontId="18" fillId="0" borderId="4" xfId="5" applyFont="1" applyBorder="1" applyAlignment="1">
      <alignment horizontal="distributed"/>
    </xf>
    <xf numFmtId="176" fontId="18" fillId="0" borderId="21" xfId="5" applyNumberFormat="1" applyFont="1" applyBorder="1" applyAlignment="1">
      <alignment horizontal="right"/>
    </xf>
    <xf numFmtId="176" fontId="18" fillId="0" borderId="4" xfId="5" applyNumberFormat="1" applyFont="1" applyBorder="1" applyAlignment="1">
      <alignment horizontal="right"/>
    </xf>
    <xf numFmtId="0" fontId="3" fillId="0" borderId="0" xfId="5"/>
    <xf numFmtId="0" fontId="3" fillId="0" borderId="0" xfId="5" applyAlignment="1"/>
    <xf numFmtId="0" fontId="25" fillId="0" borderId="0" xfId="5" applyFont="1" applyAlignment="1">
      <alignment vertical="center"/>
    </xf>
    <xf numFmtId="0" fontId="8" fillId="0" borderId="17" xfId="5" applyFont="1" applyBorder="1" applyAlignment="1">
      <alignment horizontal="distributed" vertical="center" justifyLastLine="1"/>
    </xf>
    <xf numFmtId="0" fontId="8" fillId="0" borderId="22" xfId="5" applyFont="1" applyBorder="1" applyAlignment="1">
      <alignment horizontal="distributed" vertical="center" justifyLastLine="1"/>
    </xf>
    <xf numFmtId="0" fontId="8" fillId="0" borderId="20" xfId="5" applyFont="1" applyBorder="1" applyAlignment="1">
      <alignment horizontal="center" vertical="center"/>
    </xf>
    <xf numFmtId="0" fontId="8" fillId="0" borderId="20" xfId="5" applyFont="1" applyBorder="1" applyAlignment="1"/>
    <xf numFmtId="0" fontId="8" fillId="0" borderId="8" xfId="5" applyFont="1" applyBorder="1" applyAlignment="1">
      <alignment horizontal="distributed" vertical="center" justifyLastLine="1"/>
    </xf>
    <xf numFmtId="180" fontId="8" fillId="0" borderId="0" xfId="5" applyNumberFormat="1" applyFont="1" applyAlignment="1">
      <alignment vertical="center"/>
    </xf>
    <xf numFmtId="180" fontId="8" fillId="0" borderId="0" xfId="5" applyNumberFormat="1" applyFont="1" applyBorder="1" applyAlignment="1">
      <alignment vertical="center"/>
    </xf>
    <xf numFmtId="186" fontId="8" fillId="0" borderId="0" xfId="5" applyNumberFormat="1" applyFont="1" applyAlignment="1">
      <alignment vertical="center"/>
    </xf>
    <xf numFmtId="176" fontId="11" fillId="0" borderId="8" xfId="5" applyNumberFormat="1" applyFont="1" applyBorder="1" applyAlignment="1">
      <alignment vertical="center"/>
    </xf>
    <xf numFmtId="176" fontId="11" fillId="0" borderId="0" xfId="5" applyNumberFormat="1" applyFont="1" applyBorder="1" applyAlignment="1">
      <alignment vertical="center"/>
    </xf>
    <xf numFmtId="180" fontId="11" fillId="0" borderId="0" xfId="5" applyNumberFormat="1" applyFont="1" applyBorder="1" applyAlignment="1">
      <alignment vertical="center"/>
    </xf>
    <xf numFmtId="0" fontId="11" fillId="0" borderId="0" xfId="5" applyFont="1" applyFill="1" applyBorder="1" applyAlignment="1">
      <alignment horizontal="right" vertical="center" wrapText="1"/>
    </xf>
    <xf numFmtId="176" fontId="11" fillId="0" borderId="8" xfId="5" applyNumberFormat="1" applyFont="1" applyFill="1" applyBorder="1" applyAlignment="1">
      <alignment vertical="center"/>
    </xf>
    <xf numFmtId="176" fontId="11" fillId="0" borderId="0" xfId="5" applyNumberFormat="1" applyFont="1" applyFill="1" applyBorder="1" applyAlignment="1">
      <alignment vertical="center"/>
    </xf>
    <xf numFmtId="180" fontId="11" fillId="0" borderId="0" xfId="5" applyNumberFormat="1" applyFont="1" applyFill="1" applyBorder="1" applyAlignment="1">
      <alignment vertical="center"/>
    </xf>
    <xf numFmtId="176" fontId="10" fillId="0" borderId="0" xfId="5" applyNumberFormat="1" applyFont="1" applyAlignment="1">
      <alignment vertical="center"/>
    </xf>
    <xf numFmtId="0" fontId="10" fillId="0" borderId="0" xfId="5" applyFont="1" applyFill="1" applyBorder="1" applyAlignment="1">
      <alignment horizontal="right" vertical="center"/>
    </xf>
    <xf numFmtId="0" fontId="8" fillId="0" borderId="0" xfId="5" applyFont="1" applyFill="1" applyBorder="1" applyAlignment="1">
      <alignment vertical="center"/>
    </xf>
    <xf numFmtId="0" fontId="10" fillId="0" borderId="0" xfId="5" applyFont="1" applyFill="1" applyBorder="1" applyAlignment="1">
      <alignment horizontal="right" vertical="center" wrapText="1"/>
    </xf>
    <xf numFmtId="176" fontId="10" fillId="0" borderId="8" xfId="5" applyNumberFormat="1" applyFont="1" applyFill="1" applyBorder="1" applyAlignment="1">
      <alignment vertical="center"/>
    </xf>
    <xf numFmtId="176" fontId="10" fillId="0" borderId="0" xfId="5" applyNumberFormat="1" applyFont="1" applyFill="1" applyBorder="1" applyAlignment="1">
      <alignment vertical="center"/>
    </xf>
    <xf numFmtId="180" fontId="8" fillId="0" borderId="0" xfId="5" applyNumberFormat="1" applyFont="1" applyFill="1" applyBorder="1" applyAlignment="1">
      <alignment vertical="center"/>
    </xf>
    <xf numFmtId="0" fontId="8" fillId="0" borderId="0" xfId="5" applyFont="1" applyFill="1" applyBorder="1" applyAlignment="1">
      <alignment horizontal="right" vertical="center" wrapText="1"/>
    </xf>
    <xf numFmtId="176" fontId="8" fillId="0" borderId="0" xfId="5" applyNumberFormat="1" applyFont="1" applyFill="1" applyBorder="1" applyAlignment="1">
      <alignment horizontal="right" vertical="center"/>
    </xf>
    <xf numFmtId="187" fontId="8" fillId="0" borderId="0" xfId="5" applyNumberFormat="1" applyFont="1" applyFill="1" applyAlignment="1">
      <alignment vertical="center"/>
    </xf>
    <xf numFmtId="0" fontId="8" fillId="0" borderId="0" xfId="5" applyFont="1" applyFill="1" applyBorder="1" applyAlignment="1">
      <alignment horizontal="distributed" vertical="center"/>
    </xf>
    <xf numFmtId="188" fontId="8" fillId="0" borderId="0" xfId="5" applyNumberFormat="1" applyFont="1" applyFill="1" applyAlignment="1">
      <alignment vertical="center"/>
    </xf>
    <xf numFmtId="41" fontId="8" fillId="0" borderId="8" xfId="5" applyNumberFormat="1" applyFont="1" applyFill="1" applyBorder="1" applyAlignment="1">
      <alignment horizontal="right" vertical="center"/>
    </xf>
    <xf numFmtId="176" fontId="8" fillId="0" borderId="0" xfId="5" applyNumberFormat="1" applyFont="1" applyFill="1" applyBorder="1" applyAlignment="1">
      <alignment vertical="center"/>
    </xf>
    <xf numFmtId="3" fontId="8" fillId="0" borderId="8" xfId="8" applyNumberFormat="1" applyFont="1" applyFill="1" applyBorder="1" applyAlignment="1">
      <alignment horizontal="right" vertical="center"/>
    </xf>
    <xf numFmtId="189" fontId="8" fillId="0" borderId="8" xfId="5" applyNumberFormat="1" applyFont="1" applyFill="1" applyBorder="1" applyAlignment="1">
      <alignment horizontal="right" vertical="center"/>
    </xf>
    <xf numFmtId="189" fontId="8" fillId="0" borderId="0" xfId="5" applyNumberFormat="1" applyFont="1" applyFill="1" applyBorder="1" applyAlignment="1">
      <alignment horizontal="right" vertical="center"/>
    </xf>
    <xf numFmtId="0" fontId="8" fillId="0" borderId="4" xfId="5" applyFont="1" applyFill="1" applyBorder="1" applyAlignment="1">
      <alignment horizontal="distributed"/>
    </xf>
    <xf numFmtId="0" fontId="8" fillId="0" borderId="4" xfId="5" applyFont="1" applyFill="1" applyBorder="1" applyAlignment="1">
      <alignment vertical="top" wrapText="1"/>
    </xf>
    <xf numFmtId="176" fontId="8" fillId="0" borderId="21" xfId="5" applyNumberFormat="1" applyFont="1" applyFill="1" applyBorder="1" applyAlignment="1">
      <alignment horizontal="right" vertical="center"/>
    </xf>
    <xf numFmtId="176" fontId="8" fillId="0" borderId="4" xfId="5" applyNumberFormat="1" applyFont="1" applyFill="1" applyBorder="1" applyAlignment="1">
      <alignment horizontal="right" vertical="center"/>
    </xf>
    <xf numFmtId="0" fontId="5" fillId="0" borderId="0" xfId="5" applyFont="1" applyFill="1" applyBorder="1" applyAlignment="1"/>
    <xf numFmtId="0" fontId="5" fillId="0" borderId="0" xfId="5" applyFont="1" applyBorder="1" applyAlignment="1"/>
    <xf numFmtId="0" fontId="3" fillId="0" borderId="0" xfId="5" applyFont="1" applyBorder="1"/>
    <xf numFmtId="0" fontId="3" fillId="0" borderId="0" xfId="5" applyFont="1" applyBorder="1" applyAlignment="1"/>
    <xf numFmtId="0" fontId="3" fillId="0" borderId="0" xfId="5" applyFont="1" applyFill="1" applyBorder="1"/>
    <xf numFmtId="0" fontId="3" fillId="0" borderId="0" xfId="5" applyFont="1" applyFill="1" applyBorder="1" applyAlignment="1"/>
    <xf numFmtId="0" fontId="8" fillId="0" borderId="16" xfId="5" applyFont="1" applyFill="1" applyBorder="1" applyAlignment="1">
      <alignment horizontal="distributed" vertical="center" justifyLastLine="1"/>
    </xf>
    <xf numFmtId="0" fontId="8" fillId="0" borderId="18" xfId="5" applyFont="1" applyFill="1" applyBorder="1" applyAlignment="1">
      <alignment horizontal="distributed" vertical="center" justifyLastLine="1"/>
    </xf>
    <xf numFmtId="0" fontId="8" fillId="0" borderId="3" xfId="5" applyFont="1" applyFill="1" applyBorder="1" applyAlignment="1">
      <alignment horizontal="distributed" vertical="center" justifyLastLine="1"/>
    </xf>
    <xf numFmtId="0" fontId="8" fillId="0" borderId="20" xfId="5" applyFont="1" applyBorder="1" applyAlignment="1">
      <alignment horizontal="distributed" vertical="center" justifyLastLine="1"/>
    </xf>
    <xf numFmtId="0" fontId="8" fillId="0" borderId="2" xfId="5" applyFont="1" applyBorder="1" applyAlignment="1">
      <alignment horizontal="distributed" vertical="center" justifyLastLine="1"/>
    </xf>
    <xf numFmtId="0" fontId="8" fillId="0" borderId="0" xfId="5" applyFont="1" applyFill="1" applyBorder="1" applyAlignment="1">
      <alignment horizontal="distributed" vertical="center" justifyLastLine="1"/>
    </xf>
    <xf numFmtId="0" fontId="8" fillId="0" borderId="8" xfId="5" applyFont="1" applyBorder="1" applyAlignment="1">
      <alignment horizontal="center" vertical="center"/>
    </xf>
    <xf numFmtId="0" fontId="8" fillId="0" borderId="0" xfId="5" applyFont="1" applyBorder="1" applyAlignment="1">
      <alignment horizontal="justify"/>
    </xf>
    <xf numFmtId="176" fontId="8" fillId="0" borderId="8" xfId="5" applyNumberFormat="1" applyFont="1" applyBorder="1" applyAlignment="1">
      <alignment horizontal="right"/>
    </xf>
    <xf numFmtId="176" fontId="8" fillId="0" borderId="0" xfId="5" applyNumberFormat="1" applyFont="1" applyFill="1" applyBorder="1" applyAlignment="1">
      <alignment horizontal="right"/>
    </xf>
    <xf numFmtId="176" fontId="8" fillId="0" borderId="0" xfId="5" applyNumberFormat="1" applyFont="1" applyFill="1" applyBorder="1" applyAlignment="1"/>
    <xf numFmtId="176" fontId="8" fillId="0" borderId="2" xfId="5" applyNumberFormat="1" applyFont="1" applyBorder="1" applyAlignment="1">
      <alignment horizontal="right"/>
    </xf>
    <xf numFmtId="0" fontId="11" fillId="0" borderId="0" xfId="5" applyFont="1" applyBorder="1" applyAlignment="1">
      <alignment horizontal="justify"/>
    </xf>
    <xf numFmtId="0" fontId="11" fillId="0" borderId="0" xfId="5" applyFont="1"/>
    <xf numFmtId="176" fontId="11" fillId="0" borderId="8" xfId="5" applyNumberFormat="1" applyFont="1" applyBorder="1" applyAlignment="1">
      <alignment horizontal="right"/>
    </xf>
    <xf numFmtId="176" fontId="11" fillId="0" borderId="0" xfId="5" applyNumberFormat="1" applyFont="1" applyFill="1" applyBorder="1" applyAlignment="1">
      <alignment horizontal="right"/>
    </xf>
    <xf numFmtId="176" fontId="11" fillId="0" borderId="0" xfId="5" applyNumberFormat="1" applyFont="1" applyFill="1" applyBorder="1" applyAlignment="1"/>
    <xf numFmtId="176" fontId="11" fillId="0" borderId="2" xfId="5" applyNumberFormat="1" applyFont="1" applyFill="1" applyBorder="1" applyAlignment="1">
      <alignment horizontal="right"/>
    </xf>
    <xf numFmtId="0" fontId="11" fillId="0" borderId="0" xfId="5" applyFont="1" applyBorder="1" applyAlignment="1">
      <alignment horizontal="center" vertical="center"/>
    </xf>
    <xf numFmtId="0" fontId="26" fillId="0" borderId="4" xfId="5" applyFont="1" applyBorder="1" applyAlignment="1">
      <alignment horizontal="distributed" vertical="center"/>
    </xf>
    <xf numFmtId="0" fontId="17" fillId="0" borderId="4" xfId="5" applyFont="1" applyBorder="1" applyAlignment="1">
      <alignment horizontal="right" vertical="center"/>
    </xf>
    <xf numFmtId="0" fontId="17" fillId="0" borderId="4" xfId="5" applyFont="1" applyBorder="1" applyAlignment="1">
      <alignment horizontal="center" vertical="center"/>
    </xf>
    <xf numFmtId="0" fontId="17" fillId="0" borderId="4" xfId="5" applyFont="1" applyBorder="1" applyAlignment="1">
      <alignment horizontal="justify"/>
    </xf>
    <xf numFmtId="3" fontId="17" fillId="2" borderId="21" xfId="5" applyNumberFormat="1" applyFont="1" applyFill="1" applyBorder="1" applyAlignment="1">
      <alignment horizontal="right"/>
    </xf>
    <xf numFmtId="3" fontId="17" fillId="0" borderId="4" xfId="5" applyNumberFormat="1" applyFont="1" applyFill="1" applyBorder="1" applyAlignment="1">
      <alignment horizontal="right"/>
    </xf>
    <xf numFmtId="3" fontId="18" fillId="0" borderId="4" xfId="5" applyNumberFormat="1" applyFont="1" applyFill="1" applyBorder="1" applyAlignment="1">
      <alignment horizontal="right"/>
    </xf>
    <xf numFmtId="0" fontId="18" fillId="2" borderId="5" xfId="5" applyFont="1" applyFill="1" applyBorder="1" applyAlignment="1">
      <alignment horizontal="right"/>
    </xf>
    <xf numFmtId="0" fontId="18" fillId="0" borderId="21" xfId="5" applyFont="1" applyBorder="1" applyAlignment="1">
      <alignment horizontal="justify"/>
    </xf>
    <xf numFmtId="0" fontId="18" fillId="0" borderId="4" xfId="5" applyFont="1" applyBorder="1" applyAlignment="1">
      <alignment horizontal="center" vertical="center"/>
    </xf>
    <xf numFmtId="0" fontId="3" fillId="0" borderId="4" xfId="5" applyFont="1" applyBorder="1" applyAlignment="1">
      <alignment horizontal="center" vertical="center"/>
    </xf>
    <xf numFmtId="0" fontId="19" fillId="0" borderId="4" xfId="5" applyFont="1" applyBorder="1" applyAlignment="1">
      <alignment vertical="center"/>
    </xf>
    <xf numFmtId="0" fontId="8" fillId="0" borderId="0" xfId="5" applyFont="1" applyAlignment="1">
      <alignment vertical="top"/>
    </xf>
    <xf numFmtId="0" fontId="8" fillId="0" borderId="0" xfId="5" applyFont="1" applyFill="1" applyAlignment="1">
      <alignment vertical="top"/>
    </xf>
    <xf numFmtId="0" fontId="8" fillId="0" borderId="0" xfId="5" applyFont="1" applyFill="1" applyBorder="1" applyAlignment="1">
      <alignment vertical="top"/>
    </xf>
    <xf numFmtId="0" fontId="8" fillId="0" borderId="0" xfId="5" applyFont="1" applyBorder="1" applyAlignment="1">
      <alignment vertical="top"/>
    </xf>
    <xf numFmtId="0" fontId="27" fillId="0" borderId="0" xfId="5" applyFont="1" applyFill="1"/>
    <xf numFmtId="0" fontId="27" fillId="0" borderId="0" xfId="5" applyFont="1"/>
    <xf numFmtId="0" fontId="8" fillId="0" borderId="0" xfId="5" applyFont="1" applyBorder="1" applyAlignment="1">
      <alignment vertical="center"/>
    </xf>
    <xf numFmtId="176" fontId="8" fillId="0" borderId="0" xfId="5" applyNumberFormat="1" applyFont="1" applyBorder="1" applyAlignment="1">
      <alignment horizontal="right"/>
    </xf>
    <xf numFmtId="176" fontId="8" fillId="0" borderId="0" xfId="5" applyNumberFormat="1" applyFont="1" applyBorder="1" applyAlignment="1"/>
    <xf numFmtId="38" fontId="3" fillId="0" borderId="0" xfId="6" applyFont="1" applyFill="1"/>
    <xf numFmtId="38" fontId="5" fillId="0" borderId="0" xfId="6" applyFont="1" applyFill="1" applyAlignment="1"/>
    <xf numFmtId="0" fontId="18" fillId="0" borderId="0" xfId="5" applyFont="1" applyFill="1" applyBorder="1" applyAlignment="1"/>
    <xf numFmtId="0" fontId="5" fillId="0" borderId="0" xfId="5" applyFont="1" applyFill="1" applyAlignment="1">
      <alignment horizontal="distributed" justifyLastLine="1"/>
    </xf>
    <xf numFmtId="0" fontId="3" fillId="0" borderId="0" xfId="5" applyFont="1" applyFill="1" applyAlignment="1">
      <alignment vertical="top"/>
    </xf>
    <xf numFmtId="38" fontId="3" fillId="0" borderId="0" xfId="6" applyFont="1" applyFill="1" applyAlignment="1">
      <alignment vertical="top"/>
    </xf>
    <xf numFmtId="0" fontId="3" fillId="0" borderId="0" xfId="5" applyFont="1" applyAlignment="1">
      <alignment vertical="top"/>
    </xf>
    <xf numFmtId="38" fontId="17" fillId="0" borderId="16" xfId="6" applyFont="1" applyFill="1" applyBorder="1" applyAlignment="1">
      <alignment horizontal="center" vertical="center"/>
    </xf>
    <xf numFmtId="38" fontId="17" fillId="0" borderId="24" xfId="6" applyFont="1" applyFill="1" applyBorder="1" applyAlignment="1">
      <alignment horizontal="center" vertical="center"/>
    </xf>
    <xf numFmtId="38" fontId="17" fillId="0" borderId="11" xfId="6" applyFont="1" applyFill="1" applyBorder="1" applyAlignment="1">
      <alignment horizontal="center" vertical="center"/>
    </xf>
    <xf numFmtId="38" fontId="17" fillId="0" borderId="10" xfId="6" applyFont="1" applyFill="1" applyBorder="1" applyAlignment="1">
      <alignment horizontal="center" vertical="center"/>
    </xf>
    <xf numFmtId="38" fontId="17" fillId="0" borderId="7" xfId="6" applyFont="1" applyFill="1" applyBorder="1" applyAlignment="1">
      <alignment horizontal="center" vertical="center"/>
    </xf>
    <xf numFmtId="38" fontId="17" fillId="0" borderId="26" xfId="6" applyFont="1" applyFill="1" applyBorder="1" applyAlignment="1">
      <alignment horizontal="center" vertical="center"/>
    </xf>
    <xf numFmtId="38" fontId="17" fillId="0" borderId="22" xfId="6" applyFont="1" applyFill="1" applyBorder="1" applyAlignment="1">
      <alignment horizontal="center" vertical="center"/>
    </xf>
    <xf numFmtId="38" fontId="17" fillId="0" borderId="15" xfId="6" applyFont="1" applyFill="1" applyBorder="1" applyAlignment="1">
      <alignment horizontal="center" vertical="center"/>
    </xf>
    <xf numFmtId="0" fontId="17" fillId="0" borderId="0" xfId="5" applyFont="1" applyFill="1" applyBorder="1" applyAlignment="1"/>
    <xf numFmtId="38" fontId="17" fillId="0" borderId="8" xfId="6" applyFont="1" applyFill="1" applyBorder="1" applyAlignment="1" applyProtection="1">
      <alignment horizontal="right" vertical="center"/>
    </xf>
    <xf numFmtId="38" fontId="17" fillId="0" borderId="0" xfId="6" applyFont="1" applyFill="1" applyBorder="1" applyAlignment="1" applyProtection="1">
      <alignment horizontal="right" vertical="center"/>
    </xf>
    <xf numFmtId="38" fontId="17" fillId="0" borderId="27" xfId="6" applyFont="1" applyFill="1" applyBorder="1" applyAlignment="1" applyProtection="1">
      <alignment horizontal="right" vertical="center"/>
    </xf>
    <xf numFmtId="178" fontId="28" fillId="0" borderId="0" xfId="5" applyNumberFormat="1" applyFont="1" applyFill="1" applyBorder="1" applyAlignment="1">
      <alignment horizontal="left" vertical="center"/>
    </xf>
    <xf numFmtId="0" fontId="17" fillId="0" borderId="0" xfId="5" applyFont="1" applyFill="1" applyBorder="1" applyAlignment="1">
      <alignment horizontal="center" vertical="center"/>
    </xf>
    <xf numFmtId="178" fontId="28" fillId="0" borderId="0" xfId="5" applyNumberFormat="1" applyFont="1" applyFill="1" applyBorder="1" applyAlignment="1">
      <alignment horizontal="justify" vertical="center"/>
    </xf>
    <xf numFmtId="38" fontId="17" fillId="0" borderId="23" xfId="6" applyFont="1" applyFill="1" applyBorder="1" applyAlignment="1" applyProtection="1">
      <alignment horizontal="right" vertical="center"/>
      <protection locked="0"/>
    </xf>
    <xf numFmtId="3" fontId="17" fillId="0" borderId="20" xfId="5" applyNumberFormat="1" applyFont="1" applyFill="1" applyBorder="1" applyAlignment="1" applyProtection="1">
      <alignment horizontal="right" vertical="center"/>
      <protection locked="0"/>
    </xf>
    <xf numFmtId="0" fontId="22" fillId="0" borderId="0" xfId="5" applyFont="1" applyFill="1" applyBorder="1" applyAlignment="1">
      <alignment horizontal="distributed" vertical="center"/>
    </xf>
    <xf numFmtId="3" fontId="17" fillId="0" borderId="28" xfId="5" applyNumberFormat="1" applyFont="1" applyFill="1" applyBorder="1" applyAlignment="1" applyProtection="1">
      <alignment horizontal="right" vertical="center"/>
      <protection locked="0"/>
    </xf>
    <xf numFmtId="0" fontId="17" fillId="0" borderId="20" xfId="5" applyFont="1" applyFill="1" applyBorder="1" applyAlignment="1">
      <alignment vertical="center"/>
    </xf>
    <xf numFmtId="178" fontId="17" fillId="0" borderId="0" xfId="5" applyNumberFormat="1" applyFont="1" applyFill="1" applyBorder="1" applyAlignment="1">
      <alignment horizontal="distributed" vertical="center"/>
    </xf>
    <xf numFmtId="3" fontId="29" fillId="0" borderId="0" xfId="5" applyNumberFormat="1" applyFont="1" applyFill="1" applyAlignment="1" applyProtection="1">
      <alignment horizontal="right" vertical="center"/>
      <protection locked="0"/>
    </xf>
    <xf numFmtId="0" fontId="28" fillId="0" borderId="0" xfId="5" applyFont="1" applyFill="1" applyBorder="1" applyAlignment="1">
      <alignment horizontal="distributed" vertical="center"/>
    </xf>
    <xf numFmtId="38" fontId="17" fillId="0" borderId="0" xfId="6" applyFont="1" applyFill="1" applyBorder="1" applyAlignment="1" applyProtection="1">
      <alignment horizontal="right" vertical="center" wrapText="1"/>
    </xf>
    <xf numFmtId="178" fontId="28" fillId="0" borderId="0" xfId="5" applyNumberFormat="1" applyFont="1" applyFill="1" applyBorder="1" applyAlignment="1">
      <alignment horizontal="right" vertical="center"/>
    </xf>
    <xf numFmtId="38" fontId="17" fillId="0" borderId="8" xfId="6" applyFont="1" applyFill="1" applyBorder="1" applyAlignment="1" applyProtection="1">
      <alignment horizontal="right" vertical="center"/>
      <protection locked="0"/>
    </xf>
    <xf numFmtId="3" fontId="17" fillId="0" borderId="0" xfId="5" applyNumberFormat="1" applyFont="1" applyFill="1" applyBorder="1" applyAlignment="1" applyProtection="1">
      <alignment horizontal="right" vertical="center"/>
      <protection locked="0"/>
    </xf>
    <xf numFmtId="3" fontId="17" fillId="0" borderId="27" xfId="5" applyNumberFormat="1" applyFont="1" applyFill="1" applyBorder="1" applyAlignment="1" applyProtection="1">
      <alignment horizontal="right" vertical="center"/>
      <protection locked="0"/>
    </xf>
    <xf numFmtId="3" fontId="17" fillId="0" borderId="0" xfId="5" applyNumberFormat="1" applyFont="1" applyFill="1" applyBorder="1" applyAlignment="1">
      <alignment horizontal="right" wrapText="1"/>
    </xf>
    <xf numFmtId="0" fontId="26" fillId="0" borderId="0" xfId="5" applyFont="1" applyFill="1" applyBorder="1" applyAlignment="1">
      <alignment horizontal="distributed" vertical="center"/>
    </xf>
    <xf numFmtId="178" fontId="17" fillId="0" borderId="0" xfId="5" applyNumberFormat="1" applyFont="1" applyFill="1" applyBorder="1" applyAlignment="1">
      <alignment horizontal="right" vertical="center"/>
    </xf>
    <xf numFmtId="178" fontId="17" fillId="0" borderId="0" xfId="5" applyNumberFormat="1" applyFont="1" applyFill="1" applyBorder="1" applyAlignment="1">
      <alignment horizontal="justify" vertical="center"/>
    </xf>
    <xf numFmtId="38" fontId="17" fillId="0" borderId="0" xfId="6" applyNumberFormat="1" applyFont="1" applyFill="1" applyBorder="1" applyAlignment="1" applyProtection="1">
      <alignment vertical="center"/>
      <protection locked="0"/>
    </xf>
    <xf numFmtId="38" fontId="17" fillId="0" borderId="27" xfId="6" applyFont="1" applyFill="1" applyBorder="1" applyAlignment="1" applyProtection="1">
      <alignment horizontal="right" vertical="center"/>
      <protection locked="0"/>
    </xf>
    <xf numFmtId="0" fontId="26" fillId="0" borderId="0" xfId="5" applyFont="1" applyFill="1" applyBorder="1" applyAlignment="1">
      <alignment vertical="center"/>
    </xf>
    <xf numFmtId="3" fontId="17" fillId="0" borderId="0" xfId="5" applyNumberFormat="1" applyFont="1" applyFill="1" applyBorder="1" applyAlignment="1">
      <alignment horizontal="right" vertical="center" wrapText="1"/>
    </xf>
    <xf numFmtId="0" fontId="26" fillId="0" borderId="0" xfId="5" applyFont="1" applyFill="1" applyAlignment="1">
      <alignment vertical="center"/>
    </xf>
    <xf numFmtId="0" fontId="26" fillId="0" borderId="0" xfId="5" applyFont="1" applyAlignment="1">
      <alignment vertical="center"/>
    </xf>
    <xf numFmtId="0" fontId="28" fillId="0" borderId="0" xfId="5" applyFont="1" applyFill="1" applyBorder="1" applyAlignment="1">
      <alignment horizontal="justify" vertical="center" wrapText="1"/>
    </xf>
    <xf numFmtId="38" fontId="17" fillId="0" borderId="8" xfId="6" applyFont="1" applyFill="1" applyBorder="1" applyAlignment="1" applyProtection="1">
      <alignment vertical="center"/>
      <protection locked="0"/>
    </xf>
    <xf numFmtId="38" fontId="17" fillId="0" borderId="0" xfId="6" applyFont="1" applyFill="1" applyBorder="1" applyAlignment="1" applyProtection="1">
      <alignment vertical="center"/>
      <protection locked="0"/>
    </xf>
    <xf numFmtId="38" fontId="17" fillId="0" borderId="27" xfId="6" applyFont="1" applyFill="1" applyBorder="1" applyAlignment="1" applyProtection="1">
      <alignment vertical="center"/>
      <protection locked="0"/>
    </xf>
    <xf numFmtId="0" fontId="17" fillId="0" borderId="0" xfId="5" applyFont="1" applyFill="1" applyBorder="1" applyAlignment="1">
      <alignment horizontal="right" vertical="center" wrapText="1"/>
    </xf>
    <xf numFmtId="3" fontId="28" fillId="0" borderId="0" xfId="5" applyNumberFormat="1" applyFont="1" applyFill="1" applyBorder="1" applyAlignment="1">
      <alignment horizontal="right" vertical="center" wrapText="1"/>
    </xf>
    <xf numFmtId="0" fontId="9" fillId="0" borderId="0" xfId="5" applyFont="1" applyFill="1" applyBorder="1" applyAlignment="1">
      <alignment horizontal="distributed" vertical="center"/>
    </xf>
    <xf numFmtId="38" fontId="17" fillId="0" borderId="8" xfId="9" applyNumberFormat="1" applyFont="1" applyFill="1" applyBorder="1" applyAlignment="1" applyProtection="1">
      <alignment vertical="center"/>
      <protection locked="0"/>
    </xf>
    <xf numFmtId="38" fontId="17" fillId="0" borderId="0" xfId="9" applyNumberFormat="1" applyFont="1" applyFill="1" applyBorder="1" applyAlignment="1" applyProtection="1">
      <alignment vertical="center"/>
      <protection locked="0"/>
    </xf>
    <xf numFmtId="38" fontId="26" fillId="0" borderId="8" xfId="6" applyFont="1" applyFill="1" applyBorder="1" applyAlignment="1" applyProtection="1">
      <alignment vertical="center"/>
      <protection locked="0"/>
    </xf>
    <xf numFmtId="38" fontId="26" fillId="0" borderId="0" xfId="6" applyFont="1" applyFill="1" applyBorder="1" applyAlignment="1" applyProtection="1">
      <alignment vertical="center"/>
      <protection locked="0"/>
    </xf>
    <xf numFmtId="38" fontId="26" fillId="0" borderId="27" xfId="6" applyFont="1" applyFill="1" applyBorder="1" applyAlignment="1" applyProtection="1">
      <alignment vertical="center"/>
      <protection locked="0"/>
    </xf>
    <xf numFmtId="0" fontId="21" fillId="0" borderId="0" xfId="5" applyFont="1" applyFill="1" applyBorder="1" applyAlignment="1">
      <alignment vertical="center"/>
    </xf>
    <xf numFmtId="0" fontId="21" fillId="0" borderId="0" xfId="5" applyFont="1" applyFill="1" applyBorder="1" applyAlignment="1">
      <alignment horizontal="distributed" vertical="center"/>
    </xf>
    <xf numFmtId="38" fontId="21" fillId="0" borderId="8" xfId="6" applyFont="1" applyFill="1" applyBorder="1" applyAlignment="1" applyProtection="1">
      <alignment vertical="center"/>
      <protection locked="0"/>
    </xf>
    <xf numFmtId="38" fontId="21" fillId="0" borderId="0" xfId="6" applyFont="1" applyFill="1" applyBorder="1" applyAlignment="1" applyProtection="1">
      <alignment vertical="center"/>
      <protection locked="0"/>
    </xf>
    <xf numFmtId="38" fontId="21" fillId="0" borderId="27" xfId="6" applyFont="1" applyFill="1" applyBorder="1" applyAlignment="1" applyProtection="1">
      <alignment vertical="center"/>
      <protection locked="0"/>
    </xf>
    <xf numFmtId="0" fontId="21" fillId="0" borderId="0" xfId="5" applyFont="1" applyFill="1" applyAlignment="1">
      <alignment vertical="center"/>
    </xf>
    <xf numFmtId="0" fontId="30" fillId="0" borderId="0" xfId="5" applyFont="1" applyFill="1" applyBorder="1" applyAlignment="1">
      <alignment vertical="center" wrapText="1"/>
    </xf>
    <xf numFmtId="0" fontId="30" fillId="0" borderId="0" xfId="5" applyFont="1" applyFill="1" applyBorder="1" applyAlignment="1">
      <alignment vertical="center"/>
    </xf>
    <xf numFmtId="3" fontId="29" fillId="0" borderId="0" xfId="5" applyNumberFormat="1" applyFont="1" applyFill="1" applyBorder="1" applyAlignment="1" applyProtection="1">
      <alignment horizontal="right" vertical="center"/>
      <protection locked="0"/>
    </xf>
    <xf numFmtId="3" fontId="29" fillId="0" borderId="27" xfId="5" applyNumberFormat="1" applyFont="1" applyFill="1" applyBorder="1" applyAlignment="1" applyProtection="1">
      <alignment horizontal="right" vertical="center"/>
      <protection locked="0"/>
    </xf>
    <xf numFmtId="0" fontId="6" fillId="0" borderId="0" xfId="5" applyFont="1" applyFill="1" applyBorder="1" applyAlignment="1">
      <alignment horizontal="distributed" vertical="center" wrapText="1"/>
    </xf>
    <xf numFmtId="0" fontId="28" fillId="0" borderId="0" xfId="5" applyFont="1" applyFill="1" applyBorder="1" applyAlignment="1">
      <alignment horizontal="left" vertical="center"/>
    </xf>
    <xf numFmtId="178" fontId="21" fillId="0" borderId="0" xfId="5" applyNumberFormat="1" applyFont="1" applyFill="1" applyBorder="1" applyAlignment="1">
      <alignment horizontal="justify" vertical="center"/>
    </xf>
    <xf numFmtId="0" fontId="28" fillId="0" borderId="0" xfId="5" applyFont="1" applyFill="1" applyBorder="1" applyAlignment="1">
      <alignment vertical="center"/>
    </xf>
    <xf numFmtId="0" fontId="21" fillId="0" borderId="0" xfId="5" applyFont="1" applyFill="1" applyBorder="1" applyAlignment="1">
      <alignment horizontal="left" vertical="center"/>
    </xf>
    <xf numFmtId="178" fontId="17" fillId="0" borderId="29" xfId="5" applyNumberFormat="1" applyFont="1" applyFill="1" applyBorder="1" applyAlignment="1">
      <alignment horizontal="right" vertical="center"/>
    </xf>
    <xf numFmtId="3" fontId="17" fillId="0" borderId="0" xfId="5" applyNumberFormat="1" applyFont="1" applyFill="1" applyBorder="1" applyAlignment="1" applyProtection="1">
      <alignment vertical="center"/>
      <protection locked="0"/>
    </xf>
    <xf numFmtId="0" fontId="20" fillId="0" borderId="0" xfId="5" applyFont="1" applyFill="1" applyBorder="1" applyAlignment="1">
      <alignment vertical="center"/>
    </xf>
    <xf numFmtId="0" fontId="17" fillId="0" borderId="0" xfId="5" applyFont="1" applyFill="1" applyBorder="1" applyAlignment="1">
      <alignment horizontal="distributed" vertical="center" wrapText="1"/>
    </xf>
    <xf numFmtId="3" fontId="17" fillId="0" borderId="8" xfId="5" applyNumberFormat="1" applyFont="1" applyFill="1" applyBorder="1" applyAlignment="1" applyProtection="1">
      <alignment horizontal="right" vertical="center"/>
      <protection locked="0"/>
    </xf>
    <xf numFmtId="0" fontId="17" fillId="0" borderId="29" xfId="5" applyFont="1" applyFill="1" applyBorder="1" applyAlignment="1">
      <alignment vertical="center"/>
    </xf>
    <xf numFmtId="0" fontId="21" fillId="0" borderId="29" xfId="5" applyFont="1" applyFill="1" applyBorder="1" applyAlignment="1">
      <alignment vertical="center"/>
    </xf>
    <xf numFmtId="38" fontId="21" fillId="0" borderId="8" xfId="6" applyFont="1" applyFill="1" applyBorder="1" applyAlignment="1" applyProtection="1">
      <alignment horizontal="right" vertical="center"/>
      <protection locked="0"/>
    </xf>
    <xf numFmtId="38" fontId="21" fillId="0" borderId="0" xfId="6" applyFont="1" applyFill="1" applyBorder="1" applyAlignment="1" applyProtection="1">
      <alignment horizontal="right" vertical="center"/>
      <protection locked="0"/>
    </xf>
    <xf numFmtId="0" fontId="28" fillId="0" borderId="29" xfId="5" applyFont="1" applyFill="1" applyBorder="1" applyAlignment="1">
      <alignment vertical="center"/>
    </xf>
    <xf numFmtId="0" fontId="31" fillId="0" borderId="0" xfId="5" applyFont="1" applyFill="1" applyBorder="1" applyAlignment="1">
      <alignment vertical="center"/>
    </xf>
    <xf numFmtId="0" fontId="17" fillId="0" borderId="0" xfId="5" applyFont="1" applyFill="1" applyBorder="1" applyAlignment="1">
      <alignment horizontal="distributed" wrapText="1"/>
    </xf>
    <xf numFmtId="0" fontId="26" fillId="0" borderId="29" xfId="5" applyFont="1" applyFill="1" applyBorder="1" applyAlignment="1">
      <alignment vertical="center"/>
    </xf>
    <xf numFmtId="0" fontId="17" fillId="0" borderId="0" xfId="5" applyFont="1" applyFill="1" applyBorder="1" applyAlignment="1">
      <alignment horizontal="right" vertical="top" wrapText="1"/>
    </xf>
    <xf numFmtId="38" fontId="17" fillId="0" borderId="8" xfId="6" applyFont="1" applyFill="1" applyBorder="1" applyAlignment="1">
      <alignment horizontal="right" vertical="center"/>
    </xf>
    <xf numFmtId="38" fontId="17" fillId="0" borderId="0" xfId="6" applyFont="1" applyFill="1" applyBorder="1" applyAlignment="1">
      <alignment horizontal="right" vertical="center"/>
    </xf>
    <xf numFmtId="38" fontId="17" fillId="0" borderId="0" xfId="6" applyFont="1" applyFill="1" applyBorder="1" applyAlignment="1" applyProtection="1">
      <alignment horizontal="right" vertical="center"/>
      <protection locked="0"/>
    </xf>
    <xf numFmtId="38" fontId="17" fillId="0" borderId="21" xfId="6" applyFont="1" applyFill="1" applyBorder="1" applyAlignment="1">
      <alignment vertical="center"/>
    </xf>
    <xf numFmtId="38" fontId="17" fillId="0" borderId="4" xfId="6" applyFont="1" applyFill="1" applyBorder="1" applyAlignment="1">
      <alignment vertical="center"/>
    </xf>
    <xf numFmtId="38" fontId="17" fillId="0" borderId="30" xfId="6" applyFont="1" applyFill="1" applyBorder="1" applyAlignment="1">
      <alignment vertical="center"/>
    </xf>
    <xf numFmtId="0" fontId="6" fillId="0" borderId="0" xfId="5" applyFont="1" applyFill="1" applyBorder="1" applyAlignment="1">
      <alignment horizontal="distributed" vertical="center"/>
    </xf>
    <xf numFmtId="38" fontId="17" fillId="0" borderId="21" xfId="6" applyFont="1" applyFill="1" applyBorder="1" applyAlignment="1" applyProtection="1">
      <alignment horizontal="right" vertical="center"/>
      <protection locked="0"/>
    </xf>
    <xf numFmtId="3" fontId="17" fillId="0" borderId="4" xfId="5" applyNumberFormat="1" applyFont="1" applyFill="1" applyBorder="1" applyAlignment="1" applyProtection="1">
      <alignment horizontal="right" vertical="center"/>
      <protection locked="0"/>
    </xf>
    <xf numFmtId="3" fontId="29" fillId="0" borderId="4" xfId="5" applyNumberFormat="1" applyFont="1" applyFill="1" applyBorder="1" applyAlignment="1" applyProtection="1">
      <alignment horizontal="right" vertical="center"/>
      <protection locked="0"/>
    </xf>
    <xf numFmtId="3" fontId="29" fillId="0" borderId="30" xfId="5" applyNumberFormat="1" applyFont="1" applyFill="1" applyBorder="1" applyAlignment="1" applyProtection="1">
      <alignment horizontal="right" vertical="center"/>
      <protection locked="0"/>
    </xf>
    <xf numFmtId="0" fontId="8" fillId="0" borderId="1" xfId="5" applyFont="1" applyFill="1" applyBorder="1"/>
    <xf numFmtId="38" fontId="8" fillId="0" borderId="1" xfId="6" applyFont="1" applyFill="1" applyBorder="1"/>
    <xf numFmtId="178" fontId="8" fillId="0" borderId="1" xfId="5" applyNumberFormat="1" applyFont="1" applyFill="1" applyBorder="1" applyAlignment="1"/>
    <xf numFmtId="38" fontId="8" fillId="0" borderId="0" xfId="6" applyFont="1" applyFill="1" applyBorder="1"/>
    <xf numFmtId="0" fontId="8" fillId="0" borderId="1" xfId="5" applyFont="1" applyFill="1" applyBorder="1" applyAlignment="1"/>
    <xf numFmtId="0" fontId="8" fillId="0" borderId="0" xfId="5" applyFont="1" applyFill="1" applyBorder="1" applyAlignment="1"/>
    <xf numFmtId="0" fontId="8" fillId="0" borderId="1" xfId="5" applyFont="1" applyFill="1" applyBorder="1" applyAlignment="1">
      <alignment vertical="top" wrapText="1"/>
    </xf>
    <xf numFmtId="0" fontId="8" fillId="0" borderId="1" xfId="5" applyFont="1" applyFill="1" applyBorder="1" applyAlignment="1">
      <alignment horizontal="justify" vertical="top"/>
    </xf>
    <xf numFmtId="38" fontId="8" fillId="0" borderId="1" xfId="6" applyFont="1" applyFill="1" applyBorder="1" applyAlignment="1"/>
    <xf numFmtId="0" fontId="8" fillId="0" borderId="0" xfId="5" applyFont="1" applyFill="1" applyBorder="1" applyAlignment="1">
      <alignment horizontal="justify" vertical="top" wrapText="1"/>
    </xf>
    <xf numFmtId="0" fontId="13" fillId="0" borderId="0" xfId="5" applyFont="1" applyFill="1" applyAlignment="1">
      <alignment horizontal="left"/>
    </xf>
    <xf numFmtId="0" fontId="5" fillId="0" borderId="0" xfId="5" applyFont="1" applyFill="1" applyAlignment="1">
      <alignment horizontal="left"/>
    </xf>
    <xf numFmtId="0" fontId="5" fillId="0" borderId="0" xfId="5" applyFont="1" applyFill="1"/>
    <xf numFmtId="0" fontId="3" fillId="0" borderId="0" xfId="5" applyFill="1"/>
    <xf numFmtId="0" fontId="19" fillId="0" borderId="0" xfId="5" applyFont="1" applyFill="1" applyAlignment="1">
      <alignment wrapText="1"/>
    </xf>
    <xf numFmtId="0" fontId="3" fillId="0" borderId="0" xfId="5" applyFill="1" applyAlignment="1"/>
    <xf numFmtId="0" fontId="8" fillId="0" borderId="10" xfId="5" applyFont="1" applyFill="1" applyBorder="1" applyAlignment="1">
      <alignment horizontal="distributed" vertical="center" justifyLastLine="1"/>
    </xf>
    <xf numFmtId="0" fontId="8" fillId="0" borderId="0" xfId="5" applyFont="1" applyFill="1" applyBorder="1" applyAlignment="1">
      <alignment horizontal="center"/>
    </xf>
    <xf numFmtId="0" fontId="8" fillId="0" borderId="19" xfId="5" applyFont="1" applyFill="1" applyBorder="1" applyAlignment="1">
      <alignment horizontal="distributed" vertical="center" justifyLastLine="1"/>
    </xf>
    <xf numFmtId="0" fontId="8" fillId="0" borderId="14" xfId="5" applyFont="1" applyFill="1" applyBorder="1" applyAlignment="1">
      <alignment horizontal="distributed" vertical="center" justifyLastLine="1"/>
    </xf>
    <xf numFmtId="0" fontId="8" fillId="0" borderId="23" xfId="5" applyFont="1" applyFill="1" applyBorder="1" applyAlignment="1">
      <alignment horizontal="distributed" vertical="center" justifyLastLine="1"/>
    </xf>
    <xf numFmtId="0" fontId="8" fillId="0" borderId="31" xfId="5" applyFont="1" applyFill="1" applyBorder="1" applyAlignment="1">
      <alignment horizontal="distributed" vertical="center" justifyLastLine="1"/>
    </xf>
    <xf numFmtId="0" fontId="8" fillId="0" borderId="32" xfId="5" applyFont="1" applyFill="1" applyBorder="1" applyAlignment="1">
      <alignment horizontal="distributed" vertical="center" justifyLastLine="1"/>
    </xf>
    <xf numFmtId="0" fontId="8" fillId="0" borderId="33" xfId="5" applyFont="1" applyFill="1" applyBorder="1" applyAlignment="1">
      <alignment horizontal="distributed" vertical="center" justifyLastLine="1"/>
    </xf>
    <xf numFmtId="0" fontId="8" fillId="0" borderId="20" xfId="5" applyFont="1" applyFill="1" applyBorder="1" applyAlignment="1">
      <alignment horizontal="distributed" vertical="center" justifyLastLine="1"/>
    </xf>
    <xf numFmtId="0" fontId="8" fillId="0" borderId="2" xfId="5" applyFont="1" applyFill="1" applyBorder="1" applyAlignment="1">
      <alignment horizontal="distributed" vertical="center" justifyLastLine="1"/>
    </xf>
    <xf numFmtId="177" fontId="8" fillId="0" borderId="8" xfId="5" applyNumberFormat="1" applyFont="1" applyFill="1" applyBorder="1" applyAlignment="1"/>
    <xf numFmtId="177" fontId="8" fillId="0" borderId="0" xfId="5" applyNumberFormat="1" applyFont="1" applyFill="1" applyBorder="1" applyAlignment="1"/>
    <xf numFmtId="190" fontId="8" fillId="0" borderId="0" xfId="5" applyNumberFormat="1" applyFont="1" applyFill="1" applyBorder="1" applyAlignment="1"/>
    <xf numFmtId="38" fontId="30" fillId="0" borderId="2" xfId="6" applyFont="1" applyFill="1" applyBorder="1" applyAlignment="1">
      <alignment horizontal="distributed" vertical="center" justifyLastLine="1"/>
    </xf>
    <xf numFmtId="178" fontId="8" fillId="0" borderId="0" xfId="5" applyNumberFormat="1" applyFont="1" applyFill="1" applyBorder="1" applyAlignment="1">
      <alignment horizontal="right" vertical="center"/>
    </xf>
    <xf numFmtId="178" fontId="8" fillId="0" borderId="0" xfId="5" applyNumberFormat="1" applyFont="1" applyFill="1" applyAlignment="1">
      <alignment horizontal="right" vertical="center"/>
    </xf>
    <xf numFmtId="191" fontId="8" fillId="0" borderId="0" xfId="5" applyNumberFormat="1" applyFont="1" applyFill="1" applyAlignment="1">
      <alignment horizontal="right" vertical="center"/>
    </xf>
    <xf numFmtId="191" fontId="10" fillId="0" borderId="20" xfId="6" applyNumberFormat="1" applyFont="1" applyFill="1" applyBorder="1" applyAlignment="1">
      <alignment horizontal="right" vertical="center"/>
    </xf>
    <xf numFmtId="191" fontId="8" fillId="0" borderId="0" xfId="5" applyNumberFormat="1" applyFont="1" applyFill="1" applyAlignment="1">
      <alignment horizontal="justify" vertical="center" wrapText="1"/>
    </xf>
    <xf numFmtId="31" fontId="8" fillId="0" borderId="2" xfId="5" applyNumberFormat="1" applyFont="1" applyFill="1" applyBorder="1" applyAlignment="1">
      <alignment horizontal="justify" vertical="center"/>
    </xf>
    <xf numFmtId="176" fontId="8" fillId="0" borderId="0" xfId="6" applyNumberFormat="1" applyFont="1" applyFill="1" applyAlignment="1">
      <alignment horizontal="right" vertical="center"/>
    </xf>
    <xf numFmtId="192" fontId="8" fillId="0" borderId="0" xfId="6" applyNumberFormat="1" applyFont="1" applyFill="1" applyAlignment="1">
      <alignment horizontal="right" vertical="center"/>
    </xf>
    <xf numFmtId="0" fontId="8" fillId="0" borderId="0" xfId="5" applyFont="1" applyFill="1" applyAlignment="1">
      <alignment horizontal="right" vertical="center"/>
    </xf>
    <xf numFmtId="31" fontId="8" fillId="0" borderId="0" xfId="5" applyNumberFormat="1" applyFont="1" applyFill="1" applyBorder="1" applyAlignment="1">
      <alignment vertical="center"/>
    </xf>
    <xf numFmtId="0" fontId="8" fillId="0" borderId="2" xfId="5" applyFont="1" applyFill="1" applyBorder="1" applyAlignment="1">
      <alignment horizontal="justify" vertical="center"/>
    </xf>
    <xf numFmtId="31" fontId="8" fillId="0" borderId="2" xfId="5" applyNumberFormat="1" applyFont="1" applyFill="1" applyBorder="1" applyAlignment="1">
      <alignment vertical="center"/>
    </xf>
    <xf numFmtId="0" fontId="8" fillId="0" borderId="2" xfId="5" applyFont="1" applyFill="1" applyBorder="1" applyAlignment="1">
      <alignment horizontal="justify"/>
    </xf>
    <xf numFmtId="38" fontId="30" fillId="0" borderId="0" xfId="6" applyFont="1" applyFill="1" applyBorder="1" applyAlignment="1">
      <alignment horizontal="distributed" vertical="center" justifyLastLine="1"/>
    </xf>
    <xf numFmtId="0" fontId="8" fillId="0" borderId="8" xfId="5" applyFont="1" applyFill="1" applyBorder="1" applyAlignment="1">
      <alignment vertical="center"/>
    </xf>
    <xf numFmtId="176" fontId="8" fillId="0" borderId="8" xfId="6" applyNumberFormat="1" applyFont="1" applyFill="1" applyBorder="1" applyAlignment="1">
      <alignment horizontal="right" vertical="center"/>
    </xf>
    <xf numFmtId="176" fontId="8" fillId="0" borderId="0" xfId="6" applyNumberFormat="1" applyFont="1" applyFill="1" applyBorder="1" applyAlignment="1">
      <alignment horizontal="right" vertical="center"/>
    </xf>
    <xf numFmtId="192" fontId="8" fillId="0" borderId="0" xfId="6" applyNumberFormat="1" applyFont="1" applyFill="1" applyBorder="1" applyAlignment="1">
      <alignment horizontal="right" vertical="center"/>
    </xf>
    <xf numFmtId="0" fontId="8" fillId="0" borderId="0" xfId="5" applyFont="1" applyFill="1" applyBorder="1" applyAlignment="1">
      <alignment horizontal="justify"/>
    </xf>
    <xf numFmtId="0" fontId="8" fillId="0" borderId="0" xfId="5" applyFont="1" applyFill="1" applyAlignment="1">
      <alignment horizontal="right"/>
    </xf>
    <xf numFmtId="176" fontId="8" fillId="0" borderId="8" xfId="6" applyNumberFormat="1" applyFont="1" applyFill="1" applyBorder="1" applyAlignment="1" applyProtection="1">
      <alignment horizontal="right" vertical="center"/>
      <protection locked="0"/>
    </xf>
    <xf numFmtId="176" fontId="8" fillId="0" borderId="0" xfId="6" applyNumberFormat="1" applyFont="1" applyFill="1" applyBorder="1" applyAlignment="1" applyProtection="1">
      <alignment horizontal="right" vertical="center"/>
      <protection locked="0"/>
    </xf>
    <xf numFmtId="192" fontId="8" fillId="0" borderId="0" xfId="6" applyNumberFormat="1" applyFont="1" applyFill="1" applyBorder="1" applyAlignment="1" applyProtection="1">
      <alignment horizontal="right" vertical="center"/>
      <protection locked="0"/>
    </xf>
    <xf numFmtId="0" fontId="8" fillId="0" borderId="0" xfId="5" applyFont="1" applyFill="1" applyBorder="1" applyAlignment="1">
      <alignment horizontal="justify" vertical="center"/>
    </xf>
    <xf numFmtId="191" fontId="8" fillId="0" borderId="0" xfId="5" applyNumberFormat="1" applyFont="1" applyFill="1" applyAlignment="1">
      <alignment horizontal="justify" vertical="center"/>
    </xf>
    <xf numFmtId="0" fontId="8" fillId="0" borderId="0" xfId="5" applyFont="1" applyFill="1" applyBorder="1" applyAlignment="1">
      <alignment horizontal="right"/>
    </xf>
    <xf numFmtId="0" fontId="8" fillId="0" borderId="8" xfId="5" applyFont="1" applyFill="1" applyBorder="1" applyAlignment="1"/>
    <xf numFmtId="177" fontId="8" fillId="0" borderId="8" xfId="5" applyNumberFormat="1" applyFont="1" applyFill="1" applyBorder="1" applyAlignment="1">
      <alignment vertical="center"/>
    </xf>
    <xf numFmtId="177" fontId="8" fillId="0" borderId="0" xfId="5" applyNumberFormat="1" applyFont="1" applyFill="1" applyBorder="1" applyAlignment="1">
      <alignment vertical="center"/>
    </xf>
    <xf numFmtId="193" fontId="8" fillId="0" borderId="0" xfId="5" applyNumberFormat="1" applyFont="1" applyFill="1" applyBorder="1" applyAlignment="1">
      <alignment vertical="center"/>
    </xf>
    <xf numFmtId="31" fontId="8" fillId="0" borderId="2" xfId="5" applyNumberFormat="1" applyFont="1" applyFill="1" applyBorder="1" applyAlignment="1">
      <alignment horizontal="justify"/>
    </xf>
    <xf numFmtId="0" fontId="8" fillId="0" borderId="0" xfId="5" applyFont="1" applyFill="1" applyAlignment="1">
      <alignment wrapText="1"/>
    </xf>
    <xf numFmtId="58" fontId="8" fillId="0" borderId="2" xfId="5" applyNumberFormat="1" applyFont="1" applyFill="1" applyBorder="1" applyAlignment="1">
      <alignment horizontal="justify" vertical="center"/>
    </xf>
    <xf numFmtId="31" fontId="8" fillId="0" borderId="0" xfId="5" applyNumberFormat="1" applyFont="1" applyFill="1" applyBorder="1" applyAlignment="1">
      <alignment horizontal="justify" vertical="center"/>
    </xf>
    <xf numFmtId="178" fontId="8" fillId="0" borderId="8" xfId="5" applyNumberFormat="1" applyFont="1" applyFill="1" applyBorder="1" applyAlignment="1">
      <alignment horizontal="right" vertical="center"/>
    </xf>
    <xf numFmtId="191" fontId="8" fillId="0" borderId="0" xfId="5" applyNumberFormat="1" applyFont="1" applyFill="1" applyBorder="1" applyAlignment="1">
      <alignment horizontal="right" vertical="center"/>
    </xf>
    <xf numFmtId="31" fontId="8" fillId="0" borderId="0" xfId="5" applyNumberFormat="1" applyFont="1" applyFill="1" applyBorder="1" applyAlignment="1">
      <alignment horizontal="justify"/>
    </xf>
    <xf numFmtId="0" fontId="8" fillId="0" borderId="2" xfId="5" applyFont="1" applyFill="1" applyBorder="1" applyAlignment="1">
      <alignment vertical="center"/>
    </xf>
    <xf numFmtId="192" fontId="8" fillId="0" borderId="0" xfId="5" applyNumberFormat="1" applyFont="1" applyFill="1" applyAlignment="1">
      <alignment horizontal="right" vertical="center"/>
    </xf>
    <xf numFmtId="192" fontId="8" fillId="0" borderId="0" xfId="5" applyNumberFormat="1" applyFont="1" applyFill="1" applyBorder="1" applyAlignment="1">
      <alignment horizontal="right" vertical="center"/>
    </xf>
    <xf numFmtId="41" fontId="8" fillId="0" borderId="0" xfId="5" applyNumberFormat="1" applyFont="1" applyFill="1" applyAlignment="1">
      <alignment horizontal="right" vertical="center"/>
    </xf>
    <xf numFmtId="31" fontId="8" fillId="0" borderId="0" xfId="5" applyNumberFormat="1" applyFont="1" applyFill="1" applyBorder="1" applyAlignment="1"/>
    <xf numFmtId="41" fontId="8" fillId="0" borderId="8" xfId="6" applyNumberFormat="1" applyFont="1" applyFill="1" applyBorder="1" applyAlignment="1">
      <alignment horizontal="right" vertical="center"/>
    </xf>
    <xf numFmtId="41" fontId="8" fillId="0" borderId="0" xfId="6" applyNumberFormat="1" applyFont="1" applyFill="1" applyAlignment="1">
      <alignment horizontal="right" vertical="center"/>
    </xf>
    <xf numFmtId="31" fontId="8" fillId="0" borderId="5" xfId="5" applyNumberFormat="1" applyFont="1" applyFill="1" applyBorder="1" applyAlignment="1">
      <alignment vertical="center"/>
    </xf>
    <xf numFmtId="177" fontId="8" fillId="0" borderId="21" xfId="5" applyNumberFormat="1" applyFont="1" applyFill="1" applyBorder="1" applyAlignment="1"/>
    <xf numFmtId="190" fontId="8" fillId="0" borderId="4" xfId="5" applyNumberFormat="1" applyFont="1" applyFill="1" applyBorder="1" applyAlignment="1"/>
    <xf numFmtId="31" fontId="8" fillId="0" borderId="5" xfId="5" applyNumberFormat="1" applyFont="1" applyFill="1" applyBorder="1" applyAlignment="1">
      <alignment horizontal="justify"/>
    </xf>
    <xf numFmtId="177" fontId="8" fillId="0" borderId="21" xfId="5" applyNumberFormat="1" applyFont="1" applyFill="1" applyBorder="1" applyAlignment="1">
      <alignment vertical="center"/>
    </xf>
    <xf numFmtId="177" fontId="8" fillId="0" borderId="4" xfId="5" applyNumberFormat="1" applyFont="1" applyFill="1" applyBorder="1" applyAlignment="1">
      <alignment vertical="center"/>
    </xf>
    <xf numFmtId="193" fontId="8" fillId="0" borderId="4" xfId="5" applyNumberFormat="1" applyFont="1" applyFill="1" applyBorder="1" applyAlignment="1">
      <alignment vertical="center"/>
    </xf>
    <xf numFmtId="191" fontId="8" fillId="0" borderId="0" xfId="5" applyNumberFormat="1" applyFont="1" applyFill="1" applyBorder="1" applyAlignment="1">
      <alignment horizontal="right" vertical="center" wrapText="1"/>
    </xf>
    <xf numFmtId="0" fontId="25" fillId="0" borderId="0" xfId="5" applyFont="1" applyAlignment="1"/>
    <xf numFmtId="0" fontId="25" fillId="0" borderId="4" xfId="5" applyFont="1" applyBorder="1" applyAlignment="1"/>
    <xf numFmtId="0" fontId="25" fillId="0" borderId="4" xfId="5" applyFont="1" applyBorder="1" applyAlignment="1">
      <alignment horizontal="right"/>
    </xf>
    <xf numFmtId="0" fontId="8" fillId="0" borderId="10" xfId="5" applyFont="1" applyBorder="1" applyAlignment="1">
      <alignment wrapText="1"/>
    </xf>
    <xf numFmtId="0" fontId="8" fillId="0" borderId="3" xfId="5" applyFont="1" applyBorder="1" applyAlignment="1">
      <alignment wrapText="1"/>
    </xf>
    <xf numFmtId="0" fontId="11" fillId="0" borderId="0" xfId="5" applyFont="1" applyBorder="1" applyAlignment="1">
      <alignment horizontal="distributed" vertical="center"/>
    </xf>
    <xf numFmtId="0" fontId="11" fillId="0" borderId="20" xfId="5" applyFont="1" applyBorder="1" applyAlignment="1">
      <alignment horizontal="justify" vertical="center"/>
    </xf>
    <xf numFmtId="41" fontId="11" fillId="0" borderId="20" xfId="5" applyNumberFormat="1" applyFont="1" applyBorder="1" applyAlignment="1">
      <alignment vertical="center"/>
    </xf>
    <xf numFmtId="0" fontId="25" fillId="0" borderId="0" xfId="5" applyFont="1" applyFill="1" applyBorder="1" applyAlignment="1">
      <alignment horizontal="distributed" vertical="center"/>
    </xf>
    <xf numFmtId="0" fontId="8" fillId="0" borderId="0" xfId="5" applyFont="1" applyAlignment="1">
      <alignment horizontal="distributed" vertical="center"/>
    </xf>
    <xf numFmtId="0" fontId="3" fillId="0" borderId="4" xfId="5" applyFont="1" applyBorder="1"/>
    <xf numFmtId="0" fontId="18" fillId="0" borderId="0" xfId="5" applyFont="1" applyAlignment="1">
      <alignment vertical="center"/>
    </xf>
    <xf numFmtId="0" fontId="3" fillId="0" borderId="0" xfId="5" applyFont="1" applyAlignment="1">
      <alignment vertical="center"/>
    </xf>
    <xf numFmtId="0" fontId="3" fillId="0" borderId="0" xfId="5" applyAlignment="1">
      <alignment vertical="center"/>
    </xf>
    <xf numFmtId="0" fontId="17" fillId="0" borderId="10" xfId="5" applyFont="1" applyBorder="1" applyAlignment="1">
      <alignment horizontal="distributed" vertical="center" justifyLastLine="1"/>
    </xf>
    <xf numFmtId="0" fontId="17" fillId="0" borderId="2" xfId="5" applyFont="1" applyBorder="1" applyAlignment="1">
      <alignment horizontal="distributed" vertical="center" justifyLastLine="1"/>
    </xf>
    <xf numFmtId="0" fontId="17" fillId="0" borderId="23" xfId="5" applyFont="1" applyBorder="1" applyAlignment="1">
      <alignment horizontal="distributed" justifyLastLine="1"/>
    </xf>
    <xf numFmtId="0" fontId="17" fillId="0" borderId="31" xfId="5" applyFont="1" applyBorder="1" applyAlignment="1">
      <alignment horizontal="distributed" justifyLastLine="1"/>
    </xf>
    <xf numFmtId="0" fontId="17" fillId="0" borderId="14" xfId="5" applyFont="1" applyBorder="1" applyAlignment="1">
      <alignment horizontal="distributed" justifyLastLine="1"/>
    </xf>
    <xf numFmtId="0" fontId="17" fillId="0" borderId="3" xfId="5" applyFont="1" applyBorder="1" applyAlignment="1">
      <alignment horizontal="distributed" vertical="center" justifyLastLine="1"/>
    </xf>
    <xf numFmtId="0" fontId="17" fillId="0" borderId="18" xfId="5" applyFont="1" applyBorder="1" applyAlignment="1">
      <alignment horizontal="distributed" vertical="center" justifyLastLine="1"/>
    </xf>
    <xf numFmtId="0" fontId="17" fillId="0" borderId="33" xfId="5" applyFont="1" applyBorder="1" applyAlignment="1">
      <alignment horizontal="distributed" vertical="center" justifyLastLine="1"/>
    </xf>
    <xf numFmtId="0" fontId="17" fillId="0" borderId="9" xfId="5" applyFont="1" applyBorder="1" applyAlignment="1">
      <alignment horizontal="distributed" vertical="top" justifyLastLine="1"/>
    </xf>
    <xf numFmtId="0" fontId="17" fillId="0" borderId="13" xfId="5" applyFont="1" applyBorder="1" applyAlignment="1">
      <alignment horizontal="distributed" vertical="top" justifyLastLine="1"/>
    </xf>
    <xf numFmtId="0" fontId="17" fillId="0" borderId="3" xfId="5" applyFont="1" applyBorder="1" applyAlignment="1">
      <alignment horizontal="distributed" vertical="top" justifyLastLine="1"/>
    </xf>
    <xf numFmtId="0" fontId="17" fillId="0" borderId="20" xfId="5" applyFont="1" applyBorder="1" applyAlignment="1">
      <alignment horizontal="distributed" vertical="center" justifyLastLine="1"/>
    </xf>
    <xf numFmtId="0" fontId="17" fillId="0" borderId="0" xfId="5" applyFont="1" applyBorder="1" applyAlignment="1">
      <alignment horizontal="distributed" vertical="center" justifyLastLine="1"/>
    </xf>
    <xf numFmtId="0" fontId="17" fillId="0" borderId="0" xfId="5" applyFont="1" applyBorder="1" applyAlignment="1">
      <alignment horizontal="distributed" vertical="top" justifyLastLine="1"/>
    </xf>
    <xf numFmtId="0" fontId="8" fillId="0" borderId="0" xfId="5" applyFont="1" applyBorder="1" applyAlignment="1">
      <alignment horizontal="right"/>
    </xf>
    <xf numFmtId="176" fontId="8" fillId="0" borderId="8" xfId="5" applyNumberFormat="1" applyFont="1" applyBorder="1" applyAlignment="1"/>
    <xf numFmtId="176" fontId="8" fillId="0" borderId="0" xfId="5" quotePrefix="1" applyNumberFormat="1" applyFont="1" applyBorder="1" applyAlignment="1">
      <alignment horizontal="right"/>
    </xf>
    <xf numFmtId="176" fontId="8" fillId="0" borderId="8" xfId="5" applyNumberFormat="1" applyFont="1" applyFill="1" applyBorder="1" applyAlignment="1"/>
    <xf numFmtId="176" fontId="8" fillId="0" borderId="0" xfId="5" quotePrefix="1" applyNumberFormat="1" applyFont="1" applyFill="1" applyBorder="1" applyAlignment="1">
      <alignment horizontal="right"/>
    </xf>
    <xf numFmtId="0" fontId="11" fillId="0" borderId="0" xfId="5" applyFont="1" applyBorder="1" applyAlignment="1">
      <alignment horizontal="right"/>
    </xf>
    <xf numFmtId="176" fontId="11" fillId="0" borderId="8" xfId="5" applyNumberFormat="1" applyFont="1" applyBorder="1" applyAlignment="1"/>
    <xf numFmtId="176" fontId="11" fillId="0" borderId="0" xfId="5" applyNumberFormat="1" applyFont="1" applyBorder="1" applyAlignment="1">
      <alignment horizontal="center"/>
    </xf>
    <xf numFmtId="176" fontId="11" fillId="0" borderId="0" xfId="5" applyNumberFormat="1" applyFont="1" applyBorder="1" applyAlignment="1"/>
    <xf numFmtId="0" fontId="10" fillId="0" borderId="0" xfId="5" applyFont="1" applyAlignment="1"/>
    <xf numFmtId="0" fontId="10" fillId="0" borderId="0" xfId="5" applyFont="1" applyBorder="1" applyAlignment="1">
      <alignment horizontal="right"/>
    </xf>
    <xf numFmtId="176" fontId="10" fillId="0" borderId="8" xfId="5" applyNumberFormat="1" applyFont="1" applyBorder="1" applyAlignment="1"/>
    <xf numFmtId="176" fontId="10" fillId="0" borderId="0" xfId="5" applyNumberFormat="1" applyFont="1" applyBorder="1" applyAlignment="1"/>
    <xf numFmtId="0" fontId="30" fillId="0" borderId="0" xfId="5" applyFont="1" applyAlignment="1"/>
    <xf numFmtId="0" fontId="3" fillId="0" borderId="0" xfId="5" applyFont="1" applyBorder="1" applyAlignment="1">
      <alignment horizontal="distributed" vertical="center"/>
    </xf>
    <xf numFmtId="176" fontId="8" fillId="0" borderId="8" xfId="5" quotePrefix="1" applyNumberFormat="1" applyFont="1" applyBorder="1" applyAlignment="1">
      <alignment horizontal="right"/>
    </xf>
    <xf numFmtId="0" fontId="30" fillId="0" borderId="4" xfId="5" applyFont="1" applyBorder="1" applyAlignment="1">
      <alignment horizontal="distributed" vertical="center"/>
    </xf>
    <xf numFmtId="0" fontId="30" fillId="0" borderId="4" xfId="5" applyFont="1" applyBorder="1" applyAlignment="1">
      <alignment horizontal="distributed"/>
    </xf>
    <xf numFmtId="0" fontId="3" fillId="0" borderId="4" xfId="5" applyFont="1" applyBorder="1" applyAlignment="1">
      <alignment wrapText="1"/>
    </xf>
    <xf numFmtId="0" fontId="3" fillId="0" borderId="21" xfId="5" applyFont="1" applyBorder="1" applyAlignment="1">
      <alignment wrapText="1"/>
    </xf>
    <xf numFmtId="0" fontId="3" fillId="0" borderId="0" xfId="5" applyFont="1" applyAlignment="1">
      <alignment wrapText="1"/>
    </xf>
    <xf numFmtId="0" fontId="3" fillId="0" borderId="0" xfId="5" applyFont="1" applyBorder="1" applyAlignment="1">
      <alignment horizontal="left"/>
    </xf>
    <xf numFmtId="0" fontId="8" fillId="0" borderId="1" xfId="5" applyFont="1" applyBorder="1" applyAlignment="1"/>
    <xf numFmtId="0" fontId="17" fillId="0" borderId="10" xfId="5" applyFont="1" applyBorder="1" applyAlignment="1">
      <alignment horizontal="center" vertical="center"/>
    </xf>
    <xf numFmtId="0" fontId="22" fillId="0" borderId="1" xfId="5" applyFont="1" applyBorder="1" applyAlignment="1">
      <alignment horizontal="center" vertical="center"/>
    </xf>
    <xf numFmtId="0" fontId="22" fillId="0" borderId="10" xfId="5" applyFont="1" applyBorder="1" applyAlignment="1">
      <alignment horizontal="center" vertical="center"/>
    </xf>
    <xf numFmtId="0" fontId="17" fillId="0" borderId="11" xfId="5" applyFont="1" applyBorder="1" applyAlignment="1">
      <alignment horizontal="center" vertical="center"/>
    </xf>
    <xf numFmtId="0" fontId="17" fillId="0" borderId="7" xfId="5" applyFont="1" applyBorder="1" applyAlignment="1">
      <alignment horizontal="center" vertical="center"/>
    </xf>
    <xf numFmtId="0" fontId="8" fillId="0" borderId="6" xfId="5" applyFont="1" applyBorder="1" applyAlignment="1"/>
    <xf numFmtId="0" fontId="17" fillId="0" borderId="3" xfId="5" applyFont="1" applyBorder="1" applyAlignment="1">
      <alignment horizontal="center" vertical="center"/>
    </xf>
    <xf numFmtId="0" fontId="17" fillId="0" borderId="13" xfId="5" applyFont="1" applyBorder="1" applyAlignment="1">
      <alignment horizontal="center" vertical="center"/>
    </xf>
    <xf numFmtId="0" fontId="22" fillId="0" borderId="6" xfId="5" applyFont="1" applyBorder="1" applyAlignment="1">
      <alignment horizontal="center" vertical="center"/>
    </xf>
    <xf numFmtId="0" fontId="22" fillId="0" borderId="3" xfId="5" applyFont="1" applyBorder="1" applyAlignment="1">
      <alignment horizontal="center" vertical="center"/>
    </xf>
    <xf numFmtId="0" fontId="17" fillId="0" borderId="9" xfId="5" applyFont="1" applyBorder="1" applyAlignment="1">
      <alignment horizontal="center" vertical="center"/>
    </xf>
    <xf numFmtId="0" fontId="8" fillId="0" borderId="14" xfId="5" applyFont="1" applyBorder="1" applyAlignment="1">
      <alignment horizontal="center" vertical="center"/>
    </xf>
    <xf numFmtId="0" fontId="10" fillId="0" borderId="0" xfId="5" applyFont="1" applyBorder="1" applyAlignment="1"/>
    <xf numFmtId="0" fontId="21" fillId="0" borderId="0" xfId="5" applyFont="1" applyBorder="1" applyAlignment="1">
      <alignment horizontal="distributed" vertical="center"/>
    </xf>
    <xf numFmtId="0" fontId="11" fillId="0" borderId="2" xfId="5" applyFont="1" applyBorder="1" applyAlignment="1">
      <alignment horizontal="distributed"/>
    </xf>
    <xf numFmtId="41" fontId="11" fillId="0" borderId="0" xfId="5" applyNumberFormat="1" applyFont="1" applyBorder="1" applyAlignment="1">
      <alignment vertical="center"/>
    </xf>
    <xf numFmtId="41" fontId="11" fillId="3" borderId="0" xfId="5" applyNumberFormat="1" applyFont="1" applyFill="1" applyBorder="1" applyAlignment="1">
      <alignment vertical="center"/>
    </xf>
    <xf numFmtId="41" fontId="11" fillId="3" borderId="2" xfId="5" applyNumberFormat="1" applyFont="1" applyFill="1" applyBorder="1" applyAlignment="1">
      <alignment vertical="center"/>
    </xf>
    <xf numFmtId="0" fontId="11" fillId="0" borderId="0" xfId="5" applyFont="1" applyBorder="1" applyAlignment="1">
      <alignment horizontal="right" vertical="top" wrapText="1"/>
    </xf>
    <xf numFmtId="0" fontId="11" fillId="0" borderId="2" xfId="5" applyFont="1" applyBorder="1" applyAlignment="1">
      <alignment horizontal="justify" vertical="center" wrapText="1"/>
    </xf>
    <xf numFmtId="0" fontId="10" fillId="0" borderId="0" xfId="5" applyFont="1"/>
    <xf numFmtId="0" fontId="8" fillId="0" borderId="2" xfId="5" applyFont="1" applyBorder="1" applyAlignment="1">
      <alignment horizontal="justify" vertical="center" wrapText="1"/>
    </xf>
    <xf numFmtId="41" fontId="8" fillId="0" borderId="0" xfId="5" applyNumberFormat="1" applyFont="1" applyBorder="1" applyAlignment="1">
      <alignment vertical="center"/>
    </xf>
    <xf numFmtId="41" fontId="8" fillId="3" borderId="0" xfId="5" applyNumberFormat="1" applyFont="1" applyFill="1" applyBorder="1" applyAlignment="1">
      <alignment vertical="center"/>
    </xf>
    <xf numFmtId="0" fontId="10" fillId="0" borderId="2" xfId="5" applyFont="1" applyBorder="1" applyAlignment="1">
      <alignment horizontal="distributed"/>
    </xf>
    <xf numFmtId="41" fontId="8" fillId="3" borderId="2" xfId="5" applyNumberFormat="1" applyFont="1" applyFill="1" applyBorder="1" applyAlignment="1">
      <alignment vertical="center"/>
    </xf>
    <xf numFmtId="0" fontId="10" fillId="0" borderId="0" xfId="5" applyFont="1" applyBorder="1" applyAlignment="1">
      <alignment horizontal="right" vertical="top" wrapText="1"/>
    </xf>
    <xf numFmtId="0" fontId="8" fillId="0" borderId="0" xfId="5" applyFont="1" applyBorder="1" applyAlignment="1">
      <alignment horizontal="right" vertical="top" wrapText="1"/>
    </xf>
    <xf numFmtId="0" fontId="8" fillId="0" borderId="2" xfId="5" applyFont="1" applyBorder="1"/>
    <xf numFmtId="41" fontId="8" fillId="0" borderId="0" xfId="5" quotePrefix="1" applyNumberFormat="1" applyFont="1" applyBorder="1" applyAlignment="1">
      <alignment horizontal="right" vertical="center"/>
    </xf>
    <xf numFmtId="41" fontId="8" fillId="3" borderId="0" xfId="5" applyNumberFormat="1" applyFont="1" applyFill="1" applyBorder="1" applyAlignment="1">
      <alignment horizontal="right" vertical="center"/>
    </xf>
    <xf numFmtId="41" fontId="8" fillId="3" borderId="2" xfId="5" applyNumberFormat="1" applyFont="1" applyFill="1" applyBorder="1" applyAlignment="1">
      <alignment horizontal="right" vertical="center"/>
    </xf>
    <xf numFmtId="0" fontId="6" fillId="0" borderId="0" xfId="5" applyFont="1" applyFill="1" applyBorder="1" applyAlignment="1">
      <alignment horizontal="distributed" vertical="center" wrapText="1" shrinkToFit="1"/>
    </xf>
    <xf numFmtId="0" fontId="17" fillId="0" borderId="2" xfId="5" applyFont="1" applyBorder="1" applyAlignment="1">
      <alignment vertical="center"/>
    </xf>
    <xf numFmtId="0" fontId="17" fillId="0" borderId="0" xfId="5" applyFont="1" applyBorder="1" applyAlignment="1">
      <alignment horizontal="distributed" vertical="center"/>
    </xf>
    <xf numFmtId="41" fontId="8" fillId="0" borderId="2" xfId="5" applyNumberFormat="1" applyFont="1" applyBorder="1" applyAlignment="1">
      <alignment horizontal="right" vertical="center"/>
    </xf>
    <xf numFmtId="0" fontId="11" fillId="0" borderId="0" xfId="5" applyFont="1" applyBorder="1" applyAlignment="1">
      <alignment horizontal="distributed"/>
    </xf>
    <xf numFmtId="41" fontId="11" fillId="0" borderId="8" xfId="5" applyNumberFormat="1" applyFont="1" applyBorder="1" applyAlignment="1">
      <alignment vertical="center"/>
    </xf>
    <xf numFmtId="41" fontId="8" fillId="0" borderId="0" xfId="5" applyNumberFormat="1" applyFont="1" applyFill="1" applyBorder="1" applyAlignment="1">
      <alignment vertical="center"/>
    </xf>
    <xf numFmtId="0" fontId="10" fillId="0" borderId="0" xfId="5" applyFont="1" applyBorder="1" applyAlignment="1">
      <alignment horizontal="distributed"/>
    </xf>
    <xf numFmtId="0" fontId="3" fillId="0" borderId="2" xfId="5" applyFont="1" applyBorder="1" applyAlignment="1">
      <alignment vertical="center"/>
    </xf>
    <xf numFmtId="41" fontId="8" fillId="3" borderId="0" xfId="5" quotePrefix="1" applyNumberFormat="1" applyFont="1" applyFill="1" applyBorder="1" applyAlignment="1">
      <alignment horizontal="right" vertical="center"/>
    </xf>
    <xf numFmtId="41" fontId="11" fillId="0" borderId="2" xfId="5" applyNumberFormat="1" applyFont="1" applyBorder="1" applyAlignment="1">
      <alignment vertical="center"/>
    </xf>
    <xf numFmtId="0" fontId="32" fillId="0" borderId="0" xfId="5" applyFont="1" applyBorder="1" applyAlignment="1">
      <alignment horizontal="distributed"/>
    </xf>
    <xf numFmtId="0" fontId="32" fillId="0" borderId="2" xfId="5" applyFont="1" applyBorder="1" applyAlignment="1">
      <alignment horizontal="distributed"/>
    </xf>
    <xf numFmtId="0" fontId="8" fillId="0" borderId="8" xfId="5" applyFont="1" applyBorder="1" applyAlignment="1">
      <alignment vertical="top" wrapText="1"/>
    </xf>
    <xf numFmtId="0" fontId="8" fillId="0" borderId="4" xfId="5" applyFont="1" applyBorder="1"/>
    <xf numFmtId="0" fontId="3" fillId="0" borderId="5" xfId="5" applyFont="1" applyBorder="1"/>
    <xf numFmtId="0" fontId="8" fillId="0" borderId="21" xfId="5" applyFont="1" applyBorder="1" applyAlignment="1">
      <alignment vertical="top" wrapText="1"/>
    </xf>
    <xf numFmtId="0" fontId="17" fillId="0" borderId="4" xfId="5" applyFont="1" applyFill="1" applyBorder="1" applyAlignment="1">
      <alignment horizontal="distributed" vertical="center"/>
    </xf>
    <xf numFmtId="0" fontId="17" fillId="0" borderId="5" xfId="5" applyFont="1" applyBorder="1" applyAlignment="1">
      <alignment vertical="center"/>
    </xf>
    <xf numFmtId="41" fontId="8" fillId="0" borderId="21" xfId="5" quotePrefix="1" applyNumberFormat="1" applyFont="1" applyBorder="1" applyAlignment="1">
      <alignment horizontal="right" vertical="center"/>
    </xf>
    <xf numFmtId="41" fontId="8" fillId="0" borderId="4" xfId="5" quotePrefix="1" applyNumberFormat="1" applyFont="1" applyBorder="1" applyAlignment="1">
      <alignment horizontal="right" vertical="center"/>
    </xf>
    <xf numFmtId="41" fontId="8" fillId="0" borderId="4" xfId="5" applyNumberFormat="1" applyFont="1" applyBorder="1" applyAlignment="1">
      <alignment vertical="center"/>
    </xf>
    <xf numFmtId="41" fontId="8" fillId="3" borderId="4" xfId="5" applyNumberFormat="1" applyFont="1" applyFill="1" applyBorder="1" applyAlignment="1">
      <alignment vertical="center"/>
    </xf>
    <xf numFmtId="0" fontId="17" fillId="0" borderId="0" xfId="5" applyFont="1" applyBorder="1" applyAlignment="1">
      <alignment horizontal="center" vertical="center"/>
    </xf>
    <xf numFmtId="0" fontId="22" fillId="0" borderId="0" xfId="5" applyFont="1" applyBorder="1" applyAlignment="1">
      <alignment horizontal="center" vertical="center"/>
    </xf>
    <xf numFmtId="0" fontId="11" fillId="0" borderId="0" xfId="5" applyFont="1" applyBorder="1" applyAlignment="1">
      <alignment horizontal="justify" vertical="center" wrapText="1"/>
    </xf>
    <xf numFmtId="0" fontId="8" fillId="0" borderId="0" xfId="5" applyFont="1" applyBorder="1" applyAlignment="1">
      <alignment horizontal="justify" vertical="center" wrapText="1"/>
    </xf>
    <xf numFmtId="0" fontId="8" fillId="0" borderId="0" xfId="5" applyFont="1" applyBorder="1"/>
    <xf numFmtId="0" fontId="17" fillId="0" borderId="0" xfId="5" applyFont="1" applyBorder="1" applyAlignment="1">
      <alignment vertical="center"/>
    </xf>
    <xf numFmtId="0" fontId="3" fillId="0" borderId="0" xfId="5" applyFont="1" applyBorder="1" applyAlignment="1">
      <alignment vertical="center"/>
    </xf>
    <xf numFmtId="0" fontId="8" fillId="0" borderId="0" xfId="5" applyFont="1" applyBorder="1" applyAlignment="1">
      <alignment vertical="top" wrapText="1"/>
    </xf>
    <xf numFmtId="0" fontId="13" fillId="0" borderId="0" xfId="5" applyFont="1" applyAlignment="1">
      <alignment horizontal="left"/>
    </xf>
    <xf numFmtId="0" fontId="5" fillId="0" borderId="0" xfId="5" applyNumberFormat="1" applyFont="1" applyAlignment="1"/>
    <xf numFmtId="0" fontId="3" fillId="0" borderId="0" xfId="5" applyNumberFormat="1" applyFont="1" applyAlignment="1"/>
    <xf numFmtId="0" fontId="5" fillId="0" borderId="0" xfId="5" applyFont="1" applyAlignment="1">
      <alignment horizontal="left"/>
    </xf>
    <xf numFmtId="0" fontId="19" fillId="0" borderId="0" xfId="5" applyFont="1" applyAlignment="1">
      <alignment horizontal="left" vertical="center" wrapText="1"/>
    </xf>
    <xf numFmtId="0" fontId="8" fillId="0" borderId="1" xfId="5" applyFont="1" applyBorder="1" applyAlignment="1">
      <alignment horizontal="distributed" vertical="center" justifyLastLine="1"/>
    </xf>
    <xf numFmtId="0" fontId="8" fillId="0" borderId="6" xfId="5" applyFont="1" applyBorder="1" applyAlignment="1">
      <alignment horizontal="distributed" vertical="center" justifyLastLine="1"/>
    </xf>
    <xf numFmtId="0" fontId="8" fillId="0" borderId="33" xfId="5" applyFont="1" applyBorder="1" applyAlignment="1">
      <alignment horizontal="distributed" vertical="center" justifyLastLine="1"/>
    </xf>
    <xf numFmtId="0" fontId="11" fillId="0" borderId="0" xfId="5" applyFont="1" applyFill="1" applyBorder="1" applyAlignment="1">
      <alignment horizontal="distributed" vertical="center"/>
    </xf>
    <xf numFmtId="176" fontId="11" fillId="0" borderId="0" xfId="5" applyNumberFormat="1" applyFont="1" applyFill="1" applyBorder="1" applyAlignment="1">
      <alignment horizontal="right" vertical="center"/>
    </xf>
    <xf numFmtId="0" fontId="30" fillId="0" borderId="4" xfId="5" applyFont="1" applyFill="1" applyBorder="1" applyAlignment="1">
      <alignment horizontal="center" vertical="center"/>
    </xf>
    <xf numFmtId="0" fontId="33" fillId="0" borderId="4" xfId="5" applyFont="1" applyBorder="1" applyAlignment="1">
      <alignment horizontal="center"/>
    </xf>
    <xf numFmtId="0" fontId="30" fillId="0" borderId="4" xfId="5" applyFont="1" applyFill="1" applyBorder="1" applyAlignment="1">
      <alignment horizontal="distributed" vertical="center"/>
    </xf>
    <xf numFmtId="176" fontId="30" fillId="0" borderId="21" xfId="5" applyNumberFormat="1" applyFont="1" applyBorder="1" applyAlignment="1">
      <alignment vertical="center"/>
    </xf>
    <xf numFmtId="176" fontId="30" fillId="0" borderId="4" xfId="5" applyNumberFormat="1" applyFont="1" applyFill="1" applyBorder="1" applyAlignment="1">
      <alignment horizontal="right" vertical="center"/>
    </xf>
    <xf numFmtId="0" fontId="30" fillId="0" borderId="4" xfId="5" applyFont="1" applyBorder="1" applyAlignment="1">
      <alignment vertical="center"/>
    </xf>
    <xf numFmtId="0" fontId="30" fillId="0" borderId="0" xfId="5" applyFont="1" applyAlignment="1">
      <alignment vertical="center"/>
    </xf>
    <xf numFmtId="0" fontId="19" fillId="0" borderId="0" xfId="5" applyFont="1" applyBorder="1" applyAlignment="1">
      <alignment horizontal="distributed" vertical="center" justifyLastLine="1"/>
    </xf>
    <xf numFmtId="0" fontId="13" fillId="0" borderId="0" xfId="0" applyFont="1" applyFill="1" applyAlignment="1"/>
    <xf numFmtId="0" fontId="5" fillId="0" borderId="0" xfId="0" applyFont="1" applyFill="1" applyAlignment="1"/>
    <xf numFmtId="0" fontId="8" fillId="0" borderId="0" xfId="0" applyFont="1" applyAlignment="1">
      <alignment horizontal="right" vertical="center"/>
    </xf>
    <xf numFmtId="0" fontId="8" fillId="0" borderId="16" xfId="0" applyFont="1" applyBorder="1" applyAlignment="1">
      <alignment horizontal="center" vertical="center"/>
    </xf>
    <xf numFmtId="0" fontId="34" fillId="0" borderId="11" xfId="0" applyFont="1" applyBorder="1" applyAlignment="1">
      <alignment horizontal="center" vertical="center"/>
    </xf>
    <xf numFmtId="0" fontId="11" fillId="0" borderId="11" xfId="0" applyFont="1" applyBorder="1" applyAlignment="1">
      <alignment horizontal="center" vertical="center" wrapText="1"/>
    </xf>
    <xf numFmtId="0" fontId="8" fillId="0" borderId="11" xfId="0" applyFont="1" applyBorder="1" applyAlignment="1">
      <alignment horizontal="center" vertical="center" shrinkToFit="1"/>
    </xf>
    <xf numFmtId="0" fontId="8" fillId="0" borderId="1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8" fillId="0" borderId="0" xfId="0" applyFont="1" applyAlignment="1">
      <alignment horizontal="center" vertical="center"/>
    </xf>
    <xf numFmtId="0" fontId="8" fillId="0" borderId="14" xfId="0" applyFont="1" applyBorder="1" applyAlignment="1">
      <alignment horizontal="left" vertical="center"/>
    </xf>
    <xf numFmtId="41" fontId="11" fillId="0" borderId="23" xfId="0" applyNumberFormat="1" applyFont="1" applyBorder="1" applyAlignment="1">
      <alignment vertical="center"/>
    </xf>
    <xf numFmtId="41" fontId="11" fillId="0" borderId="20" xfId="0" applyNumberFormat="1" applyFont="1" applyBorder="1" applyAlignment="1">
      <alignment vertical="center"/>
    </xf>
    <xf numFmtId="41" fontId="8" fillId="0" borderId="20" xfId="0" applyNumberFormat="1" applyFont="1" applyBorder="1" applyAlignment="1">
      <alignment vertical="center"/>
    </xf>
    <xf numFmtId="0" fontId="8" fillId="0" borderId="2" xfId="0" applyFont="1" applyBorder="1" applyAlignment="1">
      <alignment horizontal="left" vertical="center"/>
    </xf>
    <xf numFmtId="41" fontId="11" fillId="0" borderId="21" xfId="0" applyNumberFormat="1" applyFont="1" applyBorder="1" applyAlignment="1">
      <alignment vertical="center"/>
    </xf>
    <xf numFmtId="41" fontId="11" fillId="0" borderId="4" xfId="0" applyNumberFormat="1" applyFont="1" applyBorder="1" applyAlignment="1">
      <alignment vertical="center"/>
    </xf>
    <xf numFmtId="41" fontId="8" fillId="0" borderId="4" xfId="0" applyNumberFormat="1" applyFont="1" applyBorder="1" applyAlignment="1">
      <alignment vertical="center"/>
    </xf>
    <xf numFmtId="0" fontId="8" fillId="0" borderId="1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194" fontId="8" fillId="0" borderId="20" xfId="0" quotePrefix="1" applyNumberFormat="1" applyFont="1" applyBorder="1" applyAlignment="1">
      <alignment horizontal="right" vertical="center"/>
    </xf>
    <xf numFmtId="0" fontId="22" fillId="0" borderId="12"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0" xfId="0" applyFont="1" applyBorder="1"/>
    <xf numFmtId="41" fontId="8" fillId="0" borderId="20" xfId="0" quotePrefix="1" applyNumberFormat="1" applyFont="1" applyBorder="1" applyAlignment="1">
      <alignment horizontal="right" vertical="center"/>
    </xf>
    <xf numFmtId="0" fontId="5" fillId="0" borderId="0" xfId="5" applyFont="1" applyFill="1" applyAlignment="1" applyProtection="1"/>
    <xf numFmtId="0" fontId="14" fillId="0" borderId="0" xfId="5" applyFont="1" applyFill="1" applyAlignment="1"/>
    <xf numFmtId="0" fontId="5" fillId="0" borderId="0" xfId="5" applyFont="1" applyAlignment="1">
      <alignment horizontal="distributed" justifyLastLine="1"/>
    </xf>
    <xf numFmtId="0" fontId="3" fillId="0" borderId="0" xfId="5" applyFont="1" applyFill="1" applyAlignment="1" applyProtection="1"/>
    <xf numFmtId="0" fontId="8" fillId="0" borderId="10" xfId="5" applyFont="1" applyFill="1" applyBorder="1" applyAlignment="1" applyProtection="1">
      <alignment horizontal="center" vertical="center" justifyLastLine="1"/>
    </xf>
    <xf numFmtId="0" fontId="8" fillId="0" borderId="10" xfId="5" applyFont="1" applyFill="1" applyBorder="1" applyAlignment="1">
      <alignment horizontal="distributed" justifyLastLine="1"/>
    </xf>
    <xf numFmtId="0" fontId="8" fillId="0" borderId="2" xfId="5" applyFont="1" applyFill="1" applyBorder="1" applyAlignment="1" applyProtection="1">
      <alignment horizontal="center" vertical="center" justifyLastLine="1"/>
    </xf>
    <xf numFmtId="0" fontId="8" fillId="0" borderId="3" xfId="5" applyFont="1" applyFill="1" applyBorder="1" applyAlignment="1" applyProtection="1">
      <alignment horizontal="center" vertical="center" justifyLastLine="1"/>
    </xf>
    <xf numFmtId="0" fontId="8" fillId="0" borderId="3" xfId="5" applyFont="1" applyFill="1" applyBorder="1" applyAlignment="1">
      <alignment horizontal="distributed" vertical="top" justifyLastLine="1"/>
    </xf>
    <xf numFmtId="0" fontId="8" fillId="0" borderId="0" xfId="5" applyFont="1" applyFill="1" applyBorder="1" applyAlignment="1">
      <alignment horizontal="center" vertical="center"/>
    </xf>
    <xf numFmtId="0" fontId="8" fillId="0" borderId="0" xfId="5" applyFont="1" applyFill="1" applyBorder="1" applyAlignment="1" applyProtection="1">
      <alignment horizontal="center" vertical="center"/>
    </xf>
    <xf numFmtId="0" fontId="11" fillId="0" borderId="0" xfId="5" applyFont="1" applyFill="1" applyBorder="1" applyAlignment="1">
      <alignment horizontal="justify" vertical="center"/>
    </xf>
    <xf numFmtId="176" fontId="11" fillId="0" borderId="8" xfId="5" applyNumberFormat="1" applyFont="1" applyFill="1" applyBorder="1" applyAlignment="1">
      <alignment horizontal="right" vertical="center"/>
    </xf>
    <xf numFmtId="176" fontId="11" fillId="0" borderId="0" xfId="5" applyNumberFormat="1" applyFont="1" applyFill="1" applyBorder="1" applyAlignment="1" applyProtection="1">
      <alignment horizontal="right" vertical="center"/>
      <protection locked="0"/>
    </xf>
    <xf numFmtId="176" fontId="8" fillId="0" borderId="0" xfId="5" applyNumberFormat="1" applyFont="1" applyAlignment="1">
      <alignment vertical="center"/>
    </xf>
    <xf numFmtId="176" fontId="8" fillId="0" borderId="0" xfId="5" applyNumberFormat="1" applyFont="1" applyFill="1" applyBorder="1" applyAlignment="1" applyProtection="1">
      <alignment horizontal="right" vertical="center"/>
      <protection locked="0"/>
    </xf>
    <xf numFmtId="0" fontId="15" fillId="0" borderId="0" xfId="5" applyFont="1" applyFill="1" applyBorder="1" applyAlignment="1">
      <alignment horizontal="distributed" vertical="center"/>
    </xf>
    <xf numFmtId="0" fontId="15" fillId="0" borderId="4" xfId="5" applyFont="1" applyFill="1" applyBorder="1" applyAlignment="1">
      <alignment horizontal="distributed" vertical="center"/>
    </xf>
    <xf numFmtId="0" fontId="8" fillId="0" borderId="4" xfId="5" applyFont="1" applyFill="1" applyBorder="1" applyAlignment="1">
      <alignment horizontal="right"/>
    </xf>
    <xf numFmtId="0" fontId="8" fillId="0" borderId="4" xfId="5" applyFont="1" applyFill="1" applyBorder="1" applyAlignment="1">
      <alignment horizontal="justify"/>
    </xf>
    <xf numFmtId="176" fontId="8" fillId="0" borderId="21" xfId="5" applyNumberFormat="1" applyFont="1" applyFill="1" applyBorder="1" applyAlignment="1">
      <alignment horizontal="right"/>
    </xf>
    <xf numFmtId="176" fontId="8" fillId="0" borderId="4" xfId="5" applyNumberFormat="1" applyFont="1" applyFill="1" applyBorder="1" applyAlignment="1">
      <alignment horizontal="right"/>
    </xf>
    <xf numFmtId="176" fontId="8" fillId="0" borderId="4" xfId="5" applyNumberFormat="1" applyFont="1" applyFill="1" applyBorder="1" applyAlignment="1" applyProtection="1">
      <alignment horizontal="right"/>
    </xf>
    <xf numFmtId="176" fontId="8" fillId="0" borderId="4" xfId="5" applyNumberFormat="1" applyFont="1" applyBorder="1" applyAlignment="1">
      <alignment horizontal="right"/>
    </xf>
    <xf numFmtId="0" fontId="36" fillId="0" borderId="0" xfId="5" applyFont="1" applyFill="1" applyAlignment="1">
      <alignment vertical="center"/>
    </xf>
    <xf numFmtId="0" fontId="18" fillId="0" borderId="0" xfId="5" applyFont="1" applyFill="1" applyAlignment="1">
      <alignment vertical="center"/>
    </xf>
    <xf numFmtId="0" fontId="17" fillId="0" borderId="0" xfId="5" applyFont="1" applyFill="1" applyAlignment="1" applyProtection="1">
      <alignment vertical="center"/>
    </xf>
    <xf numFmtId="177" fontId="3" fillId="0" borderId="0" xfId="5" applyNumberFormat="1" applyFont="1" applyFill="1"/>
    <xf numFmtId="0" fontId="3" fillId="0" borderId="0" xfId="5" applyFill="1" applyAlignment="1">
      <alignment vertical="center"/>
    </xf>
    <xf numFmtId="177" fontId="3" fillId="0" borderId="0" xfId="5" applyNumberFormat="1" applyFont="1"/>
    <xf numFmtId="0" fontId="37" fillId="0" borderId="0" xfId="5" applyFont="1" applyAlignment="1"/>
    <xf numFmtId="0" fontId="19" fillId="0" borderId="0" xfId="5" applyFont="1" applyAlignment="1">
      <alignment horizontal="left" vertical="top"/>
    </xf>
    <xf numFmtId="0" fontId="8" fillId="0" borderId="0" xfId="5" applyFont="1" applyAlignment="1">
      <alignment horizontal="right" vertical="top"/>
    </xf>
    <xf numFmtId="0" fontId="17" fillId="0" borderId="11" xfId="5" applyFont="1" applyBorder="1" applyAlignment="1">
      <alignment horizontal="distributed" vertical="center" justifyLastLine="1"/>
    </xf>
    <xf numFmtId="0" fontId="17" fillId="0" borderId="7" xfId="5" applyFont="1" applyBorder="1" applyAlignment="1">
      <alignment horizontal="distributed" vertical="center" justifyLastLine="1"/>
    </xf>
    <xf numFmtId="0" fontId="17" fillId="0" borderId="34" xfId="5" applyFont="1" applyBorder="1" applyAlignment="1">
      <alignment horizontal="distributed" vertical="center" justifyLastLine="1"/>
    </xf>
    <xf numFmtId="0" fontId="17" fillId="0" borderId="1" xfId="5" applyFont="1" applyBorder="1" applyAlignment="1">
      <alignment horizontal="distributed" vertical="center" justifyLastLine="1"/>
    </xf>
    <xf numFmtId="0" fontId="17" fillId="0" borderId="15" xfId="5" applyFont="1" applyBorder="1" applyAlignment="1">
      <alignment horizontal="distributed" vertical="center" justifyLastLine="1"/>
    </xf>
    <xf numFmtId="0" fontId="17" fillId="0" borderId="23" xfId="5" applyFont="1" applyBorder="1" applyAlignment="1">
      <alignment horizontal="distributed" vertical="center" justifyLastLine="1"/>
    </xf>
    <xf numFmtId="0" fontId="17" fillId="0" borderId="28" xfId="5" applyFont="1" applyBorder="1" applyAlignment="1">
      <alignment horizontal="distributed" vertical="center" justifyLastLine="1"/>
    </xf>
    <xf numFmtId="195" fontId="17" fillId="0" borderId="8" xfId="5" applyNumberFormat="1" applyFont="1" applyBorder="1" applyAlignment="1">
      <alignment vertical="center"/>
    </xf>
    <xf numFmtId="195" fontId="17" fillId="0" borderId="0" xfId="5" applyNumberFormat="1" applyFont="1" applyBorder="1" applyAlignment="1">
      <alignment vertical="center"/>
    </xf>
    <xf numFmtId="195" fontId="17" fillId="0" borderId="27" xfId="5" applyNumberFormat="1" applyFont="1" applyBorder="1" applyAlignment="1">
      <alignment vertical="center"/>
    </xf>
    <xf numFmtId="41" fontId="17" fillId="0" borderId="8" xfId="5" applyNumberFormat="1" applyFont="1" applyFill="1" applyBorder="1" applyAlignment="1" applyProtection="1">
      <alignment vertical="center"/>
      <protection locked="0"/>
    </xf>
    <xf numFmtId="41" fontId="17" fillId="0" borderId="0" xfId="5" applyNumberFormat="1" applyFont="1" applyFill="1" applyBorder="1" applyAlignment="1" applyProtection="1">
      <alignment vertical="center"/>
      <protection locked="0"/>
    </xf>
    <xf numFmtId="195" fontId="17" fillId="0" borderId="0" xfId="5" applyNumberFormat="1" applyFont="1" applyAlignment="1">
      <alignment vertical="center"/>
    </xf>
    <xf numFmtId="195" fontId="17" fillId="0" borderId="0" xfId="5" applyNumberFormat="1" applyFont="1" applyFill="1" applyBorder="1" applyAlignment="1" applyProtection="1">
      <alignment horizontal="right" vertical="center"/>
      <protection locked="0"/>
    </xf>
    <xf numFmtId="195" fontId="21" fillId="0" borderId="8" xfId="5" applyNumberFormat="1" applyFont="1" applyBorder="1" applyAlignment="1" applyProtection="1">
      <alignment vertical="center"/>
      <protection locked="0"/>
    </xf>
    <xf numFmtId="195" fontId="21" fillId="0" borderId="0" xfId="5" applyNumberFormat="1" applyFont="1" applyBorder="1" applyAlignment="1" applyProtection="1">
      <alignment vertical="center"/>
      <protection locked="0"/>
    </xf>
    <xf numFmtId="195" fontId="21" fillId="0" borderId="27" xfId="5" applyNumberFormat="1" applyFont="1" applyBorder="1" applyAlignment="1" applyProtection="1">
      <alignment vertical="center"/>
      <protection locked="0"/>
    </xf>
    <xf numFmtId="196" fontId="15" fillId="0" borderId="0" xfId="5" applyNumberFormat="1" applyFont="1" applyFill="1" applyBorder="1" applyAlignment="1">
      <alignment horizontal="center" vertical="center"/>
    </xf>
    <xf numFmtId="195" fontId="17" fillId="0" borderId="8" xfId="5" applyNumberFormat="1" applyFont="1" applyBorder="1" applyAlignment="1">
      <alignment horizontal="right" vertical="center"/>
    </xf>
    <xf numFmtId="195" fontId="17" fillId="0" borderId="0" xfId="5" applyNumberFormat="1" applyFont="1" applyBorder="1" applyAlignment="1">
      <alignment horizontal="right" vertical="center"/>
    </xf>
    <xf numFmtId="195" fontId="17" fillId="0" borderId="27" xfId="5" applyNumberFormat="1" applyFont="1" applyBorder="1" applyAlignment="1">
      <alignment horizontal="right" vertical="center"/>
    </xf>
    <xf numFmtId="196" fontId="8" fillId="0" borderId="0" xfId="5" applyNumberFormat="1" applyFont="1" applyFill="1" applyBorder="1" applyAlignment="1">
      <alignment horizontal="center" vertical="center"/>
    </xf>
    <xf numFmtId="195" fontId="21" fillId="0" borderId="8" xfId="5" applyNumberFormat="1" applyFont="1" applyBorder="1" applyAlignment="1" applyProtection="1">
      <alignment horizontal="right" vertical="center"/>
      <protection locked="0"/>
    </xf>
    <xf numFmtId="195" fontId="21" fillId="0" borderId="0" xfId="5" applyNumberFormat="1" applyFont="1" applyBorder="1" applyAlignment="1" applyProtection="1">
      <alignment horizontal="right" vertical="center"/>
      <protection locked="0"/>
    </xf>
    <xf numFmtId="195" fontId="21" fillId="0" borderId="27" xfId="5" applyNumberFormat="1" applyFont="1" applyBorder="1" applyAlignment="1" applyProtection="1">
      <alignment horizontal="right" vertical="center"/>
      <protection locked="0"/>
    </xf>
    <xf numFmtId="195" fontId="17" fillId="0" borderId="8" xfId="5" applyNumberFormat="1" applyFont="1" applyBorder="1" applyAlignment="1" applyProtection="1">
      <alignment horizontal="right" vertical="center"/>
      <protection locked="0"/>
    </xf>
    <xf numFmtId="195" fontId="17" fillId="0" borderId="0" xfId="5" applyNumberFormat="1" applyFont="1" applyBorder="1" applyAlignment="1" applyProtection="1">
      <alignment horizontal="right" vertical="center"/>
      <protection locked="0"/>
    </xf>
    <xf numFmtId="195" fontId="17" fillId="0" borderId="27" xfId="5" applyNumberFormat="1" applyFont="1" applyBorder="1" applyAlignment="1" applyProtection="1">
      <alignment horizontal="right" vertical="center"/>
      <protection locked="0"/>
    </xf>
    <xf numFmtId="195" fontId="17" fillId="0" borderId="0" xfId="5" applyNumberFormat="1" applyFont="1" applyFill="1" applyBorder="1" applyAlignment="1">
      <alignment horizontal="right" vertical="center"/>
    </xf>
    <xf numFmtId="41" fontId="17" fillId="0" borderId="0" xfId="5" applyNumberFormat="1" applyFont="1" applyBorder="1" applyAlignment="1" applyProtection="1">
      <alignment vertical="center"/>
      <protection locked="0"/>
    </xf>
    <xf numFmtId="0" fontId="17" fillId="0" borderId="0" xfId="5" applyFont="1" applyFill="1" applyBorder="1" applyAlignment="1">
      <alignment horizontal="distributed" vertical="distributed"/>
    </xf>
    <xf numFmtId="0" fontId="17" fillId="0" borderId="0" xfId="5" applyFont="1" applyFill="1" applyBorder="1" applyAlignment="1">
      <alignment horizontal="distributed" vertical="center" justifyLastLine="1" shrinkToFit="1"/>
    </xf>
    <xf numFmtId="0" fontId="6" fillId="0" borderId="0" xfId="5" applyFont="1" applyFill="1" applyBorder="1" applyAlignment="1">
      <alignment horizontal="distributed" vertical="distributed"/>
    </xf>
    <xf numFmtId="195" fontId="17" fillId="0" borderId="8" xfId="5" applyNumberFormat="1" applyFont="1" applyFill="1" applyBorder="1" applyAlignment="1" applyProtection="1">
      <alignment horizontal="right" vertical="center"/>
      <protection locked="0"/>
    </xf>
    <xf numFmtId="0" fontId="17" fillId="0" borderId="2" xfId="5" applyFont="1" applyFill="1" applyBorder="1" applyAlignment="1">
      <alignment horizontal="distributed" vertical="distributed"/>
    </xf>
    <xf numFmtId="0" fontId="17" fillId="0" borderId="0" xfId="5" applyFont="1" applyFill="1" applyBorder="1" applyAlignment="1">
      <alignment horizontal="distributed" vertical="center" shrinkToFit="1"/>
    </xf>
    <xf numFmtId="0" fontId="3" fillId="0" borderId="0" xfId="5" applyBorder="1" applyAlignment="1">
      <alignment vertical="center"/>
    </xf>
    <xf numFmtId="0" fontId="6" fillId="0" borderId="2" xfId="5" applyFont="1" applyFill="1" applyBorder="1" applyAlignment="1">
      <alignment horizontal="distributed" vertical="distributed"/>
    </xf>
    <xf numFmtId="0" fontId="17" fillId="0" borderId="2" xfId="5" applyFont="1" applyFill="1" applyBorder="1" applyAlignment="1">
      <alignment vertical="center"/>
    </xf>
    <xf numFmtId="0" fontId="17" fillId="0" borderId="0" xfId="5" applyFont="1" applyBorder="1" applyAlignment="1">
      <alignment horizontal="distributed" vertical="center" shrinkToFit="1"/>
    </xf>
    <xf numFmtId="0" fontId="3" fillId="0" borderId="0" xfId="5" applyBorder="1" applyAlignment="1">
      <alignment horizontal="distributed" vertical="center"/>
    </xf>
    <xf numFmtId="41" fontId="17" fillId="0" borderId="0" xfId="5" applyNumberFormat="1" applyFont="1" applyBorder="1" applyAlignment="1">
      <alignment vertical="center"/>
    </xf>
    <xf numFmtId="0" fontId="17" fillId="0" borderId="2" xfId="5" applyFont="1" applyFill="1" applyBorder="1" applyAlignment="1">
      <alignment horizontal="distributed" vertical="center"/>
    </xf>
    <xf numFmtId="0" fontId="17" fillId="0" borderId="2" xfId="5" applyFont="1" applyFill="1" applyBorder="1" applyAlignment="1">
      <alignment horizontal="distributed" vertical="center" shrinkToFit="1"/>
    </xf>
    <xf numFmtId="0" fontId="26" fillId="0" borderId="0" xfId="5" applyFont="1" applyBorder="1" applyAlignment="1">
      <alignment vertical="center"/>
    </xf>
    <xf numFmtId="196" fontId="15" fillId="0" borderId="0" xfId="5" applyNumberFormat="1" applyFont="1" applyBorder="1" applyAlignment="1">
      <alignment horizontal="center" vertical="center"/>
    </xf>
    <xf numFmtId="41" fontId="17" fillId="0" borderId="27" xfId="5" applyNumberFormat="1" applyFont="1" applyFill="1" applyBorder="1" applyAlignment="1" applyProtection="1">
      <alignment vertical="center"/>
      <protection locked="0"/>
    </xf>
    <xf numFmtId="195" fontId="17" fillId="0" borderId="27" xfId="5" applyNumberFormat="1" applyFont="1" applyFill="1" applyBorder="1" applyAlignment="1" applyProtection="1">
      <alignment horizontal="right" vertical="center"/>
      <protection locked="0"/>
    </xf>
    <xf numFmtId="41" fontId="21" fillId="0" borderId="0" xfId="5" applyNumberFormat="1" applyFont="1" applyFill="1" applyBorder="1" applyAlignment="1" applyProtection="1">
      <alignment vertical="center"/>
      <protection locked="0"/>
    </xf>
    <xf numFmtId="0" fontId="21" fillId="0" borderId="0" xfId="5" applyFont="1" applyFill="1" applyBorder="1" applyAlignment="1">
      <alignment horizontal="distributed" vertical="distributed"/>
    </xf>
    <xf numFmtId="0" fontId="29" fillId="0" borderId="0" xfId="5" applyFont="1" applyFill="1" applyBorder="1" applyAlignment="1">
      <alignment horizontal="distributed" vertical="center"/>
    </xf>
    <xf numFmtId="195" fontId="17" fillId="0" borderId="27" xfId="5" applyNumberFormat="1" applyFont="1" applyFill="1" applyBorder="1" applyAlignment="1">
      <alignment horizontal="right" vertical="center"/>
    </xf>
    <xf numFmtId="0" fontId="17" fillId="0" borderId="0" xfId="5" applyFont="1" applyFill="1" applyBorder="1" applyAlignment="1">
      <alignment vertical="center" shrinkToFit="1"/>
    </xf>
    <xf numFmtId="0" fontId="20" fillId="0" borderId="0" xfId="5" applyFont="1" applyBorder="1" applyAlignment="1">
      <alignment vertical="center"/>
    </xf>
    <xf numFmtId="0" fontId="39" fillId="0" borderId="0" xfId="5" applyFont="1" applyFill="1" applyBorder="1" applyAlignment="1">
      <alignment horizontal="distributed" vertical="center"/>
    </xf>
    <xf numFmtId="41" fontId="21" fillId="0" borderId="0" xfId="5" applyNumberFormat="1" applyFont="1" applyBorder="1" applyAlignment="1" applyProtection="1">
      <alignment vertical="center"/>
      <protection locked="0"/>
    </xf>
    <xf numFmtId="195" fontId="17" fillId="0" borderId="8" xfId="5" applyNumberFormat="1" applyFont="1" applyFill="1" applyBorder="1" applyAlignment="1">
      <alignment horizontal="right" vertical="center"/>
    </xf>
    <xf numFmtId="0" fontId="17" fillId="0" borderId="0" xfId="5" applyFont="1" applyFill="1" applyBorder="1" applyAlignment="1">
      <alignment horizontal="left" vertical="center"/>
    </xf>
    <xf numFmtId="41" fontId="17" fillId="0" borderId="0" xfId="5" applyNumberFormat="1" applyFont="1" applyBorder="1" applyAlignment="1" applyProtection="1">
      <alignment horizontal="right" vertical="center"/>
      <protection locked="0"/>
    </xf>
    <xf numFmtId="41" fontId="17" fillId="0" borderId="0" xfId="5" applyNumberFormat="1" applyFont="1" applyBorder="1" applyAlignment="1">
      <alignment horizontal="right" vertical="center"/>
    </xf>
    <xf numFmtId="0" fontId="21" fillId="0" borderId="2" xfId="5" applyFont="1" applyFill="1" applyBorder="1" applyAlignment="1">
      <alignment horizontal="distributed" vertical="center"/>
    </xf>
    <xf numFmtId="41" fontId="21" fillId="0" borderId="0" xfId="5" applyNumberFormat="1" applyFont="1" applyBorder="1" applyAlignment="1">
      <alignment vertical="center"/>
    </xf>
    <xf numFmtId="195" fontId="21" fillId="0" borderId="0" xfId="5" applyNumberFormat="1" applyFont="1" applyBorder="1" applyAlignment="1">
      <alignment horizontal="right" vertical="center"/>
    </xf>
    <xf numFmtId="0" fontId="17" fillId="0" borderId="0" xfId="5" applyFont="1" applyFill="1" applyBorder="1" applyAlignment="1">
      <alignment horizontal="left" vertical="center" shrinkToFit="1"/>
    </xf>
    <xf numFmtId="0" fontId="17" fillId="0" borderId="4" xfId="5" applyFont="1" applyBorder="1" applyAlignment="1">
      <alignment vertical="center"/>
    </xf>
    <xf numFmtId="0" fontId="17" fillId="0" borderId="4" xfId="5" applyFont="1" applyFill="1" applyBorder="1" applyAlignment="1">
      <alignment vertical="center"/>
    </xf>
    <xf numFmtId="0" fontId="6" fillId="0" borderId="4" xfId="5" applyFont="1" applyFill="1" applyBorder="1" applyAlignment="1">
      <alignment horizontal="distributed" vertical="center"/>
    </xf>
    <xf numFmtId="41" fontId="17" fillId="0" borderId="21" xfId="5" applyNumberFormat="1" applyFont="1" applyFill="1" applyBorder="1" applyAlignment="1" applyProtection="1">
      <alignment vertical="center"/>
      <protection locked="0"/>
    </xf>
    <xf numFmtId="195" fontId="17" fillId="0" borderId="4" xfId="5" applyNumberFormat="1" applyFont="1" applyFill="1" applyBorder="1" applyAlignment="1" applyProtection="1">
      <alignment horizontal="right" vertical="center"/>
      <protection locked="0"/>
    </xf>
    <xf numFmtId="195" fontId="17" fillId="0" borderId="30" xfId="5" applyNumberFormat="1" applyFont="1" applyFill="1" applyBorder="1" applyAlignment="1" applyProtection="1">
      <alignment horizontal="right" vertical="center"/>
      <protection locked="0"/>
    </xf>
    <xf numFmtId="0" fontId="3" fillId="0" borderId="35" xfId="5" applyFont="1" applyBorder="1" applyAlignment="1"/>
    <xf numFmtId="0" fontId="3" fillId="0" borderId="21" xfId="5" applyFont="1" applyBorder="1" applyAlignment="1"/>
    <xf numFmtId="196" fontId="15" fillId="0" borderId="1" xfId="5" applyNumberFormat="1" applyFont="1" applyBorder="1" applyAlignment="1">
      <alignment horizontal="center" vertical="center"/>
    </xf>
    <xf numFmtId="195" fontId="17" fillId="0" borderId="0" xfId="5" applyNumberFormat="1" applyFont="1" applyBorder="1" applyAlignment="1">
      <alignment horizontal="right"/>
    </xf>
    <xf numFmtId="0" fontId="8" fillId="0" borderId="0" xfId="5" applyFont="1" applyBorder="1" applyAlignment="1">
      <alignment horizontal="left"/>
    </xf>
    <xf numFmtId="0" fontId="8" fillId="0" borderId="10" xfId="5" applyFont="1" applyBorder="1" applyAlignment="1">
      <alignment vertical="center"/>
    </xf>
    <xf numFmtId="0" fontId="8" fillId="0" borderId="7" xfId="5" applyFont="1" applyBorder="1" applyAlignment="1">
      <alignment vertical="center"/>
    </xf>
    <xf numFmtId="0" fontId="8" fillId="0" borderId="11" xfId="5" applyFont="1" applyBorder="1" applyAlignment="1">
      <alignment vertical="center"/>
    </xf>
    <xf numFmtId="195" fontId="8" fillId="0" borderId="0" xfId="5" applyNumberFormat="1" applyFont="1" applyBorder="1" applyAlignment="1">
      <alignment vertical="center"/>
    </xf>
    <xf numFmtId="49" fontId="8" fillId="0" borderId="3" xfId="5" applyNumberFormat="1" applyFont="1" applyBorder="1" applyAlignment="1">
      <alignment horizontal="right" vertical="center"/>
    </xf>
    <xf numFmtId="49" fontId="8" fillId="0" borderId="9" xfId="5" applyNumberFormat="1" applyFont="1" applyBorder="1" applyAlignment="1">
      <alignment horizontal="right" vertical="center"/>
    </xf>
    <xf numFmtId="49" fontId="8" fillId="0" borderId="13" xfId="5" applyNumberFormat="1" applyFont="1" applyBorder="1" applyAlignment="1">
      <alignment horizontal="right" vertical="center"/>
    </xf>
    <xf numFmtId="0" fontId="8" fillId="0" borderId="0" xfId="5" applyFont="1" applyAlignment="1">
      <alignment horizontal="justify" vertical="center" wrapText="1"/>
    </xf>
    <xf numFmtId="195" fontId="8" fillId="0" borderId="8" xfId="5" applyNumberFormat="1" applyFont="1" applyBorder="1" applyAlignment="1">
      <alignment vertical="center"/>
    </xf>
    <xf numFmtId="195" fontId="8" fillId="0" borderId="0" xfId="5" applyNumberFormat="1" applyFont="1" applyAlignment="1">
      <alignment vertical="center"/>
    </xf>
    <xf numFmtId="195" fontId="8" fillId="0" borderId="0" xfId="5" applyNumberFormat="1" applyFont="1" applyAlignment="1">
      <alignment vertical="center" shrinkToFit="1"/>
    </xf>
    <xf numFmtId="195" fontId="3" fillId="0" borderId="0" xfId="5" applyNumberFormat="1" applyFont="1"/>
    <xf numFmtId="195" fontId="8" fillId="0" borderId="8" xfId="5" applyNumberFormat="1" applyFont="1" applyBorder="1" applyAlignment="1" applyProtection="1">
      <alignment vertical="center"/>
      <protection locked="0"/>
    </xf>
    <xf numFmtId="195" fontId="8" fillId="0" borderId="0" xfId="5" applyNumberFormat="1" applyFont="1" applyBorder="1" applyAlignment="1" applyProtection="1">
      <alignment vertical="center"/>
      <protection locked="0"/>
    </xf>
    <xf numFmtId="195" fontId="8" fillId="0" borderId="0" xfId="5" applyNumberFormat="1" applyFont="1" applyBorder="1" applyAlignment="1" applyProtection="1">
      <alignment horizontal="right" vertical="center"/>
      <protection locked="0"/>
    </xf>
    <xf numFmtId="0" fontId="8" fillId="0" borderId="4" xfId="5" applyFont="1" applyBorder="1" applyAlignment="1"/>
    <xf numFmtId="0" fontId="8" fillId="0" borderId="5" xfId="5" applyFont="1" applyBorder="1" applyAlignment="1">
      <alignment wrapText="1"/>
    </xf>
    <xf numFmtId="178" fontId="8" fillId="0" borderId="21" xfId="5" applyNumberFormat="1" applyFont="1" applyBorder="1" applyAlignment="1">
      <alignment wrapText="1"/>
    </xf>
    <xf numFmtId="178" fontId="8" fillId="0" borderId="4" xfId="5" applyNumberFormat="1" applyFont="1" applyBorder="1" applyAlignment="1">
      <alignment wrapText="1"/>
    </xf>
    <xf numFmtId="195" fontId="18" fillId="0" borderId="0" xfId="5" applyNumberFormat="1" applyFont="1" applyBorder="1" applyAlignment="1">
      <alignment horizontal="right"/>
    </xf>
    <xf numFmtId="195" fontId="11" fillId="0" borderId="8" xfId="5" applyNumberFormat="1" applyFont="1" applyFill="1" applyBorder="1" applyAlignment="1" applyProtection="1">
      <alignment vertical="center"/>
      <protection locked="0"/>
    </xf>
    <xf numFmtId="195" fontId="11" fillId="0" borderId="0" xfId="5" applyNumberFormat="1" applyFont="1" applyFill="1" applyBorder="1" applyAlignment="1" applyProtection="1">
      <alignment vertical="center"/>
      <protection locked="0"/>
    </xf>
    <xf numFmtId="0" fontId="11" fillId="0" borderId="0" xfId="5" applyFont="1" applyFill="1" applyBorder="1" applyAlignment="1">
      <alignment horizontal="justify"/>
    </xf>
    <xf numFmtId="0" fontId="11" fillId="0" borderId="0" xfId="5" applyFont="1" applyFill="1" applyBorder="1" applyAlignment="1">
      <alignment horizontal="center" vertical="center"/>
    </xf>
    <xf numFmtId="0" fontId="8" fillId="0" borderId="0" xfId="5" applyFont="1" applyFill="1" applyBorder="1" applyAlignment="1">
      <alignment vertical="center" justifyLastLine="1"/>
    </xf>
    <xf numFmtId="0" fontId="8" fillId="0" borderId="0" xfId="5" applyFont="1" applyFill="1" applyBorder="1" applyAlignment="1" applyProtection="1">
      <alignment vertical="center"/>
    </xf>
    <xf numFmtId="0" fontId="11" fillId="0" borderId="0" xfId="5" applyFont="1" applyFill="1" applyBorder="1" applyAlignment="1">
      <alignment vertical="center"/>
    </xf>
    <xf numFmtId="49" fontId="11" fillId="0" borderId="0" xfId="5" applyNumberFormat="1" applyFont="1" applyFill="1" applyBorder="1" applyAlignment="1" applyProtection="1">
      <alignment vertical="center"/>
    </xf>
    <xf numFmtId="0" fontId="22" fillId="0" borderId="0" xfId="5" applyFont="1" applyBorder="1" applyAlignment="1">
      <alignment vertical="center"/>
    </xf>
    <xf numFmtId="0" fontId="2" fillId="0" borderId="0" xfId="1" applyFont="1" applyAlignment="1" applyProtection="1"/>
    <xf numFmtId="38" fontId="8" fillId="0" borderId="0" xfId="2" applyFont="1" applyBorder="1" applyAlignment="1">
      <alignment horizontal="distributed" vertical="center"/>
    </xf>
    <xf numFmtId="0" fontId="8" fillId="0" borderId="0" xfId="4" applyFont="1" applyAlignment="1">
      <alignment horizontal="distributed" vertical="center"/>
    </xf>
    <xf numFmtId="38" fontId="11" fillId="0" borderId="0" xfId="2" applyFont="1" applyBorder="1" applyAlignment="1">
      <alignment horizontal="distributed" vertical="center"/>
    </xf>
    <xf numFmtId="38" fontId="11" fillId="0" borderId="0" xfId="2" applyFont="1" applyBorder="1" applyAlignment="1">
      <alignment vertical="center"/>
    </xf>
    <xf numFmtId="38" fontId="8" fillId="0" borderId="0" xfId="2" applyFont="1" applyFill="1" applyBorder="1" applyAlignment="1">
      <alignment horizontal="distributed" vertical="center"/>
    </xf>
    <xf numFmtId="0" fontId="8" fillId="0" borderId="0" xfId="4" applyFont="1" applyFill="1" applyAlignment="1">
      <alignment horizontal="distributed" vertical="center"/>
    </xf>
    <xf numFmtId="178" fontId="8" fillId="0" borderId="0" xfId="4" applyNumberFormat="1" applyFont="1" applyAlignment="1">
      <alignment vertical="center"/>
    </xf>
    <xf numFmtId="178" fontId="8" fillId="0" borderId="0" xfId="4" applyNumberFormat="1" applyFont="1" applyFill="1" applyBorder="1" applyAlignment="1" applyProtection="1">
      <alignment vertical="center"/>
    </xf>
    <xf numFmtId="178" fontId="8" fillId="0" borderId="0" xfId="4" applyNumberFormat="1" applyFont="1" applyFill="1" applyBorder="1" applyAlignment="1">
      <alignment vertical="center"/>
    </xf>
    <xf numFmtId="178" fontId="10" fillId="0" borderId="0" xfId="0" applyNumberFormat="1" applyFont="1" applyFill="1" applyAlignment="1">
      <alignment vertical="center"/>
    </xf>
    <xf numFmtId="0" fontId="0" fillId="0" borderId="0" xfId="0" applyFill="1" applyAlignment="1">
      <alignment vertical="center"/>
    </xf>
    <xf numFmtId="0" fontId="8" fillId="0" borderId="1" xfId="4" applyFont="1" applyBorder="1" applyAlignment="1">
      <alignment horizontal="distributed" vertical="center" justifyLastLine="1"/>
    </xf>
    <xf numFmtId="0" fontId="8" fillId="0" borderId="0" xfId="4" applyFont="1" applyBorder="1" applyAlignment="1">
      <alignment horizontal="distributed" vertical="center" justifyLastLine="1"/>
    </xf>
    <xf numFmtId="0" fontId="8" fillId="0" borderId="6" xfId="4" applyFont="1" applyBorder="1" applyAlignment="1">
      <alignment horizontal="distributed" vertical="center" justifyLastLine="1"/>
    </xf>
    <xf numFmtId="178" fontId="8" fillId="0" borderId="7" xfId="3" applyNumberFormat="1" applyFont="1" applyBorder="1" applyAlignment="1">
      <alignment horizontal="center" vertical="center" wrapText="1" justifyLastLine="1"/>
    </xf>
    <xf numFmtId="178" fontId="8" fillId="0" borderId="8" xfId="3" applyNumberFormat="1" applyFont="1" applyBorder="1" applyAlignment="1">
      <alignment horizontal="center" vertical="center" wrapText="1" justifyLastLine="1"/>
    </xf>
    <xf numFmtId="178" fontId="8" fillId="0" borderId="9" xfId="3" applyNumberFormat="1" applyFont="1" applyBorder="1" applyAlignment="1">
      <alignment horizontal="center" vertical="center" wrapText="1" justifyLastLine="1"/>
    </xf>
    <xf numFmtId="38" fontId="11" fillId="0" borderId="0" xfId="2" applyFont="1" applyFill="1" applyBorder="1" applyAlignment="1">
      <alignment horizontal="distributed" vertical="center"/>
    </xf>
    <xf numFmtId="0" fontId="8" fillId="0" borderId="0" xfId="4" applyFont="1" applyFill="1" applyAlignment="1">
      <alignment horizontal="distributed" vertical="distributed" wrapText="1"/>
    </xf>
    <xf numFmtId="0" fontId="8" fillId="0" borderId="7" xfId="3" applyFont="1" applyBorder="1" applyAlignment="1">
      <alignment horizontal="center" vertical="center" wrapText="1" justifyLastLine="1"/>
    </xf>
    <xf numFmtId="0" fontId="8" fillId="0" borderId="8" xfId="3" applyFont="1" applyBorder="1" applyAlignment="1">
      <alignment horizontal="center" vertical="center" wrapText="1" justifyLastLine="1"/>
    </xf>
    <xf numFmtId="0" fontId="8" fillId="0" borderId="9" xfId="3" applyFont="1" applyBorder="1" applyAlignment="1">
      <alignment horizontal="center" vertical="center" wrapText="1" justifyLastLine="1"/>
    </xf>
    <xf numFmtId="0" fontId="11" fillId="0" borderId="0" xfId="4" applyFont="1" applyBorder="1" applyAlignment="1">
      <alignment horizontal="distributed" vertical="center"/>
    </xf>
    <xf numFmtId="0" fontId="11" fillId="0" borderId="0" xfId="3" applyFont="1" applyBorder="1" applyAlignment="1">
      <alignment horizontal="distributed" vertical="center"/>
    </xf>
    <xf numFmtId="0" fontId="8" fillId="0" borderId="1"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0" xfId="3"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1" xfId="3" applyFont="1" applyBorder="1" applyAlignment="1">
      <alignment horizontal="center" vertical="center" wrapText="1" justifyLastLine="1"/>
    </xf>
    <xf numFmtId="0" fontId="8" fillId="0" borderId="12" xfId="3" applyFont="1" applyBorder="1" applyAlignment="1">
      <alignment horizontal="center" vertical="center" wrapText="1" justifyLastLine="1"/>
    </xf>
    <xf numFmtId="0" fontId="8" fillId="0" borderId="13" xfId="3" applyFont="1" applyBorder="1" applyAlignment="1">
      <alignment horizontal="center" vertical="center" wrapText="1" justifyLastLine="1"/>
    </xf>
    <xf numFmtId="38" fontId="11" fillId="0" borderId="0" xfId="6" applyFont="1" applyFill="1" applyBorder="1" applyAlignment="1">
      <alignment horizontal="distributed" vertical="center"/>
    </xf>
    <xf numFmtId="38" fontId="11" fillId="0" borderId="0" xfId="6" applyFont="1" applyFill="1" applyBorder="1" applyAlignment="1">
      <alignment vertical="center"/>
    </xf>
    <xf numFmtId="176" fontId="8" fillId="0" borderId="0" xfId="3" applyNumberFormat="1" applyFont="1" applyFill="1" applyAlignment="1" applyProtection="1">
      <alignment horizontal="center" vertical="center"/>
      <protection locked="0"/>
    </xf>
    <xf numFmtId="38" fontId="8" fillId="0" borderId="0" xfId="6" applyFont="1" applyFill="1" applyBorder="1" applyAlignment="1">
      <alignment horizontal="right" vertical="center"/>
    </xf>
    <xf numFmtId="38" fontId="8" fillId="0" borderId="0" xfId="6" applyFont="1" applyFill="1" applyBorder="1" applyAlignment="1">
      <alignment horizontal="distributed" vertical="center"/>
    </xf>
    <xf numFmtId="176" fontId="8" fillId="0" borderId="0" xfId="3" applyNumberFormat="1" applyFont="1" applyFill="1" applyAlignment="1" applyProtection="1">
      <alignment vertical="center"/>
      <protection locked="0"/>
    </xf>
    <xf numFmtId="176" fontId="8" fillId="0" borderId="0" xfId="3" applyNumberFormat="1" applyFont="1" applyFill="1" applyAlignment="1">
      <alignment vertical="center"/>
    </xf>
    <xf numFmtId="0" fontId="8" fillId="0" borderId="7" xfId="5" applyFont="1" applyBorder="1" applyAlignment="1" applyProtection="1">
      <alignment horizontal="distributed" vertical="center" justifyLastLine="1"/>
    </xf>
    <xf numFmtId="0" fontId="8" fillId="0" borderId="9" xfId="5" applyFont="1" applyBorder="1" applyAlignment="1" applyProtection="1">
      <alignment horizontal="distributed" vertical="center" justifyLastLine="1"/>
    </xf>
    <xf numFmtId="0" fontId="8" fillId="0" borderId="1" xfId="5" applyFont="1" applyBorder="1" applyAlignment="1">
      <alignment horizontal="distributed" vertical="center" justifyLastLine="1"/>
    </xf>
    <xf numFmtId="0" fontId="8" fillId="0" borderId="6" xfId="5" applyFont="1" applyBorder="1" applyAlignment="1">
      <alignment horizontal="distributed" vertical="center" justifyLastLine="1"/>
    </xf>
    <xf numFmtId="0" fontId="8" fillId="0" borderId="0" xfId="5" applyFont="1" applyAlignment="1">
      <alignment horizontal="right" vertical="center"/>
    </xf>
    <xf numFmtId="0" fontId="8" fillId="0" borderId="0" xfId="5" applyFont="1" applyAlignment="1">
      <alignment vertical="center"/>
    </xf>
    <xf numFmtId="0" fontId="11" fillId="0" borderId="0" xfId="5" applyFont="1" applyAlignment="1">
      <alignment horizontal="right" vertical="center"/>
    </xf>
    <xf numFmtId="0" fontId="11" fillId="0" borderId="0" xfId="5" applyFont="1" applyAlignment="1">
      <alignment vertical="center"/>
    </xf>
    <xf numFmtId="0" fontId="8" fillId="0" borderId="7" xfId="5" applyFont="1" applyBorder="1" applyAlignment="1">
      <alignment horizontal="distributed" vertical="center" justifyLastLine="1"/>
    </xf>
    <xf numFmtId="0" fontId="8" fillId="0" borderId="9" xfId="5" applyFont="1" applyBorder="1" applyAlignment="1">
      <alignment horizontal="distributed" vertical="center" justifyLastLine="1"/>
    </xf>
    <xf numFmtId="0" fontId="8" fillId="0" borderId="20" xfId="5" applyFont="1" applyBorder="1" applyAlignment="1">
      <alignment vertical="center"/>
    </xf>
    <xf numFmtId="0" fontId="8" fillId="0" borderId="1" xfId="5" applyFont="1" applyBorder="1" applyAlignment="1">
      <alignment horizontal="distributed" justifyLastLine="1"/>
    </xf>
    <xf numFmtId="0" fontId="8" fillId="0" borderId="6" xfId="5" applyFont="1" applyBorder="1" applyAlignment="1">
      <alignment horizontal="distributed" justifyLastLine="1"/>
    </xf>
    <xf numFmtId="0" fontId="8" fillId="0" borderId="11" xfId="5" applyFont="1" applyBorder="1" applyAlignment="1">
      <alignment horizontal="distributed" vertical="center" justifyLastLine="1"/>
    </xf>
    <xf numFmtId="0" fontId="8" fillId="0" borderId="13" xfId="5" applyFont="1" applyBorder="1" applyAlignment="1">
      <alignment horizontal="distributed" vertical="center" justifyLastLine="1"/>
    </xf>
    <xf numFmtId="0" fontId="8" fillId="0" borderId="15" xfId="5" applyFont="1" applyBorder="1" applyAlignment="1">
      <alignment horizontal="distributed" vertical="center" justifyLastLine="1"/>
    </xf>
    <xf numFmtId="0" fontId="8" fillId="0" borderId="16" xfId="5" applyFont="1" applyBorder="1" applyAlignment="1">
      <alignment horizontal="distributed" vertical="center" justifyLastLine="1"/>
    </xf>
    <xf numFmtId="0" fontId="8" fillId="0" borderId="17" xfId="5" applyFont="1" applyBorder="1" applyAlignment="1">
      <alignment horizontal="distributed" vertical="center" justifyLastLine="1"/>
    </xf>
    <xf numFmtId="0" fontId="8" fillId="0" borderId="0" xfId="5" applyFont="1" applyAlignment="1">
      <alignment horizontal="left" vertical="center"/>
    </xf>
    <xf numFmtId="0" fontId="17" fillId="0" borderId="0" xfId="5" applyFont="1" applyFill="1" applyBorder="1" applyAlignment="1">
      <alignment horizontal="distributed" vertical="center"/>
    </xf>
    <xf numFmtId="0" fontId="22" fillId="0" borderId="0" xfId="5" applyFont="1" applyFill="1" applyBorder="1" applyAlignment="1">
      <alignment horizontal="distributed" vertical="center" shrinkToFit="1"/>
    </xf>
    <xf numFmtId="0" fontId="21" fillId="0" borderId="0" xfId="5" applyFont="1" applyFill="1" applyBorder="1" applyAlignment="1">
      <alignment horizontal="right" vertical="center"/>
    </xf>
    <xf numFmtId="0" fontId="3" fillId="0" borderId="17" xfId="5" applyFont="1" applyBorder="1" applyAlignment="1">
      <alignment horizontal="distributed" vertical="center" justifyLastLine="1"/>
    </xf>
    <xf numFmtId="0" fontId="17" fillId="0" borderId="0" xfId="5" applyFont="1" applyFill="1" applyBorder="1" applyAlignment="1">
      <alignment horizontal="right" vertical="center"/>
    </xf>
    <xf numFmtId="0" fontId="17" fillId="0" borderId="0" xfId="5" applyFont="1" applyFill="1" applyBorder="1" applyAlignment="1">
      <alignment horizontal="center" vertical="center"/>
    </xf>
    <xf numFmtId="3" fontId="8" fillId="0" borderId="0" xfId="5" applyNumberFormat="1" applyFont="1" applyBorder="1" applyAlignment="1">
      <alignment horizontal="distributed" vertical="center"/>
    </xf>
    <xf numFmtId="0" fontId="3" fillId="0" borderId="1" xfId="5" applyFont="1" applyBorder="1" applyAlignment="1">
      <alignment horizontal="distributed" vertical="center" justifyLastLine="1"/>
    </xf>
    <xf numFmtId="0" fontId="3" fillId="0" borderId="6" xfId="5" applyFont="1" applyBorder="1" applyAlignment="1">
      <alignment horizontal="distributed" vertical="center" justifyLastLine="1"/>
    </xf>
    <xf numFmtId="0" fontId="11" fillId="0" borderId="0" xfId="5" applyFont="1" applyBorder="1" applyAlignment="1">
      <alignment horizontal="distributed" vertical="center"/>
    </xf>
    <xf numFmtId="0" fontId="8" fillId="0" borderId="0" xfId="5" applyFont="1" applyBorder="1" applyAlignment="1">
      <alignment horizontal="distributed" vertical="center"/>
    </xf>
    <xf numFmtId="0" fontId="8" fillId="0" borderId="0" xfId="5" applyFont="1" applyAlignment="1">
      <alignment horizontal="distributed" vertical="center"/>
    </xf>
    <xf numFmtId="0" fontId="22" fillId="0" borderId="0" xfId="5" applyFont="1" applyBorder="1" applyAlignment="1">
      <alignment horizontal="distributed" vertical="center"/>
    </xf>
    <xf numFmtId="0" fontId="19" fillId="0" borderId="0" xfId="5" applyFont="1" applyAlignment="1">
      <alignment horizontal="left" vertical="top" wrapText="1"/>
    </xf>
    <xf numFmtId="0" fontId="8" fillId="0" borderId="17" xfId="5" applyFont="1" applyBorder="1" applyAlignment="1">
      <alignment horizontal="center" vertical="center"/>
    </xf>
    <xf numFmtId="0" fontId="8" fillId="0" borderId="0" xfId="5" applyFont="1" applyBorder="1" applyAlignment="1">
      <alignment horizontal="right" vertical="center"/>
    </xf>
    <xf numFmtId="0" fontId="11" fillId="0" borderId="0" xfId="5" applyFont="1" applyBorder="1" applyAlignment="1">
      <alignment horizontal="right" vertical="center"/>
    </xf>
    <xf numFmtId="0" fontId="8" fillId="0" borderId="0" xfId="5" applyFont="1" applyFill="1" applyBorder="1" applyAlignment="1">
      <alignment horizontal="distributed" vertical="center"/>
    </xf>
    <xf numFmtId="180" fontId="8" fillId="0" borderId="0" xfId="5" applyNumberFormat="1" applyFont="1" applyFill="1" applyBorder="1" applyAlignment="1">
      <alignment vertical="center"/>
    </xf>
    <xf numFmtId="180" fontId="8" fillId="0" borderId="4" xfId="5" applyNumberFormat="1" applyFont="1" applyFill="1" applyBorder="1" applyAlignment="1">
      <alignment vertical="center"/>
    </xf>
    <xf numFmtId="176" fontId="8" fillId="0" borderId="0" xfId="5" applyNumberFormat="1" applyFont="1" applyFill="1" applyBorder="1" applyAlignment="1">
      <alignment horizontal="center" vertical="center"/>
    </xf>
    <xf numFmtId="0" fontId="8" fillId="0" borderId="0" xfId="5" applyFont="1" applyFill="1" applyBorder="1" applyAlignment="1">
      <alignment horizontal="distributed" vertical="top" wrapText="1"/>
    </xf>
    <xf numFmtId="0" fontId="8" fillId="0" borderId="0" xfId="5" applyFont="1" applyFill="1" applyAlignment="1">
      <alignment vertical="top"/>
    </xf>
    <xf numFmtId="0" fontId="8" fillId="0" borderId="0" xfId="5" applyFont="1" applyFill="1" applyBorder="1" applyAlignment="1">
      <alignment horizontal="distributed" wrapText="1"/>
    </xf>
    <xf numFmtId="0" fontId="8" fillId="0" borderId="0" xfId="5" applyFont="1" applyFill="1" applyAlignment="1"/>
    <xf numFmtId="41" fontId="8" fillId="0" borderId="8" xfId="5" applyNumberFormat="1" applyFont="1" applyFill="1" applyBorder="1" applyAlignment="1">
      <alignment horizontal="right" vertical="center"/>
    </xf>
    <xf numFmtId="41" fontId="8" fillId="0" borderId="0" xfId="5" applyNumberFormat="1" applyFont="1" applyFill="1" applyBorder="1" applyAlignment="1">
      <alignment horizontal="right" vertical="center"/>
    </xf>
    <xf numFmtId="176" fontId="8" fillId="0" borderId="8" xfId="5" applyNumberFormat="1" applyFont="1" applyFill="1" applyBorder="1" applyAlignment="1">
      <alignment horizontal="center" vertical="center"/>
    </xf>
    <xf numFmtId="0" fontId="17" fillId="0" borderId="0" xfId="5" applyFont="1" applyAlignment="1">
      <alignment horizontal="left" wrapText="1"/>
    </xf>
    <xf numFmtId="0" fontId="19" fillId="0" borderId="0" xfId="5" applyFont="1" applyAlignment="1">
      <alignment horizontal="left" wrapText="1"/>
    </xf>
    <xf numFmtId="0" fontId="8" fillId="0" borderId="17" xfId="5" applyFont="1" applyBorder="1" applyAlignment="1"/>
    <xf numFmtId="0" fontId="11" fillId="0" borderId="0" xfId="5" applyFont="1" applyFill="1" applyBorder="1" applyAlignment="1">
      <alignment horizontal="right" vertical="center"/>
    </xf>
    <xf numFmtId="0" fontId="11" fillId="0" borderId="0" xfId="5" applyFont="1" applyFill="1" applyBorder="1" applyAlignment="1">
      <alignment horizontal="center" vertical="center"/>
    </xf>
    <xf numFmtId="0" fontId="8" fillId="0" borderId="0" xfId="5" applyFont="1" applyFill="1" applyBorder="1" applyAlignment="1">
      <alignment horizontal="center" vertical="center"/>
    </xf>
    <xf numFmtId="0" fontId="8" fillId="0" borderId="0" xfId="5" applyFont="1" applyBorder="1" applyAlignment="1">
      <alignment horizontal="center" vertical="center"/>
    </xf>
    <xf numFmtId="0" fontId="11" fillId="0" borderId="0" xfId="5" applyFont="1" applyBorder="1" applyAlignment="1">
      <alignment horizontal="center" vertical="center"/>
    </xf>
    <xf numFmtId="0" fontId="8" fillId="0" borderId="0" xfId="5" applyFont="1" applyBorder="1" applyAlignment="1" applyProtection="1">
      <alignment horizontal="center" vertical="center"/>
    </xf>
    <xf numFmtId="49" fontId="11" fillId="0" borderId="2" xfId="5" applyNumberFormat="1" applyFont="1" applyBorder="1" applyAlignment="1" applyProtection="1">
      <alignment horizontal="center" vertical="center"/>
    </xf>
    <xf numFmtId="49" fontId="11" fillId="0" borderId="0" xfId="5" applyNumberFormat="1" applyFont="1" applyBorder="1" applyAlignment="1" applyProtection="1">
      <alignment horizontal="center" vertical="center"/>
    </xf>
    <xf numFmtId="0" fontId="8" fillId="0" borderId="2" xfId="5" applyFont="1" applyBorder="1" applyAlignment="1" applyProtection="1">
      <alignment horizontal="center" vertical="center"/>
    </xf>
    <xf numFmtId="0" fontId="8" fillId="0" borderId="11" xfId="5" applyFont="1" applyFill="1" applyBorder="1" applyAlignment="1">
      <alignment horizontal="distributed" vertical="center" justifyLastLine="1"/>
    </xf>
    <xf numFmtId="0" fontId="8" fillId="0" borderId="13" xfId="5" applyFont="1" applyFill="1" applyBorder="1" applyAlignment="1">
      <alignment horizontal="distributed" vertical="center" justifyLastLine="1"/>
    </xf>
    <xf numFmtId="0" fontId="8" fillId="0" borderId="7" xfId="5" applyFont="1" applyBorder="1" applyAlignment="1">
      <alignment horizontal="center" vertical="center"/>
    </xf>
    <xf numFmtId="0" fontId="8" fillId="0" borderId="1" xfId="5" applyFont="1" applyBorder="1" applyAlignment="1">
      <alignment horizontal="center" vertical="center"/>
    </xf>
    <xf numFmtId="0" fontId="8" fillId="0" borderId="9" xfId="5" applyFont="1" applyBorder="1" applyAlignment="1">
      <alignment horizontal="center" vertical="center"/>
    </xf>
    <xf numFmtId="0" fontId="8" fillId="0" borderId="6" xfId="5" applyFont="1" applyBorder="1" applyAlignment="1">
      <alignment horizontal="center" vertical="center"/>
    </xf>
    <xf numFmtId="0" fontId="8" fillId="0" borderId="10" xfId="5" applyFont="1" applyBorder="1" applyAlignment="1">
      <alignment horizontal="distributed" vertical="center" justifyLastLine="1"/>
    </xf>
    <xf numFmtId="0" fontId="8" fillId="0" borderId="3" xfId="5" applyFont="1" applyBorder="1" applyAlignment="1">
      <alignment horizontal="distributed" vertical="center" justifyLastLine="1"/>
    </xf>
    <xf numFmtId="0" fontId="8" fillId="0" borderId="7" xfId="5" applyFont="1" applyFill="1" applyBorder="1" applyAlignment="1">
      <alignment horizontal="distributed" vertical="center" justifyLastLine="1"/>
    </xf>
    <xf numFmtId="0" fontId="8" fillId="0" borderId="9" xfId="5" applyFont="1" applyFill="1" applyBorder="1" applyAlignment="1">
      <alignment horizontal="distributed" vertical="center" justifyLastLine="1"/>
    </xf>
    <xf numFmtId="0" fontId="8" fillId="0" borderId="15" xfId="5" applyFont="1" applyFill="1" applyBorder="1" applyAlignment="1">
      <alignment horizontal="distributed" vertical="center" justifyLastLine="1"/>
    </xf>
    <xf numFmtId="0" fontId="8" fillId="0" borderId="16" xfId="5" applyFont="1" applyFill="1" applyBorder="1" applyAlignment="1">
      <alignment horizontal="distributed" vertical="center" justifyLastLine="1"/>
    </xf>
    <xf numFmtId="38" fontId="17" fillId="0" borderId="8" xfId="6" applyFont="1" applyFill="1" applyBorder="1" applyAlignment="1" applyProtection="1">
      <alignment horizontal="right" vertical="center"/>
      <protection locked="0"/>
    </xf>
    <xf numFmtId="3" fontId="29" fillId="0" borderId="0" xfId="5" applyNumberFormat="1" applyFont="1" applyFill="1" applyAlignment="1" applyProtection="1">
      <alignment horizontal="right" vertical="center"/>
      <protection locked="0"/>
    </xf>
    <xf numFmtId="0" fontId="17" fillId="0" borderId="0" xfId="5" applyFont="1" applyFill="1" applyBorder="1" applyAlignment="1">
      <alignment horizontal="distributed" vertical="center" wrapText="1"/>
    </xf>
    <xf numFmtId="3" fontId="29" fillId="0" borderId="0" xfId="5" applyNumberFormat="1" applyFont="1" applyFill="1" applyBorder="1" applyAlignment="1" applyProtection="1">
      <alignment horizontal="right" vertical="center"/>
      <protection locked="0"/>
    </xf>
    <xf numFmtId="0" fontId="21" fillId="0" borderId="0" xfId="5" applyFont="1" applyFill="1" applyBorder="1" applyAlignment="1">
      <alignment horizontal="left" vertical="center"/>
    </xf>
    <xf numFmtId="38" fontId="17" fillId="0" borderId="0" xfId="9" applyNumberFormat="1" applyFont="1" applyFill="1" applyBorder="1" applyAlignment="1" applyProtection="1">
      <alignment vertical="center"/>
      <protection locked="0"/>
    </xf>
    <xf numFmtId="0" fontId="21" fillId="0" borderId="0" xfId="5" applyFont="1" applyFill="1" applyBorder="1" applyAlignment="1">
      <alignment horizontal="left" vertical="center" shrinkToFit="1"/>
    </xf>
    <xf numFmtId="38" fontId="17" fillId="0" borderId="0" xfId="6" applyFont="1" applyFill="1" applyBorder="1" applyAlignment="1" applyProtection="1">
      <alignment horizontal="right" vertical="center"/>
      <protection locked="0"/>
    </xf>
    <xf numFmtId="38" fontId="17" fillId="0" borderId="27" xfId="6" applyFont="1" applyFill="1" applyBorder="1" applyAlignment="1" applyProtection="1">
      <alignment horizontal="right" vertical="center"/>
      <protection locked="0"/>
    </xf>
    <xf numFmtId="0" fontId="17" fillId="0" borderId="17" xfId="5" applyFont="1" applyFill="1" applyBorder="1" applyAlignment="1">
      <alignment horizontal="distributed" vertical="center" justifyLastLine="1"/>
    </xf>
    <xf numFmtId="0" fontId="17" fillId="0" borderId="16" xfId="5" applyFont="1" applyFill="1" applyBorder="1" applyAlignment="1">
      <alignment horizontal="distributed" vertical="center" justifyLastLine="1"/>
    </xf>
    <xf numFmtId="0" fontId="17" fillId="0" borderId="20" xfId="5" applyFont="1" applyBorder="1" applyAlignment="1">
      <alignment horizontal="center" vertical="center"/>
    </xf>
    <xf numFmtId="0" fontId="19" fillId="0" borderId="0" xfId="5" applyFont="1" applyFill="1" applyAlignment="1">
      <alignment horizontal="left" vertical="top" wrapText="1"/>
    </xf>
    <xf numFmtId="0" fontId="19" fillId="0" borderId="4" xfId="5" applyFont="1" applyFill="1" applyBorder="1" applyAlignment="1">
      <alignment horizontal="left" vertical="top" wrapText="1"/>
    </xf>
    <xf numFmtId="0" fontId="17" fillId="0" borderId="25" xfId="5" applyFont="1" applyFill="1" applyBorder="1" applyAlignment="1">
      <alignment horizontal="distributed" vertical="center" justifyLastLine="1"/>
    </xf>
    <xf numFmtId="49" fontId="8" fillId="0" borderId="0" xfId="5" applyNumberFormat="1" applyFont="1" applyFill="1" applyBorder="1" applyAlignment="1">
      <alignment horizontal="center" vertical="center"/>
    </xf>
    <xf numFmtId="49" fontId="8" fillId="0" borderId="0" xfId="5" quotePrefix="1" applyNumberFormat="1" applyFont="1" applyFill="1" applyBorder="1" applyAlignment="1">
      <alignment horizontal="center" vertical="center"/>
    </xf>
    <xf numFmtId="49" fontId="8" fillId="0" borderId="4" xfId="5" applyNumberFormat="1" applyFont="1" applyFill="1" applyBorder="1" applyAlignment="1">
      <alignment horizontal="center" vertical="center"/>
    </xf>
    <xf numFmtId="49" fontId="8" fillId="0" borderId="4" xfId="5" quotePrefix="1" applyNumberFormat="1" applyFont="1" applyFill="1" applyBorder="1" applyAlignment="1">
      <alignment horizontal="center" vertical="center"/>
    </xf>
    <xf numFmtId="49" fontId="25" fillId="0" borderId="0" xfId="5" applyNumberFormat="1" applyFont="1" applyFill="1" applyBorder="1" applyAlignment="1">
      <alignment horizontal="center" vertical="center"/>
    </xf>
    <xf numFmtId="0" fontId="8" fillId="0" borderId="0" xfId="5" applyFont="1" applyFill="1" applyAlignment="1">
      <alignment horizontal="center" vertical="center" shrinkToFit="1"/>
    </xf>
    <xf numFmtId="3" fontId="11" fillId="0" borderId="0" xfId="5" applyNumberFormat="1" applyFont="1" applyFill="1" applyBorder="1" applyAlignment="1">
      <alignment horizontal="distributed" vertical="center"/>
    </xf>
    <xf numFmtId="0" fontId="8" fillId="0" borderId="0" xfId="5" applyFont="1" applyFill="1" applyBorder="1" applyAlignment="1">
      <alignment horizontal="center" vertical="center" shrinkToFit="1"/>
    </xf>
    <xf numFmtId="49" fontId="8" fillId="0" borderId="0" xfId="5" applyNumberFormat="1" applyFont="1" applyFill="1" applyBorder="1" applyAlignment="1">
      <alignment vertical="center"/>
    </xf>
    <xf numFmtId="49" fontId="8" fillId="0" borderId="0" xfId="5" applyNumberFormat="1" applyFont="1" applyFill="1" applyBorder="1" applyAlignment="1">
      <alignment horizontal="right" vertical="center"/>
    </xf>
    <xf numFmtId="0" fontId="8" fillId="0" borderId="17" xfId="5" applyFont="1" applyFill="1" applyBorder="1" applyAlignment="1">
      <alignment horizontal="distributed" vertical="center" justifyLastLine="1"/>
    </xf>
    <xf numFmtId="0" fontId="8" fillId="0" borderId="15" xfId="5" applyFont="1" applyFill="1" applyBorder="1" applyAlignment="1">
      <alignment horizontal="center" vertical="center"/>
    </xf>
    <xf numFmtId="0" fontId="8" fillId="0" borderId="17" xfId="5" applyFont="1" applyFill="1" applyBorder="1" applyAlignment="1">
      <alignment horizontal="center" vertical="center"/>
    </xf>
    <xf numFmtId="0" fontId="8" fillId="0" borderId="20" xfId="5" applyFont="1" applyFill="1" applyBorder="1" applyAlignment="1">
      <alignment horizontal="center" vertical="center" justifyLastLine="1"/>
    </xf>
    <xf numFmtId="38" fontId="11" fillId="0" borderId="32" xfId="6" applyFont="1" applyFill="1" applyBorder="1" applyAlignment="1">
      <alignment horizontal="distributed" vertical="center"/>
    </xf>
    <xf numFmtId="58" fontId="8" fillId="0" borderId="0" xfId="5" applyNumberFormat="1" applyFont="1" applyFill="1" applyBorder="1" applyAlignment="1">
      <alignment horizontal="right" vertical="center"/>
    </xf>
    <xf numFmtId="0" fontId="8" fillId="0" borderId="0" xfId="5" applyFont="1" applyFill="1" applyBorder="1" applyAlignment="1">
      <alignment horizontal="right" vertical="center"/>
    </xf>
    <xf numFmtId="0" fontId="8" fillId="0" borderId="1" xfId="5" applyFont="1" applyFill="1" applyBorder="1" applyAlignment="1">
      <alignment horizontal="distributed" vertical="center" justifyLastLine="1"/>
    </xf>
    <xf numFmtId="0" fontId="8" fillId="0" borderId="6" xfId="5" applyFont="1" applyFill="1" applyBorder="1" applyAlignment="1">
      <alignment horizontal="distributed" vertical="center" justifyLastLine="1"/>
    </xf>
    <xf numFmtId="0" fontId="8" fillId="0" borderId="11" xfId="5" applyFont="1" applyBorder="1" applyAlignment="1" applyProtection="1">
      <alignment horizontal="center" vertical="center"/>
    </xf>
    <xf numFmtId="0" fontId="8" fillId="0" borderId="13" xfId="5" applyFont="1" applyBorder="1" applyAlignment="1" applyProtection="1">
      <alignment horizontal="center" vertical="center"/>
    </xf>
    <xf numFmtId="0" fontId="8" fillId="0" borderId="7" xfId="5" applyFont="1" applyBorder="1" applyAlignment="1" applyProtection="1">
      <alignment horizontal="center" vertical="center"/>
    </xf>
    <xf numFmtId="0" fontId="8" fillId="0" borderId="9" xfId="5" applyFont="1" applyBorder="1" applyAlignment="1" applyProtection="1">
      <alignment horizontal="center" vertical="center"/>
    </xf>
    <xf numFmtId="0" fontId="3" fillId="0" borderId="0" xfId="5" applyFont="1" applyBorder="1" applyAlignment="1">
      <alignment horizontal="distributed" vertical="center"/>
    </xf>
    <xf numFmtId="0" fontId="19" fillId="0" borderId="4" xfId="5" applyFont="1" applyBorder="1" applyAlignment="1">
      <alignment horizontal="left" vertical="center"/>
    </xf>
    <xf numFmtId="0" fontId="17" fillId="0" borderId="1" xfId="5" applyFont="1" applyBorder="1" applyAlignment="1">
      <alignment horizontal="distributed" vertical="center" justifyLastLine="1"/>
    </xf>
    <xf numFmtId="0" fontId="17" fillId="0" borderId="0" xfId="5" applyFont="1" applyBorder="1" applyAlignment="1">
      <alignment horizontal="distributed" vertical="center" justifyLastLine="1"/>
    </xf>
    <xf numFmtId="0" fontId="17" fillId="0" borderId="6" xfId="5" applyFont="1" applyBorder="1" applyAlignment="1">
      <alignment horizontal="distributed" vertical="center" justifyLastLine="1"/>
    </xf>
    <xf numFmtId="0" fontId="17" fillId="0" borderId="10" xfId="5" applyFont="1" applyBorder="1" applyAlignment="1">
      <alignment horizontal="distributed" vertical="center" justifyLastLine="1"/>
    </xf>
    <xf numFmtId="0" fontId="17" fillId="0" borderId="2" xfId="5" applyFont="1" applyBorder="1" applyAlignment="1">
      <alignment horizontal="distributed" vertical="center" justifyLastLine="1"/>
    </xf>
    <xf numFmtId="0" fontId="17" fillId="0" borderId="3" xfId="5" applyFont="1" applyBorder="1" applyAlignment="1">
      <alignment horizontal="distributed" vertical="center" justifyLastLine="1"/>
    </xf>
    <xf numFmtId="0" fontId="17" fillId="0" borderId="11" xfId="5" applyFont="1" applyBorder="1" applyAlignment="1">
      <alignment horizontal="distributed" vertical="center" justifyLastLine="1"/>
    </xf>
    <xf numFmtId="0" fontId="17" fillId="0" borderId="12" xfId="5" applyFont="1" applyBorder="1" applyAlignment="1">
      <alignment horizontal="distributed" vertical="center" justifyLastLine="1"/>
    </xf>
    <xf numFmtId="0" fontId="17" fillId="0" borderId="13" xfId="5" applyFont="1" applyBorder="1" applyAlignment="1">
      <alignment horizontal="distributed" vertical="center" justifyLastLine="1"/>
    </xf>
    <xf numFmtId="0" fontId="17" fillId="0" borderId="15" xfId="5" applyFont="1" applyBorder="1" applyAlignment="1">
      <alignment horizontal="distributed" vertical="center" justifyLastLine="1"/>
    </xf>
    <xf numFmtId="0" fontId="17" fillId="0" borderId="17" xfId="5" applyFont="1" applyBorder="1" applyAlignment="1">
      <alignment horizontal="distributed" vertical="center" justifyLastLine="1"/>
    </xf>
    <xf numFmtId="0" fontId="17" fillId="0" borderId="31" xfId="5" applyFont="1" applyBorder="1" applyAlignment="1">
      <alignment horizontal="distributed" vertical="center" justifyLastLine="1"/>
    </xf>
    <xf numFmtId="0" fontId="17" fillId="0" borderId="33" xfId="5" applyFont="1" applyBorder="1" applyAlignment="1">
      <alignment horizontal="distributed" vertical="center" justifyLastLine="1"/>
    </xf>
    <xf numFmtId="0" fontId="17" fillId="0" borderId="32" xfId="5" applyFont="1" applyBorder="1" applyAlignment="1">
      <alignment horizontal="distributed" vertical="center" justifyLastLine="1"/>
    </xf>
    <xf numFmtId="0" fontId="17" fillId="0" borderId="19" xfId="5" applyFont="1" applyBorder="1" applyAlignment="1">
      <alignment horizontal="distributed" vertical="center" justifyLastLine="1"/>
    </xf>
    <xf numFmtId="0" fontId="17" fillId="0" borderId="23" xfId="5" applyFont="1" applyBorder="1" applyAlignment="1">
      <alignment horizontal="distributed" vertical="center" justifyLastLine="1"/>
    </xf>
    <xf numFmtId="0" fontId="17" fillId="0" borderId="9" xfId="5" applyFont="1" applyBorder="1" applyAlignment="1">
      <alignment horizontal="distributed" vertical="center" justifyLastLine="1"/>
    </xf>
    <xf numFmtId="0" fontId="17" fillId="0" borderId="0" xfId="5" applyFont="1" applyBorder="1" applyAlignment="1">
      <alignment horizontal="left"/>
    </xf>
    <xf numFmtId="0" fontId="3" fillId="0" borderId="0" xfId="5" applyFont="1" applyBorder="1" applyAlignment="1">
      <alignment horizontal="left"/>
    </xf>
    <xf numFmtId="0" fontId="17" fillId="0" borderId="1" xfId="5" applyFont="1" applyBorder="1" applyAlignment="1">
      <alignment horizontal="center" vertical="center"/>
    </xf>
    <xf numFmtId="0" fontId="17" fillId="0" borderId="6" xfId="5" applyFont="1" applyBorder="1" applyAlignment="1">
      <alignment horizontal="center" vertical="center"/>
    </xf>
    <xf numFmtId="0" fontId="22" fillId="0" borderId="1" xfId="5" applyFont="1" applyBorder="1" applyAlignment="1">
      <alignment horizontal="center" vertical="center"/>
    </xf>
    <xf numFmtId="0" fontId="22" fillId="0" borderId="6" xfId="5" applyFont="1" applyBorder="1" applyAlignment="1">
      <alignment horizontal="center" vertical="center"/>
    </xf>
    <xf numFmtId="0" fontId="9" fillId="0" borderId="0" xfId="5" applyFont="1" applyFill="1" applyBorder="1" applyAlignment="1">
      <alignment horizontal="distributed" vertical="center"/>
    </xf>
    <xf numFmtId="0" fontId="8" fillId="0" borderId="0" xfId="5" applyFont="1" applyAlignment="1">
      <alignment horizontal="center" vertical="center"/>
    </xf>
    <xf numFmtId="0" fontId="11" fillId="0" borderId="0" xfId="5" applyFont="1" applyAlignment="1">
      <alignment horizontal="center" vertical="center"/>
    </xf>
    <xf numFmtId="0" fontId="19" fillId="0" borderId="0" xfId="5" applyFont="1" applyAlignment="1">
      <alignment horizontal="left" vertical="center" wrapText="1"/>
    </xf>
    <xf numFmtId="0" fontId="8" fillId="0" borderId="15" xfId="5" applyFont="1" applyBorder="1" applyAlignment="1">
      <alignment horizontal="center" vertical="center"/>
    </xf>
    <xf numFmtId="0" fontId="8" fillId="0" borderId="11" xfId="5" applyFont="1" applyBorder="1" applyAlignment="1">
      <alignment horizontal="distributed" vertical="center" wrapText="1" justifyLastLine="1"/>
    </xf>
    <xf numFmtId="0" fontId="8" fillId="0" borderId="13" xfId="5" applyFont="1" applyBorder="1" applyAlignment="1">
      <alignment horizontal="distributed" vertical="center" wrapText="1" justifyLastLine="1"/>
    </xf>
    <xf numFmtId="0" fontId="8" fillId="0" borderId="7" xfId="5" applyFont="1" applyBorder="1" applyAlignment="1">
      <alignment horizontal="distributed" vertical="center" wrapText="1" justifyLastLine="1"/>
    </xf>
    <xf numFmtId="0" fontId="8" fillId="0" borderId="9" xfId="5" applyFont="1" applyBorder="1" applyAlignment="1">
      <alignment horizontal="distributed" vertical="center" wrapText="1" justifyLastLine="1"/>
    </xf>
    <xf numFmtId="0" fontId="8" fillId="0" borderId="0" xfId="5" applyFont="1" applyFill="1" applyAlignment="1">
      <alignment vertical="center"/>
    </xf>
    <xf numFmtId="0" fontId="22" fillId="0" borderId="11" xfId="5" applyFont="1" applyFill="1" applyBorder="1" applyAlignment="1">
      <alignment horizontal="distributed" vertical="center" wrapText="1" justifyLastLine="1"/>
    </xf>
    <xf numFmtId="0" fontId="22" fillId="0" borderId="12" xfId="5" applyFont="1" applyFill="1" applyBorder="1" applyAlignment="1">
      <alignment horizontal="distributed" vertical="center" wrapText="1" justifyLastLine="1"/>
    </xf>
    <xf numFmtId="0" fontId="22" fillId="0" borderId="13" xfId="5" applyFont="1" applyFill="1" applyBorder="1" applyAlignment="1">
      <alignment horizontal="distributed" vertical="center" wrapText="1" justifyLastLine="1"/>
    </xf>
    <xf numFmtId="0" fontId="8" fillId="0" borderId="11" xfId="5" applyFont="1" applyBorder="1" applyAlignment="1">
      <alignment horizontal="center" vertical="center" wrapText="1"/>
    </xf>
    <xf numFmtId="0" fontId="8" fillId="0" borderId="12" xfId="5" applyFont="1" applyBorder="1" applyAlignment="1">
      <alignment horizontal="center" vertical="center" wrapText="1"/>
    </xf>
    <xf numFmtId="0" fontId="8" fillId="0" borderId="13" xfId="5" applyFont="1" applyBorder="1" applyAlignment="1">
      <alignment horizontal="center" vertical="center" wrapText="1"/>
    </xf>
    <xf numFmtId="0" fontId="15" fillId="0" borderId="2" xfId="5" applyFont="1" applyFill="1" applyBorder="1" applyAlignment="1">
      <alignment horizontal="distributed" vertical="center"/>
    </xf>
    <xf numFmtId="0" fontId="8" fillId="0" borderId="0" xfId="5" applyFont="1" applyFill="1" applyBorder="1" applyAlignment="1">
      <alignment horizontal="distributed" vertical="center" justifyLastLine="1"/>
    </xf>
    <xf numFmtId="0" fontId="8" fillId="0" borderId="10" xfId="5" applyFont="1" applyFill="1" applyBorder="1" applyAlignment="1">
      <alignment horizontal="distributed" vertical="center" justifyLastLine="1"/>
    </xf>
    <xf numFmtId="0" fontId="8" fillId="0" borderId="2" xfId="5" applyFont="1" applyFill="1" applyBorder="1" applyAlignment="1">
      <alignment horizontal="distributed" vertical="center" justifyLastLine="1"/>
    </xf>
    <xf numFmtId="0" fontId="8" fillId="0" borderId="3" xfId="5" applyFont="1" applyFill="1" applyBorder="1" applyAlignment="1">
      <alignment horizontal="distributed" vertical="center" justifyLastLine="1"/>
    </xf>
    <xf numFmtId="0" fontId="8" fillId="0" borderId="7" xfId="5" applyFont="1" applyFill="1" applyBorder="1" applyAlignment="1">
      <alignment horizontal="distributed" vertical="center" wrapText="1" justifyLastLine="1"/>
    </xf>
    <xf numFmtId="0" fontId="8" fillId="0" borderId="8" xfId="5" applyFont="1" applyFill="1" applyBorder="1" applyAlignment="1">
      <alignment horizontal="distributed" vertical="center" wrapText="1" justifyLastLine="1"/>
    </xf>
    <xf numFmtId="0" fontId="8" fillId="0" borderId="9" xfId="5" applyFont="1" applyFill="1" applyBorder="1" applyAlignment="1">
      <alignment horizontal="distributed" vertical="center" wrapText="1" justifyLastLine="1"/>
    </xf>
    <xf numFmtId="0" fontId="8" fillId="0" borderId="11" xfId="5" applyFont="1" applyFill="1" applyBorder="1" applyAlignment="1">
      <alignment horizontal="center" vertical="center" justifyLastLine="1"/>
    </xf>
    <xf numFmtId="0" fontId="8" fillId="0" borderId="12" xfId="5" applyFont="1" applyFill="1" applyBorder="1" applyAlignment="1">
      <alignment horizontal="center" vertical="center" justifyLastLine="1"/>
    </xf>
    <xf numFmtId="0" fontId="8" fillId="0" borderId="13" xfId="5" applyFont="1" applyFill="1" applyBorder="1" applyAlignment="1">
      <alignment horizontal="center" vertical="center" justifyLastLine="1"/>
    </xf>
    <xf numFmtId="0" fontId="21" fillId="0" borderId="0" xfId="5" applyFont="1" applyFill="1" applyBorder="1" applyAlignment="1">
      <alignment horizontal="distributed" vertical="distributed"/>
    </xf>
    <xf numFmtId="0" fontId="21" fillId="0" borderId="2" xfId="5" applyFont="1" applyFill="1" applyBorder="1" applyAlignment="1">
      <alignment horizontal="distributed" vertical="distributed"/>
    </xf>
    <xf numFmtId="0" fontId="21" fillId="0" borderId="0" xfId="5" applyFont="1" applyFill="1" applyBorder="1" applyAlignment="1">
      <alignment horizontal="distributed" vertical="center"/>
    </xf>
    <xf numFmtId="0" fontId="21" fillId="0" borderId="2" xfId="5" applyFont="1" applyFill="1" applyBorder="1" applyAlignment="1">
      <alignment horizontal="distributed" vertical="center"/>
    </xf>
    <xf numFmtId="0" fontId="17" fillId="0" borderId="0" xfId="5" applyFont="1" applyFill="1" applyBorder="1" applyAlignment="1">
      <alignment horizontal="distributed" vertical="center" shrinkToFit="1"/>
    </xf>
    <xf numFmtId="0" fontId="17" fillId="0" borderId="0" xfId="5" applyFont="1" applyFill="1" applyBorder="1" applyAlignment="1">
      <alignment horizontal="distributed" vertical="distributed"/>
    </xf>
    <xf numFmtId="0" fontId="17" fillId="0" borderId="2" xfId="5" applyFont="1" applyFill="1" applyBorder="1" applyAlignment="1">
      <alignment horizontal="distributed" vertical="distributed"/>
    </xf>
    <xf numFmtId="0" fontId="3" fillId="0" borderId="2" xfId="5" applyBorder="1" applyAlignment="1">
      <alignment vertical="center"/>
    </xf>
    <xf numFmtId="0" fontId="17" fillId="0" borderId="0" xfId="5" applyFont="1" applyBorder="1" applyAlignment="1">
      <alignment horizontal="distributed" vertical="center"/>
    </xf>
    <xf numFmtId="0" fontId="17" fillId="0" borderId="2" xfId="5" applyFont="1" applyBorder="1" applyAlignment="1">
      <alignment horizontal="distributed" vertical="center"/>
    </xf>
    <xf numFmtId="0" fontId="17" fillId="0" borderId="0" xfId="5" applyFont="1" applyBorder="1" applyAlignment="1">
      <alignment horizontal="distributed" vertical="center" shrinkToFit="1"/>
    </xf>
    <xf numFmtId="0" fontId="3" fillId="0" borderId="2" xfId="5" applyBorder="1" applyAlignment="1">
      <alignment horizontal="distributed" vertical="center"/>
    </xf>
    <xf numFmtId="0" fontId="17" fillId="0" borderId="2" xfId="5" applyFont="1" applyBorder="1" applyAlignment="1">
      <alignment horizontal="distributed" vertical="center" shrinkToFit="1"/>
    </xf>
    <xf numFmtId="0" fontId="17" fillId="0" borderId="2" xfId="5" applyFont="1" applyFill="1" applyBorder="1" applyAlignment="1">
      <alignment horizontal="distributed" vertical="center" shrinkToFit="1"/>
    </xf>
    <xf numFmtId="0" fontId="17" fillId="0" borderId="2" xfId="5" applyFont="1" applyFill="1" applyBorder="1" applyAlignment="1">
      <alignment horizontal="distributed" vertical="center"/>
    </xf>
    <xf numFmtId="0" fontId="17" fillId="0" borderId="0" xfId="5" applyFont="1" applyAlignment="1">
      <alignment horizontal="center" vertical="center"/>
    </xf>
    <xf numFmtId="0" fontId="17" fillId="0" borderId="2" xfId="5" applyFont="1" applyBorder="1" applyAlignment="1">
      <alignment horizontal="center" vertical="center"/>
    </xf>
    <xf numFmtId="0" fontId="21" fillId="0" borderId="0" xfId="5" applyFont="1" applyAlignment="1">
      <alignment horizontal="center" vertical="center"/>
    </xf>
    <xf numFmtId="0" fontId="21" fillId="0" borderId="2" xfId="5" applyFont="1" applyBorder="1" applyAlignment="1">
      <alignment horizontal="center" vertical="center"/>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8" fillId="0" borderId="7" xfId="5" applyFont="1" applyBorder="1" applyAlignment="1">
      <alignment horizontal="center" vertical="center" wrapText="1"/>
    </xf>
    <xf numFmtId="0" fontId="8" fillId="0" borderId="9" xfId="5" applyFont="1" applyBorder="1" applyAlignment="1">
      <alignment horizontal="center" vertical="center" wrapText="1"/>
    </xf>
  </cellXfs>
  <cellStyles count="10">
    <cellStyle name="パーセント 2" xfId="7"/>
    <cellStyle name="ハイパーリンク" xfId="1" builtinId="8"/>
    <cellStyle name="桁区切り" xfId="2" builtinId="6"/>
    <cellStyle name="桁区切り 2" xfId="6"/>
    <cellStyle name="通貨 2" xfId="9"/>
    <cellStyle name="標準" xfId="0" builtinId="0"/>
    <cellStyle name="標準 2" xfId="5"/>
    <cellStyle name="標準 2 2" xfId="8"/>
    <cellStyle name="標準_168" xfId="3"/>
    <cellStyle name="標準_Sheet1" xfId="4"/>
  </cellStyles>
  <dxfs count="110">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266700</xdr:colOff>
      <xdr:row>2</xdr:row>
      <xdr:rowOff>66675</xdr:rowOff>
    </xdr:from>
    <xdr:to>
      <xdr:col>12</xdr:col>
      <xdr:colOff>561975</xdr:colOff>
      <xdr:row>6</xdr:row>
      <xdr:rowOff>133350</xdr:rowOff>
    </xdr:to>
    <xdr:sp macro="" textlink="">
      <xdr:nvSpPr>
        <xdr:cNvPr id="2" name="Text Box 1">
          <a:extLst>
            <a:ext uri="{FF2B5EF4-FFF2-40B4-BE49-F238E27FC236}">
              <a16:creationId xmlns:a16="http://schemas.microsoft.com/office/drawing/2014/main" id="{2A3EEAC3-6DBC-4FB9-A2D3-78571019E0AB}"/>
            </a:ext>
          </a:extLst>
        </xdr:cNvPr>
        <xdr:cNvSpPr txBox="1">
          <a:spLocks noChangeArrowheads="1"/>
        </xdr:cNvSpPr>
      </xdr:nvSpPr>
      <xdr:spPr bwMode="auto">
        <a:xfrm>
          <a:off x="390525" y="342900"/>
          <a:ext cx="6419850" cy="590550"/>
        </a:xfrm>
        <a:prstGeom prst="rect">
          <a:avLst/>
        </a:prstGeom>
        <a:solidFill>
          <a:srgbClr val="FFFFFF"/>
        </a:solidFill>
        <a:ln>
          <a:noFill/>
        </a:ln>
      </xdr:spPr>
      <xdr:txBody>
        <a:bodyPr vertOverflow="clip" wrap="square" lIns="0" tIns="0" rIns="0" bIns="0" anchor="t" upright="1"/>
        <a:lstStyle/>
        <a:p>
          <a:pPr algn="l" rtl="0">
            <a:lnSpc>
              <a:spcPts val="1000"/>
            </a:lnSpc>
            <a:defRPr sz="1000"/>
          </a:pPr>
          <a:r>
            <a:rPr lang="ja-JP" altLang="en-US" sz="850" b="0" i="0" u="none" strike="noStrike" baseline="0">
              <a:solidFill>
                <a:srgbClr val="000000"/>
              </a:solidFill>
              <a:latin typeface="ＭＳ 明朝"/>
              <a:ea typeface="ＭＳ 明朝"/>
            </a:rPr>
            <a:t>本表は平成９年以降に執行された選挙の投票状況を表章したものである。衆議院議員選挙については、平成17年２月１日に美原町と合併し旧美原町の大阪府第15区が加わった。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457199</xdr:colOff>
      <xdr:row>2</xdr:row>
      <xdr:rowOff>19051</xdr:rowOff>
    </xdr:from>
    <xdr:to>
      <xdr:col>7</xdr:col>
      <xdr:colOff>695324</xdr:colOff>
      <xdr:row>6</xdr:row>
      <xdr:rowOff>11207</xdr:rowOff>
    </xdr:to>
    <xdr:sp macro="" textlink="">
      <xdr:nvSpPr>
        <xdr:cNvPr id="2" name="Text Box 1">
          <a:extLst>
            <a:ext uri="{FF2B5EF4-FFF2-40B4-BE49-F238E27FC236}">
              <a16:creationId xmlns:a16="http://schemas.microsoft.com/office/drawing/2014/main" id="{4A369BE1-7CBC-4B0D-A3D2-889EED9119EC}"/>
            </a:ext>
          </a:extLst>
        </xdr:cNvPr>
        <xdr:cNvSpPr txBox="1">
          <a:spLocks noChangeArrowheads="1"/>
        </xdr:cNvSpPr>
      </xdr:nvSpPr>
      <xdr:spPr bwMode="auto">
        <a:xfrm>
          <a:off x="457199" y="295276"/>
          <a:ext cx="6276975" cy="373156"/>
        </a:xfrm>
        <a:prstGeom prst="rect">
          <a:avLst/>
        </a:prstGeom>
        <a:noFill/>
        <a:ln w="9525">
          <a:noFill/>
          <a:miter lim="800000"/>
          <a:headEnd/>
          <a:tailEnd/>
        </a:ln>
      </xdr:spPr>
      <xdr:txBody>
        <a:bodyPr vertOverflow="clip" wrap="square" lIns="27432" tIns="18288" rIns="0" bIns="0" anchor="t" upright="1"/>
        <a:lstStyle/>
        <a:p>
          <a:pPr algn="l" rtl="0">
            <a:lnSpc>
              <a:spcPts val="900"/>
            </a:lnSpc>
            <a:defRPr sz="1000"/>
          </a:pPr>
          <a:r>
            <a:rPr lang="ja-JP" altLang="en-US" sz="850" b="0" i="0" strike="noStrike">
              <a:solidFill>
                <a:sysClr val="windowText" lastClr="000000"/>
              </a:solidFill>
              <a:latin typeface="ＭＳ 明朝"/>
              <a:ea typeface="ＭＳ 明朝"/>
            </a:rPr>
            <a:t>本表は市政情報課で受け付けた件数である。このうち所管が複数の部局にわたるものについては、局単位で分割し、項目数として表記している。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3"/>
  <sheetViews>
    <sheetView tabSelected="1" workbookViewId="0"/>
  </sheetViews>
  <sheetFormatPr defaultRowHeight="11.25"/>
  <cols>
    <col min="1" max="16384" width="9" style="9"/>
  </cols>
  <sheetData>
    <row r="1" spans="1:1" ht="14.25" customHeight="1">
      <c r="A1" s="75" t="s">
        <v>835</v>
      </c>
    </row>
    <row r="2" spans="1:1" s="8" customFormat="1" ht="13.5" customHeight="1"/>
    <row r="3" spans="1:1" s="8" customFormat="1" ht="13.5" customHeight="1"/>
    <row r="4" spans="1:1" s="8" customFormat="1" ht="13.5" customHeight="1">
      <c r="A4" s="866" t="s">
        <v>836</v>
      </c>
    </row>
    <row r="5" spans="1:1" s="8" customFormat="1" ht="13.5" customHeight="1">
      <c r="A5" s="866" t="s">
        <v>837</v>
      </c>
    </row>
    <row r="6" spans="1:1" s="8" customFormat="1" ht="13.5" customHeight="1">
      <c r="A6" s="866" t="s">
        <v>838</v>
      </c>
    </row>
    <row r="7" spans="1:1" s="8" customFormat="1" ht="13.5" customHeight="1">
      <c r="A7" s="866" t="s">
        <v>839</v>
      </c>
    </row>
    <row r="8" spans="1:1" s="8" customFormat="1" ht="13.5" customHeight="1">
      <c r="A8" s="866" t="s">
        <v>840</v>
      </c>
    </row>
    <row r="9" spans="1:1" s="8" customFormat="1" ht="13.5" customHeight="1">
      <c r="A9" s="866" t="s">
        <v>842</v>
      </c>
    </row>
    <row r="10" spans="1:1" s="8" customFormat="1" ht="13.5" customHeight="1">
      <c r="A10" s="866" t="s">
        <v>843</v>
      </c>
    </row>
    <row r="11" spans="1:1" s="8" customFormat="1" ht="13.5" customHeight="1">
      <c r="A11" s="866" t="s">
        <v>846</v>
      </c>
    </row>
    <row r="12" spans="1:1" s="8" customFormat="1" ht="13.5" customHeight="1">
      <c r="A12" s="866" t="s">
        <v>847</v>
      </c>
    </row>
    <row r="13" spans="1:1" s="8" customFormat="1" ht="13.5" customHeight="1">
      <c r="A13" s="866" t="s">
        <v>848</v>
      </c>
    </row>
    <row r="14" spans="1:1" s="8" customFormat="1" ht="13.5" customHeight="1">
      <c r="A14" s="866" t="s">
        <v>849</v>
      </c>
    </row>
    <row r="15" spans="1:1" s="8" customFormat="1" ht="13.5" customHeight="1">
      <c r="A15" s="866" t="s">
        <v>850</v>
      </c>
    </row>
    <row r="16" spans="1:1" s="8" customFormat="1" ht="13.5" customHeight="1">
      <c r="A16" s="866" t="s">
        <v>851</v>
      </c>
    </row>
    <row r="17" spans="1:2" s="8" customFormat="1" ht="13.5" customHeight="1">
      <c r="A17" s="866" t="s">
        <v>852</v>
      </c>
    </row>
    <row r="18" spans="1:2" s="8" customFormat="1" ht="13.5" customHeight="1">
      <c r="A18" s="866" t="s">
        <v>853</v>
      </c>
    </row>
    <row r="19" spans="1:2" s="8" customFormat="1" ht="13.5" customHeight="1">
      <c r="A19" s="866" t="s">
        <v>854</v>
      </c>
    </row>
    <row r="20" spans="1:2" s="8" customFormat="1" ht="13.5" customHeight="1">
      <c r="A20" s="866" t="s">
        <v>855</v>
      </c>
    </row>
    <row r="21" spans="1:2" s="8" customFormat="1" ht="13.5" customHeight="1">
      <c r="A21" s="8" t="s">
        <v>856</v>
      </c>
    </row>
    <row r="22" spans="1:2" s="8" customFormat="1" ht="13.5" customHeight="1">
      <c r="B22" s="866" t="s">
        <v>857</v>
      </c>
    </row>
    <row r="23" spans="1:2" s="8" customFormat="1" ht="13.5" customHeight="1">
      <c r="B23" s="866" t="s">
        <v>859</v>
      </c>
    </row>
  </sheetData>
  <phoneticPr fontId="4"/>
  <hyperlinks>
    <hyperlink ref="A4" location="'16-1 '!A1" display="16-１. 歳 入 予 算 及 び 決 算"/>
    <hyperlink ref="A5" location="'16-2 '!A1" display="16-２. 歳 出 予 算 及 び 決 算"/>
    <hyperlink ref="A6" location="'16-3'!A1" display="16-３. 市 債 の 現 在 高"/>
    <hyperlink ref="A7" location="'16-4 '!A1" display="16-４. 市 有 財 産 の 概 況"/>
    <hyperlink ref="A8" location="'16-5 '!A1" display="16-５. 市 税"/>
    <hyperlink ref="A9" location="'16-6 '!A1" display="16-６. 個人市民税給与所得の収入金額等"/>
    <hyperlink ref="A10" location="'16-7 '!A1" display="16-７. 府 税"/>
    <hyperlink ref="A11" location="'16-8'!A1" display="16-８. 国 税"/>
    <hyperlink ref="A12" location="'16-9 '!A1" display="16-９. 戸籍・住民登録事務等取扱数"/>
    <hyperlink ref="A13" location="'16-10'!A1" display="16-10. 選 挙 人 名 簿 登 録 者 数"/>
    <hyperlink ref="A14" location="'16-11'!A1" display="16-11．選挙の種類別有権者数、投票者数及び投票率"/>
    <hyperlink ref="A15" location="'16-12'!A1" display="16-12. 所属会派別市議会議員数"/>
    <hyperlink ref="A16" location="'16-13'!A1" display="16-13. 市議会本会議開会及び付議案件数"/>
    <hyperlink ref="A17" location="'16-14'!A1" display="16-14. 市議会委員会開催日数"/>
    <hyperlink ref="A18" location="'16-15'!A1" display="16-15. 市 議 会 へ の 陳 情 件 数"/>
    <hyperlink ref="A19" location="'16-16 '!A1" display="16-16. 市政への提案箱、陳情・要望等受付件数"/>
    <hyperlink ref="A20" location="'16-17 '!A1" display="16-17. 各種市民相談処理件数"/>
    <hyperlink ref="B22" location="'16-18-1'!A1" display="16-18-1 所属別職員数"/>
    <hyperlink ref="B23" location="'16-18-2'!A1" display="16-18-2 年齢別職員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zoomScaleSheetLayoutView="100" workbookViewId="0"/>
  </sheetViews>
  <sheetFormatPr defaultRowHeight="13.5"/>
  <cols>
    <col min="1" max="1" width="3.125" style="123" customWidth="1"/>
    <col min="2" max="2" width="9.125" style="123" customWidth="1"/>
    <col min="3" max="3" width="1.625" style="123" customWidth="1"/>
    <col min="4" max="4" width="4.125" style="123" customWidth="1"/>
    <col min="5" max="5" width="0.75" style="123" customWidth="1"/>
    <col min="6" max="6" width="12.625" style="123" customWidth="1"/>
    <col min="7" max="8" width="11.625" style="205" customWidth="1"/>
    <col min="9" max="9" width="12.625" style="205" customWidth="1"/>
    <col min="10" max="10" width="10.625" style="205" customWidth="1"/>
    <col min="11" max="12" width="0.625" style="203" hidden="1" customWidth="1"/>
    <col min="13" max="15" width="15.625" style="205" customWidth="1"/>
    <col min="16" max="16" width="15.625" style="123" customWidth="1"/>
    <col min="17" max="17" width="3.375" style="123" customWidth="1"/>
    <col min="18" max="18" width="2.75" style="123" customWidth="1"/>
    <col min="19" max="19" width="2.875" style="123" customWidth="1"/>
    <col min="20" max="20" width="0.125" style="123" customWidth="1"/>
    <col min="21" max="21" width="1.5" style="123" customWidth="1"/>
    <col min="22" max="22" width="3.125" style="122" customWidth="1"/>
    <col min="23" max="16384" width="9" style="123"/>
  </cols>
  <sheetData>
    <row r="1" spans="1:22" ht="18" customHeight="1">
      <c r="A1" s="121" t="s">
        <v>271</v>
      </c>
      <c r="G1" s="204"/>
      <c r="H1" s="204"/>
      <c r="I1" s="204"/>
      <c r="J1" s="204"/>
      <c r="L1" s="206"/>
      <c r="M1" s="340"/>
      <c r="N1" s="340"/>
      <c r="O1" s="340"/>
      <c r="P1" s="341"/>
      <c r="Q1" s="341"/>
      <c r="R1" s="342"/>
      <c r="S1" s="342"/>
      <c r="T1" s="342"/>
      <c r="U1" s="342"/>
      <c r="V1" s="343"/>
    </row>
    <row r="2" spans="1:22" ht="4.5" customHeight="1">
      <c r="L2" s="206"/>
      <c r="M2" s="344"/>
      <c r="N2" s="344"/>
      <c r="O2" s="344"/>
      <c r="P2" s="342"/>
      <c r="Q2" s="342"/>
      <c r="R2" s="342"/>
      <c r="S2" s="342"/>
      <c r="T2" s="342"/>
      <c r="U2" s="342"/>
      <c r="V2" s="343"/>
    </row>
    <row r="3" spans="1:22" s="122" customFormat="1" ht="3" customHeight="1">
      <c r="A3" s="955" t="s">
        <v>272</v>
      </c>
      <c r="B3" s="955"/>
      <c r="C3" s="955"/>
      <c r="D3" s="955"/>
      <c r="E3" s="955"/>
      <c r="F3" s="955"/>
      <c r="G3" s="955"/>
      <c r="H3" s="955"/>
      <c r="I3" s="955"/>
      <c r="J3" s="955"/>
      <c r="K3" s="955"/>
      <c r="L3" s="203"/>
      <c r="M3" s="345"/>
      <c r="N3" s="345"/>
      <c r="O3" s="345"/>
      <c r="P3" s="343"/>
      <c r="Q3" s="343"/>
      <c r="R3" s="343"/>
      <c r="S3" s="343"/>
      <c r="T3" s="343"/>
      <c r="U3" s="343"/>
      <c r="V3" s="343"/>
    </row>
    <row r="4" spans="1:22" s="122" customFormat="1" ht="21" customHeight="1">
      <c r="A4" s="955"/>
      <c r="B4" s="955"/>
      <c r="C4" s="955"/>
      <c r="D4" s="955"/>
      <c r="E4" s="955"/>
      <c r="F4" s="955"/>
      <c r="G4" s="955"/>
      <c r="H4" s="955"/>
      <c r="I4" s="955"/>
      <c r="J4" s="955"/>
      <c r="K4" s="955"/>
      <c r="L4" s="203"/>
      <c r="M4" s="345"/>
      <c r="N4" s="345"/>
      <c r="O4" s="345"/>
      <c r="P4" s="343"/>
      <c r="Q4" s="343"/>
      <c r="R4" s="343"/>
      <c r="S4" s="343"/>
      <c r="T4" s="343"/>
      <c r="U4" s="343"/>
      <c r="V4" s="343"/>
    </row>
    <row r="5" spans="1:22" ht="4.5" customHeight="1" thickBot="1">
      <c r="A5" s="283"/>
      <c r="B5" s="283"/>
      <c r="C5" s="283"/>
      <c r="D5" s="283"/>
      <c r="E5" s="283"/>
      <c r="F5" s="283"/>
      <c r="G5" s="216"/>
      <c r="H5" s="216"/>
      <c r="I5" s="216"/>
      <c r="J5" s="216"/>
      <c r="L5" s="206"/>
      <c r="M5" s="344"/>
      <c r="N5" s="344"/>
      <c r="O5" s="344"/>
      <c r="P5" s="342"/>
      <c r="Q5" s="342"/>
      <c r="R5" s="342"/>
      <c r="S5" s="342"/>
      <c r="T5" s="342"/>
      <c r="U5" s="342"/>
      <c r="V5" s="343"/>
    </row>
    <row r="6" spans="1:22" s="131" customFormat="1" ht="12.95" customHeight="1">
      <c r="A6" s="909" t="s">
        <v>273</v>
      </c>
      <c r="B6" s="909"/>
      <c r="C6" s="909"/>
      <c r="D6" s="909"/>
      <c r="E6" s="972"/>
      <c r="F6" s="920" t="s">
        <v>274</v>
      </c>
      <c r="G6" s="974" t="s">
        <v>275</v>
      </c>
      <c r="H6" s="966" t="s">
        <v>276</v>
      </c>
      <c r="I6" s="976" t="s">
        <v>277</v>
      </c>
      <c r="J6" s="977"/>
      <c r="K6" s="145"/>
      <c r="L6" s="346" t="s">
        <v>278</v>
      </c>
      <c r="M6" s="346" t="s">
        <v>278</v>
      </c>
      <c r="N6" s="966" t="s">
        <v>279</v>
      </c>
      <c r="O6" s="966" t="s">
        <v>280</v>
      </c>
      <c r="P6" s="920" t="s">
        <v>281</v>
      </c>
      <c r="Q6" s="968" t="s">
        <v>282</v>
      </c>
      <c r="R6" s="969"/>
      <c r="S6" s="969"/>
      <c r="T6" s="969"/>
    </row>
    <row r="7" spans="1:22" s="131" customFormat="1" ht="12.95" customHeight="1">
      <c r="A7" s="910"/>
      <c r="B7" s="910"/>
      <c r="C7" s="910"/>
      <c r="D7" s="910"/>
      <c r="E7" s="973"/>
      <c r="F7" s="921"/>
      <c r="G7" s="975"/>
      <c r="H7" s="967"/>
      <c r="I7" s="347" t="s">
        <v>283</v>
      </c>
      <c r="J7" s="347" t="s">
        <v>284</v>
      </c>
      <c r="K7" s="145"/>
      <c r="L7" s="348" t="s">
        <v>285</v>
      </c>
      <c r="M7" s="348" t="s">
        <v>285</v>
      </c>
      <c r="N7" s="967"/>
      <c r="O7" s="967"/>
      <c r="P7" s="921"/>
      <c r="Q7" s="970"/>
      <c r="R7" s="971"/>
      <c r="S7" s="971"/>
      <c r="T7" s="971"/>
    </row>
    <row r="8" spans="1:22" s="131" customFormat="1" ht="2.1" customHeight="1">
      <c r="A8" s="349"/>
      <c r="B8" s="349"/>
      <c r="C8" s="133"/>
      <c r="D8" s="133"/>
      <c r="E8" s="350"/>
      <c r="F8" s="308"/>
      <c r="G8" s="351"/>
      <c r="H8" s="351"/>
      <c r="I8" s="351"/>
      <c r="J8" s="351"/>
      <c r="K8" s="145"/>
      <c r="L8" s="351"/>
      <c r="M8" s="351"/>
      <c r="N8" s="351"/>
      <c r="O8" s="351"/>
      <c r="P8" s="133"/>
      <c r="Q8" s="352"/>
      <c r="R8" s="257"/>
      <c r="S8" s="257"/>
      <c r="T8" s="170"/>
    </row>
    <row r="9" spans="1:22" s="131" customFormat="1" ht="12.6" customHeight="1">
      <c r="A9" s="960" t="s">
        <v>286</v>
      </c>
      <c r="B9" s="960"/>
      <c r="C9" s="960" t="s">
        <v>287</v>
      </c>
      <c r="D9" s="263" t="s">
        <v>134</v>
      </c>
      <c r="E9" s="353"/>
      <c r="F9" s="354">
        <v>970910</v>
      </c>
      <c r="G9" s="355">
        <v>212291</v>
      </c>
      <c r="H9" s="355">
        <v>18716</v>
      </c>
      <c r="I9" s="355">
        <v>443668</v>
      </c>
      <c r="J9" s="355">
        <v>21200</v>
      </c>
      <c r="K9" s="356"/>
      <c r="L9" s="355">
        <v>39462</v>
      </c>
      <c r="M9" s="355">
        <v>39462</v>
      </c>
      <c r="N9" s="355">
        <v>377</v>
      </c>
      <c r="O9" s="355">
        <v>235196</v>
      </c>
      <c r="P9" s="357">
        <v>214414450</v>
      </c>
      <c r="Q9" s="257" t="s">
        <v>288</v>
      </c>
      <c r="R9" s="960" t="s">
        <v>289</v>
      </c>
      <c r="S9" s="965">
        <v>29</v>
      </c>
      <c r="T9" s="962"/>
    </row>
    <row r="10" spans="1:22" s="131" customFormat="1" ht="12.6" customHeight="1">
      <c r="A10" s="960"/>
      <c r="B10" s="960"/>
      <c r="C10" s="960"/>
      <c r="D10" s="263" t="s">
        <v>290</v>
      </c>
      <c r="E10" s="353"/>
      <c r="F10" s="354">
        <v>133855</v>
      </c>
      <c r="G10" s="355">
        <v>55924</v>
      </c>
      <c r="H10" s="355">
        <v>85</v>
      </c>
      <c r="I10" s="355">
        <v>32887</v>
      </c>
      <c r="J10" s="355">
        <v>17548</v>
      </c>
      <c r="K10" s="356"/>
      <c r="L10" s="355">
        <v>26497</v>
      </c>
      <c r="M10" s="355">
        <v>26497</v>
      </c>
      <c r="N10" s="355">
        <v>291</v>
      </c>
      <c r="O10" s="355">
        <v>623</v>
      </c>
      <c r="P10" s="357">
        <v>0</v>
      </c>
      <c r="Q10" s="257" t="s">
        <v>291</v>
      </c>
      <c r="R10" s="960"/>
      <c r="S10" s="965"/>
      <c r="T10" s="962"/>
    </row>
    <row r="11" spans="1:22" s="131" customFormat="1" ht="12.6" customHeight="1">
      <c r="A11" s="960" t="s">
        <v>292</v>
      </c>
      <c r="B11" s="960"/>
      <c r="C11" s="960" t="s">
        <v>287</v>
      </c>
      <c r="D11" s="263" t="s">
        <v>134</v>
      </c>
      <c r="E11" s="353"/>
      <c r="F11" s="354">
        <v>957839</v>
      </c>
      <c r="G11" s="355">
        <v>214368</v>
      </c>
      <c r="H11" s="355">
        <v>17344</v>
      </c>
      <c r="I11" s="355">
        <v>434472</v>
      </c>
      <c r="J11" s="355">
        <v>17456</v>
      </c>
      <c r="K11" s="356"/>
      <c r="L11" s="355">
        <v>40224</v>
      </c>
      <c r="M11" s="355">
        <v>40224</v>
      </c>
      <c r="N11" s="355">
        <v>144</v>
      </c>
      <c r="O11" s="355">
        <v>233831</v>
      </c>
      <c r="P11" s="357">
        <v>217820350</v>
      </c>
      <c r="Q11" s="257" t="s">
        <v>288</v>
      </c>
      <c r="R11" s="960" t="s">
        <v>289</v>
      </c>
      <c r="S11" s="965">
        <v>30</v>
      </c>
      <c r="T11" s="962"/>
    </row>
    <row r="12" spans="1:22" s="131" customFormat="1" ht="12.6" customHeight="1">
      <c r="A12" s="960"/>
      <c r="B12" s="960"/>
      <c r="C12" s="960"/>
      <c r="D12" s="263" t="s">
        <v>290</v>
      </c>
      <c r="E12" s="353"/>
      <c r="F12" s="354">
        <v>130981</v>
      </c>
      <c r="G12" s="355">
        <v>57611</v>
      </c>
      <c r="H12" s="355">
        <v>68</v>
      </c>
      <c r="I12" s="355">
        <v>31394</v>
      </c>
      <c r="J12" s="355">
        <v>14479</v>
      </c>
      <c r="K12" s="356"/>
      <c r="L12" s="355">
        <v>26776</v>
      </c>
      <c r="M12" s="355">
        <v>26776</v>
      </c>
      <c r="N12" s="355">
        <v>64</v>
      </c>
      <c r="O12" s="355">
        <v>589</v>
      </c>
      <c r="P12" s="357">
        <v>0</v>
      </c>
      <c r="Q12" s="257" t="s">
        <v>291</v>
      </c>
      <c r="R12" s="960"/>
      <c r="S12" s="965"/>
      <c r="T12" s="962"/>
    </row>
    <row r="13" spans="1:22" s="131" customFormat="1" ht="12.6" customHeight="1">
      <c r="A13" s="960" t="s">
        <v>293</v>
      </c>
      <c r="B13" s="960"/>
      <c r="C13" s="960" t="s">
        <v>287</v>
      </c>
      <c r="D13" s="263" t="s">
        <v>134</v>
      </c>
      <c r="E13" s="353"/>
      <c r="F13" s="354">
        <v>912368</v>
      </c>
      <c r="G13" s="355">
        <v>209366</v>
      </c>
      <c r="H13" s="355">
        <v>17940</v>
      </c>
      <c r="I13" s="355">
        <v>412090</v>
      </c>
      <c r="J13" s="355">
        <v>9313</v>
      </c>
      <c r="K13" s="356"/>
      <c r="L13" s="355">
        <v>39386</v>
      </c>
      <c r="M13" s="355">
        <v>39386</v>
      </c>
      <c r="N13" s="355">
        <v>116</v>
      </c>
      <c r="O13" s="355">
        <v>224157</v>
      </c>
      <c r="P13" s="357">
        <v>217298350</v>
      </c>
      <c r="Q13" s="257" t="s">
        <v>288</v>
      </c>
      <c r="R13" s="960" t="s">
        <v>289</v>
      </c>
      <c r="S13" s="962" t="s">
        <v>294</v>
      </c>
      <c r="T13" s="962"/>
    </row>
    <row r="14" spans="1:22" s="131" customFormat="1" ht="12.6" customHeight="1">
      <c r="A14" s="960"/>
      <c r="B14" s="960"/>
      <c r="C14" s="960"/>
      <c r="D14" s="263" t="s">
        <v>290</v>
      </c>
      <c r="E14" s="353"/>
      <c r="F14" s="354">
        <v>120634</v>
      </c>
      <c r="G14" s="355">
        <v>57013</v>
      </c>
      <c r="H14" s="355">
        <v>56</v>
      </c>
      <c r="I14" s="355">
        <v>30556</v>
      </c>
      <c r="J14" s="355">
        <v>6401</v>
      </c>
      <c r="K14" s="356"/>
      <c r="L14" s="355">
        <v>26048</v>
      </c>
      <c r="M14" s="355">
        <v>26048</v>
      </c>
      <c r="N14" s="355">
        <v>38</v>
      </c>
      <c r="O14" s="355">
        <v>522</v>
      </c>
      <c r="P14" s="357">
        <v>0</v>
      </c>
      <c r="Q14" s="257" t="s">
        <v>291</v>
      </c>
      <c r="R14" s="960"/>
      <c r="S14" s="962"/>
      <c r="T14" s="962"/>
    </row>
    <row r="15" spans="1:22" s="359" customFormat="1" ht="12.6" customHeight="1">
      <c r="A15" s="960" t="s">
        <v>295</v>
      </c>
      <c r="B15" s="960"/>
      <c r="C15" s="961" t="s">
        <v>287</v>
      </c>
      <c r="D15" s="263" t="s">
        <v>134</v>
      </c>
      <c r="E15" s="358"/>
      <c r="F15" s="354">
        <v>911702</v>
      </c>
      <c r="G15" s="355">
        <v>194388</v>
      </c>
      <c r="H15" s="355">
        <v>17167</v>
      </c>
      <c r="I15" s="355">
        <v>418940</v>
      </c>
      <c r="J15" s="355">
        <v>8343</v>
      </c>
      <c r="K15" s="356"/>
      <c r="L15" s="355">
        <v>40285</v>
      </c>
      <c r="M15" s="355">
        <v>40285</v>
      </c>
      <c r="N15" s="355">
        <v>111</v>
      </c>
      <c r="O15" s="355">
        <v>232468</v>
      </c>
      <c r="P15" s="357">
        <v>206825150</v>
      </c>
      <c r="Q15" s="257" t="s">
        <v>288</v>
      </c>
      <c r="R15" s="960" t="s">
        <v>289</v>
      </c>
      <c r="S15" s="962" t="s">
        <v>296</v>
      </c>
      <c r="T15" s="962"/>
    </row>
    <row r="16" spans="1:22" s="359" customFormat="1" ht="12.6" customHeight="1">
      <c r="A16" s="960"/>
      <c r="B16" s="960"/>
      <c r="C16" s="961"/>
      <c r="D16" s="263" t="s">
        <v>290</v>
      </c>
      <c r="E16" s="358"/>
      <c r="F16" s="354">
        <v>142875</v>
      </c>
      <c r="G16" s="355">
        <v>58111</v>
      </c>
      <c r="H16" s="355">
        <v>59</v>
      </c>
      <c r="I16" s="355">
        <v>41957</v>
      </c>
      <c r="J16" s="355">
        <v>5773</v>
      </c>
      <c r="K16" s="356"/>
      <c r="L16" s="355">
        <v>26530</v>
      </c>
      <c r="M16" s="355">
        <v>26530</v>
      </c>
      <c r="N16" s="355">
        <v>42</v>
      </c>
      <c r="O16" s="355">
        <v>10403</v>
      </c>
      <c r="P16" s="357">
        <v>0</v>
      </c>
      <c r="Q16" s="257" t="s">
        <v>291</v>
      </c>
      <c r="R16" s="960"/>
      <c r="S16" s="962"/>
      <c r="T16" s="962"/>
    </row>
    <row r="17" spans="1:22" s="359" customFormat="1" ht="12.6" customHeight="1">
      <c r="A17" s="961" t="s">
        <v>297</v>
      </c>
      <c r="B17" s="961"/>
      <c r="C17" s="961" t="s">
        <v>287</v>
      </c>
      <c r="D17" s="260" t="s">
        <v>134</v>
      </c>
      <c r="E17" s="358"/>
      <c r="F17" s="360">
        <v>876923</v>
      </c>
      <c r="G17" s="361">
        <v>194755</v>
      </c>
      <c r="H17" s="361">
        <v>17779</v>
      </c>
      <c r="I17" s="361">
        <v>402948</v>
      </c>
      <c r="J17" s="361">
        <v>18767</v>
      </c>
      <c r="K17" s="362"/>
      <c r="L17" s="361">
        <v>40810</v>
      </c>
      <c r="M17" s="361">
        <v>40810</v>
      </c>
      <c r="N17" s="361">
        <v>110</v>
      </c>
      <c r="O17" s="361">
        <v>201754</v>
      </c>
      <c r="P17" s="363">
        <v>199005650</v>
      </c>
      <c r="Q17" s="364" t="s">
        <v>288</v>
      </c>
      <c r="R17" s="961" t="s">
        <v>289</v>
      </c>
      <c r="S17" s="963" t="s">
        <v>298</v>
      </c>
      <c r="T17" s="964"/>
    </row>
    <row r="18" spans="1:22" s="359" customFormat="1" ht="12.6" customHeight="1">
      <c r="A18" s="961"/>
      <c r="B18" s="961"/>
      <c r="C18" s="961"/>
      <c r="D18" s="260" t="s">
        <v>290</v>
      </c>
      <c r="E18" s="358"/>
      <c r="F18" s="360">
        <v>136458</v>
      </c>
      <c r="G18" s="361">
        <v>55343</v>
      </c>
      <c r="H18" s="361">
        <v>53</v>
      </c>
      <c r="I18" s="361">
        <v>40476</v>
      </c>
      <c r="J18" s="361">
        <v>10975</v>
      </c>
      <c r="K18" s="362"/>
      <c r="L18" s="361">
        <v>26001</v>
      </c>
      <c r="M18" s="361">
        <v>26001</v>
      </c>
      <c r="N18" s="361">
        <v>33</v>
      </c>
      <c r="O18" s="361">
        <v>3577</v>
      </c>
      <c r="P18" s="363">
        <v>0</v>
      </c>
      <c r="Q18" s="364" t="s">
        <v>291</v>
      </c>
      <c r="R18" s="961"/>
      <c r="S18" s="963"/>
      <c r="T18" s="964"/>
    </row>
    <row r="19" spans="1:22" ht="3" customHeight="1" thickBot="1">
      <c r="A19" s="365"/>
      <c r="B19" s="366"/>
      <c r="C19" s="367"/>
      <c r="D19" s="368"/>
      <c r="E19" s="368"/>
      <c r="F19" s="369"/>
      <c r="G19" s="370"/>
      <c r="H19" s="370"/>
      <c r="I19" s="370"/>
      <c r="J19" s="370"/>
      <c r="K19" s="242"/>
      <c r="L19" s="371"/>
      <c r="M19" s="371"/>
      <c r="N19" s="371"/>
      <c r="O19" s="371"/>
      <c r="P19" s="372"/>
      <c r="Q19" s="373"/>
      <c r="R19" s="374"/>
      <c r="S19" s="375"/>
      <c r="T19" s="376"/>
      <c r="V19" s="123"/>
    </row>
    <row r="20" spans="1:22" s="377" customFormat="1" ht="14.1" customHeight="1">
      <c r="A20" s="128" t="s">
        <v>299</v>
      </c>
      <c r="G20" s="378"/>
      <c r="H20" s="378"/>
      <c r="I20" s="378"/>
      <c r="J20" s="378"/>
      <c r="K20" s="378"/>
      <c r="L20" s="378"/>
      <c r="M20" s="379"/>
      <c r="N20" s="379"/>
      <c r="O20" s="379"/>
      <c r="P20" s="380"/>
      <c r="Q20" s="380"/>
      <c r="R20" s="380"/>
      <c r="S20" s="380"/>
      <c r="T20" s="380"/>
      <c r="U20" s="380"/>
      <c r="V20" s="380"/>
    </row>
    <row r="21" spans="1:22">
      <c r="I21" s="381"/>
      <c r="Q21" s="382"/>
    </row>
    <row r="22" spans="1:22">
      <c r="A22" s="861"/>
      <c r="B22" s="861"/>
      <c r="C22" s="861"/>
      <c r="D22" s="861"/>
      <c r="E22" s="861"/>
      <c r="F22" s="861"/>
      <c r="G22" s="861"/>
      <c r="H22" s="861"/>
      <c r="I22" s="861"/>
      <c r="J22" s="861"/>
      <c r="K22" s="321"/>
      <c r="L22" s="321"/>
      <c r="M22" s="351"/>
      <c r="N22" s="861"/>
      <c r="O22" s="861"/>
      <c r="P22" s="861"/>
      <c r="Q22" s="861"/>
      <c r="R22" s="321"/>
      <c r="S22" s="321"/>
      <c r="T22" s="321"/>
      <c r="U22" s="321"/>
      <c r="V22" s="342"/>
    </row>
    <row r="23" spans="1:22">
      <c r="A23" s="861"/>
      <c r="B23" s="861"/>
      <c r="C23" s="861"/>
      <c r="D23" s="861"/>
      <c r="E23" s="861"/>
      <c r="F23" s="861"/>
      <c r="G23" s="861"/>
      <c r="H23" s="861"/>
      <c r="I23" s="351"/>
      <c r="J23" s="351"/>
      <c r="K23" s="321"/>
      <c r="L23" s="321"/>
      <c r="M23" s="351"/>
      <c r="N23" s="861"/>
      <c r="O23" s="861"/>
      <c r="P23" s="861"/>
      <c r="Q23" s="861"/>
      <c r="R23" s="321"/>
      <c r="S23" s="321"/>
      <c r="T23" s="321"/>
      <c r="U23" s="321"/>
      <c r="V23" s="342"/>
    </row>
    <row r="24" spans="1:22">
      <c r="A24" s="351"/>
      <c r="B24" s="351"/>
      <c r="C24" s="351"/>
      <c r="D24" s="351"/>
      <c r="E24" s="351"/>
      <c r="F24" s="351"/>
      <c r="G24" s="351"/>
      <c r="H24" s="351"/>
      <c r="I24" s="351"/>
      <c r="J24" s="351"/>
      <c r="K24" s="321"/>
      <c r="L24" s="321"/>
      <c r="M24" s="351"/>
      <c r="N24" s="351"/>
      <c r="O24" s="351"/>
      <c r="P24" s="351"/>
      <c r="Q24" s="351"/>
      <c r="R24" s="738"/>
      <c r="S24" s="738"/>
      <c r="T24" s="738"/>
      <c r="U24" s="488"/>
      <c r="V24" s="342"/>
    </row>
    <row r="25" spans="1:22">
      <c r="A25" s="321"/>
      <c r="B25" s="321"/>
      <c r="C25" s="959"/>
      <c r="D25" s="536"/>
      <c r="E25" s="531"/>
      <c r="F25" s="355"/>
      <c r="G25" s="355"/>
      <c r="H25" s="355"/>
      <c r="I25" s="355"/>
      <c r="J25" s="355"/>
      <c r="K25" s="355"/>
      <c r="L25" s="355"/>
      <c r="M25" s="355"/>
      <c r="N25" s="355"/>
      <c r="O25" s="355"/>
      <c r="P25" s="355"/>
      <c r="Q25" s="355"/>
      <c r="R25" s="738"/>
      <c r="S25" s="321"/>
      <c r="T25" s="862"/>
      <c r="U25" s="862"/>
      <c r="V25" s="342"/>
    </row>
    <row r="26" spans="1:22">
      <c r="A26" s="321"/>
      <c r="B26" s="321"/>
      <c r="C26" s="959"/>
      <c r="D26" s="536"/>
      <c r="E26" s="531"/>
      <c r="F26" s="355"/>
      <c r="G26" s="355"/>
      <c r="H26" s="355"/>
      <c r="I26" s="355"/>
      <c r="J26" s="355"/>
      <c r="K26" s="356"/>
      <c r="L26" s="356"/>
      <c r="M26" s="355"/>
      <c r="N26" s="355"/>
      <c r="O26" s="355"/>
      <c r="P26" s="355"/>
      <c r="Q26" s="355"/>
      <c r="R26" s="738"/>
      <c r="S26" s="321"/>
      <c r="T26" s="862"/>
      <c r="U26" s="862"/>
      <c r="V26" s="342"/>
    </row>
    <row r="27" spans="1:22">
      <c r="A27" s="321"/>
      <c r="B27" s="321"/>
      <c r="C27" s="959"/>
      <c r="D27" s="536"/>
      <c r="E27" s="531"/>
      <c r="F27" s="355"/>
      <c r="G27" s="355"/>
      <c r="H27" s="355"/>
      <c r="I27" s="355"/>
      <c r="J27" s="355"/>
      <c r="K27" s="356"/>
      <c r="L27" s="356"/>
      <c r="M27" s="355"/>
      <c r="N27" s="355"/>
      <c r="O27" s="355"/>
      <c r="P27" s="355"/>
      <c r="Q27" s="355"/>
      <c r="R27" s="738"/>
      <c r="S27" s="321"/>
      <c r="T27" s="862"/>
      <c r="U27" s="862"/>
      <c r="V27" s="342"/>
    </row>
    <row r="28" spans="1:22">
      <c r="A28" s="321"/>
      <c r="B28" s="321"/>
      <c r="C28" s="959"/>
      <c r="D28" s="536"/>
      <c r="E28" s="531"/>
      <c r="F28" s="355"/>
      <c r="G28" s="355"/>
      <c r="H28" s="355"/>
      <c r="I28" s="355"/>
      <c r="J28" s="355"/>
      <c r="K28" s="356"/>
      <c r="L28" s="356"/>
      <c r="M28" s="355"/>
      <c r="N28" s="355"/>
      <c r="O28" s="355"/>
      <c r="P28" s="355"/>
      <c r="Q28" s="355"/>
      <c r="R28" s="738"/>
      <c r="S28" s="321"/>
      <c r="T28" s="862"/>
      <c r="U28" s="862"/>
      <c r="V28" s="342"/>
    </row>
    <row r="29" spans="1:22">
      <c r="A29" s="321"/>
      <c r="B29" s="321"/>
      <c r="C29" s="959"/>
      <c r="D29" s="536"/>
      <c r="E29" s="531"/>
      <c r="F29" s="355"/>
      <c r="G29" s="355"/>
      <c r="H29" s="355"/>
      <c r="I29" s="355"/>
      <c r="J29" s="355"/>
      <c r="K29" s="356"/>
      <c r="L29" s="356"/>
      <c r="M29" s="355"/>
      <c r="N29" s="355"/>
      <c r="O29" s="355"/>
      <c r="P29" s="355"/>
      <c r="Q29" s="355"/>
      <c r="R29" s="738"/>
      <c r="S29" s="321"/>
      <c r="T29" s="862"/>
      <c r="U29" s="862"/>
      <c r="V29" s="342"/>
    </row>
    <row r="30" spans="1:22">
      <c r="A30" s="321"/>
      <c r="B30" s="321"/>
      <c r="C30" s="959"/>
      <c r="D30" s="536"/>
      <c r="E30" s="531"/>
      <c r="F30" s="355"/>
      <c r="G30" s="355"/>
      <c r="H30" s="355"/>
      <c r="I30" s="355"/>
      <c r="J30" s="355"/>
      <c r="K30" s="356"/>
      <c r="L30" s="356"/>
      <c r="M30" s="355"/>
      <c r="N30" s="355"/>
      <c r="O30" s="355"/>
      <c r="P30" s="355"/>
      <c r="Q30" s="355"/>
      <c r="R30" s="738"/>
      <c r="S30" s="321"/>
      <c r="T30" s="862"/>
      <c r="U30" s="862"/>
      <c r="V30" s="342"/>
    </row>
    <row r="31" spans="1:22">
      <c r="A31" s="321"/>
      <c r="B31" s="321"/>
      <c r="C31" s="958"/>
      <c r="D31" s="740"/>
      <c r="E31" s="859"/>
      <c r="F31" s="355"/>
      <c r="G31" s="355"/>
      <c r="H31" s="355"/>
      <c r="I31" s="355"/>
      <c r="J31" s="355"/>
      <c r="K31" s="362"/>
      <c r="L31" s="362"/>
      <c r="M31" s="355"/>
      <c r="N31" s="355"/>
      <c r="O31" s="355"/>
      <c r="P31" s="860"/>
      <c r="Q31" s="863"/>
      <c r="R31" s="864"/>
      <c r="S31" s="864"/>
      <c r="T31" s="344"/>
      <c r="U31" s="205"/>
      <c r="V31" s="123"/>
    </row>
    <row r="32" spans="1:22">
      <c r="A32" s="321"/>
      <c r="B32" s="321"/>
      <c r="C32" s="958"/>
      <c r="D32" s="740"/>
      <c r="E32" s="859"/>
      <c r="F32" s="355"/>
      <c r="G32" s="355"/>
      <c r="H32" s="355"/>
      <c r="I32" s="355"/>
      <c r="J32" s="355"/>
      <c r="K32" s="362"/>
      <c r="L32" s="362"/>
      <c r="M32" s="355"/>
      <c r="N32" s="355"/>
      <c r="O32" s="355"/>
      <c r="P32" s="860"/>
      <c r="Q32" s="863"/>
      <c r="R32" s="864"/>
      <c r="S32" s="864"/>
      <c r="T32" s="344"/>
      <c r="U32" s="205"/>
      <c r="V32" s="123"/>
    </row>
    <row r="33" spans="1:22">
      <c r="A33" s="321"/>
      <c r="B33" s="321"/>
      <c r="C33" s="958"/>
      <c r="D33" s="740"/>
      <c r="E33" s="859"/>
      <c r="F33" s="355"/>
      <c r="G33" s="355"/>
      <c r="H33" s="355"/>
      <c r="I33" s="355"/>
      <c r="J33" s="355"/>
      <c r="K33" s="362"/>
      <c r="L33" s="362"/>
      <c r="M33" s="355"/>
      <c r="N33" s="355"/>
      <c r="O33" s="355"/>
      <c r="P33" s="860"/>
      <c r="Q33" s="863"/>
      <c r="R33" s="864"/>
      <c r="S33" s="864"/>
      <c r="T33" s="344"/>
      <c r="U33" s="205"/>
      <c r="V33" s="123"/>
    </row>
    <row r="34" spans="1:22">
      <c r="A34" s="321"/>
      <c r="B34" s="321"/>
      <c r="C34" s="958"/>
      <c r="D34" s="740"/>
      <c r="E34" s="859"/>
      <c r="F34" s="355"/>
      <c r="G34" s="355"/>
      <c r="H34" s="355"/>
      <c r="I34" s="355"/>
      <c r="J34" s="355"/>
      <c r="K34" s="362"/>
      <c r="L34" s="362"/>
      <c r="M34" s="355"/>
      <c r="N34" s="355"/>
      <c r="O34" s="355"/>
      <c r="P34" s="860"/>
      <c r="Q34" s="863"/>
      <c r="R34" s="864"/>
      <c r="S34" s="864"/>
      <c r="T34" s="344"/>
      <c r="U34" s="205"/>
      <c r="V34" s="123"/>
    </row>
    <row r="35" spans="1:22">
      <c r="A35" s="344"/>
      <c r="B35" s="344"/>
      <c r="C35" s="344"/>
      <c r="D35" s="344"/>
      <c r="E35" s="344"/>
      <c r="F35" s="344"/>
      <c r="G35" s="344"/>
      <c r="H35" s="344"/>
      <c r="I35" s="344"/>
      <c r="J35" s="344"/>
      <c r="K35" s="345"/>
      <c r="L35" s="345"/>
      <c r="M35" s="344"/>
      <c r="N35" s="344"/>
      <c r="O35" s="344"/>
      <c r="P35" s="344"/>
      <c r="Q35" s="344"/>
      <c r="R35" s="344"/>
      <c r="S35" s="344"/>
      <c r="T35" s="344"/>
      <c r="U35" s="344"/>
      <c r="V35" s="343"/>
    </row>
    <row r="36" spans="1:22">
      <c r="A36" s="344"/>
      <c r="B36" s="344"/>
      <c r="C36" s="344"/>
      <c r="D36" s="344"/>
      <c r="E36" s="344"/>
      <c r="F36" s="344"/>
      <c r="G36" s="344"/>
      <c r="H36" s="344"/>
      <c r="I36" s="344"/>
      <c r="J36" s="344"/>
      <c r="K36" s="345"/>
      <c r="L36" s="345"/>
      <c r="M36" s="344"/>
      <c r="N36" s="344"/>
      <c r="O36" s="344"/>
      <c r="P36" s="344"/>
      <c r="Q36" s="344"/>
      <c r="R36" s="344"/>
      <c r="S36" s="344"/>
      <c r="T36" s="344"/>
      <c r="U36" s="344"/>
      <c r="V36" s="343"/>
    </row>
    <row r="37" spans="1:22">
      <c r="A37" s="205"/>
      <c r="B37" s="205"/>
      <c r="C37" s="205"/>
      <c r="D37" s="205"/>
      <c r="E37" s="205"/>
      <c r="F37" s="205"/>
      <c r="P37" s="205"/>
      <c r="Q37" s="205"/>
      <c r="R37" s="205"/>
      <c r="S37" s="205"/>
      <c r="T37" s="205"/>
      <c r="U37" s="205"/>
    </row>
  </sheetData>
  <mergeCells count="35">
    <mergeCell ref="A3:K4"/>
    <mergeCell ref="A6:E7"/>
    <mergeCell ref="F6:F7"/>
    <mergeCell ref="G6:G7"/>
    <mergeCell ref="H6:H7"/>
    <mergeCell ref="I6:J6"/>
    <mergeCell ref="N6:N7"/>
    <mergeCell ref="O6:O7"/>
    <mergeCell ref="P6:P7"/>
    <mergeCell ref="Q6:T7"/>
    <mergeCell ref="A9:B10"/>
    <mergeCell ref="C9:C10"/>
    <mergeCell ref="R9:R10"/>
    <mergeCell ref="S9:T10"/>
    <mergeCell ref="A11:B12"/>
    <mergeCell ref="C11:C12"/>
    <mergeCell ref="R11:R12"/>
    <mergeCell ref="S11:T12"/>
    <mergeCell ref="A13:B14"/>
    <mergeCell ref="C13:C14"/>
    <mergeCell ref="R13:R14"/>
    <mergeCell ref="S13:T14"/>
    <mergeCell ref="A15:B16"/>
    <mergeCell ref="C15:C16"/>
    <mergeCell ref="R15:R16"/>
    <mergeCell ref="S15:T16"/>
    <mergeCell ref="A17:B18"/>
    <mergeCell ref="C17:C18"/>
    <mergeCell ref="R17:R18"/>
    <mergeCell ref="S17:T18"/>
    <mergeCell ref="C31:C32"/>
    <mergeCell ref="C33:C34"/>
    <mergeCell ref="C27:C28"/>
    <mergeCell ref="C29:C30"/>
    <mergeCell ref="C25:C26"/>
  </mergeCells>
  <phoneticPr fontId="4"/>
  <conditionalFormatting sqref="F17:L18 N17:P18 K31:L32">
    <cfRule type="containsBlanks" dxfId="68" priority="3" stopIfTrue="1">
      <formula>LEN(TRIM(F17))=0</formula>
    </cfRule>
  </conditionalFormatting>
  <conditionalFormatting sqref="M17:M18">
    <cfRule type="containsBlanks" dxfId="67" priority="2" stopIfTrue="1">
      <formula>LEN(TRIM(M17))=0</formula>
    </cfRule>
  </conditionalFormatting>
  <conditionalFormatting sqref="K33:L34">
    <cfRule type="containsBlanks" dxfId="66" priority="1" stopIfTrue="1">
      <formula>LEN(TRIM(K33))=0</formula>
    </cfRule>
  </conditionalFormatting>
  <printOptions horizontalCentered="1"/>
  <pageMargins left="0.25" right="0.25" top="0.75" bottom="0.75" header="0.3" footer="0.3"/>
  <pageSetup paperSize="9" scale="66" fitToWidth="0" fitToHeight="0" orientation="portrait" useFirstPageNumber="1" r:id="rId1"/>
  <headerFooter alignWithMargins="0"/>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zoomScaleNormal="100" zoomScaleSheetLayoutView="100" workbookViewId="0"/>
  </sheetViews>
  <sheetFormatPr defaultRowHeight="13.5"/>
  <cols>
    <col min="1" max="1" width="1.625" style="203" customWidth="1"/>
    <col min="2" max="2" width="3.625" style="205" customWidth="1"/>
    <col min="3" max="3" width="13.75" style="205" customWidth="1"/>
    <col min="4" max="4" width="0.875" style="205" customWidth="1"/>
    <col min="5" max="7" width="8.125" style="386" customWidth="1"/>
    <col min="8" max="8" width="1.625" style="205" customWidth="1"/>
    <col min="9" max="9" width="3.5" style="205" customWidth="1"/>
    <col min="10" max="10" width="13.5" style="205" customWidth="1"/>
    <col min="11" max="11" width="0.875" style="205" customWidth="1"/>
    <col min="12" max="14" width="8.125" style="386" customWidth="1"/>
    <col min="15" max="17" width="0.625" style="345" hidden="1" customWidth="1"/>
    <col min="18" max="19" width="0.625" style="345" customWidth="1"/>
    <col min="20" max="20" width="0.875" style="345" customWidth="1"/>
    <col min="21" max="21" width="3.25" style="205" customWidth="1"/>
    <col min="22" max="22" width="16.25" style="205" customWidth="1"/>
    <col min="23" max="23" width="0.875" style="205" customWidth="1"/>
    <col min="24" max="26" width="7.25" style="386" customWidth="1"/>
    <col min="27" max="27" width="0.875" style="205" customWidth="1"/>
    <col min="28" max="28" width="3.125" style="205" customWidth="1"/>
    <col min="29" max="29" width="20" style="205" customWidth="1"/>
    <col min="30" max="30" width="0.75" style="205" customWidth="1"/>
    <col min="31" max="33" width="7.25" style="386" customWidth="1"/>
    <col min="34" max="34" width="9" style="203"/>
    <col min="35" max="16384" width="9" style="123"/>
  </cols>
  <sheetData>
    <row r="1" spans="1:34" ht="18" customHeight="1">
      <c r="A1" s="202" t="s">
        <v>300</v>
      </c>
      <c r="G1" s="387"/>
      <c r="H1" s="204"/>
      <c r="I1" s="204"/>
      <c r="J1" s="204"/>
      <c r="K1" s="204"/>
      <c r="L1" s="387"/>
      <c r="M1" s="387"/>
      <c r="N1" s="387"/>
      <c r="Q1" s="388"/>
      <c r="R1" s="388"/>
      <c r="S1" s="388"/>
      <c r="T1" s="388"/>
      <c r="U1" s="204"/>
      <c r="V1" s="204"/>
      <c r="W1" s="204"/>
      <c r="X1" s="387"/>
      <c r="Y1" s="387"/>
      <c r="Z1" s="387"/>
      <c r="AA1" s="204"/>
      <c r="AB1" s="204"/>
      <c r="AC1" s="204"/>
      <c r="AD1" s="389"/>
    </row>
    <row r="2" spans="1:34" ht="6" customHeight="1">
      <c r="A2" s="205"/>
      <c r="Q2" s="388"/>
      <c r="R2" s="388"/>
      <c r="S2" s="388"/>
      <c r="T2" s="388"/>
    </row>
    <row r="3" spans="1:34" s="392" customFormat="1" ht="11.1" customHeight="1">
      <c r="A3" s="990" t="s">
        <v>301</v>
      </c>
      <c r="B3" s="990"/>
      <c r="C3" s="990"/>
      <c r="D3" s="990"/>
      <c r="E3" s="990"/>
      <c r="F3" s="990"/>
      <c r="G3" s="990"/>
      <c r="H3" s="990"/>
      <c r="I3" s="990"/>
      <c r="J3" s="990"/>
      <c r="K3" s="990"/>
      <c r="L3" s="990"/>
      <c r="M3" s="990"/>
      <c r="N3" s="990"/>
      <c r="O3" s="390"/>
      <c r="P3" s="390"/>
      <c r="Q3" s="390"/>
      <c r="R3" s="390"/>
      <c r="S3" s="390"/>
      <c r="T3" s="390"/>
      <c r="U3" s="390"/>
      <c r="V3" s="390"/>
      <c r="W3" s="390"/>
      <c r="X3" s="391"/>
      <c r="Y3" s="391"/>
      <c r="Z3" s="391"/>
      <c r="AA3" s="390"/>
      <c r="AB3" s="390"/>
      <c r="AC3" s="390"/>
      <c r="AD3" s="390"/>
      <c r="AE3" s="391"/>
      <c r="AF3" s="391"/>
      <c r="AG3" s="391"/>
      <c r="AH3" s="390"/>
    </row>
    <row r="4" spans="1:34" s="392" customFormat="1" ht="11.1" customHeight="1">
      <c r="A4" s="990"/>
      <c r="B4" s="990"/>
      <c r="C4" s="990"/>
      <c r="D4" s="990"/>
      <c r="E4" s="990"/>
      <c r="F4" s="990"/>
      <c r="G4" s="990"/>
      <c r="H4" s="990"/>
      <c r="I4" s="990"/>
      <c r="J4" s="990"/>
      <c r="K4" s="990"/>
      <c r="L4" s="990"/>
      <c r="M4" s="990"/>
      <c r="N4" s="990"/>
      <c r="O4" s="390"/>
      <c r="P4" s="390"/>
      <c r="Q4" s="390"/>
      <c r="R4" s="390"/>
      <c r="S4" s="390"/>
      <c r="T4" s="390"/>
      <c r="U4" s="390"/>
      <c r="V4" s="390"/>
      <c r="W4" s="390"/>
      <c r="X4" s="391"/>
      <c r="Y4" s="391"/>
      <c r="Z4" s="391"/>
      <c r="AA4" s="390"/>
      <c r="AB4" s="390"/>
      <c r="AC4" s="390"/>
      <c r="AD4" s="390"/>
      <c r="AE4" s="391"/>
      <c r="AF4" s="391"/>
      <c r="AG4" s="391"/>
      <c r="AH4" s="390"/>
    </row>
    <row r="5" spans="1:34" ht="15" customHeight="1" thickBot="1">
      <c r="A5" s="991"/>
      <c r="B5" s="991"/>
      <c r="C5" s="991"/>
      <c r="D5" s="991"/>
      <c r="E5" s="991"/>
      <c r="F5" s="991"/>
      <c r="G5" s="991"/>
      <c r="H5" s="991"/>
      <c r="I5" s="991"/>
      <c r="J5" s="991"/>
      <c r="K5" s="991"/>
      <c r="L5" s="991"/>
      <c r="M5" s="991"/>
      <c r="N5" s="991"/>
      <c r="Q5" s="388"/>
      <c r="R5" s="388"/>
      <c r="S5" s="388"/>
      <c r="T5" s="388"/>
    </row>
    <row r="6" spans="1:34" s="283" customFormat="1" ht="22.5" customHeight="1">
      <c r="A6" s="987" t="s">
        <v>302</v>
      </c>
      <c r="B6" s="987"/>
      <c r="C6" s="987"/>
      <c r="D6" s="988"/>
      <c r="E6" s="393" t="s">
        <v>303</v>
      </c>
      <c r="F6" s="393" t="s">
        <v>304</v>
      </c>
      <c r="G6" s="394" t="s">
        <v>305</v>
      </c>
      <c r="H6" s="992" t="s">
        <v>302</v>
      </c>
      <c r="I6" s="987"/>
      <c r="J6" s="987"/>
      <c r="K6" s="988"/>
      <c r="L6" s="395" t="s">
        <v>303</v>
      </c>
      <c r="M6" s="396" t="s">
        <v>304</v>
      </c>
      <c r="N6" s="397" t="s">
        <v>305</v>
      </c>
      <c r="O6" s="232"/>
      <c r="P6" s="232"/>
      <c r="Q6" s="232"/>
      <c r="R6" s="232"/>
      <c r="S6" s="232"/>
      <c r="T6" s="987" t="s">
        <v>302</v>
      </c>
      <c r="U6" s="987"/>
      <c r="V6" s="987"/>
      <c r="W6" s="988"/>
      <c r="X6" s="395" t="s">
        <v>303</v>
      </c>
      <c r="Y6" s="396" t="s">
        <v>304</v>
      </c>
      <c r="Z6" s="398" t="s">
        <v>305</v>
      </c>
      <c r="AA6" s="987" t="s">
        <v>302</v>
      </c>
      <c r="AB6" s="987"/>
      <c r="AC6" s="987"/>
      <c r="AD6" s="988"/>
      <c r="AE6" s="395" t="s">
        <v>303</v>
      </c>
      <c r="AF6" s="399" t="s">
        <v>304</v>
      </c>
      <c r="AG6" s="400" t="s">
        <v>305</v>
      </c>
      <c r="AH6" s="401"/>
    </row>
    <row r="7" spans="1:34" s="266" customFormat="1" ht="15" customHeight="1">
      <c r="A7" s="221"/>
      <c r="B7" s="989" t="s">
        <v>306</v>
      </c>
      <c r="C7" s="989"/>
      <c r="D7" s="217"/>
      <c r="E7" s="402">
        <v>694106</v>
      </c>
      <c r="F7" s="403">
        <v>329219</v>
      </c>
      <c r="G7" s="404">
        <v>364887</v>
      </c>
      <c r="H7" s="405"/>
      <c r="I7" s="406">
        <v>1</v>
      </c>
      <c r="J7" s="233" t="s">
        <v>307</v>
      </c>
      <c r="K7" s="407"/>
      <c r="L7" s="408">
        <v>9236</v>
      </c>
      <c r="M7" s="409">
        <v>4430</v>
      </c>
      <c r="N7" s="409">
        <v>4806</v>
      </c>
      <c r="O7" s="232"/>
      <c r="P7" s="232"/>
      <c r="Q7" s="232"/>
      <c r="R7" s="232"/>
      <c r="S7" s="232"/>
      <c r="T7" s="232"/>
      <c r="U7" s="406">
        <v>11</v>
      </c>
      <c r="V7" s="410" t="s">
        <v>308</v>
      </c>
      <c r="W7" s="233"/>
      <c r="X7" s="408">
        <v>6397</v>
      </c>
      <c r="Y7" s="409">
        <v>3052</v>
      </c>
      <c r="Z7" s="411">
        <v>3345</v>
      </c>
      <c r="AA7" s="412"/>
      <c r="AB7" s="406">
        <v>6</v>
      </c>
      <c r="AC7" s="413" t="s">
        <v>309</v>
      </c>
      <c r="AD7" s="233"/>
      <c r="AE7" s="408">
        <v>9563</v>
      </c>
      <c r="AF7" s="414">
        <v>4574</v>
      </c>
      <c r="AG7" s="414">
        <v>4989</v>
      </c>
      <c r="AH7" s="232"/>
    </row>
    <row r="8" spans="1:34" s="266" customFormat="1" ht="15" customHeight="1">
      <c r="A8" s="415"/>
      <c r="B8" s="931" t="s">
        <v>310</v>
      </c>
      <c r="C8" s="931"/>
      <c r="D8" s="217"/>
      <c r="E8" s="402">
        <v>692382</v>
      </c>
      <c r="F8" s="416">
        <v>328082</v>
      </c>
      <c r="G8" s="404">
        <v>364300</v>
      </c>
      <c r="H8" s="417"/>
      <c r="I8" s="406">
        <v>2</v>
      </c>
      <c r="J8" s="233" t="s">
        <v>311</v>
      </c>
      <c r="K8" s="407"/>
      <c r="L8" s="418">
        <v>4858</v>
      </c>
      <c r="M8" s="419">
        <v>2300</v>
      </c>
      <c r="N8" s="419">
        <v>2558</v>
      </c>
      <c r="O8" s="232"/>
      <c r="P8" s="232"/>
      <c r="Q8" s="232"/>
      <c r="R8" s="232"/>
      <c r="S8" s="232"/>
      <c r="T8" s="232"/>
      <c r="U8" s="406">
        <v>12</v>
      </c>
      <c r="V8" s="233" t="s">
        <v>312</v>
      </c>
      <c r="W8" s="233"/>
      <c r="X8" s="418">
        <v>6681</v>
      </c>
      <c r="Y8" s="419">
        <v>3101</v>
      </c>
      <c r="Z8" s="420">
        <v>3580</v>
      </c>
      <c r="AA8" s="421"/>
      <c r="AB8" s="406">
        <v>7</v>
      </c>
      <c r="AC8" s="413" t="s">
        <v>313</v>
      </c>
      <c r="AD8" s="233"/>
      <c r="AE8" s="418">
        <v>6100</v>
      </c>
      <c r="AF8" s="414">
        <v>2724</v>
      </c>
      <c r="AG8" s="414">
        <v>3376</v>
      </c>
      <c r="AH8" s="221"/>
    </row>
    <row r="9" spans="1:34" s="266" customFormat="1" ht="15" customHeight="1">
      <c r="A9" s="422"/>
      <c r="B9" s="931" t="s">
        <v>314</v>
      </c>
      <c r="C9" s="931"/>
      <c r="D9" s="217"/>
      <c r="E9" s="402">
        <v>691133</v>
      </c>
      <c r="F9" s="416">
        <v>326949</v>
      </c>
      <c r="G9" s="404">
        <v>364184</v>
      </c>
      <c r="H9" s="423"/>
      <c r="I9" s="406">
        <v>3</v>
      </c>
      <c r="J9" s="233" t="s">
        <v>315</v>
      </c>
      <c r="K9" s="424"/>
      <c r="L9" s="418">
        <v>2404</v>
      </c>
      <c r="M9" s="419">
        <v>989</v>
      </c>
      <c r="N9" s="419">
        <v>1415</v>
      </c>
      <c r="O9" s="232"/>
      <c r="P9" s="232"/>
      <c r="Q9" s="232"/>
      <c r="R9" s="232"/>
      <c r="S9" s="232"/>
      <c r="T9" s="232"/>
      <c r="U9" s="406">
        <v>13</v>
      </c>
      <c r="V9" s="233" t="s">
        <v>316</v>
      </c>
      <c r="W9" s="233"/>
      <c r="X9" s="418">
        <v>9502</v>
      </c>
      <c r="Y9" s="419">
        <v>4476</v>
      </c>
      <c r="Z9" s="420">
        <v>5026</v>
      </c>
      <c r="AA9" s="421"/>
      <c r="AB9" s="406">
        <v>8</v>
      </c>
      <c r="AC9" s="413" t="s">
        <v>317</v>
      </c>
      <c r="AD9" s="233"/>
      <c r="AE9" s="418">
        <v>4768</v>
      </c>
      <c r="AF9" s="414">
        <v>2055</v>
      </c>
      <c r="AG9" s="414">
        <v>2713</v>
      </c>
      <c r="AH9" s="221"/>
    </row>
    <row r="10" spans="1:34" s="266" customFormat="1" ht="15" customHeight="1">
      <c r="A10" s="422"/>
      <c r="B10" s="931" t="s">
        <v>318</v>
      </c>
      <c r="C10" s="931"/>
      <c r="D10" s="226"/>
      <c r="E10" s="418">
        <v>689785</v>
      </c>
      <c r="F10" s="425">
        <v>325952</v>
      </c>
      <c r="G10" s="426">
        <v>363833</v>
      </c>
      <c r="H10" s="423"/>
      <c r="I10" s="406">
        <v>4</v>
      </c>
      <c r="J10" s="233" t="s">
        <v>319</v>
      </c>
      <c r="K10" s="424"/>
      <c r="L10" s="418">
        <v>5548</v>
      </c>
      <c r="M10" s="419">
        <v>2630</v>
      </c>
      <c r="N10" s="419">
        <v>2918</v>
      </c>
      <c r="O10" s="232"/>
      <c r="P10" s="232"/>
      <c r="Q10" s="232"/>
      <c r="R10" s="232"/>
      <c r="S10" s="232"/>
      <c r="T10" s="232"/>
      <c r="U10" s="931">
        <v>14</v>
      </c>
      <c r="V10" s="980" t="s">
        <v>320</v>
      </c>
      <c r="W10" s="233"/>
      <c r="X10" s="978">
        <v>4119</v>
      </c>
      <c r="Y10" s="985">
        <v>1923</v>
      </c>
      <c r="Z10" s="986">
        <v>2196</v>
      </c>
      <c r="AA10" s="421"/>
      <c r="AB10" s="406">
        <v>9</v>
      </c>
      <c r="AC10" s="233" t="s">
        <v>321</v>
      </c>
      <c r="AD10" s="233"/>
      <c r="AE10" s="418">
        <v>3319</v>
      </c>
      <c r="AF10" s="414">
        <v>1357</v>
      </c>
      <c r="AG10" s="414">
        <v>1962</v>
      </c>
      <c r="AH10" s="221"/>
    </row>
    <row r="11" spans="1:34" s="430" customFormat="1" ht="15" customHeight="1">
      <c r="A11" s="415"/>
      <c r="B11" s="931" t="s">
        <v>322</v>
      </c>
      <c r="C11" s="931"/>
      <c r="D11" s="226"/>
      <c r="E11" s="418">
        <v>686902</v>
      </c>
      <c r="F11" s="425">
        <v>324386</v>
      </c>
      <c r="G11" s="426">
        <v>362516</v>
      </c>
      <c r="H11" s="423"/>
      <c r="I11" s="406">
        <v>5</v>
      </c>
      <c r="J11" s="233" t="s">
        <v>323</v>
      </c>
      <c r="K11" s="424"/>
      <c r="L11" s="418">
        <v>8927</v>
      </c>
      <c r="M11" s="419">
        <v>4237</v>
      </c>
      <c r="N11" s="419">
        <v>4690</v>
      </c>
      <c r="O11" s="232"/>
      <c r="P11" s="427"/>
      <c r="Q11" s="427"/>
      <c r="R11" s="427"/>
      <c r="S11" s="427"/>
      <c r="T11" s="232"/>
      <c r="U11" s="931"/>
      <c r="V11" s="980"/>
      <c r="W11" s="221"/>
      <c r="X11" s="978"/>
      <c r="Y11" s="985"/>
      <c r="Z11" s="986"/>
      <c r="AA11" s="428"/>
      <c r="AB11" s="406">
        <v>10</v>
      </c>
      <c r="AC11" s="233" t="s">
        <v>324</v>
      </c>
      <c r="AD11" s="233"/>
      <c r="AE11" s="418">
        <v>3811</v>
      </c>
      <c r="AF11" s="414">
        <v>1718</v>
      </c>
      <c r="AG11" s="414">
        <v>2093</v>
      </c>
      <c r="AH11" s="429"/>
    </row>
    <row r="12" spans="1:34" s="266" customFormat="1" ht="15" customHeight="1">
      <c r="A12" s="415"/>
      <c r="B12" s="930" t="s">
        <v>325</v>
      </c>
      <c r="C12" s="930"/>
      <c r="D12" s="431"/>
      <c r="E12" s="432">
        <v>122949</v>
      </c>
      <c r="F12" s="433">
        <v>59777</v>
      </c>
      <c r="G12" s="434">
        <v>63172</v>
      </c>
      <c r="H12" s="423"/>
      <c r="I12" s="406">
        <v>6</v>
      </c>
      <c r="J12" s="233" t="s">
        <v>326</v>
      </c>
      <c r="K12" s="424"/>
      <c r="L12" s="418">
        <v>10594</v>
      </c>
      <c r="M12" s="419">
        <v>5064</v>
      </c>
      <c r="N12" s="419">
        <v>5530</v>
      </c>
      <c r="O12" s="232"/>
      <c r="P12" s="232"/>
      <c r="Q12" s="232"/>
      <c r="R12" s="232"/>
      <c r="S12" s="232"/>
      <c r="T12" s="232"/>
      <c r="U12" s="406">
        <v>15</v>
      </c>
      <c r="V12" s="233" t="s">
        <v>327</v>
      </c>
      <c r="W12" s="233"/>
      <c r="X12" s="418">
        <v>6774</v>
      </c>
      <c r="Y12" s="419">
        <v>3225</v>
      </c>
      <c r="Z12" s="420">
        <v>3549</v>
      </c>
      <c r="AA12" s="435"/>
      <c r="AB12" s="406">
        <v>11</v>
      </c>
      <c r="AC12" s="233" t="s">
        <v>328</v>
      </c>
      <c r="AD12" s="233"/>
      <c r="AE12" s="418">
        <v>4144</v>
      </c>
      <c r="AF12" s="414">
        <v>1989</v>
      </c>
      <c r="AG12" s="414">
        <v>2155</v>
      </c>
      <c r="AH12" s="221"/>
    </row>
    <row r="13" spans="1:34" s="266" customFormat="1" ht="15" customHeight="1">
      <c r="A13" s="415"/>
      <c r="B13" s="930" t="s">
        <v>329</v>
      </c>
      <c r="C13" s="930"/>
      <c r="D13" s="217"/>
      <c r="E13" s="432">
        <v>100055</v>
      </c>
      <c r="F13" s="433">
        <v>47835</v>
      </c>
      <c r="G13" s="434">
        <v>52220</v>
      </c>
      <c r="H13" s="221"/>
      <c r="I13" s="406">
        <v>7</v>
      </c>
      <c r="J13" s="233" t="s">
        <v>330</v>
      </c>
      <c r="K13" s="424"/>
      <c r="L13" s="418">
        <v>7307</v>
      </c>
      <c r="M13" s="419">
        <v>3550</v>
      </c>
      <c r="N13" s="419">
        <v>3757</v>
      </c>
      <c r="O13" s="232"/>
      <c r="P13" s="232"/>
      <c r="Q13" s="232"/>
      <c r="R13" s="232"/>
      <c r="S13" s="232"/>
      <c r="T13" s="232"/>
      <c r="U13" s="406">
        <v>16</v>
      </c>
      <c r="V13" s="233" t="s">
        <v>331</v>
      </c>
      <c r="W13" s="233"/>
      <c r="X13" s="418">
        <v>5892</v>
      </c>
      <c r="Y13" s="419">
        <v>2724</v>
      </c>
      <c r="Z13" s="420">
        <v>3168</v>
      </c>
      <c r="AA13" s="435"/>
      <c r="AB13" s="406">
        <v>12</v>
      </c>
      <c r="AC13" s="233" t="s">
        <v>332</v>
      </c>
      <c r="AD13" s="233"/>
      <c r="AE13" s="418">
        <v>986</v>
      </c>
      <c r="AF13" s="414">
        <v>469</v>
      </c>
      <c r="AG13" s="414">
        <v>517</v>
      </c>
      <c r="AH13" s="221"/>
    </row>
    <row r="14" spans="1:34" s="266" customFormat="1" ht="15" customHeight="1">
      <c r="A14" s="415"/>
      <c r="B14" s="930" t="s">
        <v>333</v>
      </c>
      <c r="C14" s="930"/>
      <c r="D14" s="221"/>
      <c r="E14" s="432">
        <v>72131</v>
      </c>
      <c r="F14" s="433">
        <v>33910</v>
      </c>
      <c r="G14" s="434">
        <v>38221</v>
      </c>
      <c r="H14" s="405"/>
      <c r="I14" s="406">
        <v>8</v>
      </c>
      <c r="J14" s="233" t="s">
        <v>334</v>
      </c>
      <c r="K14" s="424"/>
      <c r="L14" s="418">
        <v>12431</v>
      </c>
      <c r="M14" s="419">
        <v>6048</v>
      </c>
      <c r="N14" s="419">
        <v>6383</v>
      </c>
      <c r="O14" s="232"/>
      <c r="P14" s="232"/>
      <c r="Q14" s="232"/>
      <c r="R14" s="232"/>
      <c r="S14" s="232"/>
      <c r="T14" s="232"/>
      <c r="U14" s="406">
        <v>17</v>
      </c>
      <c r="V14" s="233" t="s">
        <v>335</v>
      </c>
      <c r="W14" s="233"/>
      <c r="X14" s="418">
        <v>7368</v>
      </c>
      <c r="Y14" s="419">
        <v>3389</v>
      </c>
      <c r="Z14" s="420">
        <v>3979</v>
      </c>
      <c r="AA14" s="436"/>
      <c r="AB14" s="406">
        <v>13</v>
      </c>
      <c r="AC14" s="233" t="s">
        <v>336</v>
      </c>
      <c r="AD14" s="233"/>
      <c r="AE14" s="418">
        <v>1806</v>
      </c>
      <c r="AF14" s="414">
        <v>879</v>
      </c>
      <c r="AG14" s="414">
        <v>927</v>
      </c>
      <c r="AH14" s="221"/>
    </row>
    <row r="15" spans="1:34" s="266" customFormat="1" ht="15" customHeight="1">
      <c r="A15" s="415"/>
      <c r="B15" s="930" t="s">
        <v>337</v>
      </c>
      <c r="C15" s="930"/>
      <c r="D15" s="217"/>
      <c r="E15" s="432">
        <v>112991</v>
      </c>
      <c r="F15" s="433">
        <v>53794</v>
      </c>
      <c r="G15" s="434">
        <v>59197</v>
      </c>
      <c r="H15" s="417"/>
      <c r="I15" s="406">
        <v>9</v>
      </c>
      <c r="J15" s="233" t="s">
        <v>338</v>
      </c>
      <c r="K15" s="424"/>
      <c r="L15" s="418">
        <v>8314</v>
      </c>
      <c r="M15" s="419">
        <v>3954</v>
      </c>
      <c r="N15" s="419">
        <v>4360</v>
      </c>
      <c r="O15" s="232"/>
      <c r="P15" s="232"/>
      <c r="Q15" s="232"/>
      <c r="R15" s="232"/>
      <c r="S15" s="232"/>
      <c r="T15" s="427"/>
      <c r="U15" s="406">
        <v>18</v>
      </c>
      <c r="V15" s="233" t="s">
        <v>339</v>
      </c>
      <c r="W15" s="233"/>
      <c r="X15" s="418">
        <v>5915</v>
      </c>
      <c r="Y15" s="419">
        <v>2748</v>
      </c>
      <c r="Z15" s="420">
        <v>3167</v>
      </c>
      <c r="AA15" s="435"/>
      <c r="AB15" s="406">
        <v>14</v>
      </c>
      <c r="AC15" s="233" t="s">
        <v>340</v>
      </c>
      <c r="AD15" s="233"/>
      <c r="AE15" s="418">
        <v>9842</v>
      </c>
      <c r="AF15" s="414">
        <v>4603</v>
      </c>
      <c r="AG15" s="414">
        <v>5239</v>
      </c>
      <c r="AH15" s="221"/>
    </row>
    <row r="16" spans="1:34" s="266" customFormat="1" ht="15" customHeight="1">
      <c r="A16" s="415"/>
      <c r="B16" s="930" t="s">
        <v>341</v>
      </c>
      <c r="C16" s="930"/>
      <c r="D16" s="217"/>
      <c r="E16" s="432">
        <v>115984</v>
      </c>
      <c r="F16" s="433">
        <v>52836</v>
      </c>
      <c r="G16" s="434">
        <v>63148</v>
      </c>
      <c r="H16" s="221"/>
      <c r="I16" s="406">
        <v>10</v>
      </c>
      <c r="J16" s="233" t="s">
        <v>342</v>
      </c>
      <c r="K16" s="424"/>
      <c r="L16" s="418">
        <v>4729</v>
      </c>
      <c r="M16" s="419">
        <v>2297</v>
      </c>
      <c r="N16" s="419">
        <v>2432</v>
      </c>
      <c r="O16" s="232"/>
      <c r="P16" s="232"/>
      <c r="Q16" s="232"/>
      <c r="R16" s="232"/>
      <c r="S16" s="232"/>
      <c r="T16" s="232"/>
      <c r="U16" s="406">
        <v>19</v>
      </c>
      <c r="V16" s="233" t="s">
        <v>343</v>
      </c>
      <c r="W16" s="233"/>
      <c r="X16" s="418">
        <v>2493</v>
      </c>
      <c r="Y16" s="419">
        <v>1202</v>
      </c>
      <c r="Z16" s="420">
        <v>1291</v>
      </c>
      <c r="AA16" s="428"/>
      <c r="AB16" s="406">
        <v>15</v>
      </c>
      <c r="AC16" s="233" t="s">
        <v>344</v>
      </c>
      <c r="AD16" s="233"/>
      <c r="AE16" s="418">
        <v>9992</v>
      </c>
      <c r="AF16" s="414">
        <v>4585</v>
      </c>
      <c r="AG16" s="414">
        <v>5407</v>
      </c>
      <c r="AH16" s="221"/>
    </row>
    <row r="17" spans="1:34" s="266" customFormat="1" ht="15" customHeight="1">
      <c r="A17" s="415"/>
      <c r="B17" s="930" t="s">
        <v>345</v>
      </c>
      <c r="C17" s="930"/>
      <c r="D17" s="217"/>
      <c r="E17" s="432">
        <v>131616</v>
      </c>
      <c r="F17" s="433">
        <v>61357</v>
      </c>
      <c r="G17" s="434">
        <v>70259</v>
      </c>
      <c r="H17" s="221"/>
      <c r="I17" s="406">
        <v>11</v>
      </c>
      <c r="J17" s="437" t="s">
        <v>346</v>
      </c>
      <c r="K17" s="424"/>
      <c r="L17" s="438">
        <v>4019</v>
      </c>
      <c r="M17" s="439">
        <v>1974</v>
      </c>
      <c r="N17" s="439">
        <v>2045</v>
      </c>
      <c r="O17" s="232"/>
      <c r="P17" s="232"/>
      <c r="Q17" s="232"/>
      <c r="R17" s="232"/>
      <c r="S17" s="232"/>
      <c r="T17" s="221"/>
      <c r="U17" s="406"/>
      <c r="V17" s="233"/>
      <c r="W17" s="233"/>
      <c r="X17" s="440"/>
      <c r="Y17" s="441"/>
      <c r="Z17" s="442"/>
      <c r="AA17" s="435"/>
      <c r="AB17" s="406">
        <v>16</v>
      </c>
      <c r="AC17" s="233" t="s">
        <v>347</v>
      </c>
      <c r="AD17" s="233"/>
      <c r="AE17" s="418">
        <v>6083</v>
      </c>
      <c r="AF17" s="414">
        <v>2857</v>
      </c>
      <c r="AG17" s="414">
        <v>3226</v>
      </c>
      <c r="AH17" s="221"/>
    </row>
    <row r="18" spans="1:34" s="266" customFormat="1" ht="15" customHeight="1">
      <c r="A18" s="415"/>
      <c r="B18" s="930" t="s">
        <v>348</v>
      </c>
      <c r="C18" s="930"/>
      <c r="D18" s="217"/>
      <c r="E18" s="432">
        <v>31176</v>
      </c>
      <c r="F18" s="433">
        <v>14877</v>
      </c>
      <c r="G18" s="434">
        <v>16299</v>
      </c>
      <c r="H18" s="221"/>
      <c r="I18" s="406">
        <v>12</v>
      </c>
      <c r="J18" s="233" t="s">
        <v>349</v>
      </c>
      <c r="K18" s="424"/>
      <c r="L18" s="418">
        <v>5341</v>
      </c>
      <c r="M18" s="419">
        <v>2559</v>
      </c>
      <c r="N18" s="419">
        <v>2782</v>
      </c>
      <c r="O18" s="232"/>
      <c r="P18" s="232"/>
      <c r="Q18" s="232"/>
      <c r="R18" s="232"/>
      <c r="S18" s="232"/>
      <c r="T18" s="443" t="s">
        <v>350</v>
      </c>
      <c r="U18" s="443"/>
      <c r="V18" s="221"/>
      <c r="W18" s="221"/>
      <c r="X18" s="432"/>
      <c r="Y18" s="433"/>
      <c r="Z18" s="434"/>
      <c r="AA18" s="221"/>
      <c r="AB18" s="406">
        <v>17</v>
      </c>
      <c r="AC18" s="233" t="s">
        <v>351</v>
      </c>
      <c r="AD18" s="233"/>
      <c r="AE18" s="418">
        <v>1851</v>
      </c>
      <c r="AF18" s="414">
        <v>882</v>
      </c>
      <c r="AG18" s="414">
        <v>969</v>
      </c>
      <c r="AH18" s="221"/>
    </row>
    <row r="19" spans="1:34" s="266" customFormat="1" ht="15" customHeight="1">
      <c r="A19" s="443" t="s">
        <v>352</v>
      </c>
      <c r="B19" s="406"/>
      <c r="C19" s="406"/>
      <c r="D19" s="217"/>
      <c r="E19" s="432"/>
      <c r="F19" s="433"/>
      <c r="G19" s="434"/>
      <c r="H19" s="423"/>
      <c r="I19" s="406">
        <v>13</v>
      </c>
      <c r="J19" s="233" t="s">
        <v>353</v>
      </c>
      <c r="K19" s="424"/>
      <c r="L19" s="418">
        <v>5754</v>
      </c>
      <c r="M19" s="419">
        <v>2748</v>
      </c>
      <c r="N19" s="419">
        <v>3006</v>
      </c>
      <c r="O19" s="232"/>
      <c r="P19" s="232"/>
      <c r="Q19" s="232"/>
      <c r="R19" s="232"/>
      <c r="S19" s="232"/>
      <c r="T19" s="443"/>
      <c r="U19" s="982" t="s">
        <v>354</v>
      </c>
      <c r="V19" s="982"/>
      <c r="W19" s="444"/>
      <c r="X19" s="445">
        <v>115984</v>
      </c>
      <c r="Y19" s="446">
        <v>52836</v>
      </c>
      <c r="Z19" s="447">
        <v>63148</v>
      </c>
      <c r="AA19" s="232"/>
      <c r="AB19" s="406">
        <v>18</v>
      </c>
      <c r="AC19" s="233" t="s">
        <v>355</v>
      </c>
      <c r="AD19" s="233"/>
      <c r="AE19" s="418">
        <v>9871</v>
      </c>
      <c r="AF19" s="414">
        <v>4626</v>
      </c>
      <c r="AG19" s="414">
        <v>5245</v>
      </c>
      <c r="AH19" s="221"/>
    </row>
    <row r="20" spans="1:34" s="266" customFormat="1" ht="15" customHeight="1">
      <c r="A20" s="448"/>
      <c r="B20" s="984" t="s">
        <v>356</v>
      </c>
      <c r="C20" s="984"/>
      <c r="D20" s="226"/>
      <c r="E20" s="445">
        <v>122949</v>
      </c>
      <c r="F20" s="446">
        <v>59777</v>
      </c>
      <c r="G20" s="447">
        <v>63172</v>
      </c>
      <c r="H20" s="423"/>
      <c r="I20" s="406">
        <v>14</v>
      </c>
      <c r="J20" s="233" t="s">
        <v>357</v>
      </c>
      <c r="K20" s="424"/>
      <c r="L20" s="418">
        <v>8787</v>
      </c>
      <c r="M20" s="419">
        <v>4190</v>
      </c>
      <c r="N20" s="419">
        <v>4597</v>
      </c>
      <c r="O20" s="232"/>
      <c r="P20" s="232"/>
      <c r="Q20" s="232"/>
      <c r="R20" s="232"/>
      <c r="S20" s="232"/>
      <c r="T20" s="443"/>
      <c r="U20" s="982"/>
      <c r="V20" s="982"/>
      <c r="W20" s="444"/>
      <c r="X20" s="440"/>
      <c r="Y20" s="441"/>
      <c r="Z20" s="442"/>
      <c r="AA20" s="449"/>
      <c r="AB20" s="406">
        <v>19</v>
      </c>
      <c r="AC20" s="233" t="s">
        <v>358</v>
      </c>
      <c r="AD20" s="233"/>
      <c r="AE20" s="418">
        <v>11137</v>
      </c>
      <c r="AF20" s="414">
        <v>5224</v>
      </c>
      <c r="AG20" s="414">
        <v>5913</v>
      </c>
      <c r="AH20" s="221"/>
    </row>
    <row r="21" spans="1:34" s="266" customFormat="1" ht="15" customHeight="1">
      <c r="A21" s="450"/>
      <c r="B21" s="984"/>
      <c r="C21" s="984"/>
      <c r="D21" s="226"/>
      <c r="E21" s="432"/>
      <c r="F21" s="433"/>
      <c r="G21" s="434"/>
      <c r="H21" s="423"/>
      <c r="I21" s="406">
        <v>15</v>
      </c>
      <c r="J21" s="233" t="s">
        <v>359</v>
      </c>
      <c r="K21" s="424"/>
      <c r="L21" s="418">
        <v>1806</v>
      </c>
      <c r="M21" s="419">
        <v>865</v>
      </c>
      <c r="N21" s="419">
        <v>941</v>
      </c>
      <c r="O21" s="232"/>
      <c r="P21" s="232"/>
      <c r="Q21" s="232"/>
      <c r="R21" s="232"/>
      <c r="S21" s="232"/>
      <c r="T21" s="232"/>
      <c r="U21" s="406">
        <v>1</v>
      </c>
      <c r="V21" s="233" t="s">
        <v>360</v>
      </c>
      <c r="W21" s="233"/>
      <c r="X21" s="418">
        <v>6505</v>
      </c>
      <c r="Y21" s="451">
        <v>3037</v>
      </c>
      <c r="Z21" s="452">
        <v>3468</v>
      </c>
      <c r="AA21" s="450"/>
      <c r="AB21" s="406">
        <v>20</v>
      </c>
      <c r="AC21" s="233" t="s">
        <v>361</v>
      </c>
      <c r="AD21" s="233"/>
      <c r="AE21" s="418">
        <v>5234</v>
      </c>
      <c r="AF21" s="414">
        <v>2492</v>
      </c>
      <c r="AG21" s="414">
        <v>2742</v>
      </c>
      <c r="AH21" s="221"/>
    </row>
    <row r="22" spans="1:34" s="266" customFormat="1" ht="18">
      <c r="A22" s="221"/>
      <c r="B22" s="406">
        <v>1</v>
      </c>
      <c r="C22" s="453" t="s">
        <v>362</v>
      </c>
      <c r="D22" s="217"/>
      <c r="E22" s="432">
        <v>943</v>
      </c>
      <c r="F22" s="419">
        <v>518</v>
      </c>
      <c r="G22" s="420">
        <v>425</v>
      </c>
      <c r="H22" s="423"/>
      <c r="I22" s="406"/>
      <c r="J22" s="233"/>
      <c r="K22" s="424"/>
      <c r="L22" s="445"/>
      <c r="M22" s="446"/>
      <c r="N22" s="446"/>
      <c r="O22" s="232"/>
      <c r="P22" s="232"/>
      <c r="Q22" s="232"/>
      <c r="R22" s="232"/>
      <c r="S22" s="232"/>
      <c r="T22" s="232"/>
      <c r="U22" s="406">
        <v>2</v>
      </c>
      <c r="V22" s="233" t="s">
        <v>363</v>
      </c>
      <c r="W22" s="233"/>
      <c r="X22" s="418">
        <v>3539</v>
      </c>
      <c r="Y22" s="451">
        <v>1714</v>
      </c>
      <c r="Z22" s="452">
        <v>1825</v>
      </c>
      <c r="AA22" s="428"/>
      <c r="AB22" s="406">
        <v>21</v>
      </c>
      <c r="AC22" s="233" t="s">
        <v>364</v>
      </c>
      <c r="AD22" s="233"/>
      <c r="AE22" s="418">
        <v>7950</v>
      </c>
      <c r="AF22" s="414">
        <v>3807</v>
      </c>
      <c r="AG22" s="414">
        <v>4143</v>
      </c>
      <c r="AH22" s="221"/>
    </row>
    <row r="23" spans="1:34" s="266" customFormat="1" ht="15" customHeight="1">
      <c r="A23" s="454"/>
      <c r="B23" s="406">
        <v>2</v>
      </c>
      <c r="C23" s="233" t="s">
        <v>365</v>
      </c>
      <c r="D23" s="217"/>
      <c r="E23" s="432">
        <v>4853</v>
      </c>
      <c r="F23" s="419">
        <v>2494</v>
      </c>
      <c r="G23" s="420">
        <v>2359</v>
      </c>
      <c r="H23" s="443" t="s">
        <v>366</v>
      </c>
      <c r="I23" s="443"/>
      <c r="J23" s="448"/>
      <c r="K23" s="455"/>
      <c r="L23" s="445"/>
      <c r="M23" s="446"/>
      <c r="N23" s="446"/>
      <c r="O23" s="232"/>
      <c r="P23" s="232"/>
      <c r="Q23" s="232"/>
      <c r="R23" s="232"/>
      <c r="S23" s="232"/>
      <c r="T23" s="232"/>
      <c r="U23" s="406">
        <v>3</v>
      </c>
      <c r="V23" s="233" t="s">
        <v>367</v>
      </c>
      <c r="W23" s="233"/>
      <c r="X23" s="418">
        <v>3300</v>
      </c>
      <c r="Y23" s="451">
        <v>1587</v>
      </c>
      <c r="Z23" s="452">
        <v>1713</v>
      </c>
      <c r="AA23" s="456"/>
      <c r="AB23" s="406">
        <v>22</v>
      </c>
      <c r="AC23" s="233" t="s">
        <v>368</v>
      </c>
      <c r="AD23" s="233"/>
      <c r="AE23" s="418">
        <v>3773</v>
      </c>
      <c r="AF23" s="414">
        <v>1800</v>
      </c>
      <c r="AG23" s="414">
        <v>1973</v>
      </c>
      <c r="AH23" s="221"/>
    </row>
    <row r="24" spans="1:34" s="266" customFormat="1" ht="15" customHeight="1">
      <c r="A24" s="221"/>
      <c r="B24" s="406">
        <v>3</v>
      </c>
      <c r="C24" s="233" t="s">
        <v>369</v>
      </c>
      <c r="D24" s="217"/>
      <c r="E24" s="432">
        <v>5887</v>
      </c>
      <c r="F24" s="419">
        <v>2927</v>
      </c>
      <c r="G24" s="420">
        <v>2960</v>
      </c>
      <c r="H24" s="443"/>
      <c r="I24" s="457" t="s">
        <v>370</v>
      </c>
      <c r="J24" s="457"/>
      <c r="K24" s="455"/>
      <c r="L24" s="445">
        <v>72131</v>
      </c>
      <c r="M24" s="446">
        <v>33910</v>
      </c>
      <c r="N24" s="446">
        <v>38221</v>
      </c>
      <c r="O24" s="232"/>
      <c r="P24" s="232"/>
      <c r="Q24" s="232"/>
      <c r="R24" s="232"/>
      <c r="S24" s="232"/>
      <c r="T24" s="232"/>
      <c r="U24" s="406">
        <v>4</v>
      </c>
      <c r="V24" s="233" t="s">
        <v>371</v>
      </c>
      <c r="W24" s="233"/>
      <c r="X24" s="418">
        <v>5102</v>
      </c>
      <c r="Y24" s="451">
        <v>2253</v>
      </c>
      <c r="Z24" s="452">
        <v>2849</v>
      </c>
      <c r="AA24" s="428"/>
      <c r="AB24" s="406"/>
      <c r="AC24" s="233"/>
      <c r="AD24" s="233"/>
      <c r="AE24" s="432"/>
      <c r="AF24" s="433"/>
      <c r="AG24" s="433"/>
      <c r="AH24" s="221"/>
    </row>
    <row r="25" spans="1:34" s="266" customFormat="1" ht="15" customHeight="1">
      <c r="A25" s="221"/>
      <c r="B25" s="406">
        <v>4</v>
      </c>
      <c r="C25" s="233" t="s">
        <v>372</v>
      </c>
      <c r="D25" s="217"/>
      <c r="E25" s="432">
        <v>7799</v>
      </c>
      <c r="F25" s="419">
        <v>3667</v>
      </c>
      <c r="G25" s="420">
        <v>4132</v>
      </c>
      <c r="H25" s="423"/>
      <c r="I25" s="406"/>
      <c r="J25" s="221"/>
      <c r="K25" s="424"/>
      <c r="L25" s="445"/>
      <c r="M25" s="446"/>
      <c r="N25" s="446"/>
      <c r="O25" s="232"/>
      <c r="P25" s="232"/>
      <c r="Q25" s="232"/>
      <c r="R25" s="232"/>
      <c r="S25" s="232"/>
      <c r="T25" s="232"/>
      <c r="U25" s="406">
        <v>5</v>
      </c>
      <c r="V25" s="233" t="s">
        <v>373</v>
      </c>
      <c r="W25" s="233"/>
      <c r="X25" s="418">
        <v>1948</v>
      </c>
      <c r="Y25" s="451">
        <v>904</v>
      </c>
      <c r="Z25" s="452">
        <v>1044</v>
      </c>
      <c r="AA25" s="443" t="s">
        <v>374</v>
      </c>
      <c r="AB25" s="443"/>
      <c r="AC25" s="221"/>
      <c r="AD25" s="221"/>
      <c r="AE25" s="432"/>
      <c r="AF25" s="433"/>
      <c r="AG25" s="433"/>
      <c r="AH25" s="221"/>
    </row>
    <row r="26" spans="1:34" s="266" customFormat="1" ht="15" customHeight="1">
      <c r="A26" s="221"/>
      <c r="B26" s="931">
        <v>5</v>
      </c>
      <c r="C26" s="980" t="s">
        <v>375</v>
      </c>
      <c r="D26" s="217"/>
      <c r="E26" s="978">
        <v>1880</v>
      </c>
      <c r="F26" s="983">
        <v>852</v>
      </c>
      <c r="G26" s="983">
        <v>1028</v>
      </c>
      <c r="H26" s="458"/>
      <c r="I26" s="406">
        <v>1</v>
      </c>
      <c r="J26" s="233" t="s">
        <v>376</v>
      </c>
      <c r="K26" s="424"/>
      <c r="L26" s="418">
        <v>7859</v>
      </c>
      <c r="M26" s="459">
        <v>3762</v>
      </c>
      <c r="N26" s="459">
        <v>4097</v>
      </c>
      <c r="O26" s="232"/>
      <c r="P26" s="232"/>
      <c r="Q26" s="232"/>
      <c r="R26" s="232"/>
      <c r="S26" s="232"/>
      <c r="T26" s="232"/>
      <c r="U26" s="406">
        <v>6</v>
      </c>
      <c r="V26" s="410" t="s">
        <v>377</v>
      </c>
      <c r="W26" s="233"/>
      <c r="X26" s="418">
        <v>1506</v>
      </c>
      <c r="Y26" s="451">
        <v>683</v>
      </c>
      <c r="Z26" s="452">
        <v>823</v>
      </c>
      <c r="AA26" s="443"/>
      <c r="AB26" s="457" t="s">
        <v>378</v>
      </c>
      <c r="AC26" s="457"/>
      <c r="AD26" s="460"/>
      <c r="AE26" s="445">
        <v>31176</v>
      </c>
      <c r="AF26" s="446">
        <v>14877</v>
      </c>
      <c r="AG26" s="446">
        <v>16299</v>
      </c>
      <c r="AH26" s="221"/>
    </row>
    <row r="27" spans="1:34" s="266" customFormat="1" ht="15" customHeight="1">
      <c r="A27" s="221"/>
      <c r="B27" s="931"/>
      <c r="C27" s="980"/>
      <c r="D27" s="217"/>
      <c r="E27" s="978"/>
      <c r="F27" s="983"/>
      <c r="G27" s="983"/>
      <c r="H27" s="458"/>
      <c r="I27" s="406">
        <v>2</v>
      </c>
      <c r="J27" s="233" t="s">
        <v>379</v>
      </c>
      <c r="K27" s="424"/>
      <c r="L27" s="418">
        <v>5807</v>
      </c>
      <c r="M27" s="459">
        <v>2716</v>
      </c>
      <c r="N27" s="459">
        <v>3091</v>
      </c>
      <c r="O27" s="232"/>
      <c r="P27" s="232"/>
      <c r="Q27" s="232"/>
      <c r="R27" s="232"/>
      <c r="S27" s="232"/>
      <c r="T27" s="232"/>
      <c r="U27" s="406">
        <v>7</v>
      </c>
      <c r="V27" s="233" t="s">
        <v>380</v>
      </c>
      <c r="W27" s="233"/>
      <c r="X27" s="418">
        <v>5260</v>
      </c>
      <c r="Y27" s="451">
        <v>2316</v>
      </c>
      <c r="Z27" s="452">
        <v>2944</v>
      </c>
      <c r="AA27" s="443"/>
      <c r="AB27" s="457"/>
      <c r="AC27" s="457"/>
      <c r="AD27" s="225"/>
      <c r="AE27" s="432"/>
      <c r="AF27" s="433"/>
      <c r="AG27" s="433"/>
      <c r="AH27" s="221"/>
    </row>
    <row r="28" spans="1:34" s="266" customFormat="1" ht="15" customHeight="1">
      <c r="A28" s="221"/>
      <c r="B28" s="406">
        <v>6</v>
      </c>
      <c r="C28" s="461" t="s">
        <v>381</v>
      </c>
      <c r="D28" s="217"/>
      <c r="E28" s="462">
        <v>3924</v>
      </c>
      <c r="F28" s="433">
        <v>1911</v>
      </c>
      <c r="G28" s="419">
        <v>2013</v>
      </c>
      <c r="H28" s="458"/>
      <c r="I28" s="406">
        <v>3</v>
      </c>
      <c r="J28" s="233" t="s">
        <v>382</v>
      </c>
      <c r="K28" s="424"/>
      <c r="L28" s="418">
        <v>5351</v>
      </c>
      <c r="M28" s="459">
        <v>2538</v>
      </c>
      <c r="N28" s="459">
        <v>2813</v>
      </c>
      <c r="O28" s="232"/>
      <c r="P28" s="232"/>
      <c r="Q28" s="232"/>
      <c r="R28" s="232"/>
      <c r="S28" s="232"/>
      <c r="T28" s="232"/>
      <c r="U28" s="406">
        <v>8</v>
      </c>
      <c r="V28" s="233" t="s">
        <v>383</v>
      </c>
      <c r="W28" s="233"/>
      <c r="X28" s="418">
        <v>9524</v>
      </c>
      <c r="Y28" s="451">
        <v>4270</v>
      </c>
      <c r="Z28" s="452">
        <v>5254</v>
      </c>
      <c r="AA28" s="456"/>
      <c r="AB28" s="406">
        <v>1</v>
      </c>
      <c r="AC28" s="233" t="s">
        <v>384</v>
      </c>
      <c r="AD28" s="217"/>
      <c r="AE28" s="418">
        <v>1229</v>
      </c>
      <c r="AF28" s="414">
        <v>599</v>
      </c>
      <c r="AG28" s="414">
        <v>630</v>
      </c>
      <c r="AH28" s="221"/>
    </row>
    <row r="29" spans="1:34" s="266" customFormat="1" ht="15" customHeight="1">
      <c r="A29" s="221"/>
      <c r="B29" s="406">
        <v>7</v>
      </c>
      <c r="C29" s="233" t="s">
        <v>385</v>
      </c>
      <c r="D29" s="217"/>
      <c r="E29" s="462">
        <v>4317</v>
      </c>
      <c r="F29" s="433">
        <v>2086</v>
      </c>
      <c r="G29" s="419">
        <v>2231</v>
      </c>
      <c r="H29" s="458"/>
      <c r="I29" s="931">
        <v>4</v>
      </c>
      <c r="J29" s="980" t="s">
        <v>386</v>
      </c>
      <c r="K29" s="424"/>
      <c r="L29" s="978">
        <v>3780</v>
      </c>
      <c r="M29" s="981">
        <v>1744</v>
      </c>
      <c r="N29" s="981">
        <v>2036</v>
      </c>
      <c r="O29" s="232"/>
      <c r="P29" s="232"/>
      <c r="Q29" s="232"/>
      <c r="R29" s="232"/>
      <c r="S29" s="232"/>
      <c r="T29" s="232"/>
      <c r="U29" s="406">
        <v>9</v>
      </c>
      <c r="V29" s="233" t="s">
        <v>387</v>
      </c>
      <c r="W29" s="233"/>
      <c r="X29" s="418">
        <v>4452</v>
      </c>
      <c r="Y29" s="451">
        <v>1914</v>
      </c>
      <c r="Z29" s="452">
        <v>2538</v>
      </c>
      <c r="AA29" s="428"/>
      <c r="AB29" s="406">
        <v>2</v>
      </c>
      <c r="AC29" s="233" t="s">
        <v>388</v>
      </c>
      <c r="AD29" s="217"/>
      <c r="AE29" s="418">
        <v>2386</v>
      </c>
      <c r="AF29" s="414">
        <v>1158</v>
      </c>
      <c r="AG29" s="414">
        <v>1228</v>
      </c>
      <c r="AH29" s="221"/>
    </row>
    <row r="30" spans="1:34" s="266" customFormat="1" ht="15" customHeight="1">
      <c r="A30" s="221"/>
      <c r="B30" s="406">
        <v>8</v>
      </c>
      <c r="C30" s="233" t="s">
        <v>389</v>
      </c>
      <c r="D30" s="217"/>
      <c r="E30" s="462">
        <v>1889</v>
      </c>
      <c r="F30" s="433">
        <v>928</v>
      </c>
      <c r="G30" s="419">
        <v>961</v>
      </c>
      <c r="H30" s="458"/>
      <c r="I30" s="931"/>
      <c r="J30" s="980"/>
      <c r="K30" s="424"/>
      <c r="L30" s="978"/>
      <c r="M30" s="981"/>
      <c r="N30" s="981"/>
      <c r="O30" s="232"/>
      <c r="P30" s="232"/>
      <c r="Q30" s="232"/>
      <c r="R30" s="232"/>
      <c r="S30" s="232"/>
      <c r="T30" s="232"/>
      <c r="U30" s="406">
        <v>10</v>
      </c>
      <c r="V30" s="233" t="s">
        <v>390</v>
      </c>
      <c r="W30" s="233"/>
      <c r="X30" s="418">
        <v>5256</v>
      </c>
      <c r="Y30" s="451">
        <v>2446</v>
      </c>
      <c r="Z30" s="452">
        <v>2810</v>
      </c>
      <c r="AA30" s="428"/>
      <c r="AB30" s="406">
        <v>3</v>
      </c>
      <c r="AC30" s="233" t="s">
        <v>391</v>
      </c>
      <c r="AD30" s="217"/>
      <c r="AE30" s="418">
        <v>2458</v>
      </c>
      <c r="AF30" s="414">
        <v>1191</v>
      </c>
      <c r="AG30" s="414">
        <v>1267</v>
      </c>
      <c r="AH30" s="221"/>
    </row>
    <row r="31" spans="1:34" s="266" customFormat="1" ht="15" customHeight="1">
      <c r="A31" s="221"/>
      <c r="B31" s="406">
        <v>9</v>
      </c>
      <c r="C31" s="233" t="s">
        <v>392</v>
      </c>
      <c r="D31" s="217"/>
      <c r="E31" s="462">
        <v>4532</v>
      </c>
      <c r="F31" s="433">
        <v>2256</v>
      </c>
      <c r="G31" s="419">
        <v>2276</v>
      </c>
      <c r="H31" s="458"/>
      <c r="I31" s="406">
        <v>5</v>
      </c>
      <c r="J31" s="233" t="s">
        <v>393</v>
      </c>
      <c r="K31" s="424"/>
      <c r="L31" s="418">
        <v>6981</v>
      </c>
      <c r="M31" s="459">
        <v>3324</v>
      </c>
      <c r="N31" s="459">
        <v>3657</v>
      </c>
      <c r="O31" s="232"/>
      <c r="P31" s="232"/>
      <c r="Q31" s="232"/>
      <c r="R31" s="232"/>
      <c r="S31" s="232"/>
      <c r="T31" s="232"/>
      <c r="U31" s="406">
        <v>11</v>
      </c>
      <c r="V31" s="233" t="s">
        <v>394</v>
      </c>
      <c r="W31" s="233"/>
      <c r="X31" s="418">
        <v>3283</v>
      </c>
      <c r="Y31" s="451">
        <v>1475</v>
      </c>
      <c r="Z31" s="452">
        <v>1808</v>
      </c>
      <c r="AA31" s="435"/>
      <c r="AB31" s="406">
        <v>4</v>
      </c>
      <c r="AC31" s="233" t="s">
        <v>395</v>
      </c>
      <c r="AD31" s="217"/>
      <c r="AE31" s="418">
        <v>2214</v>
      </c>
      <c r="AF31" s="414">
        <v>1059</v>
      </c>
      <c r="AG31" s="414">
        <v>1155</v>
      </c>
      <c r="AH31" s="221"/>
    </row>
    <row r="32" spans="1:34" s="266" customFormat="1" ht="15" customHeight="1">
      <c r="A32" s="221"/>
      <c r="B32" s="406">
        <v>10</v>
      </c>
      <c r="C32" s="233" t="s">
        <v>396</v>
      </c>
      <c r="D32" s="217"/>
      <c r="E32" s="462">
        <v>5711</v>
      </c>
      <c r="F32" s="433">
        <v>2705</v>
      </c>
      <c r="G32" s="419">
        <v>3006</v>
      </c>
      <c r="H32" s="458"/>
      <c r="I32" s="406">
        <v>6</v>
      </c>
      <c r="J32" s="233" t="s">
        <v>397</v>
      </c>
      <c r="K32" s="424"/>
      <c r="L32" s="418">
        <v>6885</v>
      </c>
      <c r="M32" s="459">
        <v>3264</v>
      </c>
      <c r="N32" s="459">
        <v>3621</v>
      </c>
      <c r="O32" s="232"/>
      <c r="P32" s="232"/>
      <c r="Q32" s="232"/>
      <c r="R32" s="232"/>
      <c r="S32" s="232"/>
      <c r="T32" s="232"/>
      <c r="U32" s="406">
        <v>12</v>
      </c>
      <c r="V32" s="233" t="s">
        <v>398</v>
      </c>
      <c r="W32" s="456"/>
      <c r="X32" s="418">
        <v>3161</v>
      </c>
      <c r="Y32" s="451">
        <v>1404</v>
      </c>
      <c r="Z32" s="452">
        <v>1757</v>
      </c>
      <c r="AA32" s="428"/>
      <c r="AB32" s="406">
        <v>5</v>
      </c>
      <c r="AC32" s="233" t="s">
        <v>399</v>
      </c>
      <c r="AD32" s="217"/>
      <c r="AE32" s="418">
        <v>1381</v>
      </c>
      <c r="AF32" s="414">
        <v>670</v>
      </c>
      <c r="AG32" s="414">
        <v>711</v>
      </c>
      <c r="AH32" s="221"/>
    </row>
    <row r="33" spans="1:34" s="266" customFormat="1" ht="15" customHeight="1">
      <c r="A33" s="221"/>
      <c r="B33" s="406">
        <v>11</v>
      </c>
      <c r="C33" s="233" t="s">
        <v>400</v>
      </c>
      <c r="D33" s="217"/>
      <c r="E33" s="462">
        <v>4408</v>
      </c>
      <c r="F33" s="433">
        <v>2062</v>
      </c>
      <c r="G33" s="419">
        <v>2346</v>
      </c>
      <c r="H33" s="458"/>
      <c r="I33" s="406">
        <v>7</v>
      </c>
      <c r="J33" s="233" t="s">
        <v>401</v>
      </c>
      <c r="K33" s="424"/>
      <c r="L33" s="418">
        <v>6555</v>
      </c>
      <c r="M33" s="459">
        <v>3058</v>
      </c>
      <c r="N33" s="459">
        <v>3497</v>
      </c>
      <c r="O33" s="232"/>
      <c r="P33" s="232"/>
      <c r="Q33" s="232"/>
      <c r="R33" s="232"/>
      <c r="S33" s="232"/>
      <c r="T33" s="232"/>
      <c r="U33" s="406">
        <v>13</v>
      </c>
      <c r="V33" s="233" t="s">
        <v>402</v>
      </c>
      <c r="W33" s="415"/>
      <c r="X33" s="418">
        <v>5780</v>
      </c>
      <c r="Y33" s="451">
        <v>2659</v>
      </c>
      <c r="Z33" s="452">
        <v>3121</v>
      </c>
      <c r="AA33" s="428"/>
      <c r="AB33" s="406">
        <v>6</v>
      </c>
      <c r="AC33" s="233" t="s">
        <v>403</v>
      </c>
      <c r="AD33" s="217"/>
      <c r="AE33" s="418">
        <v>2601</v>
      </c>
      <c r="AF33" s="414">
        <v>1219</v>
      </c>
      <c r="AG33" s="414">
        <v>1382</v>
      </c>
      <c r="AH33" s="221"/>
    </row>
    <row r="34" spans="1:34" s="266" customFormat="1" ht="15" customHeight="1">
      <c r="A34" s="221"/>
      <c r="B34" s="406">
        <v>12</v>
      </c>
      <c r="C34" s="233" t="s">
        <v>404</v>
      </c>
      <c r="D34" s="217"/>
      <c r="E34" s="462">
        <v>9449</v>
      </c>
      <c r="F34" s="433">
        <v>4535</v>
      </c>
      <c r="G34" s="419">
        <v>4914</v>
      </c>
      <c r="H34" s="458"/>
      <c r="I34" s="406">
        <v>8</v>
      </c>
      <c r="J34" s="233" t="s">
        <v>405</v>
      </c>
      <c r="K34" s="424"/>
      <c r="L34" s="418">
        <v>7517</v>
      </c>
      <c r="M34" s="459">
        <v>3456</v>
      </c>
      <c r="N34" s="459">
        <v>4061</v>
      </c>
      <c r="O34" s="221"/>
      <c r="P34" s="232"/>
      <c r="Q34" s="232"/>
      <c r="R34" s="232"/>
      <c r="S34" s="232"/>
      <c r="T34" s="232"/>
      <c r="U34" s="406">
        <v>14</v>
      </c>
      <c r="V34" s="233" t="s">
        <v>406</v>
      </c>
      <c r="W34" s="233"/>
      <c r="X34" s="418">
        <v>6201</v>
      </c>
      <c r="Y34" s="451">
        <v>2815</v>
      </c>
      <c r="Z34" s="452">
        <v>3386</v>
      </c>
      <c r="AA34" s="428"/>
      <c r="AB34" s="406">
        <v>7</v>
      </c>
      <c r="AC34" s="233" t="s">
        <v>407</v>
      </c>
      <c r="AD34" s="217"/>
      <c r="AE34" s="418">
        <v>790</v>
      </c>
      <c r="AF34" s="414">
        <v>360</v>
      </c>
      <c r="AG34" s="414">
        <v>430</v>
      </c>
      <c r="AH34" s="221"/>
    </row>
    <row r="35" spans="1:34" s="266" customFormat="1" ht="15" customHeight="1">
      <c r="A35" s="221"/>
      <c r="B35" s="406">
        <v>13</v>
      </c>
      <c r="C35" s="233" t="s">
        <v>408</v>
      </c>
      <c r="D35" s="217"/>
      <c r="E35" s="462">
        <v>3888</v>
      </c>
      <c r="F35" s="433">
        <v>2039</v>
      </c>
      <c r="G35" s="419">
        <v>1849</v>
      </c>
      <c r="H35" s="458"/>
      <c r="I35" s="406">
        <v>9</v>
      </c>
      <c r="J35" s="233" t="s">
        <v>409</v>
      </c>
      <c r="K35" s="424"/>
      <c r="L35" s="418">
        <v>4576</v>
      </c>
      <c r="M35" s="459">
        <v>2111</v>
      </c>
      <c r="N35" s="459">
        <v>2465</v>
      </c>
      <c r="O35" s="221"/>
      <c r="P35" s="232"/>
      <c r="Q35" s="232"/>
      <c r="R35" s="232"/>
      <c r="S35" s="232"/>
      <c r="T35" s="232"/>
      <c r="U35" s="406">
        <v>15</v>
      </c>
      <c r="V35" s="233" t="s">
        <v>410</v>
      </c>
      <c r="W35" s="233"/>
      <c r="X35" s="418">
        <v>3714</v>
      </c>
      <c r="Y35" s="451">
        <v>1681</v>
      </c>
      <c r="Z35" s="452">
        <v>2033</v>
      </c>
      <c r="AA35" s="428"/>
      <c r="AB35" s="406">
        <v>8</v>
      </c>
      <c r="AC35" s="233" t="s">
        <v>411</v>
      </c>
      <c r="AD35" s="217"/>
      <c r="AE35" s="418">
        <v>930</v>
      </c>
      <c r="AF35" s="414">
        <v>459</v>
      </c>
      <c r="AG35" s="414">
        <v>471</v>
      </c>
      <c r="AH35" s="221"/>
    </row>
    <row r="36" spans="1:34" s="266" customFormat="1" ht="15" customHeight="1">
      <c r="A36" s="221"/>
      <c r="B36" s="406">
        <v>14</v>
      </c>
      <c r="C36" s="233" t="s">
        <v>412</v>
      </c>
      <c r="D36" s="217"/>
      <c r="E36" s="462">
        <v>4452</v>
      </c>
      <c r="F36" s="433">
        <v>2152</v>
      </c>
      <c r="G36" s="419">
        <v>2300</v>
      </c>
      <c r="H36" s="458"/>
      <c r="I36" s="406">
        <v>10</v>
      </c>
      <c r="J36" s="233" t="s">
        <v>413</v>
      </c>
      <c r="K36" s="424"/>
      <c r="L36" s="418">
        <v>7609</v>
      </c>
      <c r="M36" s="459">
        <v>3648</v>
      </c>
      <c r="N36" s="459">
        <v>3961</v>
      </c>
      <c r="O36" s="221"/>
      <c r="P36" s="232"/>
      <c r="Q36" s="232"/>
      <c r="R36" s="232"/>
      <c r="S36" s="232"/>
      <c r="T36" s="232"/>
      <c r="U36" s="406">
        <v>16</v>
      </c>
      <c r="V36" s="233" t="s">
        <v>414</v>
      </c>
      <c r="W36" s="233"/>
      <c r="X36" s="418">
        <v>8450</v>
      </c>
      <c r="Y36" s="451">
        <v>3853</v>
      </c>
      <c r="Z36" s="452">
        <v>4597</v>
      </c>
      <c r="AA36" s="428"/>
      <c r="AB36" s="406">
        <v>9</v>
      </c>
      <c r="AC36" s="437" t="s">
        <v>415</v>
      </c>
      <c r="AD36" s="217"/>
      <c r="AE36" s="418">
        <v>1948</v>
      </c>
      <c r="AF36" s="414">
        <v>942</v>
      </c>
      <c r="AG36" s="414">
        <v>1006</v>
      </c>
      <c r="AH36" s="221"/>
    </row>
    <row r="37" spans="1:34" s="266" customFormat="1" ht="15" customHeight="1">
      <c r="A37" s="221"/>
      <c r="B37" s="406">
        <v>15</v>
      </c>
      <c r="C37" s="233" t="s">
        <v>416</v>
      </c>
      <c r="D37" s="217"/>
      <c r="E37" s="462">
        <v>9702</v>
      </c>
      <c r="F37" s="433">
        <v>4622</v>
      </c>
      <c r="G37" s="419">
        <v>5080</v>
      </c>
      <c r="H37" s="458"/>
      <c r="I37" s="406">
        <v>11</v>
      </c>
      <c r="J37" s="233" t="s">
        <v>417</v>
      </c>
      <c r="K37" s="233"/>
      <c r="L37" s="418">
        <v>9211</v>
      </c>
      <c r="M37" s="459">
        <v>4289</v>
      </c>
      <c r="N37" s="459">
        <v>4922</v>
      </c>
      <c r="O37" s="232"/>
      <c r="P37" s="232"/>
      <c r="Q37" s="232"/>
      <c r="R37" s="232"/>
      <c r="S37" s="232"/>
      <c r="T37" s="456"/>
      <c r="U37" s="406">
        <v>17</v>
      </c>
      <c r="V37" s="233" t="s">
        <v>418</v>
      </c>
      <c r="W37" s="233"/>
      <c r="X37" s="418">
        <v>5515</v>
      </c>
      <c r="Y37" s="451">
        <v>2580</v>
      </c>
      <c r="Z37" s="452">
        <v>2935</v>
      </c>
      <c r="AA37" s="428"/>
      <c r="AB37" s="406">
        <v>10</v>
      </c>
      <c r="AC37" s="233" t="s">
        <v>419</v>
      </c>
      <c r="AD37" s="217"/>
      <c r="AE37" s="418">
        <v>2848</v>
      </c>
      <c r="AF37" s="414">
        <v>1428</v>
      </c>
      <c r="AG37" s="414">
        <v>1420</v>
      </c>
      <c r="AH37" s="221"/>
    </row>
    <row r="38" spans="1:34" s="266" customFormat="1" ht="15" customHeight="1">
      <c r="A38" s="221"/>
      <c r="B38" s="406">
        <v>16</v>
      </c>
      <c r="C38" s="233" t="s">
        <v>420</v>
      </c>
      <c r="D38" s="217"/>
      <c r="E38" s="462">
        <v>3815</v>
      </c>
      <c r="F38" s="433">
        <v>1795</v>
      </c>
      <c r="G38" s="419">
        <v>2020</v>
      </c>
      <c r="H38" s="463"/>
      <c r="I38" s="221"/>
      <c r="J38" s="221"/>
      <c r="K38" s="233"/>
      <c r="L38" s="445"/>
      <c r="M38" s="446"/>
      <c r="N38" s="446"/>
      <c r="O38" s="232"/>
      <c r="P38" s="232"/>
      <c r="Q38" s="232"/>
      <c r="R38" s="232"/>
      <c r="S38" s="232"/>
      <c r="T38" s="232"/>
      <c r="U38" s="406">
        <v>18</v>
      </c>
      <c r="V38" s="233" t="s">
        <v>421</v>
      </c>
      <c r="W38" s="233"/>
      <c r="X38" s="418">
        <v>6199</v>
      </c>
      <c r="Y38" s="451">
        <v>2850</v>
      </c>
      <c r="Z38" s="452">
        <v>3349</v>
      </c>
      <c r="AA38" s="428"/>
      <c r="AB38" s="406">
        <v>11</v>
      </c>
      <c r="AC38" s="233" t="s">
        <v>422</v>
      </c>
      <c r="AD38" s="217"/>
      <c r="AE38" s="418">
        <v>812</v>
      </c>
      <c r="AF38" s="414">
        <v>392</v>
      </c>
      <c r="AG38" s="414">
        <v>420</v>
      </c>
      <c r="AH38" s="221"/>
    </row>
    <row r="39" spans="1:34" s="266" customFormat="1" ht="15" customHeight="1">
      <c r="A39" s="221"/>
      <c r="B39" s="406">
        <v>17</v>
      </c>
      <c r="C39" s="233" t="s">
        <v>423</v>
      </c>
      <c r="D39" s="217"/>
      <c r="E39" s="462">
        <v>5378</v>
      </c>
      <c r="F39" s="433">
        <v>2510</v>
      </c>
      <c r="G39" s="419">
        <v>2868</v>
      </c>
      <c r="H39" s="464" t="s">
        <v>424</v>
      </c>
      <c r="I39" s="443"/>
      <c r="J39" s="448"/>
      <c r="K39" s="448"/>
      <c r="L39" s="465"/>
      <c r="M39" s="466"/>
      <c r="N39" s="466"/>
      <c r="O39" s="232"/>
      <c r="P39" s="232"/>
      <c r="Q39" s="232"/>
      <c r="R39" s="232"/>
      <c r="S39" s="232"/>
      <c r="T39" s="232"/>
      <c r="U39" s="406">
        <v>19</v>
      </c>
      <c r="V39" s="233" t="s">
        <v>425</v>
      </c>
      <c r="W39" s="233"/>
      <c r="X39" s="418">
        <v>7407</v>
      </c>
      <c r="Y39" s="451">
        <v>3420</v>
      </c>
      <c r="Z39" s="452">
        <v>3987</v>
      </c>
      <c r="AA39" s="428"/>
      <c r="AB39" s="406">
        <v>12</v>
      </c>
      <c r="AC39" s="233" t="s">
        <v>426</v>
      </c>
      <c r="AD39" s="217"/>
      <c r="AE39" s="418">
        <v>876</v>
      </c>
      <c r="AF39" s="414">
        <v>426</v>
      </c>
      <c r="AG39" s="414">
        <v>450</v>
      </c>
      <c r="AH39" s="221"/>
    </row>
    <row r="40" spans="1:34" s="266" customFormat="1" ht="15" customHeight="1">
      <c r="A40" s="221"/>
      <c r="B40" s="406">
        <v>18</v>
      </c>
      <c r="C40" s="233" t="s">
        <v>427</v>
      </c>
      <c r="D40" s="217"/>
      <c r="E40" s="462">
        <v>5519</v>
      </c>
      <c r="F40" s="433">
        <v>2725</v>
      </c>
      <c r="G40" s="419">
        <v>2794</v>
      </c>
      <c r="H40" s="464"/>
      <c r="I40" s="982" t="s">
        <v>428</v>
      </c>
      <c r="J40" s="982"/>
      <c r="K40" s="443"/>
      <c r="L40" s="445">
        <v>112991</v>
      </c>
      <c r="M40" s="446">
        <v>53794</v>
      </c>
      <c r="N40" s="446">
        <v>59197</v>
      </c>
      <c r="O40" s="232"/>
      <c r="P40" s="232"/>
      <c r="Q40" s="232"/>
      <c r="R40" s="232"/>
      <c r="S40" s="232"/>
      <c r="T40" s="232"/>
      <c r="U40" s="406">
        <v>20</v>
      </c>
      <c r="V40" s="233" t="s">
        <v>429</v>
      </c>
      <c r="W40" s="233"/>
      <c r="X40" s="418">
        <v>6471</v>
      </c>
      <c r="Y40" s="451">
        <v>2943</v>
      </c>
      <c r="Z40" s="452">
        <v>3528</v>
      </c>
      <c r="AA40" s="428"/>
      <c r="AB40" s="406">
        <v>13</v>
      </c>
      <c r="AC40" s="233" t="s">
        <v>430</v>
      </c>
      <c r="AD40" s="217"/>
      <c r="AE40" s="418">
        <v>806</v>
      </c>
      <c r="AF40" s="414">
        <v>384</v>
      </c>
      <c r="AG40" s="414">
        <v>422</v>
      </c>
      <c r="AH40" s="221"/>
    </row>
    <row r="41" spans="1:34" s="266" customFormat="1" ht="15" customHeight="1">
      <c r="A41" s="221"/>
      <c r="B41" s="406">
        <v>19</v>
      </c>
      <c r="C41" s="233" t="s">
        <v>431</v>
      </c>
      <c r="D41" s="217"/>
      <c r="E41" s="462">
        <v>4085</v>
      </c>
      <c r="F41" s="433">
        <v>2070</v>
      </c>
      <c r="G41" s="419">
        <v>2015</v>
      </c>
      <c r="H41" s="467"/>
      <c r="I41" s="221"/>
      <c r="J41" s="221"/>
      <c r="K41" s="415"/>
      <c r="L41" s="445"/>
      <c r="M41" s="446"/>
      <c r="N41" s="446"/>
      <c r="O41" s="232"/>
      <c r="P41" s="232"/>
      <c r="Q41" s="232"/>
      <c r="R41" s="232"/>
      <c r="S41" s="232"/>
      <c r="T41" s="232"/>
      <c r="U41" s="406">
        <v>21</v>
      </c>
      <c r="V41" s="233" t="s">
        <v>432</v>
      </c>
      <c r="W41" s="233"/>
      <c r="X41" s="418">
        <v>7455</v>
      </c>
      <c r="Y41" s="451">
        <v>3376</v>
      </c>
      <c r="Z41" s="452">
        <v>4079</v>
      </c>
      <c r="AA41" s="435"/>
      <c r="AB41" s="406">
        <v>14</v>
      </c>
      <c r="AC41" s="233" t="s">
        <v>433</v>
      </c>
      <c r="AD41" s="217"/>
      <c r="AE41" s="418">
        <v>2604</v>
      </c>
      <c r="AF41" s="414">
        <v>1267</v>
      </c>
      <c r="AG41" s="414">
        <v>1337</v>
      </c>
      <c r="AH41" s="221"/>
    </row>
    <row r="42" spans="1:34" s="266" customFormat="1" ht="15" customHeight="1">
      <c r="A42" s="221"/>
      <c r="B42" s="406">
        <v>20</v>
      </c>
      <c r="C42" s="233" t="s">
        <v>434</v>
      </c>
      <c r="D42" s="217"/>
      <c r="E42" s="462">
        <v>6724</v>
      </c>
      <c r="F42" s="433">
        <v>3300</v>
      </c>
      <c r="G42" s="419">
        <v>3424</v>
      </c>
      <c r="H42" s="467"/>
      <c r="I42" s="406">
        <v>1</v>
      </c>
      <c r="J42" s="233" t="s">
        <v>435</v>
      </c>
      <c r="K42" s="415"/>
      <c r="L42" s="418">
        <v>9432</v>
      </c>
      <c r="M42" s="419">
        <v>4479</v>
      </c>
      <c r="N42" s="419">
        <v>4953</v>
      </c>
      <c r="O42" s="232"/>
      <c r="P42" s="232"/>
      <c r="Q42" s="232"/>
      <c r="R42" s="232"/>
      <c r="S42" s="232"/>
      <c r="T42" s="232"/>
      <c r="U42" s="406">
        <v>22</v>
      </c>
      <c r="V42" s="233" t="s">
        <v>436</v>
      </c>
      <c r="W42" s="233"/>
      <c r="X42" s="418">
        <v>5956</v>
      </c>
      <c r="Y42" s="451">
        <v>2656</v>
      </c>
      <c r="Z42" s="452">
        <v>3300</v>
      </c>
      <c r="AA42" s="435"/>
      <c r="AB42" s="406">
        <v>15</v>
      </c>
      <c r="AC42" s="233" t="s">
        <v>437</v>
      </c>
      <c r="AD42" s="217"/>
      <c r="AE42" s="418">
        <v>1200</v>
      </c>
      <c r="AF42" s="414">
        <v>474</v>
      </c>
      <c r="AG42" s="414">
        <v>726</v>
      </c>
      <c r="AH42" s="221"/>
    </row>
    <row r="43" spans="1:34" s="266" customFormat="1" ht="15" customHeight="1">
      <c r="A43" s="221"/>
      <c r="B43" s="406">
        <v>21</v>
      </c>
      <c r="C43" s="233" t="s">
        <v>438</v>
      </c>
      <c r="D43" s="217"/>
      <c r="E43" s="462">
        <v>5518</v>
      </c>
      <c r="F43" s="433">
        <v>2769</v>
      </c>
      <c r="G43" s="419">
        <v>2749</v>
      </c>
      <c r="H43" s="458"/>
      <c r="I43" s="406">
        <v>2</v>
      </c>
      <c r="J43" s="233" t="s">
        <v>439</v>
      </c>
      <c r="K43" s="233"/>
      <c r="L43" s="418">
        <v>4739</v>
      </c>
      <c r="M43" s="419">
        <v>2291</v>
      </c>
      <c r="N43" s="419">
        <v>2448</v>
      </c>
      <c r="O43" s="232"/>
      <c r="P43" s="232"/>
      <c r="Q43" s="232"/>
      <c r="R43" s="232"/>
      <c r="S43" s="232"/>
      <c r="T43" s="232"/>
      <c r="U43" s="406"/>
      <c r="V43" s="233"/>
      <c r="W43" s="233"/>
      <c r="X43" s="418"/>
      <c r="Y43" s="451"/>
      <c r="Z43" s="452"/>
      <c r="AA43" s="428"/>
      <c r="AB43" s="406">
        <v>16</v>
      </c>
      <c r="AC43" s="233" t="s">
        <v>440</v>
      </c>
      <c r="AD43" s="217"/>
      <c r="AE43" s="418">
        <v>833</v>
      </c>
      <c r="AF43" s="414">
        <v>327</v>
      </c>
      <c r="AG43" s="414">
        <v>506</v>
      </c>
      <c r="AH43" s="221"/>
    </row>
    <row r="44" spans="1:34" s="266" customFormat="1" ht="15" customHeight="1">
      <c r="A44" s="221"/>
      <c r="B44" s="406">
        <v>22</v>
      </c>
      <c r="C44" s="233" t="s">
        <v>441</v>
      </c>
      <c r="D44" s="424"/>
      <c r="E44" s="462">
        <v>5409</v>
      </c>
      <c r="F44" s="433">
        <v>2627</v>
      </c>
      <c r="G44" s="419">
        <v>2782</v>
      </c>
      <c r="H44" s="458"/>
      <c r="I44" s="406">
        <v>3</v>
      </c>
      <c r="J44" s="233" t="s">
        <v>442</v>
      </c>
      <c r="K44" s="233"/>
      <c r="L44" s="418">
        <v>4623</v>
      </c>
      <c r="M44" s="419">
        <v>2153</v>
      </c>
      <c r="N44" s="419">
        <v>2470</v>
      </c>
      <c r="O44" s="232"/>
      <c r="P44" s="232"/>
      <c r="Q44" s="232"/>
      <c r="R44" s="232"/>
      <c r="S44" s="232"/>
      <c r="T44" s="443" t="s">
        <v>443</v>
      </c>
      <c r="U44" s="468"/>
      <c r="V44" s="429"/>
      <c r="W44" s="429"/>
      <c r="X44" s="440"/>
      <c r="Y44" s="441"/>
      <c r="Z44" s="442"/>
      <c r="AA44" s="435"/>
      <c r="AB44" s="406">
        <v>17</v>
      </c>
      <c r="AC44" s="233" t="s">
        <v>444</v>
      </c>
      <c r="AD44" s="217"/>
      <c r="AE44" s="418">
        <v>1069</v>
      </c>
      <c r="AF44" s="414">
        <v>536</v>
      </c>
      <c r="AG44" s="414">
        <v>533</v>
      </c>
      <c r="AH44" s="221"/>
    </row>
    <row r="45" spans="1:34" s="266" customFormat="1" ht="15" customHeight="1">
      <c r="A45" s="221"/>
      <c r="B45" s="406">
        <v>23</v>
      </c>
      <c r="C45" s="233" t="s">
        <v>445</v>
      </c>
      <c r="D45" s="424"/>
      <c r="E45" s="462">
        <v>2778</v>
      </c>
      <c r="F45" s="433">
        <v>1365</v>
      </c>
      <c r="G45" s="419">
        <v>1413</v>
      </c>
      <c r="H45" s="458"/>
      <c r="I45" s="406">
        <v>4</v>
      </c>
      <c r="J45" s="233" t="s">
        <v>446</v>
      </c>
      <c r="K45" s="233"/>
      <c r="L45" s="418">
        <v>6661</v>
      </c>
      <c r="M45" s="419">
        <v>3186</v>
      </c>
      <c r="N45" s="419">
        <v>3475</v>
      </c>
      <c r="O45" s="232"/>
      <c r="P45" s="232"/>
      <c r="Q45" s="232"/>
      <c r="R45" s="232"/>
      <c r="S45" s="232"/>
      <c r="T45" s="443"/>
      <c r="U45" s="457" t="s">
        <v>447</v>
      </c>
      <c r="V45" s="457"/>
      <c r="W45" s="444"/>
      <c r="X45" s="445">
        <v>131616</v>
      </c>
      <c r="Y45" s="446">
        <v>61357</v>
      </c>
      <c r="Z45" s="447">
        <v>70259</v>
      </c>
      <c r="AA45" s="435"/>
      <c r="AB45" s="931">
        <v>18</v>
      </c>
      <c r="AC45" s="469" t="s">
        <v>448</v>
      </c>
      <c r="AD45" s="217"/>
      <c r="AE45" s="978">
        <v>4191</v>
      </c>
      <c r="AF45" s="979">
        <v>1986</v>
      </c>
      <c r="AG45" s="979">
        <v>2205</v>
      </c>
      <c r="AH45" s="221"/>
    </row>
    <row r="46" spans="1:34" s="430" customFormat="1" ht="15" customHeight="1">
      <c r="A46" s="221"/>
      <c r="B46" s="406">
        <v>24</v>
      </c>
      <c r="C46" s="233" t="s">
        <v>449</v>
      </c>
      <c r="D46" s="424"/>
      <c r="E46" s="462">
        <v>2182</v>
      </c>
      <c r="F46" s="433">
        <v>984</v>
      </c>
      <c r="G46" s="419">
        <v>1198</v>
      </c>
      <c r="H46" s="470"/>
      <c r="I46" s="406">
        <v>5</v>
      </c>
      <c r="J46" s="233" t="s">
        <v>450</v>
      </c>
      <c r="K46" s="233"/>
      <c r="L46" s="418">
        <v>6259</v>
      </c>
      <c r="M46" s="419">
        <v>2990</v>
      </c>
      <c r="N46" s="419">
        <v>3269</v>
      </c>
      <c r="O46" s="427"/>
      <c r="P46" s="427"/>
      <c r="Q46" s="427"/>
      <c r="R46" s="427"/>
      <c r="S46" s="427"/>
      <c r="T46" s="468"/>
      <c r="U46" s="457"/>
      <c r="V46" s="457"/>
      <c r="W46" s="444"/>
      <c r="X46" s="440"/>
      <c r="Y46" s="441"/>
      <c r="Z46" s="442"/>
      <c r="AA46" s="428"/>
      <c r="AB46" s="931"/>
      <c r="AC46" s="471" t="s">
        <v>451</v>
      </c>
      <c r="AD46" s="217"/>
      <c r="AE46" s="978"/>
      <c r="AF46" s="979"/>
      <c r="AG46" s="979"/>
      <c r="AH46" s="429"/>
    </row>
    <row r="47" spans="1:34" s="266" customFormat="1" ht="15" customHeight="1">
      <c r="A47" s="221"/>
      <c r="B47" s="406">
        <v>25</v>
      </c>
      <c r="C47" s="233" t="s">
        <v>452</v>
      </c>
      <c r="D47" s="424"/>
      <c r="E47" s="462">
        <v>7907</v>
      </c>
      <c r="F47" s="433">
        <v>3878</v>
      </c>
      <c r="G47" s="419">
        <v>4029</v>
      </c>
      <c r="H47" s="463"/>
      <c r="I47" s="406">
        <v>6</v>
      </c>
      <c r="J47" s="233" t="s">
        <v>453</v>
      </c>
      <c r="K47" s="233"/>
      <c r="L47" s="418">
        <v>8907</v>
      </c>
      <c r="M47" s="419">
        <v>4356</v>
      </c>
      <c r="N47" s="419">
        <v>4551</v>
      </c>
      <c r="O47" s="232"/>
      <c r="P47" s="232"/>
      <c r="Q47" s="232"/>
      <c r="R47" s="232"/>
      <c r="S47" s="232"/>
      <c r="T47" s="232"/>
      <c r="U47" s="406">
        <v>1</v>
      </c>
      <c r="V47" s="233" t="s">
        <v>454</v>
      </c>
      <c r="W47" s="233"/>
      <c r="X47" s="418">
        <v>4409</v>
      </c>
      <c r="Y47" s="451">
        <v>2071</v>
      </c>
      <c r="Z47" s="452">
        <v>2338</v>
      </c>
      <c r="AA47" s="435"/>
      <c r="AB47" s="406"/>
      <c r="AC47" s="221"/>
      <c r="AD47" s="217"/>
      <c r="AE47" s="472"/>
      <c r="AF47" s="473"/>
      <c r="AG47" s="473"/>
      <c r="AH47" s="221"/>
    </row>
    <row r="48" spans="1:34" s="266" customFormat="1" ht="15" customHeight="1">
      <c r="A48" s="457"/>
      <c r="B48" s="406"/>
      <c r="C48" s="233"/>
      <c r="D48" s="424"/>
      <c r="E48" s="418"/>
      <c r="F48" s="474"/>
      <c r="G48" s="474"/>
      <c r="H48" s="467"/>
      <c r="I48" s="406">
        <v>7</v>
      </c>
      <c r="J48" s="233" t="s">
        <v>455</v>
      </c>
      <c r="K48" s="233"/>
      <c r="L48" s="418">
        <v>2271</v>
      </c>
      <c r="M48" s="419">
        <v>1066</v>
      </c>
      <c r="N48" s="419">
        <v>1205</v>
      </c>
      <c r="O48" s="232"/>
      <c r="P48" s="232"/>
      <c r="Q48" s="232"/>
      <c r="R48" s="232"/>
      <c r="S48" s="232"/>
      <c r="T48" s="232"/>
      <c r="U48" s="406">
        <v>2</v>
      </c>
      <c r="V48" s="233" t="s">
        <v>456</v>
      </c>
      <c r="W48" s="233"/>
      <c r="X48" s="418">
        <v>5208</v>
      </c>
      <c r="Y48" s="451">
        <v>2555</v>
      </c>
      <c r="Z48" s="452">
        <v>2653</v>
      </c>
      <c r="AA48" s="435"/>
      <c r="AB48" s="406"/>
      <c r="AC48" s="221"/>
      <c r="AD48" s="217"/>
      <c r="AE48" s="472"/>
      <c r="AF48" s="473"/>
      <c r="AG48" s="473"/>
      <c r="AH48" s="221"/>
    </row>
    <row r="49" spans="1:34" s="266" customFormat="1" ht="15" customHeight="1">
      <c r="A49" s="448" t="s">
        <v>457</v>
      </c>
      <c r="B49" s="406"/>
      <c r="C49" s="221"/>
      <c r="D49" s="424"/>
      <c r="E49" s="432"/>
      <c r="F49" s="433"/>
      <c r="G49" s="433"/>
      <c r="H49" s="467"/>
      <c r="I49" s="406">
        <v>8</v>
      </c>
      <c r="J49" s="233" t="s">
        <v>458</v>
      </c>
      <c r="K49" s="233"/>
      <c r="L49" s="418">
        <v>4556</v>
      </c>
      <c r="M49" s="419">
        <v>2182</v>
      </c>
      <c r="N49" s="419">
        <v>2374</v>
      </c>
      <c r="O49" s="232"/>
      <c r="P49" s="232"/>
      <c r="Q49" s="232"/>
      <c r="R49" s="232"/>
      <c r="S49" s="232"/>
      <c r="T49" s="232"/>
      <c r="U49" s="406">
        <v>3</v>
      </c>
      <c r="V49" s="233" t="s">
        <v>459</v>
      </c>
      <c r="W49" s="233"/>
      <c r="X49" s="418">
        <v>8277</v>
      </c>
      <c r="Y49" s="451">
        <v>3884</v>
      </c>
      <c r="Z49" s="452">
        <v>4393</v>
      </c>
      <c r="AA49" s="435"/>
      <c r="AB49" s="406"/>
      <c r="AC49" s="221"/>
      <c r="AD49" s="217"/>
      <c r="AE49" s="472"/>
      <c r="AF49" s="473"/>
      <c r="AG49" s="473"/>
      <c r="AH49" s="232"/>
    </row>
    <row r="50" spans="1:34" s="266" customFormat="1" ht="15" customHeight="1">
      <c r="A50" s="211"/>
      <c r="B50" s="457" t="s">
        <v>460</v>
      </c>
      <c r="C50" s="457"/>
      <c r="D50" s="455"/>
      <c r="E50" s="445">
        <v>100055</v>
      </c>
      <c r="F50" s="446">
        <v>47835</v>
      </c>
      <c r="G50" s="446">
        <v>52220</v>
      </c>
      <c r="H50" s="467"/>
      <c r="I50" s="406">
        <v>9</v>
      </c>
      <c r="J50" s="233" t="s">
        <v>461</v>
      </c>
      <c r="K50" s="233"/>
      <c r="L50" s="418">
        <v>6333</v>
      </c>
      <c r="M50" s="419">
        <v>3288</v>
      </c>
      <c r="N50" s="419">
        <v>3045</v>
      </c>
      <c r="O50" s="232"/>
      <c r="P50" s="232"/>
      <c r="Q50" s="232"/>
      <c r="R50" s="232"/>
      <c r="S50" s="232"/>
      <c r="T50" s="232"/>
      <c r="U50" s="406">
        <v>4</v>
      </c>
      <c r="V50" s="413" t="s">
        <v>462</v>
      </c>
      <c r="W50" s="233"/>
      <c r="X50" s="418">
        <v>6258</v>
      </c>
      <c r="Y50" s="451">
        <v>2785</v>
      </c>
      <c r="Z50" s="452">
        <v>3473</v>
      </c>
      <c r="AA50" s="435"/>
      <c r="AB50" s="406"/>
      <c r="AC50" s="221"/>
      <c r="AD50" s="217"/>
      <c r="AE50" s="472"/>
      <c r="AF50" s="473"/>
      <c r="AG50" s="473"/>
      <c r="AH50" s="232"/>
    </row>
    <row r="51" spans="1:34" s="266" customFormat="1" ht="15" customHeight="1" thickBot="1">
      <c r="A51" s="321"/>
      <c r="B51" s="448"/>
      <c r="C51" s="221"/>
      <c r="D51" s="455"/>
      <c r="E51" s="475"/>
      <c r="F51" s="476"/>
      <c r="G51" s="477"/>
      <c r="H51" s="423"/>
      <c r="I51" s="406">
        <v>10</v>
      </c>
      <c r="J51" s="478" t="s">
        <v>463</v>
      </c>
      <c r="K51" s="233"/>
      <c r="L51" s="479">
        <v>4069</v>
      </c>
      <c r="M51" s="480">
        <v>1963</v>
      </c>
      <c r="N51" s="480">
        <v>2106</v>
      </c>
      <c r="O51" s="232"/>
      <c r="P51" s="232"/>
      <c r="Q51" s="232"/>
      <c r="R51" s="232"/>
      <c r="S51" s="232"/>
      <c r="T51" s="232"/>
      <c r="U51" s="406">
        <v>5</v>
      </c>
      <c r="V51" s="413" t="s">
        <v>464</v>
      </c>
      <c r="W51" s="233"/>
      <c r="X51" s="479">
        <v>7234</v>
      </c>
      <c r="Y51" s="481">
        <v>3421</v>
      </c>
      <c r="Z51" s="482">
        <v>3813</v>
      </c>
      <c r="AA51" s="428"/>
      <c r="AB51" s="406"/>
      <c r="AC51" s="435"/>
      <c r="AD51" s="217"/>
      <c r="AE51" s="472"/>
      <c r="AF51" s="473"/>
      <c r="AG51" s="473"/>
      <c r="AH51" s="232"/>
    </row>
    <row r="52" spans="1:34" s="131" customFormat="1" ht="13.5" customHeight="1">
      <c r="A52" s="248" t="s">
        <v>465</v>
      </c>
      <c r="B52" s="483"/>
      <c r="C52" s="483"/>
      <c r="D52" s="483"/>
      <c r="E52" s="484"/>
      <c r="F52" s="484"/>
      <c r="G52" s="484"/>
      <c r="H52" s="485"/>
      <c r="I52" s="483"/>
      <c r="J52" s="483"/>
      <c r="K52" s="483"/>
      <c r="L52" s="486"/>
      <c r="M52" s="486"/>
      <c r="N52" s="486"/>
      <c r="O52" s="487"/>
      <c r="P52" s="487"/>
      <c r="Q52" s="487"/>
      <c r="R52" s="488"/>
      <c r="S52" s="488"/>
      <c r="T52" s="487"/>
      <c r="U52" s="483"/>
      <c r="V52" s="483"/>
      <c r="W52" s="483"/>
      <c r="X52" s="486"/>
      <c r="Y52" s="486"/>
      <c r="Z52" s="486"/>
      <c r="AA52" s="489"/>
      <c r="AB52" s="487"/>
      <c r="AC52" s="490"/>
      <c r="AD52" s="490"/>
      <c r="AE52" s="491"/>
      <c r="AF52" s="491"/>
      <c r="AG52" s="491"/>
      <c r="AH52" s="156"/>
    </row>
    <row r="53" spans="1:34" s="131" customFormat="1" ht="15" customHeight="1">
      <c r="A53" s="203"/>
      <c r="B53" s="211"/>
      <c r="C53" s="211"/>
      <c r="D53" s="211"/>
      <c r="E53" s="486"/>
      <c r="F53" s="486"/>
      <c r="G53" s="486"/>
      <c r="H53" s="211"/>
      <c r="I53" s="211"/>
      <c r="J53" s="211"/>
      <c r="K53" s="211"/>
      <c r="L53" s="486"/>
      <c r="M53" s="486"/>
      <c r="N53" s="486"/>
      <c r="O53" s="488"/>
      <c r="P53" s="488"/>
      <c r="Q53" s="488"/>
      <c r="R53" s="488"/>
      <c r="S53" s="488"/>
      <c r="T53" s="488"/>
      <c r="U53" s="211"/>
      <c r="V53" s="211"/>
      <c r="W53" s="211"/>
      <c r="X53" s="486"/>
      <c r="Y53" s="486"/>
      <c r="Z53" s="486"/>
      <c r="AA53" s="211"/>
      <c r="AB53" s="211"/>
      <c r="AC53" s="492"/>
      <c r="AD53" s="492"/>
      <c r="AE53" s="486"/>
      <c r="AF53" s="486"/>
      <c r="AG53" s="486"/>
      <c r="AH53" s="156"/>
    </row>
  </sheetData>
  <mergeCells count="41">
    <mergeCell ref="A3:N5"/>
    <mergeCell ref="A6:D6"/>
    <mergeCell ref="H6:K6"/>
    <mergeCell ref="T6:W6"/>
    <mergeCell ref="AA6:AD6"/>
    <mergeCell ref="B8:C8"/>
    <mergeCell ref="B9:C9"/>
    <mergeCell ref="B10:C10"/>
    <mergeCell ref="U10:U11"/>
    <mergeCell ref="V10:V11"/>
    <mergeCell ref="B7:C7"/>
    <mergeCell ref="U19:V19"/>
    <mergeCell ref="B20:C20"/>
    <mergeCell ref="U20:V20"/>
    <mergeCell ref="Y10:Y11"/>
    <mergeCell ref="Z10:Z11"/>
    <mergeCell ref="B11:C11"/>
    <mergeCell ref="B12:C12"/>
    <mergeCell ref="B13:C13"/>
    <mergeCell ref="B14:C14"/>
    <mergeCell ref="X10:X11"/>
    <mergeCell ref="G26:G27"/>
    <mergeCell ref="B15:C15"/>
    <mergeCell ref="B16:C16"/>
    <mergeCell ref="B17:C17"/>
    <mergeCell ref="B18:C18"/>
    <mergeCell ref="B21:C21"/>
    <mergeCell ref="B26:B27"/>
    <mergeCell ref="C26:C27"/>
    <mergeCell ref="E26:E27"/>
    <mergeCell ref="F26:F27"/>
    <mergeCell ref="AB45:AB46"/>
    <mergeCell ref="AE45:AE46"/>
    <mergeCell ref="AF45:AF46"/>
    <mergeCell ref="AG45:AG46"/>
    <mergeCell ref="I29:I30"/>
    <mergeCell ref="J29:J30"/>
    <mergeCell ref="L29:L30"/>
    <mergeCell ref="M29:M30"/>
    <mergeCell ref="N29:N30"/>
    <mergeCell ref="I40:J40"/>
  </mergeCells>
  <phoneticPr fontId="4"/>
  <conditionalFormatting sqref="E11:G18 E20:G20 E22:G25 AE7:AG23 L26:N28 L42:N51 X21:Z42 E28:G47 X48:Z49 X51:Z51">
    <cfRule type="containsBlanks" dxfId="65" priority="15" stopIfTrue="1">
      <formula>LEN(TRIM(E7))=0</formula>
    </cfRule>
  </conditionalFormatting>
  <conditionalFormatting sqref="E50:G50 E26:G26 F27:G27">
    <cfRule type="containsBlanks" dxfId="64" priority="14" stopIfTrue="1">
      <formula>LEN(TRIM(E26))=0</formula>
    </cfRule>
  </conditionalFormatting>
  <conditionalFormatting sqref="L7:N21 L24:N24 L40:N40 L31:N37">
    <cfRule type="containsBlanks" dxfId="63" priority="13" stopIfTrue="1">
      <formula>LEN(TRIM(L7))=0</formula>
    </cfRule>
  </conditionalFormatting>
  <conditionalFormatting sqref="L30 L29:N29">
    <cfRule type="containsBlanks" dxfId="62" priority="12" stopIfTrue="1">
      <formula>LEN(TRIM(L29))=0</formula>
    </cfRule>
  </conditionalFormatting>
  <conditionalFormatting sqref="X7:Z9 X12:Z16">
    <cfRule type="containsBlanks" dxfId="61" priority="11" stopIfTrue="1">
      <formula>LEN(TRIM(X7))=0</formula>
    </cfRule>
  </conditionalFormatting>
  <conditionalFormatting sqref="X19:Z19">
    <cfRule type="containsBlanks" dxfId="60" priority="9" stopIfTrue="1">
      <formula>LEN(TRIM(X19))=0</formula>
    </cfRule>
  </conditionalFormatting>
  <conditionalFormatting sqref="X10:Z11">
    <cfRule type="containsBlanks" dxfId="59" priority="10" stopIfTrue="1">
      <formula>LEN(TRIM(X10))=0</formula>
    </cfRule>
  </conditionalFormatting>
  <conditionalFormatting sqref="X48:Z48">
    <cfRule type="containsBlanks" dxfId="58" priority="8" stopIfTrue="1">
      <formula>LEN(TRIM(X48))=0</formula>
    </cfRule>
  </conditionalFormatting>
  <conditionalFormatting sqref="AE28:AG44">
    <cfRule type="containsBlanks" dxfId="57" priority="7" stopIfTrue="1">
      <formula>LEN(TRIM(AE28))=0</formula>
    </cfRule>
  </conditionalFormatting>
  <conditionalFormatting sqref="E10:G10">
    <cfRule type="containsBlanks" dxfId="56" priority="6" stopIfTrue="1">
      <formula>LEN(TRIM(E10))=0</formula>
    </cfRule>
  </conditionalFormatting>
  <conditionalFormatting sqref="X47:Z47">
    <cfRule type="containsBlanks" dxfId="55" priority="4" stopIfTrue="1">
      <formula>LEN(TRIM(X47))=0</formula>
    </cfRule>
  </conditionalFormatting>
  <conditionalFormatting sqref="X45:Z45">
    <cfRule type="containsBlanks" dxfId="54" priority="5" stopIfTrue="1">
      <formula>LEN(TRIM(X45))=0</formula>
    </cfRule>
  </conditionalFormatting>
  <conditionalFormatting sqref="X50:Z50">
    <cfRule type="containsBlanks" dxfId="53" priority="3" stopIfTrue="1">
      <formula>LEN(TRIM(X50))=0</formula>
    </cfRule>
  </conditionalFormatting>
  <conditionalFormatting sqref="AE26:AG26">
    <cfRule type="containsBlanks" dxfId="52" priority="2" stopIfTrue="1">
      <formula>LEN(TRIM(AE26))=0</formula>
    </cfRule>
  </conditionalFormatting>
  <conditionalFormatting sqref="AE46 AE45:AG45">
    <cfRule type="containsBlanks" dxfId="51" priority="1" stopIfTrue="1">
      <formula>LEN(TRIM(AE45))=0</formula>
    </cfRule>
  </conditionalFormatting>
  <printOptions horizontalCentered="1"/>
  <pageMargins left="0.39370078740157483" right="0.39370078740157483" top="0.59055118110236227" bottom="0.59055118110236227" header="0.51181102362204722" footer="0.51181102362204722"/>
  <pageSetup paperSize="9" orientation="portrait" horizontalDpi="4294967293"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zoomScaleNormal="100" zoomScaleSheetLayoutView="85" workbookViewId="0"/>
  </sheetViews>
  <sheetFormatPr defaultRowHeight="13.5"/>
  <cols>
    <col min="1" max="1" width="1.625" style="496" customWidth="1"/>
    <col min="2" max="2" width="5.125" style="498" customWidth="1"/>
    <col min="3" max="3" width="8.75" style="496" customWidth="1"/>
    <col min="4" max="4" width="0.5" style="496" customWidth="1"/>
    <col min="5" max="10" width="8.5" style="496" customWidth="1"/>
    <col min="11" max="13" width="7.5" style="496" customWidth="1"/>
    <col min="14" max="15" width="0.375" style="496" customWidth="1"/>
    <col min="16" max="16" width="1.875" style="496" customWidth="1"/>
    <col min="17" max="17" width="4.5" style="496" customWidth="1"/>
    <col min="18" max="18" width="10.75" style="496" customWidth="1"/>
    <col min="19" max="19" width="0.5" style="496" customWidth="1"/>
    <col min="20" max="25" width="8.125" style="496" customWidth="1"/>
    <col min="26" max="28" width="7.5" style="496" customWidth="1"/>
    <col min="29" max="29" width="2.75" style="496" customWidth="1"/>
    <col min="30" max="16384" width="9" style="496"/>
  </cols>
  <sheetData>
    <row r="1" spans="1:28" ht="18" customHeight="1">
      <c r="A1" s="493" t="s">
        <v>466</v>
      </c>
      <c r="B1" s="206"/>
      <c r="C1" s="205"/>
      <c r="D1" s="205"/>
      <c r="E1" s="205"/>
      <c r="F1" s="494"/>
      <c r="G1" s="494"/>
      <c r="H1" s="494"/>
      <c r="I1" s="494"/>
      <c r="J1" s="494"/>
      <c r="K1" s="494"/>
      <c r="L1" s="205"/>
      <c r="M1" s="205"/>
      <c r="N1" s="203"/>
      <c r="O1" s="205"/>
      <c r="P1" s="495"/>
      <c r="Q1" s="205"/>
      <c r="R1" s="205"/>
      <c r="S1" s="205"/>
      <c r="T1" s="205"/>
      <c r="U1" s="205"/>
      <c r="V1" s="205"/>
      <c r="W1" s="205"/>
      <c r="X1" s="205"/>
      <c r="Y1" s="205"/>
      <c r="Z1" s="205"/>
      <c r="AA1" s="205"/>
      <c r="AB1" s="205"/>
    </row>
    <row r="2" spans="1:28" ht="3.75" customHeight="1">
      <c r="A2" s="205"/>
      <c r="B2" s="206"/>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row>
    <row r="3" spans="1:28" s="498" customFormat="1" ht="10.5" customHeight="1">
      <c r="A3" s="497" t="s">
        <v>467</v>
      </c>
      <c r="B3" s="497"/>
      <c r="C3" s="497"/>
      <c r="D3" s="497"/>
      <c r="E3" s="497"/>
      <c r="F3" s="497"/>
      <c r="G3" s="497"/>
      <c r="H3" s="497"/>
      <c r="I3" s="497"/>
      <c r="J3" s="497"/>
      <c r="K3" s="497"/>
      <c r="L3" s="497"/>
      <c r="M3" s="497"/>
      <c r="N3" s="203"/>
      <c r="O3" s="203"/>
      <c r="P3" s="203"/>
      <c r="Q3" s="203"/>
      <c r="R3" s="203"/>
      <c r="S3" s="203"/>
      <c r="T3" s="203"/>
      <c r="U3" s="203"/>
      <c r="V3" s="203"/>
      <c r="W3" s="203"/>
      <c r="X3" s="203"/>
      <c r="Y3" s="203"/>
      <c r="Z3" s="203"/>
      <c r="AA3" s="203"/>
      <c r="AB3" s="203"/>
    </row>
    <row r="4" spans="1:28" s="498" customFormat="1" ht="12.75" customHeight="1">
      <c r="A4" s="497"/>
      <c r="B4" s="497"/>
      <c r="C4" s="497"/>
      <c r="D4" s="497"/>
      <c r="E4" s="497"/>
      <c r="F4" s="497"/>
      <c r="G4" s="497"/>
      <c r="H4" s="497"/>
      <c r="I4" s="497"/>
      <c r="J4" s="497"/>
      <c r="K4" s="497"/>
      <c r="L4" s="497"/>
      <c r="M4" s="497"/>
      <c r="N4" s="203"/>
      <c r="O4" s="203"/>
      <c r="P4" s="203"/>
      <c r="Q4" s="203"/>
      <c r="R4" s="203"/>
      <c r="S4" s="203"/>
      <c r="T4" s="203"/>
      <c r="U4" s="203"/>
      <c r="V4" s="203"/>
      <c r="W4" s="203"/>
      <c r="X4" s="203"/>
      <c r="Y4" s="203"/>
      <c r="Z4" s="203"/>
      <c r="AA4" s="203"/>
      <c r="AB4" s="203"/>
    </row>
    <row r="5" spans="1:28" s="498" customFormat="1" ht="12.75" customHeight="1">
      <c r="A5" s="497"/>
      <c r="B5" s="497"/>
      <c r="C5" s="497"/>
      <c r="D5" s="497"/>
      <c r="E5" s="497"/>
      <c r="F5" s="497"/>
      <c r="G5" s="497"/>
      <c r="H5" s="497"/>
      <c r="I5" s="497"/>
      <c r="J5" s="497"/>
      <c r="K5" s="497"/>
      <c r="L5" s="497"/>
      <c r="M5" s="497"/>
      <c r="N5" s="203"/>
      <c r="O5" s="203"/>
      <c r="P5" s="203"/>
      <c r="Q5" s="203"/>
      <c r="R5" s="203"/>
      <c r="S5" s="203"/>
      <c r="T5" s="203"/>
      <c r="U5" s="203"/>
      <c r="V5" s="203"/>
      <c r="W5" s="203"/>
      <c r="X5" s="203"/>
      <c r="Y5" s="203"/>
      <c r="Z5" s="203"/>
      <c r="AA5" s="203"/>
      <c r="AB5" s="203"/>
    </row>
    <row r="6" spans="1:28" s="498" customFormat="1" ht="12.75" customHeight="1">
      <c r="A6" s="497"/>
      <c r="B6" s="497"/>
      <c r="C6" s="497"/>
      <c r="D6" s="497"/>
      <c r="E6" s="497"/>
      <c r="F6" s="497"/>
      <c r="G6" s="497"/>
      <c r="H6" s="497"/>
      <c r="I6" s="497"/>
      <c r="J6" s="497"/>
      <c r="K6" s="497"/>
      <c r="L6" s="497"/>
      <c r="M6" s="497"/>
      <c r="N6" s="203"/>
      <c r="O6" s="203"/>
      <c r="P6" s="203"/>
      <c r="Q6" s="203"/>
      <c r="R6" s="203"/>
      <c r="S6" s="203"/>
      <c r="T6" s="203"/>
      <c r="U6" s="203"/>
      <c r="V6" s="203"/>
      <c r="W6" s="203"/>
      <c r="X6" s="203"/>
      <c r="Y6" s="203"/>
      <c r="Z6" s="203"/>
      <c r="AA6" s="203"/>
      <c r="AB6" s="203"/>
    </row>
    <row r="7" spans="1:28" s="498" customFormat="1" ht="3" customHeight="1">
      <c r="A7" s="497"/>
      <c r="B7" s="497"/>
      <c r="C7" s="497"/>
      <c r="D7" s="497"/>
      <c r="E7" s="497"/>
      <c r="F7" s="497"/>
      <c r="G7" s="497"/>
      <c r="H7" s="497"/>
      <c r="I7" s="497"/>
      <c r="J7" s="497"/>
      <c r="K7" s="497"/>
      <c r="L7" s="497"/>
      <c r="M7" s="497"/>
      <c r="N7" s="203"/>
      <c r="O7" s="203"/>
      <c r="P7" s="203"/>
      <c r="Q7" s="203"/>
      <c r="R7" s="203"/>
      <c r="S7" s="203"/>
      <c r="T7" s="203"/>
      <c r="U7" s="203"/>
      <c r="V7" s="203"/>
      <c r="W7" s="203"/>
      <c r="X7" s="203"/>
      <c r="Y7" s="203"/>
      <c r="Z7" s="203"/>
      <c r="AA7" s="203"/>
      <c r="AB7" s="203"/>
    </row>
    <row r="8" spans="1:28" ht="3.75" customHeight="1" thickBot="1">
      <c r="A8" s="205"/>
      <c r="B8" s="206"/>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row>
    <row r="9" spans="1:28" s="216" customFormat="1" ht="16.5" customHeight="1">
      <c r="A9" s="1010" t="s">
        <v>468</v>
      </c>
      <c r="B9" s="1010"/>
      <c r="C9" s="1010"/>
      <c r="D9" s="499"/>
      <c r="E9" s="1003" t="s">
        <v>469</v>
      </c>
      <c r="F9" s="1003"/>
      <c r="G9" s="977"/>
      <c r="H9" s="976" t="s">
        <v>470</v>
      </c>
      <c r="I9" s="1003"/>
      <c r="J9" s="977"/>
      <c r="K9" s="1004" t="s">
        <v>471</v>
      </c>
      <c r="L9" s="1005"/>
      <c r="M9" s="1005"/>
      <c r="N9" s="500"/>
      <c r="O9" s="166"/>
      <c r="P9" s="1010" t="s">
        <v>468</v>
      </c>
      <c r="Q9" s="1010"/>
      <c r="R9" s="1010"/>
      <c r="S9" s="499"/>
      <c r="T9" s="976" t="s">
        <v>469</v>
      </c>
      <c r="U9" s="1003"/>
      <c r="V9" s="977"/>
      <c r="W9" s="976" t="s">
        <v>470</v>
      </c>
      <c r="X9" s="1003"/>
      <c r="Y9" s="977"/>
      <c r="Z9" s="1004" t="s">
        <v>471</v>
      </c>
      <c r="AA9" s="1005"/>
      <c r="AB9" s="1005"/>
    </row>
    <row r="10" spans="1:28" s="216" customFormat="1" ht="16.5" customHeight="1">
      <c r="A10" s="1011"/>
      <c r="B10" s="1011"/>
      <c r="C10" s="1011"/>
      <c r="D10" s="348"/>
      <c r="E10" s="501" t="s">
        <v>472</v>
      </c>
      <c r="F10" s="502" t="s">
        <v>304</v>
      </c>
      <c r="G10" s="503" t="s">
        <v>305</v>
      </c>
      <c r="H10" s="503" t="s">
        <v>472</v>
      </c>
      <c r="I10" s="504" t="s">
        <v>304</v>
      </c>
      <c r="J10" s="502" t="s">
        <v>305</v>
      </c>
      <c r="K10" s="503" t="s">
        <v>472</v>
      </c>
      <c r="L10" s="504" t="s">
        <v>304</v>
      </c>
      <c r="M10" s="505" t="s">
        <v>305</v>
      </c>
      <c r="N10" s="500"/>
      <c r="O10" s="166"/>
      <c r="P10" s="1011"/>
      <c r="Q10" s="1011"/>
      <c r="R10" s="1011"/>
      <c r="S10" s="348"/>
      <c r="T10" s="501" t="s">
        <v>472</v>
      </c>
      <c r="U10" s="347" t="s">
        <v>304</v>
      </c>
      <c r="V10" s="506" t="s">
        <v>305</v>
      </c>
      <c r="W10" s="506" t="s">
        <v>472</v>
      </c>
      <c r="X10" s="347" t="s">
        <v>304</v>
      </c>
      <c r="Y10" s="501" t="s">
        <v>305</v>
      </c>
      <c r="Z10" s="506" t="s">
        <v>472</v>
      </c>
      <c r="AA10" s="347" t="s">
        <v>304</v>
      </c>
      <c r="AB10" s="505" t="s">
        <v>305</v>
      </c>
    </row>
    <row r="11" spans="1:28" s="216" customFormat="1" ht="16.5" customHeight="1">
      <c r="A11" s="1006"/>
      <c r="B11" s="1006"/>
      <c r="C11" s="1006"/>
      <c r="D11" s="502"/>
      <c r="E11" s="505"/>
      <c r="F11" s="1007" t="s">
        <v>473</v>
      </c>
      <c r="G11" s="1007"/>
      <c r="H11" s="1007"/>
      <c r="I11" s="1007"/>
      <c r="J11" s="1007"/>
      <c r="K11" s="1007"/>
      <c r="L11" s="1007"/>
      <c r="M11" s="507"/>
      <c r="N11" s="500"/>
      <c r="O11" s="166"/>
      <c r="P11" s="997" t="s">
        <v>474</v>
      </c>
      <c r="Q11" s="997"/>
      <c r="R11" s="997"/>
      <c r="S11" s="508"/>
      <c r="T11" s="509">
        <v>678996</v>
      </c>
      <c r="U11" s="510">
        <v>323536</v>
      </c>
      <c r="V11" s="510">
        <v>355460</v>
      </c>
      <c r="W11" s="510">
        <v>373245</v>
      </c>
      <c r="X11" s="510">
        <v>177433</v>
      </c>
      <c r="Y11" s="510">
        <v>195812</v>
      </c>
      <c r="Z11" s="511">
        <v>54.97</v>
      </c>
      <c r="AA11" s="511">
        <v>54.84</v>
      </c>
      <c r="AB11" s="511">
        <v>55.09</v>
      </c>
    </row>
    <row r="12" spans="1:28" s="145" customFormat="1" ht="13.5" customHeight="1">
      <c r="A12" s="1008">
        <v>37934</v>
      </c>
      <c r="B12" s="1009"/>
      <c r="C12" s="1009"/>
      <c r="D12" s="512"/>
      <c r="E12" s="513">
        <v>636693</v>
      </c>
      <c r="F12" s="514">
        <v>304642</v>
      </c>
      <c r="G12" s="514">
        <v>332051</v>
      </c>
      <c r="H12" s="514">
        <v>347507</v>
      </c>
      <c r="I12" s="514">
        <v>164469</v>
      </c>
      <c r="J12" s="514">
        <v>183038</v>
      </c>
      <c r="K12" s="515">
        <v>54.58</v>
      </c>
      <c r="L12" s="515">
        <v>53.99</v>
      </c>
      <c r="M12" s="516">
        <v>55.12</v>
      </c>
      <c r="N12" s="517"/>
      <c r="P12" s="997" t="s">
        <v>475</v>
      </c>
      <c r="Q12" s="997"/>
      <c r="R12" s="997"/>
      <c r="S12" s="508"/>
      <c r="T12" s="509">
        <v>681017</v>
      </c>
      <c r="U12" s="510">
        <v>323711</v>
      </c>
      <c r="V12" s="510">
        <v>357306</v>
      </c>
      <c r="W12" s="510">
        <v>354622</v>
      </c>
      <c r="X12" s="510">
        <v>169518</v>
      </c>
      <c r="Y12" s="510">
        <v>185104</v>
      </c>
      <c r="Z12" s="511">
        <v>52.07</v>
      </c>
      <c r="AA12" s="511">
        <v>52.37</v>
      </c>
      <c r="AB12" s="511">
        <v>51.81</v>
      </c>
    </row>
    <row r="13" spans="1:28" s="145" customFormat="1" ht="13.5" customHeight="1">
      <c r="A13" s="1002" t="s">
        <v>476</v>
      </c>
      <c r="B13" s="1002"/>
      <c r="C13" s="1002"/>
      <c r="D13" s="518"/>
      <c r="E13" s="519">
        <v>309307</v>
      </c>
      <c r="F13" s="519">
        <v>148198</v>
      </c>
      <c r="G13" s="519">
        <v>161109</v>
      </c>
      <c r="H13" s="519">
        <v>168199</v>
      </c>
      <c r="I13" s="519">
        <v>79234</v>
      </c>
      <c r="J13" s="519">
        <v>88965</v>
      </c>
      <c r="K13" s="520">
        <v>54.38</v>
      </c>
      <c r="L13" s="520">
        <v>53.46</v>
      </c>
      <c r="M13" s="520">
        <v>55.22</v>
      </c>
      <c r="N13" s="521"/>
      <c r="P13" s="997" t="s">
        <v>477</v>
      </c>
      <c r="Q13" s="997"/>
      <c r="R13" s="997"/>
      <c r="S13" s="522"/>
      <c r="T13" s="509">
        <v>695172</v>
      </c>
      <c r="U13" s="510">
        <v>330266</v>
      </c>
      <c r="V13" s="510">
        <v>364906</v>
      </c>
      <c r="W13" s="510">
        <v>357629</v>
      </c>
      <c r="X13" s="510">
        <v>169937</v>
      </c>
      <c r="Y13" s="510">
        <v>187692</v>
      </c>
      <c r="Z13" s="511">
        <v>51.44</v>
      </c>
      <c r="AA13" s="511">
        <v>51.45</v>
      </c>
      <c r="AB13" s="511">
        <v>51.44</v>
      </c>
    </row>
    <row r="14" spans="1:28" s="145" customFormat="1" ht="13.5" customHeight="1">
      <c r="A14" s="1002" t="s">
        <v>478</v>
      </c>
      <c r="B14" s="1002"/>
      <c r="C14" s="1002"/>
      <c r="D14" s="523"/>
      <c r="E14" s="519">
        <v>327386</v>
      </c>
      <c r="F14" s="519">
        <v>156444</v>
      </c>
      <c r="G14" s="519">
        <v>170942</v>
      </c>
      <c r="H14" s="519">
        <v>179308</v>
      </c>
      <c r="I14" s="519">
        <v>85235</v>
      </c>
      <c r="J14" s="519">
        <v>94073</v>
      </c>
      <c r="K14" s="520">
        <v>54.77</v>
      </c>
      <c r="L14" s="520">
        <v>54.48</v>
      </c>
      <c r="M14" s="520">
        <v>55.03</v>
      </c>
      <c r="N14" s="521"/>
      <c r="P14" s="997" t="s">
        <v>479</v>
      </c>
      <c r="Q14" s="997"/>
      <c r="R14" s="997"/>
      <c r="S14" s="524"/>
      <c r="T14" s="509">
        <v>691150</v>
      </c>
      <c r="U14" s="510">
        <v>327309</v>
      </c>
      <c r="V14" s="510">
        <v>363841</v>
      </c>
      <c r="W14" s="510">
        <v>324457</v>
      </c>
      <c r="X14" s="510">
        <v>153676</v>
      </c>
      <c r="Y14" s="510">
        <v>170781</v>
      </c>
      <c r="Z14" s="511">
        <v>46.94</v>
      </c>
      <c r="AA14" s="511">
        <v>46.95</v>
      </c>
      <c r="AB14" s="511">
        <v>46.94</v>
      </c>
    </row>
    <row r="15" spans="1:28" s="145" customFormat="1" ht="13.5" customHeight="1">
      <c r="A15" s="1002" t="s">
        <v>480</v>
      </c>
      <c r="B15" s="1002"/>
      <c r="C15" s="1002"/>
      <c r="D15" s="523"/>
      <c r="E15" s="519">
        <v>671658</v>
      </c>
      <c r="F15" s="519">
        <v>320797</v>
      </c>
      <c r="G15" s="519">
        <v>350861</v>
      </c>
      <c r="H15" s="519">
        <v>435836</v>
      </c>
      <c r="I15" s="519">
        <v>203832</v>
      </c>
      <c r="J15" s="519">
        <v>232004</v>
      </c>
      <c r="K15" s="520">
        <v>64.89</v>
      </c>
      <c r="L15" s="520">
        <v>63.54</v>
      </c>
      <c r="M15" s="520">
        <v>66.12</v>
      </c>
      <c r="N15" s="521"/>
      <c r="P15" s="997" t="s">
        <v>481</v>
      </c>
      <c r="Q15" s="997"/>
      <c r="R15" s="997"/>
      <c r="S15" s="522"/>
      <c r="T15" s="509">
        <v>685794</v>
      </c>
      <c r="U15" s="510">
        <v>323819</v>
      </c>
      <c r="V15" s="510">
        <v>361975</v>
      </c>
      <c r="W15" s="510">
        <v>354438</v>
      </c>
      <c r="X15" s="510">
        <v>166311</v>
      </c>
      <c r="Y15" s="510">
        <v>188127</v>
      </c>
      <c r="Z15" s="511">
        <v>51.68</v>
      </c>
      <c r="AA15" s="511">
        <v>51.36</v>
      </c>
      <c r="AB15" s="511">
        <v>51.97</v>
      </c>
    </row>
    <row r="16" spans="1:28" s="145" customFormat="1" ht="13.5" customHeight="1">
      <c r="A16" s="1002" t="s">
        <v>482</v>
      </c>
      <c r="B16" s="1002"/>
      <c r="C16" s="1002"/>
      <c r="D16" s="525"/>
      <c r="E16" s="519">
        <v>31403</v>
      </c>
      <c r="F16" s="519">
        <v>15160</v>
      </c>
      <c r="G16" s="519">
        <v>16243</v>
      </c>
      <c r="H16" s="519">
        <v>20419</v>
      </c>
      <c r="I16" s="519">
        <v>9605</v>
      </c>
      <c r="J16" s="519">
        <v>10814</v>
      </c>
      <c r="K16" s="520">
        <v>65.02</v>
      </c>
      <c r="L16" s="520">
        <v>63.36</v>
      </c>
      <c r="M16" s="520">
        <v>66.58</v>
      </c>
      <c r="N16" s="521"/>
      <c r="S16" s="526"/>
      <c r="T16" s="527"/>
      <c r="U16" s="900" t="s">
        <v>483</v>
      </c>
      <c r="V16" s="900"/>
      <c r="W16" s="900"/>
      <c r="X16" s="900"/>
      <c r="Y16" s="900"/>
      <c r="Z16" s="900"/>
      <c r="AA16" s="900"/>
    </row>
    <row r="17" spans="1:28" s="145" customFormat="1" ht="13.5" customHeight="1">
      <c r="A17" s="1002" t="s">
        <v>476</v>
      </c>
      <c r="B17" s="1002"/>
      <c r="C17" s="1002"/>
      <c r="D17" s="525"/>
      <c r="E17" s="519">
        <v>311180</v>
      </c>
      <c r="F17" s="519">
        <v>148657</v>
      </c>
      <c r="G17" s="519">
        <v>162523</v>
      </c>
      <c r="H17" s="519">
        <v>201230</v>
      </c>
      <c r="I17" s="519">
        <v>93881</v>
      </c>
      <c r="J17" s="519">
        <v>107349</v>
      </c>
      <c r="K17" s="520">
        <v>64.67</v>
      </c>
      <c r="L17" s="520">
        <v>63.15</v>
      </c>
      <c r="M17" s="520">
        <v>66.05</v>
      </c>
      <c r="N17" s="521"/>
      <c r="P17" s="993" t="s">
        <v>484</v>
      </c>
      <c r="Q17" s="993"/>
      <c r="R17" s="993"/>
      <c r="S17" s="518"/>
      <c r="T17" s="528">
        <v>636693</v>
      </c>
      <c r="U17" s="529">
        <v>304642</v>
      </c>
      <c r="V17" s="529">
        <v>332051</v>
      </c>
      <c r="W17" s="529">
        <v>329387</v>
      </c>
      <c r="X17" s="529">
        <v>156877</v>
      </c>
      <c r="Y17" s="529">
        <v>172510</v>
      </c>
      <c r="Z17" s="530">
        <v>51.73</v>
      </c>
      <c r="AA17" s="530">
        <v>51.5</v>
      </c>
      <c r="AB17" s="511">
        <v>51.95</v>
      </c>
    </row>
    <row r="18" spans="1:28" s="145" customFormat="1" ht="13.5" customHeight="1">
      <c r="A18" s="1002" t="s">
        <v>478</v>
      </c>
      <c r="B18" s="1002"/>
      <c r="C18" s="1002"/>
      <c r="D18" s="525"/>
      <c r="E18" s="519">
        <v>329075</v>
      </c>
      <c r="F18" s="519">
        <v>156980</v>
      </c>
      <c r="G18" s="519">
        <v>172095</v>
      </c>
      <c r="H18" s="519">
        <v>214187</v>
      </c>
      <c r="I18" s="519">
        <v>100346</v>
      </c>
      <c r="J18" s="519">
        <v>113841</v>
      </c>
      <c r="K18" s="520">
        <v>65.09</v>
      </c>
      <c r="L18" s="520">
        <v>63.92</v>
      </c>
      <c r="M18" s="520">
        <v>66.150000000000006</v>
      </c>
      <c r="N18" s="521"/>
      <c r="P18" s="993" t="s">
        <v>480</v>
      </c>
      <c r="Q18" s="993"/>
      <c r="R18" s="993"/>
      <c r="S18" s="523"/>
      <c r="T18" s="528">
        <v>671658</v>
      </c>
      <c r="U18" s="529">
        <v>320797</v>
      </c>
      <c r="V18" s="529">
        <v>350861</v>
      </c>
      <c r="W18" s="529">
        <v>413108</v>
      </c>
      <c r="X18" s="529">
        <v>193919</v>
      </c>
      <c r="Y18" s="529">
        <v>219189</v>
      </c>
      <c r="Z18" s="530">
        <v>61.51</v>
      </c>
      <c r="AA18" s="530">
        <v>60.45</v>
      </c>
      <c r="AB18" s="511">
        <v>62.47</v>
      </c>
    </row>
    <row r="19" spans="1:28" s="145" customFormat="1" ht="13.5" customHeight="1">
      <c r="A19" s="1002" t="s">
        <v>485</v>
      </c>
      <c r="B19" s="1002"/>
      <c r="C19" s="1002"/>
      <c r="D19" s="531"/>
      <c r="E19" s="528">
        <v>677603</v>
      </c>
      <c r="F19" s="529">
        <v>322820</v>
      </c>
      <c r="G19" s="529">
        <v>354783</v>
      </c>
      <c r="H19" s="529">
        <v>454144</v>
      </c>
      <c r="I19" s="529">
        <v>214809</v>
      </c>
      <c r="J19" s="529">
        <v>239335</v>
      </c>
      <c r="K19" s="530">
        <v>67.02</v>
      </c>
      <c r="L19" s="530">
        <v>66.540000000000006</v>
      </c>
      <c r="M19" s="530">
        <v>67.459999999999994</v>
      </c>
      <c r="N19" s="521"/>
      <c r="P19" s="993" t="s">
        <v>485</v>
      </c>
      <c r="Q19" s="993"/>
      <c r="R19" s="993"/>
      <c r="S19" s="525"/>
      <c r="T19" s="528">
        <v>677221</v>
      </c>
      <c r="U19" s="529">
        <v>322637</v>
      </c>
      <c r="V19" s="529">
        <v>354584</v>
      </c>
      <c r="W19" s="529">
        <v>425718</v>
      </c>
      <c r="X19" s="529">
        <v>202619</v>
      </c>
      <c r="Y19" s="529">
        <v>223099</v>
      </c>
      <c r="Z19" s="530">
        <v>62.86</v>
      </c>
      <c r="AA19" s="530">
        <v>62.8</v>
      </c>
      <c r="AB19" s="511">
        <v>62.92</v>
      </c>
    </row>
    <row r="20" spans="1:28" s="156" customFormat="1" ht="13.5" customHeight="1">
      <c r="A20" s="1002" t="s">
        <v>482</v>
      </c>
      <c r="B20" s="1002"/>
      <c r="C20" s="1002"/>
      <c r="D20" s="531"/>
      <c r="E20" s="528">
        <v>31443</v>
      </c>
      <c r="F20" s="529">
        <v>15136</v>
      </c>
      <c r="G20" s="529">
        <v>16307</v>
      </c>
      <c r="H20" s="529">
        <v>21105</v>
      </c>
      <c r="I20" s="529">
        <v>10050</v>
      </c>
      <c r="J20" s="529">
        <v>11055</v>
      </c>
      <c r="K20" s="530">
        <v>67.12</v>
      </c>
      <c r="L20" s="530">
        <v>66.400000000000006</v>
      </c>
      <c r="M20" s="530">
        <v>67.790000000000006</v>
      </c>
      <c r="N20" s="532"/>
      <c r="P20" s="993" t="s">
        <v>486</v>
      </c>
      <c r="Q20" s="993"/>
      <c r="R20" s="993"/>
      <c r="S20" s="531"/>
      <c r="T20" s="528">
        <v>680018</v>
      </c>
      <c r="U20" s="529">
        <v>323455</v>
      </c>
      <c r="V20" s="529">
        <v>356563</v>
      </c>
      <c r="W20" s="529">
        <v>370615</v>
      </c>
      <c r="X20" s="529">
        <v>177469</v>
      </c>
      <c r="Y20" s="529">
        <v>193146</v>
      </c>
      <c r="Z20" s="530">
        <v>54.500763215091361</v>
      </c>
      <c r="AA20" s="530">
        <v>54.866673880447046</v>
      </c>
      <c r="AB20" s="511">
        <v>54.17</v>
      </c>
    </row>
    <row r="21" spans="1:28" s="156" customFormat="1" ht="13.5" customHeight="1">
      <c r="A21" s="1002" t="s">
        <v>476</v>
      </c>
      <c r="B21" s="1002"/>
      <c r="C21" s="1002"/>
      <c r="D21" s="531"/>
      <c r="E21" s="528">
        <v>314054</v>
      </c>
      <c r="F21" s="529">
        <v>149723</v>
      </c>
      <c r="G21" s="529">
        <v>164331</v>
      </c>
      <c r="H21" s="529">
        <v>213850</v>
      </c>
      <c r="I21" s="529">
        <v>100807</v>
      </c>
      <c r="J21" s="529">
        <v>113043</v>
      </c>
      <c r="K21" s="530">
        <v>68.09</v>
      </c>
      <c r="L21" s="530">
        <v>67.33</v>
      </c>
      <c r="M21" s="530">
        <v>68.790000000000006</v>
      </c>
      <c r="N21" s="532"/>
      <c r="P21" s="993" t="s">
        <v>487</v>
      </c>
      <c r="Q21" s="993"/>
      <c r="R21" s="993"/>
      <c r="S21" s="531"/>
      <c r="T21" s="528">
        <v>680070</v>
      </c>
      <c r="U21" s="529">
        <v>322999</v>
      </c>
      <c r="V21" s="529">
        <v>357071</v>
      </c>
      <c r="W21" s="529">
        <v>330939</v>
      </c>
      <c r="X21" s="529">
        <v>158843</v>
      </c>
      <c r="Y21" s="529">
        <v>172096</v>
      </c>
      <c r="Z21" s="530">
        <v>48.66</v>
      </c>
      <c r="AA21" s="530">
        <v>49.18</v>
      </c>
      <c r="AB21" s="511">
        <v>48.2</v>
      </c>
    </row>
    <row r="22" spans="1:28" s="156" customFormat="1" ht="13.5" customHeight="1">
      <c r="A22" s="1002" t="s">
        <v>478</v>
      </c>
      <c r="B22" s="1002"/>
      <c r="C22" s="1002"/>
      <c r="D22" s="531"/>
      <c r="E22" s="528">
        <v>332106</v>
      </c>
      <c r="F22" s="529">
        <v>157961</v>
      </c>
      <c r="G22" s="529">
        <v>174145</v>
      </c>
      <c r="H22" s="529">
        <v>219189</v>
      </c>
      <c r="I22" s="529">
        <v>103952</v>
      </c>
      <c r="J22" s="529">
        <v>115237</v>
      </c>
      <c r="K22" s="530">
        <v>66</v>
      </c>
      <c r="L22" s="530">
        <v>65.81</v>
      </c>
      <c r="M22" s="530">
        <v>66.17</v>
      </c>
      <c r="N22" s="532"/>
      <c r="P22" s="993" t="s">
        <v>488</v>
      </c>
      <c r="Q22" s="993"/>
      <c r="R22" s="993"/>
      <c r="S22" s="531"/>
      <c r="T22" s="528">
        <v>693633</v>
      </c>
      <c r="U22" s="529">
        <v>328966</v>
      </c>
      <c r="V22" s="529">
        <v>364667</v>
      </c>
      <c r="W22" s="529">
        <v>316127</v>
      </c>
      <c r="X22" s="529">
        <v>150333</v>
      </c>
      <c r="Y22" s="529">
        <v>165794</v>
      </c>
      <c r="Z22" s="530">
        <v>45.58</v>
      </c>
      <c r="AA22" s="530">
        <v>45.7</v>
      </c>
      <c r="AB22" s="511">
        <v>45.46</v>
      </c>
    </row>
    <row r="23" spans="1:28" s="156" customFormat="1" ht="13.5" customHeight="1">
      <c r="A23" s="1002" t="s">
        <v>486</v>
      </c>
      <c r="B23" s="1002"/>
      <c r="C23" s="1002"/>
      <c r="E23" s="528">
        <v>680392</v>
      </c>
      <c r="F23" s="529">
        <v>323632</v>
      </c>
      <c r="G23" s="529">
        <v>356760</v>
      </c>
      <c r="H23" s="529">
        <v>391242</v>
      </c>
      <c r="I23" s="529">
        <v>186522</v>
      </c>
      <c r="J23" s="529">
        <v>204720</v>
      </c>
      <c r="K23" s="530">
        <v>57.502439770014938</v>
      </c>
      <c r="L23" s="530">
        <v>57.633979334552819</v>
      </c>
      <c r="M23" s="530">
        <v>57.383114698957286</v>
      </c>
      <c r="N23" s="532"/>
      <c r="P23" s="993" t="s">
        <v>489</v>
      </c>
      <c r="Q23" s="993"/>
      <c r="R23" s="993"/>
      <c r="T23" s="533">
        <v>687582</v>
      </c>
      <c r="U23" s="534">
        <v>324679</v>
      </c>
      <c r="V23" s="534">
        <v>362903</v>
      </c>
      <c r="W23" s="534">
        <v>374467</v>
      </c>
      <c r="X23" s="534">
        <v>174953</v>
      </c>
      <c r="Y23" s="534">
        <v>199514</v>
      </c>
      <c r="Z23" s="535">
        <v>54.46</v>
      </c>
      <c r="AA23" s="535">
        <v>53.88</v>
      </c>
      <c r="AB23" s="511">
        <v>54.98</v>
      </c>
    </row>
    <row r="24" spans="1:28" s="156" customFormat="1" ht="13.5" customHeight="1">
      <c r="A24" s="1002" t="s">
        <v>482</v>
      </c>
      <c r="B24" s="1002"/>
      <c r="C24" s="1002"/>
      <c r="D24" s="531"/>
      <c r="E24" s="528">
        <v>31698</v>
      </c>
      <c r="F24" s="529">
        <v>15196</v>
      </c>
      <c r="G24" s="529">
        <v>16502</v>
      </c>
      <c r="H24" s="529">
        <v>18197</v>
      </c>
      <c r="I24" s="529">
        <v>8725</v>
      </c>
      <c r="J24" s="529">
        <v>9472</v>
      </c>
      <c r="K24" s="530">
        <v>57.407407407407405</v>
      </c>
      <c r="L24" s="530">
        <v>57.416425375098711</v>
      </c>
      <c r="M24" s="530">
        <v>57.399103139013455</v>
      </c>
      <c r="N24" s="532"/>
      <c r="P24" s="145"/>
      <c r="Q24" s="145"/>
      <c r="R24" s="145"/>
      <c r="S24" s="523"/>
      <c r="T24" s="145"/>
      <c r="U24" s="900" t="s">
        <v>490</v>
      </c>
      <c r="V24" s="900"/>
      <c r="W24" s="900"/>
      <c r="X24" s="900"/>
      <c r="Y24" s="900"/>
      <c r="Z24" s="900"/>
      <c r="AA24" s="900"/>
      <c r="AB24" s="511"/>
    </row>
    <row r="25" spans="1:28" s="156" customFormat="1" ht="13.5" customHeight="1">
      <c r="A25" s="1002" t="s">
        <v>476</v>
      </c>
      <c r="B25" s="1002"/>
      <c r="C25" s="1002"/>
      <c r="E25" s="528">
        <v>315608</v>
      </c>
      <c r="F25" s="529">
        <v>150585</v>
      </c>
      <c r="G25" s="529">
        <v>165023</v>
      </c>
      <c r="H25" s="529">
        <v>182634</v>
      </c>
      <c r="I25" s="529">
        <v>87040</v>
      </c>
      <c r="J25" s="529">
        <v>95594</v>
      </c>
      <c r="K25" s="530">
        <v>57.867354439684668</v>
      </c>
      <c r="L25" s="530">
        <v>57.801241823554804</v>
      </c>
      <c r="M25" s="530">
        <v>57.927682807851021</v>
      </c>
      <c r="N25" s="532"/>
      <c r="P25" s="993" t="s">
        <v>491</v>
      </c>
      <c r="Q25" s="993"/>
      <c r="R25" s="993"/>
      <c r="S25" s="536"/>
      <c r="T25" s="528">
        <v>619744</v>
      </c>
      <c r="U25" s="529">
        <v>298938</v>
      </c>
      <c r="V25" s="529">
        <v>320806</v>
      </c>
      <c r="W25" s="529">
        <v>326311</v>
      </c>
      <c r="X25" s="529">
        <v>150748</v>
      </c>
      <c r="Y25" s="529">
        <v>175563</v>
      </c>
      <c r="Z25" s="530">
        <v>52.65</v>
      </c>
      <c r="AA25" s="530">
        <v>50.43</v>
      </c>
      <c r="AB25" s="511">
        <v>54.73</v>
      </c>
    </row>
    <row r="26" spans="1:28" s="156" customFormat="1" ht="13.5" customHeight="1">
      <c r="A26" s="1002" t="s">
        <v>478</v>
      </c>
      <c r="B26" s="1002"/>
      <c r="C26" s="1002"/>
      <c r="D26" s="145"/>
      <c r="E26" s="528">
        <v>333086</v>
      </c>
      <c r="F26" s="529">
        <v>157851</v>
      </c>
      <c r="G26" s="529">
        <v>175235</v>
      </c>
      <c r="H26" s="529">
        <v>190411</v>
      </c>
      <c r="I26" s="529">
        <v>90757</v>
      </c>
      <c r="J26" s="529">
        <v>99654</v>
      </c>
      <c r="K26" s="530">
        <v>57.165716961985794</v>
      </c>
      <c r="L26" s="530">
        <v>57.495359547928103</v>
      </c>
      <c r="M26" s="530">
        <v>56.868776214797265</v>
      </c>
      <c r="N26" s="532"/>
      <c r="P26" s="993" t="s">
        <v>492</v>
      </c>
      <c r="Q26" s="993"/>
      <c r="R26" s="993"/>
      <c r="S26" s="523"/>
      <c r="T26" s="528">
        <v>625286</v>
      </c>
      <c r="U26" s="529">
        <v>301298</v>
      </c>
      <c r="V26" s="529">
        <v>323988</v>
      </c>
      <c r="W26" s="529">
        <v>281980</v>
      </c>
      <c r="X26" s="529">
        <v>132901</v>
      </c>
      <c r="Y26" s="529">
        <v>149079</v>
      </c>
      <c r="Z26" s="530">
        <v>45.1</v>
      </c>
      <c r="AA26" s="530">
        <v>44.11</v>
      </c>
      <c r="AB26" s="511">
        <v>46.01</v>
      </c>
    </row>
    <row r="27" spans="1:28" s="156" customFormat="1" ht="13.5" customHeight="1">
      <c r="A27" s="1002" t="s">
        <v>487</v>
      </c>
      <c r="B27" s="1002"/>
      <c r="C27" s="1002"/>
      <c r="E27" s="528">
        <v>680476</v>
      </c>
      <c r="F27" s="529">
        <v>323188</v>
      </c>
      <c r="G27" s="529">
        <v>357288</v>
      </c>
      <c r="H27" s="529">
        <v>343412</v>
      </c>
      <c r="I27" s="529">
        <v>164226</v>
      </c>
      <c r="J27" s="529">
        <v>179186</v>
      </c>
      <c r="K27" s="530">
        <v>50.47</v>
      </c>
      <c r="L27" s="530">
        <v>50.81</v>
      </c>
      <c r="M27" s="530">
        <v>50.15</v>
      </c>
      <c r="N27" s="532"/>
      <c r="P27" s="993" t="s">
        <v>493</v>
      </c>
      <c r="Q27" s="993"/>
      <c r="R27" s="993"/>
      <c r="S27" s="523"/>
      <c r="T27" s="528">
        <v>630307</v>
      </c>
      <c r="U27" s="529">
        <v>301286</v>
      </c>
      <c r="V27" s="529">
        <v>329021</v>
      </c>
      <c r="W27" s="529">
        <v>247842</v>
      </c>
      <c r="X27" s="529">
        <v>117126</v>
      </c>
      <c r="Y27" s="529">
        <v>130716</v>
      </c>
      <c r="Z27" s="530">
        <v>39.32</v>
      </c>
      <c r="AA27" s="530">
        <v>38.880000000000003</v>
      </c>
      <c r="AB27" s="511">
        <v>39.729999999999997</v>
      </c>
    </row>
    <row r="28" spans="1:28" s="156" customFormat="1" ht="13.5" customHeight="1">
      <c r="A28" s="1002" t="s">
        <v>482</v>
      </c>
      <c r="B28" s="1002"/>
      <c r="C28" s="1002"/>
      <c r="D28" s="531"/>
      <c r="E28" s="528">
        <v>31519</v>
      </c>
      <c r="F28" s="529">
        <v>15066</v>
      </c>
      <c r="G28" s="529">
        <v>16453</v>
      </c>
      <c r="H28" s="529">
        <v>15606</v>
      </c>
      <c r="I28" s="529">
        <v>7492</v>
      </c>
      <c r="J28" s="529">
        <v>8114</v>
      </c>
      <c r="K28" s="530">
        <v>49.51</v>
      </c>
      <c r="L28" s="530">
        <v>49.73</v>
      </c>
      <c r="M28" s="530">
        <v>49.32</v>
      </c>
      <c r="N28" s="532"/>
      <c r="P28" s="993" t="s">
        <v>494</v>
      </c>
      <c r="Q28" s="993"/>
      <c r="R28" s="993"/>
      <c r="S28" s="525"/>
      <c r="T28" s="528">
        <v>670075</v>
      </c>
      <c r="U28" s="529">
        <v>319192</v>
      </c>
      <c r="V28" s="529">
        <v>350883</v>
      </c>
      <c r="W28" s="529">
        <v>321798</v>
      </c>
      <c r="X28" s="529">
        <v>150152</v>
      </c>
      <c r="Y28" s="529">
        <v>171646</v>
      </c>
      <c r="Z28" s="530">
        <v>48.02</v>
      </c>
      <c r="AA28" s="530">
        <v>47.04</v>
      </c>
      <c r="AB28" s="511">
        <v>48.92</v>
      </c>
    </row>
    <row r="29" spans="1:28" s="145" customFormat="1" ht="13.5" customHeight="1">
      <c r="A29" s="1002" t="s">
        <v>476</v>
      </c>
      <c r="B29" s="1002"/>
      <c r="C29" s="1002"/>
      <c r="D29" s="156"/>
      <c r="E29" s="528">
        <v>316965</v>
      </c>
      <c r="F29" s="529">
        <v>151005</v>
      </c>
      <c r="G29" s="529">
        <v>165960</v>
      </c>
      <c r="H29" s="529">
        <v>162144</v>
      </c>
      <c r="I29" s="529">
        <v>77391</v>
      </c>
      <c r="J29" s="529">
        <v>84753</v>
      </c>
      <c r="K29" s="530">
        <v>51.16</v>
      </c>
      <c r="L29" s="530">
        <v>51.25</v>
      </c>
      <c r="M29" s="530">
        <v>51.07</v>
      </c>
      <c r="N29" s="521"/>
      <c r="P29" s="993" t="s">
        <v>495</v>
      </c>
      <c r="Q29" s="993"/>
      <c r="R29" s="993"/>
      <c r="S29" s="525"/>
      <c r="T29" s="528">
        <v>674832</v>
      </c>
      <c r="U29" s="529">
        <v>321117</v>
      </c>
      <c r="V29" s="529">
        <v>353715</v>
      </c>
      <c r="W29" s="529">
        <v>323853</v>
      </c>
      <c r="X29" s="529">
        <v>154325</v>
      </c>
      <c r="Y29" s="529">
        <v>169528</v>
      </c>
      <c r="Z29" s="530">
        <v>47.99</v>
      </c>
      <c r="AA29" s="530">
        <v>48.06</v>
      </c>
      <c r="AB29" s="511">
        <v>47.93</v>
      </c>
    </row>
    <row r="30" spans="1:28" s="145" customFormat="1" ht="13.5" customHeight="1">
      <c r="A30" s="1002" t="s">
        <v>478</v>
      </c>
      <c r="B30" s="1002"/>
      <c r="C30" s="1002"/>
      <c r="E30" s="528">
        <v>331992</v>
      </c>
      <c r="F30" s="529">
        <v>157117</v>
      </c>
      <c r="G30" s="529">
        <v>174875</v>
      </c>
      <c r="H30" s="529">
        <v>165662</v>
      </c>
      <c r="I30" s="529">
        <v>79343</v>
      </c>
      <c r="J30" s="529">
        <v>86319</v>
      </c>
      <c r="K30" s="530">
        <v>49.9</v>
      </c>
      <c r="L30" s="530">
        <v>50.5</v>
      </c>
      <c r="M30" s="530">
        <v>49.36</v>
      </c>
      <c r="N30" s="537"/>
      <c r="P30" s="993" t="s">
        <v>496</v>
      </c>
      <c r="Q30" s="993"/>
      <c r="R30" s="993"/>
      <c r="S30" s="525"/>
      <c r="T30" s="528">
        <v>673756</v>
      </c>
      <c r="U30" s="529">
        <v>319375</v>
      </c>
      <c r="V30" s="529">
        <v>354381</v>
      </c>
      <c r="W30" s="529">
        <v>287586</v>
      </c>
      <c r="X30" s="529">
        <v>137888</v>
      </c>
      <c r="Y30" s="529">
        <v>149698</v>
      </c>
      <c r="Z30" s="530">
        <v>42.68</v>
      </c>
      <c r="AA30" s="530">
        <v>43.17</v>
      </c>
      <c r="AB30" s="511">
        <v>42.24</v>
      </c>
    </row>
    <row r="31" spans="1:28" s="145" customFormat="1" ht="13.5" customHeight="1">
      <c r="A31" s="1002" t="s">
        <v>488</v>
      </c>
      <c r="B31" s="1002"/>
      <c r="C31" s="1002"/>
      <c r="D31" s="156"/>
      <c r="E31" s="528">
        <v>694015</v>
      </c>
      <c r="F31" s="529">
        <v>329122</v>
      </c>
      <c r="G31" s="529">
        <v>364893</v>
      </c>
      <c r="H31" s="529">
        <v>320539</v>
      </c>
      <c r="I31" s="529">
        <v>152321</v>
      </c>
      <c r="J31" s="529">
        <v>168218</v>
      </c>
      <c r="K31" s="530">
        <v>46.19</v>
      </c>
      <c r="L31" s="530">
        <v>46.28</v>
      </c>
      <c r="M31" s="530">
        <v>46.1</v>
      </c>
      <c r="N31" s="521"/>
      <c r="P31" s="993" t="s">
        <v>497</v>
      </c>
      <c r="Q31" s="993"/>
      <c r="R31" s="993"/>
      <c r="S31" s="531"/>
      <c r="T31" s="528">
        <v>684318</v>
      </c>
      <c r="U31" s="529">
        <v>323858</v>
      </c>
      <c r="V31" s="529">
        <v>360460</v>
      </c>
      <c r="W31" s="529">
        <v>342102</v>
      </c>
      <c r="X31" s="529">
        <v>159423</v>
      </c>
      <c r="Y31" s="529">
        <v>182679</v>
      </c>
      <c r="Z31" s="530">
        <v>49.99</v>
      </c>
      <c r="AA31" s="530">
        <v>49.23</v>
      </c>
      <c r="AB31" s="511">
        <v>50.68</v>
      </c>
    </row>
    <row r="32" spans="1:28" s="156" customFormat="1" ht="13.5" customHeight="1">
      <c r="A32" s="1002" t="s">
        <v>482</v>
      </c>
      <c r="B32" s="1002"/>
      <c r="C32" s="1002"/>
      <c r="D32" s="531"/>
      <c r="E32" s="528">
        <v>31976</v>
      </c>
      <c r="F32" s="529">
        <v>15252</v>
      </c>
      <c r="G32" s="529">
        <v>16724</v>
      </c>
      <c r="H32" s="529">
        <v>14825</v>
      </c>
      <c r="I32" s="529">
        <v>7055</v>
      </c>
      <c r="J32" s="529">
        <v>7770</v>
      </c>
      <c r="K32" s="530">
        <v>46.36</v>
      </c>
      <c r="L32" s="530">
        <v>46.26</v>
      </c>
      <c r="M32" s="530">
        <v>46.46</v>
      </c>
      <c r="N32" s="538"/>
      <c r="S32" s="531"/>
      <c r="T32" s="539"/>
      <c r="U32" s="900" t="s">
        <v>498</v>
      </c>
      <c r="V32" s="900"/>
      <c r="W32" s="900"/>
      <c r="X32" s="900"/>
      <c r="Y32" s="900"/>
      <c r="Z32" s="900"/>
      <c r="AA32" s="900"/>
      <c r="AB32" s="511"/>
    </row>
    <row r="33" spans="1:28" s="156" customFormat="1" ht="13.5" customHeight="1">
      <c r="A33" s="1002" t="s">
        <v>476</v>
      </c>
      <c r="B33" s="1002"/>
      <c r="C33" s="1002"/>
      <c r="E33" s="528">
        <v>325021</v>
      </c>
      <c r="F33" s="529">
        <v>154663</v>
      </c>
      <c r="G33" s="529">
        <v>170358</v>
      </c>
      <c r="H33" s="529">
        <v>151952</v>
      </c>
      <c r="I33" s="529">
        <v>71935</v>
      </c>
      <c r="J33" s="529">
        <v>80017</v>
      </c>
      <c r="K33" s="530">
        <v>46.75</v>
      </c>
      <c r="L33" s="530">
        <v>46.51</v>
      </c>
      <c r="M33" s="530">
        <v>46.97</v>
      </c>
      <c r="P33" s="993" t="s">
        <v>491</v>
      </c>
      <c r="Q33" s="993"/>
      <c r="R33" s="993"/>
      <c r="S33" s="531"/>
      <c r="T33" s="528">
        <v>619744</v>
      </c>
      <c r="U33" s="529">
        <v>298938</v>
      </c>
      <c r="V33" s="529">
        <v>320806</v>
      </c>
      <c r="W33" s="529">
        <v>326158</v>
      </c>
      <c r="X33" s="529">
        <v>150672</v>
      </c>
      <c r="Y33" s="529">
        <v>175486</v>
      </c>
      <c r="Z33" s="530">
        <v>52.63</v>
      </c>
      <c r="AA33" s="530">
        <v>50.4</v>
      </c>
      <c r="AB33" s="511">
        <v>54.7</v>
      </c>
    </row>
    <row r="34" spans="1:28" s="156" customFormat="1" ht="13.5" customHeight="1">
      <c r="A34" s="1002" t="s">
        <v>478</v>
      </c>
      <c r="B34" s="1002"/>
      <c r="C34" s="1002"/>
      <c r="D34" s="145"/>
      <c r="E34" s="528">
        <v>337018</v>
      </c>
      <c r="F34" s="529">
        <v>159207</v>
      </c>
      <c r="G34" s="529">
        <v>177811</v>
      </c>
      <c r="H34" s="529">
        <v>153762</v>
      </c>
      <c r="I34" s="529">
        <v>73331</v>
      </c>
      <c r="J34" s="529">
        <v>80431</v>
      </c>
      <c r="K34" s="530">
        <v>45.62</v>
      </c>
      <c r="L34" s="530">
        <v>46.06</v>
      </c>
      <c r="M34" s="530">
        <v>45.23</v>
      </c>
      <c r="N34" s="538"/>
      <c r="P34" s="993" t="s">
        <v>499</v>
      </c>
      <c r="Q34" s="993"/>
      <c r="R34" s="993"/>
      <c r="S34" s="518"/>
      <c r="T34" s="528">
        <v>625286</v>
      </c>
      <c r="U34" s="529">
        <v>301298</v>
      </c>
      <c r="V34" s="529">
        <v>323988</v>
      </c>
      <c r="W34" s="529">
        <v>279415</v>
      </c>
      <c r="X34" s="529">
        <v>131734</v>
      </c>
      <c r="Y34" s="529">
        <v>147681</v>
      </c>
      <c r="Z34" s="530">
        <v>44.69</v>
      </c>
      <c r="AA34" s="530">
        <v>43.72</v>
      </c>
      <c r="AB34" s="511">
        <v>45.58</v>
      </c>
    </row>
    <row r="35" spans="1:28" s="156" customFormat="1" ht="13.5" customHeight="1">
      <c r="A35" s="1002" t="s">
        <v>489</v>
      </c>
      <c r="B35" s="1002"/>
      <c r="C35" s="1002"/>
      <c r="D35" s="531"/>
      <c r="E35" s="533">
        <v>687945</v>
      </c>
      <c r="F35" s="534">
        <v>324816</v>
      </c>
      <c r="G35" s="534">
        <v>363129</v>
      </c>
      <c r="H35" s="534">
        <v>377577</v>
      </c>
      <c r="I35" s="534">
        <v>176294</v>
      </c>
      <c r="J35" s="534">
        <v>201283</v>
      </c>
      <c r="K35" s="535">
        <v>54.88</v>
      </c>
      <c r="L35" s="535">
        <v>54.28</v>
      </c>
      <c r="M35" s="535">
        <v>55.43</v>
      </c>
      <c r="N35" s="538"/>
      <c r="P35" s="994" t="s">
        <v>500</v>
      </c>
      <c r="Q35" s="994"/>
      <c r="R35" s="994"/>
      <c r="S35" s="518"/>
      <c r="T35" s="540">
        <v>626825</v>
      </c>
      <c r="U35" s="541">
        <v>299805</v>
      </c>
      <c r="V35" s="541">
        <v>327020</v>
      </c>
      <c r="W35" s="541">
        <v>256165</v>
      </c>
      <c r="X35" s="541">
        <v>116825</v>
      </c>
      <c r="Y35" s="541">
        <v>139340</v>
      </c>
      <c r="Z35" s="542">
        <v>40.869999999999997</v>
      </c>
      <c r="AA35" s="542">
        <v>38.97</v>
      </c>
      <c r="AB35" s="511">
        <v>42.61</v>
      </c>
    </row>
    <row r="36" spans="1:28" s="156" customFormat="1" ht="13.5" customHeight="1">
      <c r="A36" s="1002" t="s">
        <v>501</v>
      </c>
      <c r="B36" s="1002"/>
      <c r="C36" s="1002"/>
      <c r="E36" s="533">
        <v>31404</v>
      </c>
      <c r="F36" s="534">
        <v>14960</v>
      </c>
      <c r="G36" s="534">
        <v>16444</v>
      </c>
      <c r="H36" s="534">
        <v>16508</v>
      </c>
      <c r="I36" s="534">
        <v>7742</v>
      </c>
      <c r="J36" s="534">
        <v>8766</v>
      </c>
      <c r="K36" s="535">
        <v>52.57</v>
      </c>
      <c r="L36" s="535">
        <v>51.75</v>
      </c>
      <c r="M36" s="535">
        <v>53.31</v>
      </c>
      <c r="N36" s="538"/>
      <c r="P36" s="994" t="s">
        <v>502</v>
      </c>
      <c r="Q36" s="994"/>
      <c r="R36" s="994"/>
      <c r="S36" s="518"/>
      <c r="T36" s="540">
        <v>665999</v>
      </c>
      <c r="U36" s="541">
        <v>317315</v>
      </c>
      <c r="V36" s="541">
        <v>348684</v>
      </c>
      <c r="W36" s="541">
        <v>329490</v>
      </c>
      <c r="X36" s="541">
        <v>151204</v>
      </c>
      <c r="Y36" s="541">
        <v>178286</v>
      </c>
      <c r="Z36" s="542">
        <v>49.47</v>
      </c>
      <c r="AA36" s="542">
        <v>47.65</v>
      </c>
      <c r="AB36" s="511">
        <v>51.13</v>
      </c>
    </row>
    <row r="37" spans="1:28" s="166" customFormat="1" ht="13.5" customHeight="1">
      <c r="A37" s="1002" t="s">
        <v>503</v>
      </c>
      <c r="B37" s="1002"/>
      <c r="C37" s="1002"/>
      <c r="D37" s="145"/>
      <c r="E37" s="533">
        <v>326278</v>
      </c>
      <c r="F37" s="534">
        <v>154784</v>
      </c>
      <c r="G37" s="534">
        <v>171494</v>
      </c>
      <c r="H37" s="534">
        <v>181084</v>
      </c>
      <c r="I37" s="534">
        <v>84647</v>
      </c>
      <c r="J37" s="534">
        <v>96437</v>
      </c>
      <c r="K37" s="535">
        <v>55.5</v>
      </c>
      <c r="L37" s="535">
        <v>54.69</v>
      </c>
      <c r="M37" s="535">
        <v>56.23</v>
      </c>
      <c r="N37" s="538"/>
      <c r="P37" s="994" t="s">
        <v>504</v>
      </c>
      <c r="Q37" s="994"/>
      <c r="R37" s="994"/>
      <c r="S37" s="543"/>
      <c r="T37" s="540">
        <v>671871</v>
      </c>
      <c r="U37" s="541">
        <v>319712</v>
      </c>
      <c r="V37" s="541">
        <v>352159</v>
      </c>
      <c r="W37" s="541">
        <v>332100</v>
      </c>
      <c r="X37" s="541">
        <v>154835</v>
      </c>
      <c r="Y37" s="541">
        <v>177265</v>
      </c>
      <c r="Z37" s="542">
        <v>49.43</v>
      </c>
      <c r="AA37" s="542">
        <v>48.43</v>
      </c>
      <c r="AB37" s="511">
        <v>50.34</v>
      </c>
    </row>
    <row r="38" spans="1:28" s="166" customFormat="1" ht="13.5" customHeight="1">
      <c r="A38" s="1002" t="s">
        <v>505</v>
      </c>
      <c r="B38" s="1002"/>
      <c r="C38" s="1002"/>
      <c r="D38" s="156"/>
      <c r="E38" s="533">
        <v>330263</v>
      </c>
      <c r="F38" s="534">
        <v>155072</v>
      </c>
      <c r="G38" s="534">
        <v>175191</v>
      </c>
      <c r="H38" s="534">
        <v>179985</v>
      </c>
      <c r="I38" s="534">
        <v>83905</v>
      </c>
      <c r="J38" s="534">
        <v>96080</v>
      </c>
      <c r="K38" s="535">
        <v>54.5</v>
      </c>
      <c r="L38" s="535">
        <v>54.11</v>
      </c>
      <c r="M38" s="535">
        <v>54.84</v>
      </c>
      <c r="N38" s="544"/>
      <c r="P38" s="994" t="s">
        <v>506</v>
      </c>
      <c r="Q38" s="994"/>
      <c r="R38" s="994"/>
      <c r="S38" s="543"/>
      <c r="T38" s="540">
        <v>672044</v>
      </c>
      <c r="U38" s="541">
        <v>318723</v>
      </c>
      <c r="V38" s="541">
        <v>353321</v>
      </c>
      <c r="W38" s="541">
        <v>321628</v>
      </c>
      <c r="X38" s="541">
        <v>150132</v>
      </c>
      <c r="Y38" s="541">
        <v>171496</v>
      </c>
      <c r="Z38" s="542">
        <v>47.86</v>
      </c>
      <c r="AA38" s="542">
        <v>47.1</v>
      </c>
      <c r="AB38" s="511">
        <v>48.54</v>
      </c>
    </row>
    <row r="39" spans="1:28" s="166" customFormat="1" ht="13.5" customHeight="1">
      <c r="A39" s="993"/>
      <c r="B39" s="993"/>
      <c r="C39" s="993"/>
      <c r="D39" s="545"/>
      <c r="E39" s="529"/>
      <c r="F39" s="900" t="s">
        <v>507</v>
      </c>
      <c r="G39" s="900"/>
      <c r="H39" s="900"/>
      <c r="I39" s="900"/>
      <c r="J39" s="900"/>
      <c r="K39" s="900"/>
      <c r="L39" s="900"/>
      <c r="M39" s="530"/>
      <c r="P39" s="994" t="s">
        <v>497</v>
      </c>
      <c r="Q39" s="994"/>
      <c r="R39" s="994"/>
      <c r="S39" s="543"/>
      <c r="T39" s="540">
        <v>684237</v>
      </c>
      <c r="U39" s="541">
        <v>323810</v>
      </c>
      <c r="V39" s="541">
        <v>360427</v>
      </c>
      <c r="W39" s="541">
        <v>340291</v>
      </c>
      <c r="X39" s="541">
        <v>158561</v>
      </c>
      <c r="Y39" s="541">
        <v>181730</v>
      </c>
      <c r="Z39" s="542">
        <v>49.73</v>
      </c>
      <c r="AA39" s="542">
        <v>48.97</v>
      </c>
      <c r="AB39" s="511">
        <v>50.42</v>
      </c>
    </row>
    <row r="40" spans="1:28" s="166" customFormat="1" ht="13.5" customHeight="1">
      <c r="A40" s="1001" t="s">
        <v>508</v>
      </c>
      <c r="B40" s="1001"/>
      <c r="C40" s="1001"/>
      <c r="D40" s="518"/>
      <c r="E40" s="529">
        <v>636693</v>
      </c>
      <c r="F40" s="529">
        <v>304642</v>
      </c>
      <c r="G40" s="529">
        <v>332051</v>
      </c>
      <c r="H40" s="529">
        <v>347419</v>
      </c>
      <c r="I40" s="529">
        <v>164427</v>
      </c>
      <c r="J40" s="529">
        <v>182992</v>
      </c>
      <c r="K40" s="530">
        <v>54.57</v>
      </c>
      <c r="L40" s="530">
        <v>53.97</v>
      </c>
      <c r="M40" s="530">
        <v>55.11</v>
      </c>
      <c r="P40" s="145"/>
      <c r="Q40" s="145"/>
      <c r="R40" s="145"/>
      <c r="S40" s="523"/>
      <c r="T40" s="527"/>
      <c r="U40" s="900" t="s">
        <v>509</v>
      </c>
      <c r="V40" s="900"/>
      <c r="W40" s="900"/>
      <c r="X40" s="900"/>
      <c r="Y40" s="900"/>
      <c r="Z40" s="900"/>
      <c r="AA40" s="900"/>
      <c r="AB40" s="511"/>
    </row>
    <row r="41" spans="1:28" s="166" customFormat="1" ht="13.5" customHeight="1">
      <c r="A41" s="993" t="s">
        <v>480</v>
      </c>
      <c r="B41" s="993"/>
      <c r="C41" s="993"/>
      <c r="D41" s="543"/>
      <c r="E41" s="528">
        <v>671658</v>
      </c>
      <c r="F41" s="529">
        <v>320797</v>
      </c>
      <c r="G41" s="529">
        <v>350861</v>
      </c>
      <c r="H41" s="529">
        <v>435423</v>
      </c>
      <c r="I41" s="529">
        <v>203675</v>
      </c>
      <c r="J41" s="529">
        <v>231748</v>
      </c>
      <c r="K41" s="530">
        <v>64.83</v>
      </c>
      <c r="L41" s="530">
        <v>63.49</v>
      </c>
      <c r="M41" s="530">
        <v>66.05</v>
      </c>
      <c r="P41" s="993" t="s">
        <v>510</v>
      </c>
      <c r="Q41" s="994"/>
      <c r="R41" s="994"/>
      <c r="S41" s="546"/>
      <c r="T41" s="547">
        <v>619157</v>
      </c>
      <c r="U41" s="513">
        <v>299340</v>
      </c>
      <c r="V41" s="513">
        <v>319817</v>
      </c>
      <c r="W41" s="513">
        <v>243044</v>
      </c>
      <c r="X41" s="513">
        <v>111292</v>
      </c>
      <c r="Y41" s="513">
        <v>131752</v>
      </c>
      <c r="Z41" s="548">
        <v>39.25</v>
      </c>
      <c r="AA41" s="548">
        <v>37.18</v>
      </c>
      <c r="AB41" s="511">
        <v>41.2</v>
      </c>
    </row>
    <row r="42" spans="1:28" s="166" customFormat="1" ht="13.5" customHeight="1">
      <c r="A42" s="993" t="s">
        <v>485</v>
      </c>
      <c r="B42" s="993"/>
      <c r="C42" s="993"/>
      <c r="D42" s="549"/>
      <c r="E42" s="528">
        <v>677603</v>
      </c>
      <c r="F42" s="529">
        <v>322820</v>
      </c>
      <c r="G42" s="529">
        <v>354783</v>
      </c>
      <c r="H42" s="529">
        <v>454015</v>
      </c>
      <c r="I42" s="529">
        <v>214749</v>
      </c>
      <c r="J42" s="529">
        <v>239266</v>
      </c>
      <c r="K42" s="530">
        <v>67</v>
      </c>
      <c r="L42" s="530">
        <v>66.52</v>
      </c>
      <c r="M42" s="530">
        <v>67.44</v>
      </c>
      <c r="P42" s="994" t="s">
        <v>511</v>
      </c>
      <c r="Q42" s="994"/>
      <c r="R42" s="994"/>
      <c r="S42" s="546"/>
      <c r="T42" s="547">
        <v>627380</v>
      </c>
      <c r="U42" s="513">
        <v>301289</v>
      </c>
      <c r="V42" s="513">
        <v>326091</v>
      </c>
      <c r="W42" s="513">
        <v>215756</v>
      </c>
      <c r="X42" s="513">
        <v>97788</v>
      </c>
      <c r="Y42" s="513">
        <v>117968</v>
      </c>
      <c r="Z42" s="548">
        <v>34.39</v>
      </c>
      <c r="AA42" s="548">
        <v>32.46</v>
      </c>
      <c r="AB42" s="511">
        <v>36.18</v>
      </c>
    </row>
    <row r="43" spans="1:28" s="166" customFormat="1" ht="13.5" customHeight="1">
      <c r="A43" s="993" t="s">
        <v>486</v>
      </c>
      <c r="B43" s="993"/>
      <c r="C43" s="993"/>
      <c r="D43" s="549"/>
      <c r="E43" s="528">
        <v>680392</v>
      </c>
      <c r="F43" s="529">
        <v>323632</v>
      </c>
      <c r="G43" s="529">
        <v>356760</v>
      </c>
      <c r="H43" s="529">
        <v>391200</v>
      </c>
      <c r="I43" s="529">
        <v>186564</v>
      </c>
      <c r="J43" s="529">
        <v>204636</v>
      </c>
      <c r="K43" s="530">
        <v>57.496266857928958</v>
      </c>
      <c r="L43" s="530">
        <v>57.646957037622983</v>
      </c>
      <c r="M43" s="530">
        <v>57.359569458459468</v>
      </c>
      <c r="P43" s="994" t="s">
        <v>512</v>
      </c>
      <c r="Q43" s="994"/>
      <c r="R43" s="994"/>
      <c r="S43" s="546"/>
      <c r="T43" s="547">
        <v>665667</v>
      </c>
      <c r="U43" s="513">
        <v>317564</v>
      </c>
      <c r="V43" s="513">
        <v>348103</v>
      </c>
      <c r="W43" s="513">
        <v>215623</v>
      </c>
      <c r="X43" s="513">
        <v>101491</v>
      </c>
      <c r="Y43" s="513">
        <v>114132</v>
      </c>
      <c r="Z43" s="548">
        <v>32.39</v>
      </c>
      <c r="AA43" s="548">
        <v>31.96</v>
      </c>
      <c r="AB43" s="511">
        <v>32.79</v>
      </c>
    </row>
    <row r="44" spans="1:28" s="166" customFormat="1" ht="13.5" customHeight="1">
      <c r="A44" s="993" t="s">
        <v>487</v>
      </c>
      <c r="B44" s="993"/>
      <c r="C44" s="993"/>
      <c r="D44" s="549"/>
      <c r="E44" s="528">
        <v>680476</v>
      </c>
      <c r="F44" s="529">
        <v>323188</v>
      </c>
      <c r="G44" s="529">
        <v>357288</v>
      </c>
      <c r="H44" s="529">
        <v>343349</v>
      </c>
      <c r="I44" s="529">
        <v>164202</v>
      </c>
      <c r="J44" s="529">
        <v>179147</v>
      </c>
      <c r="K44" s="530">
        <v>50.46</v>
      </c>
      <c r="L44" s="530">
        <v>50.81</v>
      </c>
      <c r="M44" s="530">
        <v>50.14</v>
      </c>
      <c r="P44" s="994" t="s">
        <v>513</v>
      </c>
      <c r="Q44" s="994"/>
      <c r="R44" s="994"/>
      <c r="T44" s="547">
        <v>672476</v>
      </c>
      <c r="U44" s="513">
        <v>320122</v>
      </c>
      <c r="V44" s="513">
        <v>352354</v>
      </c>
      <c r="W44" s="513">
        <v>295402</v>
      </c>
      <c r="X44" s="513">
        <v>138471</v>
      </c>
      <c r="Y44" s="513">
        <v>156931</v>
      </c>
      <c r="Z44" s="548">
        <v>43.93</v>
      </c>
      <c r="AA44" s="548">
        <v>43.26</v>
      </c>
      <c r="AB44" s="511">
        <v>44.54</v>
      </c>
    </row>
    <row r="45" spans="1:28" s="156" customFormat="1" ht="13.5" customHeight="1">
      <c r="A45" s="993" t="s">
        <v>488</v>
      </c>
      <c r="B45" s="993"/>
      <c r="C45" s="993"/>
      <c r="D45" s="549"/>
      <c r="E45" s="528">
        <v>694015</v>
      </c>
      <c r="F45" s="529">
        <v>329122</v>
      </c>
      <c r="G45" s="529">
        <v>364893</v>
      </c>
      <c r="H45" s="529">
        <v>320507</v>
      </c>
      <c r="I45" s="529">
        <v>152294</v>
      </c>
      <c r="J45" s="529">
        <v>168213</v>
      </c>
      <c r="K45" s="530">
        <v>46.18</v>
      </c>
      <c r="L45" s="530">
        <v>46.27</v>
      </c>
      <c r="M45" s="530">
        <v>46.1</v>
      </c>
      <c r="N45" s="166"/>
      <c r="P45" s="993" t="s">
        <v>514</v>
      </c>
      <c r="Q45" s="994"/>
      <c r="R45" s="994"/>
      <c r="S45" s="546"/>
      <c r="T45" s="547">
        <v>675334</v>
      </c>
      <c r="U45" s="513">
        <v>320771</v>
      </c>
      <c r="V45" s="513">
        <v>354563</v>
      </c>
      <c r="W45" s="513">
        <v>342341</v>
      </c>
      <c r="X45" s="513">
        <v>160005</v>
      </c>
      <c r="Y45" s="513">
        <v>182336</v>
      </c>
      <c r="Z45" s="548">
        <v>50.692101982130325</v>
      </c>
      <c r="AA45" s="548">
        <v>49.881379551143965</v>
      </c>
      <c r="AB45" s="511">
        <v>51.425557658300505</v>
      </c>
    </row>
    <row r="46" spans="1:28" s="166" customFormat="1" ht="13.5" customHeight="1">
      <c r="A46" s="993" t="s">
        <v>515</v>
      </c>
      <c r="B46" s="993"/>
      <c r="C46" s="993"/>
      <c r="D46" s="549"/>
      <c r="E46" s="533">
        <v>687945</v>
      </c>
      <c r="F46" s="534">
        <v>324816</v>
      </c>
      <c r="G46" s="534">
        <v>363129</v>
      </c>
      <c r="H46" s="534">
        <v>377530</v>
      </c>
      <c r="I46" s="534">
        <v>176286</v>
      </c>
      <c r="J46" s="534">
        <v>201244</v>
      </c>
      <c r="K46" s="535">
        <v>54.88</v>
      </c>
      <c r="L46" s="535">
        <v>54.27</v>
      </c>
      <c r="M46" s="535">
        <v>55.42</v>
      </c>
      <c r="P46" s="993" t="s">
        <v>516</v>
      </c>
      <c r="Q46" s="994"/>
      <c r="R46" s="994"/>
      <c r="S46" s="546"/>
      <c r="T46" s="533">
        <v>688758</v>
      </c>
      <c r="U46" s="534">
        <v>326454</v>
      </c>
      <c r="V46" s="534">
        <v>362304</v>
      </c>
      <c r="W46" s="534">
        <v>305168</v>
      </c>
      <c r="X46" s="534">
        <v>143099</v>
      </c>
      <c r="Y46" s="534">
        <v>162069</v>
      </c>
      <c r="Z46" s="535">
        <v>44.31</v>
      </c>
      <c r="AA46" s="535">
        <v>43.83</v>
      </c>
      <c r="AB46" s="511">
        <v>44.73</v>
      </c>
    </row>
    <row r="47" spans="1:28" s="166" customFormat="1" ht="13.5" customHeight="1">
      <c r="A47" s="997"/>
      <c r="B47" s="997"/>
      <c r="C47" s="997"/>
      <c r="D47" s="550"/>
      <c r="E47" s="189"/>
      <c r="F47" s="999" t="s">
        <v>517</v>
      </c>
      <c r="G47" s="999"/>
      <c r="H47" s="999"/>
      <c r="I47" s="999"/>
      <c r="J47" s="999"/>
      <c r="K47" s="999"/>
      <c r="L47" s="999"/>
      <c r="M47" s="551"/>
      <c r="N47" s="156"/>
      <c r="P47" s="993" t="s">
        <v>518</v>
      </c>
      <c r="Q47" s="993"/>
      <c r="R47" s="993"/>
      <c r="S47" s="546"/>
      <c r="T47" s="533">
        <v>682855</v>
      </c>
      <c r="U47" s="534">
        <v>323094</v>
      </c>
      <c r="V47" s="534">
        <v>359761</v>
      </c>
      <c r="W47" s="534">
        <v>278811</v>
      </c>
      <c r="X47" s="534">
        <v>131309</v>
      </c>
      <c r="Y47" s="534">
        <v>147502</v>
      </c>
      <c r="Z47" s="535">
        <v>40.83</v>
      </c>
      <c r="AA47" s="535">
        <v>40.64</v>
      </c>
      <c r="AB47" s="511">
        <v>41</v>
      </c>
    </row>
    <row r="48" spans="1:28" s="166" customFormat="1" ht="13.5" customHeight="1">
      <c r="A48" s="993" t="s">
        <v>519</v>
      </c>
      <c r="B48" s="993"/>
      <c r="C48" s="993"/>
      <c r="D48" s="550"/>
      <c r="E48" s="327">
        <v>632722</v>
      </c>
      <c r="F48" s="327">
        <v>304337</v>
      </c>
      <c r="G48" s="327">
        <v>328385</v>
      </c>
      <c r="H48" s="327">
        <v>334290</v>
      </c>
      <c r="I48" s="327">
        <v>157314</v>
      </c>
      <c r="J48" s="327">
        <v>176976</v>
      </c>
      <c r="K48" s="552">
        <v>52.83</v>
      </c>
      <c r="L48" s="552">
        <v>51.69</v>
      </c>
      <c r="M48" s="552">
        <v>53.89</v>
      </c>
      <c r="P48" s="994"/>
      <c r="Q48" s="994"/>
      <c r="R48" s="994"/>
      <c r="S48" s="546"/>
      <c r="T48" s="539"/>
      <c r="U48" s="900" t="s">
        <v>520</v>
      </c>
      <c r="V48" s="900"/>
      <c r="W48" s="900"/>
      <c r="X48" s="900"/>
      <c r="Y48" s="900"/>
      <c r="Z48" s="900"/>
      <c r="AA48" s="900"/>
      <c r="AB48" s="511"/>
    </row>
    <row r="49" spans="1:28" s="166" customFormat="1" ht="13.5" customHeight="1">
      <c r="A49" s="993" t="s">
        <v>521</v>
      </c>
      <c r="B49" s="993"/>
      <c r="C49" s="993"/>
      <c r="D49" s="524"/>
      <c r="E49" s="553">
        <v>638344</v>
      </c>
      <c r="F49" s="553">
        <v>305241</v>
      </c>
      <c r="G49" s="553">
        <v>333103</v>
      </c>
      <c r="H49" s="553">
        <v>331636</v>
      </c>
      <c r="I49" s="553">
        <v>157694</v>
      </c>
      <c r="J49" s="553">
        <v>173942</v>
      </c>
      <c r="K49" s="552">
        <v>51.95</v>
      </c>
      <c r="L49" s="552">
        <v>51.66</v>
      </c>
      <c r="M49" s="552">
        <v>52.22</v>
      </c>
      <c r="P49" s="993" t="s">
        <v>522</v>
      </c>
      <c r="Q49" s="994"/>
      <c r="R49" s="994"/>
      <c r="S49" s="546"/>
      <c r="T49" s="547">
        <v>619413</v>
      </c>
      <c r="U49" s="513">
        <v>298731</v>
      </c>
      <c r="V49" s="513">
        <v>320682</v>
      </c>
      <c r="W49" s="513">
        <v>284560</v>
      </c>
      <c r="X49" s="513">
        <v>129687</v>
      </c>
      <c r="Y49" s="513">
        <v>154873</v>
      </c>
      <c r="Z49" s="548">
        <v>45.94</v>
      </c>
      <c r="AA49" s="548">
        <v>43.41</v>
      </c>
      <c r="AB49" s="511">
        <v>48.29</v>
      </c>
    </row>
    <row r="50" spans="1:28" s="166" customFormat="1" ht="13.5" customHeight="1">
      <c r="A50" s="993" t="s">
        <v>523</v>
      </c>
      <c r="B50" s="993"/>
      <c r="C50" s="993"/>
      <c r="D50" s="524"/>
      <c r="E50" s="509">
        <v>674405</v>
      </c>
      <c r="F50" s="510">
        <v>321616</v>
      </c>
      <c r="G50" s="510">
        <v>352789</v>
      </c>
      <c r="H50" s="510">
        <v>372908</v>
      </c>
      <c r="I50" s="510">
        <v>176952</v>
      </c>
      <c r="J50" s="510">
        <v>195956</v>
      </c>
      <c r="K50" s="511">
        <v>55.29</v>
      </c>
      <c r="L50" s="511">
        <v>55.02</v>
      </c>
      <c r="M50" s="511">
        <v>55.54</v>
      </c>
      <c r="P50" s="994" t="s">
        <v>524</v>
      </c>
      <c r="Q50" s="994"/>
      <c r="R50" s="994"/>
      <c r="S50" s="546"/>
      <c r="T50" s="547">
        <v>627380</v>
      </c>
      <c r="U50" s="513">
        <v>301289</v>
      </c>
      <c r="V50" s="513">
        <v>326091</v>
      </c>
      <c r="W50" s="513">
        <v>215699</v>
      </c>
      <c r="X50" s="513">
        <v>97755</v>
      </c>
      <c r="Y50" s="513">
        <v>117944</v>
      </c>
      <c r="Z50" s="548">
        <v>34.380000000000003</v>
      </c>
      <c r="AA50" s="548">
        <v>32.450000000000003</v>
      </c>
      <c r="AB50" s="511">
        <v>36.17</v>
      </c>
    </row>
    <row r="51" spans="1:28" s="166" customFormat="1" ht="13.5" customHeight="1">
      <c r="A51" s="993" t="s">
        <v>525</v>
      </c>
      <c r="B51" s="993"/>
      <c r="C51" s="993"/>
      <c r="D51" s="524"/>
      <c r="E51" s="509">
        <v>678996</v>
      </c>
      <c r="F51" s="510">
        <v>323536</v>
      </c>
      <c r="G51" s="510">
        <v>355460</v>
      </c>
      <c r="H51" s="510">
        <v>373273</v>
      </c>
      <c r="I51" s="510">
        <v>177447</v>
      </c>
      <c r="J51" s="510">
        <v>195826</v>
      </c>
      <c r="K51" s="511">
        <v>54.97</v>
      </c>
      <c r="L51" s="511">
        <v>54.85</v>
      </c>
      <c r="M51" s="511">
        <v>55.09</v>
      </c>
      <c r="P51" s="994" t="s">
        <v>526</v>
      </c>
      <c r="Q51" s="994"/>
      <c r="R51" s="994"/>
      <c r="S51" s="546"/>
      <c r="T51" s="547">
        <v>626583</v>
      </c>
      <c r="U51" s="513">
        <v>299671</v>
      </c>
      <c r="V51" s="513">
        <v>326912</v>
      </c>
      <c r="W51" s="513">
        <v>258540</v>
      </c>
      <c r="X51" s="513">
        <v>117217</v>
      </c>
      <c r="Y51" s="513">
        <v>141323</v>
      </c>
      <c r="Z51" s="548">
        <v>41.26</v>
      </c>
      <c r="AA51" s="548">
        <v>39.119999999999997</v>
      </c>
      <c r="AB51" s="511">
        <v>43.23</v>
      </c>
    </row>
    <row r="52" spans="1:28" ht="13.5" customHeight="1">
      <c r="A52" s="993" t="s">
        <v>527</v>
      </c>
      <c r="B52" s="993"/>
      <c r="C52" s="993"/>
      <c r="D52" s="522"/>
      <c r="E52" s="509">
        <v>681017</v>
      </c>
      <c r="F52" s="510">
        <v>323711</v>
      </c>
      <c r="G52" s="510">
        <v>357306</v>
      </c>
      <c r="H52" s="510">
        <v>354647</v>
      </c>
      <c r="I52" s="510">
        <v>169526</v>
      </c>
      <c r="J52" s="510">
        <v>185121</v>
      </c>
      <c r="K52" s="511">
        <v>52.076086206364891</v>
      </c>
      <c r="L52" s="511">
        <v>52.369551853350671</v>
      </c>
      <c r="M52" s="511">
        <v>51.810213094658366</v>
      </c>
      <c r="N52" s="166"/>
      <c r="O52" s="205"/>
      <c r="P52" s="994" t="s">
        <v>502</v>
      </c>
      <c r="Q52" s="994"/>
      <c r="R52" s="994"/>
      <c r="S52" s="166"/>
      <c r="T52" s="547">
        <v>665938</v>
      </c>
      <c r="U52" s="513">
        <v>317278</v>
      </c>
      <c r="V52" s="513">
        <v>348660</v>
      </c>
      <c r="W52" s="513">
        <v>329501</v>
      </c>
      <c r="X52" s="513">
        <v>151217</v>
      </c>
      <c r="Y52" s="513">
        <v>178284</v>
      </c>
      <c r="Z52" s="548">
        <v>49.48</v>
      </c>
      <c r="AA52" s="548">
        <v>47.66</v>
      </c>
      <c r="AB52" s="511">
        <v>51.13</v>
      </c>
    </row>
    <row r="53" spans="1:28" ht="13.5" customHeight="1">
      <c r="A53" s="993" t="s">
        <v>528</v>
      </c>
      <c r="B53" s="993"/>
      <c r="C53" s="993"/>
      <c r="D53" s="522"/>
      <c r="E53" s="509">
        <v>695172</v>
      </c>
      <c r="F53" s="510">
        <v>330266</v>
      </c>
      <c r="G53" s="510">
        <v>364906</v>
      </c>
      <c r="H53" s="510">
        <v>357650</v>
      </c>
      <c r="I53" s="510">
        <v>169945</v>
      </c>
      <c r="J53" s="510">
        <v>187705</v>
      </c>
      <c r="K53" s="511">
        <v>51.45</v>
      </c>
      <c r="L53" s="511">
        <v>51.46</v>
      </c>
      <c r="M53" s="511">
        <v>51.44</v>
      </c>
      <c r="N53" s="166"/>
      <c r="O53" s="205"/>
      <c r="P53" s="998" t="s">
        <v>529</v>
      </c>
      <c r="Q53" s="998"/>
      <c r="R53" s="998"/>
      <c r="S53" s="156"/>
      <c r="T53" s="547">
        <v>126408</v>
      </c>
      <c r="U53" s="513">
        <v>58730</v>
      </c>
      <c r="V53" s="513">
        <v>67678</v>
      </c>
      <c r="W53" s="513">
        <v>58627</v>
      </c>
      <c r="X53" s="513">
        <v>27407</v>
      </c>
      <c r="Y53" s="513">
        <v>31220</v>
      </c>
      <c r="Z53" s="548">
        <v>46.38</v>
      </c>
      <c r="AA53" s="548">
        <v>46.67</v>
      </c>
      <c r="AB53" s="511">
        <v>46.13</v>
      </c>
    </row>
    <row r="54" spans="1:28" ht="13.5" customHeight="1">
      <c r="A54" s="993" t="s">
        <v>479</v>
      </c>
      <c r="B54" s="993"/>
      <c r="C54" s="993"/>
      <c r="D54" s="522"/>
      <c r="E54" s="509">
        <v>691150</v>
      </c>
      <c r="F54" s="510">
        <v>327309</v>
      </c>
      <c r="G54" s="510">
        <v>363841</v>
      </c>
      <c r="H54" s="510">
        <v>324476</v>
      </c>
      <c r="I54" s="510">
        <v>153694</v>
      </c>
      <c r="J54" s="510">
        <v>170782</v>
      </c>
      <c r="K54" s="511">
        <v>46.95</v>
      </c>
      <c r="L54" s="511">
        <v>46.96</v>
      </c>
      <c r="M54" s="511">
        <v>46.94</v>
      </c>
      <c r="N54" s="166"/>
      <c r="O54" s="205"/>
      <c r="P54" s="994" t="s">
        <v>504</v>
      </c>
      <c r="Q54" s="994"/>
      <c r="R54" s="994"/>
      <c r="S54" s="549"/>
      <c r="T54" s="547">
        <v>671812</v>
      </c>
      <c r="U54" s="513">
        <v>319679</v>
      </c>
      <c r="V54" s="513">
        <v>352133</v>
      </c>
      <c r="W54" s="513">
        <v>332037</v>
      </c>
      <c r="X54" s="513">
        <v>154816</v>
      </c>
      <c r="Y54" s="513">
        <v>177221</v>
      </c>
      <c r="Z54" s="548">
        <v>49.42</v>
      </c>
      <c r="AA54" s="548">
        <v>48.43</v>
      </c>
      <c r="AB54" s="511">
        <v>50.33</v>
      </c>
    </row>
    <row r="55" spans="1:28" ht="13.5" customHeight="1">
      <c r="A55" s="993" t="s">
        <v>530</v>
      </c>
      <c r="B55" s="993"/>
      <c r="C55" s="993"/>
      <c r="D55" s="522"/>
      <c r="E55" s="509">
        <v>685794</v>
      </c>
      <c r="F55" s="510">
        <v>323819</v>
      </c>
      <c r="G55" s="510">
        <v>361975</v>
      </c>
      <c r="H55" s="510">
        <v>354458</v>
      </c>
      <c r="I55" s="510">
        <v>166319</v>
      </c>
      <c r="J55" s="510">
        <v>188139</v>
      </c>
      <c r="K55" s="511">
        <v>51.69</v>
      </c>
      <c r="L55" s="511">
        <v>51.36</v>
      </c>
      <c r="M55" s="511">
        <v>51.98</v>
      </c>
      <c r="N55" s="205"/>
      <c r="O55" s="205"/>
      <c r="P55" s="998" t="s">
        <v>531</v>
      </c>
      <c r="Q55" s="998"/>
      <c r="R55" s="998"/>
      <c r="S55" s="546"/>
      <c r="T55" s="547">
        <v>98219</v>
      </c>
      <c r="U55" s="513">
        <v>47334</v>
      </c>
      <c r="V55" s="513">
        <v>50885</v>
      </c>
      <c r="W55" s="513">
        <v>44940</v>
      </c>
      <c r="X55" s="513">
        <v>21282</v>
      </c>
      <c r="Y55" s="513">
        <v>23658</v>
      </c>
      <c r="Z55" s="548">
        <v>45.754894674146549</v>
      </c>
      <c r="AA55" s="548">
        <v>44.961338572696157</v>
      </c>
      <c r="AB55" s="511">
        <v>46.493072614719466</v>
      </c>
    </row>
    <row r="56" spans="1:28" ht="12.95" customHeight="1">
      <c r="A56" s="997"/>
      <c r="B56" s="997"/>
      <c r="C56" s="997"/>
      <c r="D56" s="554"/>
      <c r="E56" s="189"/>
      <c r="F56" s="999" t="s">
        <v>532</v>
      </c>
      <c r="G56" s="999"/>
      <c r="H56" s="999"/>
      <c r="I56" s="999"/>
      <c r="J56" s="999"/>
      <c r="K56" s="999"/>
      <c r="L56" s="999"/>
      <c r="M56" s="552"/>
      <c r="N56" s="205"/>
      <c r="O56" s="205"/>
      <c r="P56" s="1000" t="s">
        <v>533</v>
      </c>
      <c r="Q56" s="1000"/>
      <c r="R56" s="1000"/>
      <c r="S56" s="546"/>
      <c r="T56" s="547">
        <v>108536</v>
      </c>
      <c r="U56" s="513">
        <v>51920</v>
      </c>
      <c r="V56" s="513">
        <v>56616</v>
      </c>
      <c r="W56" s="513">
        <v>53248</v>
      </c>
      <c r="X56" s="513">
        <v>24972</v>
      </c>
      <c r="Y56" s="513">
        <v>28276</v>
      </c>
      <c r="Z56" s="548">
        <v>49.060219650622834</v>
      </c>
      <c r="AA56" s="548">
        <v>48.097072419106318</v>
      </c>
      <c r="AB56" s="511">
        <v>49.943478875229616</v>
      </c>
    </row>
    <row r="57" spans="1:28">
      <c r="A57" s="993" t="s">
        <v>519</v>
      </c>
      <c r="B57" s="993"/>
      <c r="C57" s="993"/>
      <c r="D57" s="524"/>
      <c r="E57" s="189">
        <v>632722</v>
      </c>
      <c r="F57" s="327">
        <v>304337</v>
      </c>
      <c r="G57" s="327">
        <v>328385</v>
      </c>
      <c r="H57" s="327">
        <v>334247</v>
      </c>
      <c r="I57" s="327">
        <v>157303</v>
      </c>
      <c r="J57" s="327">
        <v>176944</v>
      </c>
      <c r="K57" s="552">
        <v>52.83</v>
      </c>
      <c r="L57" s="552">
        <v>51.69</v>
      </c>
      <c r="M57" s="552">
        <v>53.88</v>
      </c>
      <c r="P57" s="1000" t="s">
        <v>534</v>
      </c>
      <c r="Q57" s="1000"/>
      <c r="R57" s="1000"/>
      <c r="S57" s="549"/>
      <c r="T57" s="547">
        <v>123457</v>
      </c>
      <c r="U57" s="513">
        <v>57059</v>
      </c>
      <c r="V57" s="513">
        <v>66398</v>
      </c>
      <c r="W57" s="513">
        <v>64857</v>
      </c>
      <c r="X57" s="513">
        <v>30195</v>
      </c>
      <c r="Y57" s="513">
        <v>34662</v>
      </c>
      <c r="Z57" s="548">
        <v>52.534080692062822</v>
      </c>
      <c r="AA57" s="548">
        <v>52.918908498221143</v>
      </c>
      <c r="AB57" s="511">
        <v>52.203379619868073</v>
      </c>
    </row>
    <row r="58" spans="1:28">
      <c r="A58" s="993" t="s">
        <v>521</v>
      </c>
      <c r="B58" s="993"/>
      <c r="C58" s="993"/>
      <c r="D58" s="550"/>
      <c r="E58" s="555">
        <v>638344</v>
      </c>
      <c r="F58" s="556">
        <v>305241</v>
      </c>
      <c r="G58" s="556">
        <v>333103</v>
      </c>
      <c r="H58" s="556">
        <v>331590</v>
      </c>
      <c r="I58" s="556">
        <v>157663</v>
      </c>
      <c r="J58" s="556">
        <v>173927</v>
      </c>
      <c r="K58" s="552">
        <v>51.95</v>
      </c>
      <c r="L58" s="552">
        <v>51.65</v>
      </c>
      <c r="M58" s="552">
        <v>52.21</v>
      </c>
      <c r="P58" s="994" t="s">
        <v>506</v>
      </c>
      <c r="Q58" s="994"/>
      <c r="R58" s="994"/>
      <c r="S58" s="543"/>
      <c r="T58" s="540">
        <v>671887</v>
      </c>
      <c r="U58" s="541">
        <v>318646</v>
      </c>
      <c r="V58" s="541">
        <v>353241</v>
      </c>
      <c r="W58" s="541">
        <v>321548</v>
      </c>
      <c r="X58" s="541">
        <v>150106</v>
      </c>
      <c r="Y58" s="541">
        <v>171442</v>
      </c>
      <c r="Z58" s="542">
        <v>47.86</v>
      </c>
      <c r="AA58" s="542">
        <v>47.11</v>
      </c>
      <c r="AB58" s="511">
        <v>48.53</v>
      </c>
    </row>
    <row r="59" spans="1:28" ht="14.25" thickBot="1">
      <c r="A59" s="995" t="s">
        <v>535</v>
      </c>
      <c r="B59" s="995"/>
      <c r="C59" s="995"/>
      <c r="D59" s="557"/>
      <c r="E59" s="558">
        <v>674405</v>
      </c>
      <c r="F59" s="164">
        <v>321616</v>
      </c>
      <c r="G59" s="164">
        <v>352789</v>
      </c>
      <c r="H59" s="164">
        <v>372896</v>
      </c>
      <c r="I59" s="164">
        <v>176948</v>
      </c>
      <c r="J59" s="164">
        <v>195948</v>
      </c>
      <c r="K59" s="559">
        <v>55.29</v>
      </c>
      <c r="L59" s="559">
        <v>55.02</v>
      </c>
      <c r="M59" s="559">
        <v>55.54</v>
      </c>
      <c r="P59" s="996" t="s">
        <v>497</v>
      </c>
      <c r="Q59" s="996"/>
      <c r="R59" s="996"/>
      <c r="S59" s="560"/>
      <c r="T59" s="561">
        <v>683943</v>
      </c>
      <c r="U59" s="562">
        <v>323673</v>
      </c>
      <c r="V59" s="562">
        <v>360270</v>
      </c>
      <c r="W59" s="562">
        <v>340052</v>
      </c>
      <c r="X59" s="562">
        <v>158468</v>
      </c>
      <c r="Y59" s="562">
        <v>181584</v>
      </c>
      <c r="Z59" s="563">
        <v>49.72</v>
      </c>
      <c r="AA59" s="563">
        <v>48.96</v>
      </c>
      <c r="AB59" s="559">
        <v>50.4</v>
      </c>
    </row>
    <row r="60" spans="1:28">
      <c r="A60" s="321" t="s">
        <v>465</v>
      </c>
      <c r="B60" s="203"/>
      <c r="C60" s="205"/>
      <c r="D60" s="205"/>
      <c r="E60" s="205"/>
      <c r="F60" s="205"/>
      <c r="G60" s="205"/>
      <c r="H60" s="205"/>
      <c r="I60" s="205"/>
      <c r="J60" s="205"/>
      <c r="K60" s="205"/>
      <c r="L60" s="205"/>
      <c r="M60" s="205"/>
      <c r="P60" s="166"/>
      <c r="Q60" s="166"/>
      <c r="R60" s="166"/>
      <c r="S60" s="321"/>
      <c r="T60" s="166"/>
      <c r="U60" s="166"/>
      <c r="V60" s="166"/>
      <c r="W60" s="166"/>
      <c r="X60" s="166"/>
      <c r="Y60" s="166"/>
      <c r="Z60" s="166"/>
      <c r="AA60" s="166"/>
      <c r="AB60" s="166"/>
    </row>
    <row r="61" spans="1:28">
      <c r="P61" s="166"/>
      <c r="Q61" s="166"/>
      <c r="R61" s="166"/>
      <c r="S61" s="321"/>
      <c r="T61" s="166"/>
      <c r="U61" s="166"/>
      <c r="V61" s="166"/>
      <c r="W61" s="166"/>
      <c r="X61" s="166"/>
      <c r="Y61" s="166"/>
      <c r="Z61" s="166"/>
      <c r="AA61" s="166"/>
      <c r="AB61" s="166"/>
    </row>
    <row r="62" spans="1:28">
      <c r="P62" s="166"/>
      <c r="Q62" s="166"/>
      <c r="R62" s="166"/>
      <c r="S62" s="321"/>
      <c r="T62" s="166"/>
      <c r="U62" s="166"/>
      <c r="V62" s="166"/>
      <c r="W62" s="166"/>
      <c r="X62" s="166"/>
      <c r="Y62" s="166"/>
      <c r="Z62" s="166"/>
      <c r="AA62" s="166"/>
      <c r="AB62" s="166"/>
    </row>
    <row r="63" spans="1:28">
      <c r="P63" s="994"/>
      <c r="Q63" s="994"/>
      <c r="R63" s="994"/>
      <c r="S63" s="321"/>
      <c r="T63" s="513"/>
      <c r="U63" s="513"/>
      <c r="V63" s="513"/>
      <c r="W63" s="513"/>
      <c r="X63" s="513"/>
      <c r="Y63" s="513"/>
      <c r="Z63" s="548"/>
      <c r="AA63" s="548"/>
      <c r="AB63" s="564"/>
    </row>
    <row r="64" spans="1:28">
      <c r="E64" s="997"/>
      <c r="F64" s="997"/>
      <c r="G64" s="997"/>
      <c r="P64" s="344"/>
      <c r="Q64" s="344"/>
      <c r="R64" s="344"/>
      <c r="S64" s="344"/>
      <c r="T64" s="344"/>
      <c r="U64" s="344"/>
      <c r="V64" s="344"/>
      <c r="W64" s="344"/>
      <c r="X64" s="344"/>
      <c r="Y64" s="344"/>
      <c r="Z64" s="344"/>
      <c r="AA64" s="344"/>
      <c r="AB64" s="344"/>
    </row>
    <row r="65" spans="16:28">
      <c r="P65" s="205"/>
      <c r="Q65" s="205"/>
      <c r="R65" s="205"/>
      <c r="S65" s="205"/>
      <c r="T65" s="205"/>
      <c r="U65" s="205"/>
      <c r="V65" s="205"/>
      <c r="W65" s="205"/>
      <c r="X65" s="205"/>
      <c r="Y65" s="205"/>
      <c r="Z65" s="205"/>
      <c r="AA65" s="205"/>
      <c r="AB65" s="205"/>
    </row>
  </sheetData>
  <mergeCells count="113">
    <mergeCell ref="A13:C13"/>
    <mergeCell ref="P13:R13"/>
    <mergeCell ref="A14:C14"/>
    <mergeCell ref="P14:R14"/>
    <mergeCell ref="A15:C15"/>
    <mergeCell ref="P15:R15"/>
    <mergeCell ref="W9:Y9"/>
    <mergeCell ref="Z9:AB9"/>
    <mergeCell ref="A11:C11"/>
    <mergeCell ref="F11:L11"/>
    <mergeCell ref="P11:R11"/>
    <mergeCell ref="A12:C12"/>
    <mergeCell ref="P12:R12"/>
    <mergeCell ref="A9:C10"/>
    <mergeCell ref="E9:G9"/>
    <mergeCell ref="H9:J9"/>
    <mergeCell ref="K9:M9"/>
    <mergeCell ref="P9:R10"/>
    <mergeCell ref="T9:V9"/>
    <mergeCell ref="U24:AA24"/>
    <mergeCell ref="A19:C19"/>
    <mergeCell ref="P19:R19"/>
    <mergeCell ref="A20:C20"/>
    <mergeCell ref="P20:R20"/>
    <mergeCell ref="A21:C21"/>
    <mergeCell ref="P21:R21"/>
    <mergeCell ref="A16:C16"/>
    <mergeCell ref="U16:AA16"/>
    <mergeCell ref="A17:C17"/>
    <mergeCell ref="P17:R17"/>
    <mergeCell ref="A18:C18"/>
    <mergeCell ref="P18:R18"/>
    <mergeCell ref="A25:C25"/>
    <mergeCell ref="P25:R25"/>
    <mergeCell ref="A26:C26"/>
    <mergeCell ref="P26:R26"/>
    <mergeCell ref="A27:C27"/>
    <mergeCell ref="P27:R27"/>
    <mergeCell ref="A22:C22"/>
    <mergeCell ref="P22:R22"/>
    <mergeCell ref="A23:C23"/>
    <mergeCell ref="P23:R23"/>
    <mergeCell ref="A24:C24"/>
    <mergeCell ref="U32:AA32"/>
    <mergeCell ref="A33:C33"/>
    <mergeCell ref="P33:R33"/>
    <mergeCell ref="A28:C28"/>
    <mergeCell ref="P28:R28"/>
    <mergeCell ref="A29:C29"/>
    <mergeCell ref="P29:R29"/>
    <mergeCell ref="A30:C30"/>
    <mergeCell ref="P30:R30"/>
    <mergeCell ref="A34:C34"/>
    <mergeCell ref="P34:R34"/>
    <mergeCell ref="A35:C35"/>
    <mergeCell ref="P35:R35"/>
    <mergeCell ref="A36:C36"/>
    <mergeCell ref="P36:R36"/>
    <mergeCell ref="A31:C31"/>
    <mergeCell ref="P31:R31"/>
    <mergeCell ref="A32:C32"/>
    <mergeCell ref="A40:C40"/>
    <mergeCell ref="U40:AA40"/>
    <mergeCell ref="A41:C41"/>
    <mergeCell ref="P41:R41"/>
    <mergeCell ref="A42:C42"/>
    <mergeCell ref="P42:R42"/>
    <mergeCell ref="A37:C37"/>
    <mergeCell ref="P37:R37"/>
    <mergeCell ref="A38:C38"/>
    <mergeCell ref="P38:R38"/>
    <mergeCell ref="A39:C39"/>
    <mergeCell ref="F39:L39"/>
    <mergeCell ref="P39:R39"/>
    <mergeCell ref="A46:C46"/>
    <mergeCell ref="P46:R46"/>
    <mergeCell ref="A47:C47"/>
    <mergeCell ref="F47:L47"/>
    <mergeCell ref="P47:R47"/>
    <mergeCell ref="A48:C48"/>
    <mergeCell ref="P48:R48"/>
    <mergeCell ref="A43:C43"/>
    <mergeCell ref="P43:R43"/>
    <mergeCell ref="A44:C44"/>
    <mergeCell ref="P44:R44"/>
    <mergeCell ref="A45:C45"/>
    <mergeCell ref="P45:R45"/>
    <mergeCell ref="A52:C52"/>
    <mergeCell ref="P52:R52"/>
    <mergeCell ref="A53:C53"/>
    <mergeCell ref="P53:R53"/>
    <mergeCell ref="A54:C54"/>
    <mergeCell ref="P54:R54"/>
    <mergeCell ref="U48:AA48"/>
    <mergeCell ref="A49:C49"/>
    <mergeCell ref="P49:R49"/>
    <mergeCell ref="A50:C50"/>
    <mergeCell ref="P50:R50"/>
    <mergeCell ref="A51:C51"/>
    <mergeCell ref="P51:R51"/>
    <mergeCell ref="A58:C58"/>
    <mergeCell ref="P58:R58"/>
    <mergeCell ref="A59:C59"/>
    <mergeCell ref="P59:R59"/>
    <mergeCell ref="P63:R63"/>
    <mergeCell ref="E64:G64"/>
    <mergeCell ref="A55:C55"/>
    <mergeCell ref="P55:R55"/>
    <mergeCell ref="A56:C56"/>
    <mergeCell ref="F56:L56"/>
    <mergeCell ref="P56:R56"/>
    <mergeCell ref="A57:C57"/>
    <mergeCell ref="P57:R57"/>
  </mergeCells>
  <phoneticPr fontId="4"/>
  <conditionalFormatting sqref="E35:M38 E46:M46 T23:AA23 T46:AA47">
    <cfRule type="expression" dxfId="50" priority="1" stopIfTrue="1">
      <formula>LEN(TRIM(E23))=0</formula>
    </cfRule>
  </conditionalFormatting>
  <pageMargins left="0.59055118110236227" right="0.59055118110236227" top="0.98425196850393704" bottom="0.98425196850393704" header="0.51181102362204722" footer="0.51181102362204722"/>
  <pageSetup paperSize="9" scale="97" orientation="portrait" r:id="rId1"/>
  <headerFooter alignWithMargins="0"/>
  <rowBreaks count="1" manualBreakCount="1">
    <brk id="60" max="16383" man="1"/>
  </rowBreaks>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zoomScaleSheetLayoutView="85" workbookViewId="0"/>
  </sheetViews>
  <sheetFormatPr defaultRowHeight="13.5"/>
  <cols>
    <col min="1" max="1" width="38.125" style="123" customWidth="1"/>
    <col min="2" max="2" width="0.625" style="123" customWidth="1"/>
    <col min="3" max="5" width="16.875" style="123" customWidth="1"/>
    <col min="6" max="6" width="13.25" style="122" customWidth="1"/>
    <col min="7" max="16384" width="9" style="123"/>
  </cols>
  <sheetData>
    <row r="1" spans="1:5" ht="18.75" customHeight="1">
      <c r="A1" s="121" t="s">
        <v>536</v>
      </c>
      <c r="C1" s="565"/>
      <c r="D1" s="565"/>
      <c r="E1" s="565"/>
    </row>
    <row r="2" spans="1:5" ht="14.25" thickBot="1">
      <c r="A2" s="128"/>
      <c r="B2" s="128"/>
      <c r="C2" s="566"/>
      <c r="D2" s="566"/>
      <c r="E2" s="567" t="s">
        <v>537</v>
      </c>
    </row>
    <row r="3" spans="1:5" ht="10.5" customHeight="1">
      <c r="A3" s="909" t="s">
        <v>538</v>
      </c>
      <c r="B3" s="568"/>
      <c r="C3" s="1012" t="s">
        <v>539</v>
      </c>
      <c r="D3" s="1012" t="s">
        <v>540</v>
      </c>
      <c r="E3" s="1014" t="s">
        <v>541</v>
      </c>
    </row>
    <row r="4" spans="1:5" ht="10.5" customHeight="1">
      <c r="A4" s="910"/>
      <c r="B4" s="569"/>
      <c r="C4" s="1013"/>
      <c r="D4" s="1013"/>
      <c r="E4" s="1015"/>
    </row>
    <row r="5" spans="1:5" ht="14.1" customHeight="1">
      <c r="A5" s="570" t="s">
        <v>134</v>
      </c>
      <c r="B5" s="571"/>
      <c r="C5" s="572">
        <v>48</v>
      </c>
      <c r="D5" s="572">
        <v>48</v>
      </c>
      <c r="E5" s="572">
        <v>46</v>
      </c>
    </row>
    <row r="6" spans="1:5" ht="12" customHeight="1">
      <c r="A6" s="573" t="s">
        <v>542</v>
      </c>
      <c r="B6" s="263"/>
      <c r="C6" s="187">
        <v>18</v>
      </c>
      <c r="D6" s="187">
        <v>18</v>
      </c>
      <c r="E6" s="187">
        <v>17</v>
      </c>
    </row>
    <row r="7" spans="1:5" ht="12" customHeight="1">
      <c r="A7" s="573" t="s">
        <v>543</v>
      </c>
      <c r="B7" s="263"/>
      <c r="C7" s="187">
        <v>11</v>
      </c>
      <c r="D7" s="187">
        <v>11</v>
      </c>
      <c r="E7" s="187">
        <v>11</v>
      </c>
    </row>
    <row r="8" spans="1:5" ht="12" customHeight="1">
      <c r="A8" s="573" t="s">
        <v>544</v>
      </c>
      <c r="B8" s="263"/>
      <c r="C8" s="187">
        <v>8</v>
      </c>
      <c r="D8" s="187">
        <v>8</v>
      </c>
      <c r="E8" s="187">
        <v>8</v>
      </c>
    </row>
    <row r="9" spans="1:5" ht="12" customHeight="1">
      <c r="A9" s="574" t="s">
        <v>545</v>
      </c>
      <c r="B9" s="263"/>
      <c r="C9" s="187">
        <v>5</v>
      </c>
      <c r="D9" s="187">
        <v>5</v>
      </c>
      <c r="E9" s="187">
        <v>5</v>
      </c>
    </row>
    <row r="10" spans="1:5" ht="12" customHeight="1">
      <c r="A10" s="573" t="s">
        <v>546</v>
      </c>
      <c r="B10" s="263"/>
      <c r="C10" s="187">
        <v>5</v>
      </c>
      <c r="D10" s="187">
        <v>5</v>
      </c>
      <c r="E10" s="187">
        <v>4</v>
      </c>
    </row>
    <row r="11" spans="1:5" ht="12" customHeight="1">
      <c r="A11" s="573" t="s">
        <v>547</v>
      </c>
      <c r="B11" s="263"/>
      <c r="C11" s="187">
        <v>1</v>
      </c>
      <c r="D11" s="187">
        <v>1</v>
      </c>
      <c r="E11" s="187">
        <v>1</v>
      </c>
    </row>
    <row r="12" spans="1:5" ht="3.75" customHeight="1" thickBot="1">
      <c r="A12" s="575"/>
      <c r="B12" s="575"/>
      <c r="C12" s="575"/>
      <c r="D12" s="575"/>
      <c r="E12" s="575"/>
    </row>
    <row r="13" spans="1:5">
      <c r="A13" s="303" t="s">
        <v>548</v>
      </c>
    </row>
    <row r="18" spans="1:4">
      <c r="A18" s="573"/>
      <c r="B18" s="263"/>
      <c r="C18" s="187"/>
      <c r="D18" s="187"/>
    </row>
    <row r="19" spans="1:4">
      <c r="A19" s="574"/>
      <c r="B19" s="263"/>
      <c r="C19" s="187"/>
      <c r="D19" s="187"/>
    </row>
    <row r="20" spans="1:4">
      <c r="A20" s="573"/>
      <c r="B20" s="263"/>
      <c r="C20" s="187"/>
      <c r="D20" s="187"/>
    </row>
    <row r="21" spans="1:4">
      <c r="A21" s="573"/>
      <c r="B21" s="263"/>
      <c r="C21" s="187"/>
      <c r="D21" s="187"/>
    </row>
  </sheetData>
  <mergeCells count="4">
    <mergeCell ref="A3:A4"/>
    <mergeCell ref="C3:C4"/>
    <mergeCell ref="D3:D4"/>
    <mergeCell ref="E3:E4"/>
  </mergeCells>
  <phoneticPr fontId="4"/>
  <conditionalFormatting sqref="E5:E11 C5:C11">
    <cfRule type="containsBlanks" dxfId="49" priority="4" stopIfTrue="1">
      <formula>LEN(TRIM(C5))=0</formula>
    </cfRule>
  </conditionalFormatting>
  <conditionalFormatting sqref="D5:D8">
    <cfRule type="containsBlanks" dxfId="48" priority="3" stopIfTrue="1">
      <formula>LEN(TRIM(D5))=0</formula>
    </cfRule>
  </conditionalFormatting>
  <conditionalFormatting sqref="D5:D8">
    <cfRule type="containsBlanks" dxfId="47" priority="2" stopIfTrue="1">
      <formula>LEN(TRIM(D5))=0</formula>
    </cfRule>
  </conditionalFormatting>
  <conditionalFormatting sqref="D9:D11">
    <cfRule type="containsBlanks" dxfId="46" priority="1" stopIfTrue="1">
      <formula>LEN(TRIM(D9))=0</formula>
    </cfRule>
  </conditionalFormatting>
  <printOptions horizontalCentered="1"/>
  <pageMargins left="0.39370078740157483" right="0.39370078740157483" top="0.70866141732283472" bottom="0.78740157480314965" header="0.51181102362204722" footer="0.51181102362204722"/>
  <pageSetup paperSize="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Normal="100" zoomScaleSheetLayoutView="100" workbookViewId="0"/>
  </sheetViews>
  <sheetFormatPr defaultRowHeight="13.5"/>
  <cols>
    <col min="1" max="2" width="2.5" style="302" customWidth="1"/>
    <col min="3" max="3" width="6.875" style="301" customWidth="1"/>
    <col min="4" max="4" width="1.5" style="301" customWidth="1"/>
    <col min="5" max="5" width="8.125" style="301" customWidth="1"/>
    <col min="6" max="14" width="7.5" style="301" customWidth="1"/>
    <col min="15" max="17" width="9" style="301"/>
    <col min="18" max="18" width="9" style="302"/>
    <col min="19" max="16384" width="9" style="301"/>
  </cols>
  <sheetData>
    <row r="1" spans="1:18" ht="18" customHeight="1">
      <c r="A1" s="121" t="s">
        <v>549</v>
      </c>
      <c r="B1" s="127"/>
      <c r="C1" s="123"/>
      <c r="D1" s="123"/>
      <c r="E1" s="123"/>
      <c r="F1" s="127"/>
      <c r="G1" s="127"/>
      <c r="H1" s="127"/>
      <c r="I1" s="127"/>
      <c r="J1" s="127"/>
      <c r="K1" s="127"/>
      <c r="L1" s="127"/>
      <c r="M1" s="127"/>
      <c r="N1" s="123"/>
      <c r="O1" s="123"/>
      <c r="P1" s="123"/>
      <c r="Q1" s="123"/>
      <c r="R1" s="122"/>
    </row>
    <row r="2" spans="1:18" ht="6" customHeight="1">
      <c r="A2" s="121"/>
      <c r="B2" s="127"/>
      <c r="C2" s="123"/>
      <c r="D2" s="123"/>
      <c r="E2" s="123"/>
      <c r="F2" s="127"/>
      <c r="G2" s="127"/>
      <c r="H2" s="127"/>
      <c r="I2" s="127"/>
      <c r="J2" s="127"/>
      <c r="K2" s="127"/>
      <c r="L2" s="127"/>
      <c r="M2" s="127"/>
      <c r="N2" s="123"/>
      <c r="O2" s="123"/>
      <c r="P2" s="123"/>
      <c r="Q2" s="123"/>
      <c r="R2" s="122"/>
    </row>
    <row r="3" spans="1:18" s="578" customFormat="1" ht="13.5" customHeight="1">
      <c r="A3" s="287" t="s">
        <v>550</v>
      </c>
      <c r="B3" s="576"/>
      <c r="C3" s="577"/>
      <c r="D3" s="577"/>
      <c r="E3" s="577"/>
      <c r="F3" s="577"/>
      <c r="G3" s="577"/>
      <c r="H3" s="577"/>
      <c r="I3" s="577"/>
      <c r="J3" s="577"/>
      <c r="K3" s="577"/>
      <c r="L3" s="577"/>
      <c r="M3" s="577"/>
      <c r="N3" s="577"/>
      <c r="O3" s="577"/>
      <c r="P3" s="577"/>
      <c r="Q3" s="577"/>
      <c r="R3" s="577"/>
    </row>
    <row r="4" spans="1:18" s="578" customFormat="1" ht="13.5" customHeight="1" thickBot="1">
      <c r="A4" s="1017" t="s">
        <v>551</v>
      </c>
      <c r="B4" s="1017"/>
      <c r="C4" s="1017"/>
      <c r="D4" s="1017"/>
      <c r="E4" s="1017"/>
      <c r="F4" s="1017"/>
      <c r="G4" s="1017"/>
      <c r="H4" s="1017"/>
      <c r="I4" s="577"/>
      <c r="J4" s="577"/>
      <c r="K4" s="577"/>
      <c r="L4" s="577"/>
      <c r="M4" s="577"/>
      <c r="N4" s="577"/>
      <c r="O4" s="577"/>
      <c r="P4" s="577"/>
      <c r="Q4" s="577"/>
      <c r="R4" s="577"/>
    </row>
    <row r="5" spans="1:18" s="283" customFormat="1" ht="12" customHeight="1">
      <c r="A5" s="1018" t="s">
        <v>552</v>
      </c>
      <c r="B5" s="1018"/>
      <c r="C5" s="1018"/>
      <c r="D5" s="579"/>
      <c r="E5" s="1021" t="s">
        <v>553</v>
      </c>
      <c r="F5" s="1024" t="s">
        <v>554</v>
      </c>
      <c r="G5" s="1027" t="s">
        <v>555</v>
      </c>
      <c r="H5" s="1028"/>
      <c r="I5" s="1028"/>
      <c r="J5" s="1028"/>
      <c r="K5" s="1028"/>
      <c r="L5" s="1028"/>
      <c r="M5" s="1028"/>
      <c r="N5" s="1028"/>
      <c r="O5" s="125"/>
    </row>
    <row r="6" spans="1:18" s="283" customFormat="1" ht="12" customHeight="1">
      <c r="A6" s="1019"/>
      <c r="B6" s="1019"/>
      <c r="C6" s="1019"/>
      <c r="D6" s="580"/>
      <c r="E6" s="1022"/>
      <c r="F6" s="1025"/>
      <c r="G6" s="1029" t="s">
        <v>556</v>
      </c>
      <c r="H6" s="1030" t="s">
        <v>557</v>
      </c>
      <c r="I6" s="1031"/>
      <c r="J6" s="1032"/>
      <c r="K6" s="581" t="s">
        <v>558</v>
      </c>
      <c r="L6" s="582" t="s">
        <v>559</v>
      </c>
      <c r="M6" s="583" t="s">
        <v>560</v>
      </c>
      <c r="N6" s="1033" t="s">
        <v>561</v>
      </c>
      <c r="O6" s="125"/>
    </row>
    <row r="7" spans="1:18" s="283" customFormat="1" ht="12" customHeight="1">
      <c r="A7" s="1020"/>
      <c r="B7" s="1020"/>
      <c r="C7" s="1020"/>
      <c r="D7" s="584"/>
      <c r="E7" s="1023"/>
      <c r="F7" s="1026"/>
      <c r="G7" s="1026"/>
      <c r="H7" s="585" t="s">
        <v>562</v>
      </c>
      <c r="I7" s="177" t="s">
        <v>563</v>
      </c>
      <c r="J7" s="586" t="s">
        <v>564</v>
      </c>
      <c r="K7" s="587" t="s">
        <v>565</v>
      </c>
      <c r="L7" s="588" t="s">
        <v>566</v>
      </c>
      <c r="M7" s="589" t="s">
        <v>567</v>
      </c>
      <c r="N7" s="1034"/>
      <c r="O7" s="125"/>
    </row>
    <row r="8" spans="1:18" s="283" customFormat="1" ht="2.25" customHeight="1">
      <c r="A8" s="590"/>
      <c r="B8" s="590"/>
      <c r="C8" s="590"/>
      <c r="D8" s="580"/>
      <c r="E8" s="591"/>
      <c r="F8" s="591"/>
      <c r="G8" s="591"/>
      <c r="H8" s="591"/>
      <c r="I8" s="591"/>
      <c r="J8" s="591"/>
      <c r="K8" s="592"/>
      <c r="L8" s="592"/>
      <c r="M8" s="592"/>
      <c r="N8" s="591"/>
      <c r="O8" s="125"/>
    </row>
    <row r="9" spans="1:18" s="168" customFormat="1" ht="12" customHeight="1">
      <c r="A9" s="960" t="s">
        <v>568</v>
      </c>
      <c r="B9" s="960"/>
      <c r="C9" s="960"/>
      <c r="D9" s="593"/>
      <c r="E9" s="594">
        <v>4</v>
      </c>
      <c r="F9" s="385">
        <v>116</v>
      </c>
      <c r="G9" s="385">
        <v>244</v>
      </c>
      <c r="H9" s="385">
        <v>141</v>
      </c>
      <c r="I9" s="385">
        <v>20</v>
      </c>
      <c r="J9" s="385">
        <v>6</v>
      </c>
      <c r="K9" s="385">
        <v>44</v>
      </c>
      <c r="L9" s="385">
        <v>14</v>
      </c>
      <c r="M9" s="385">
        <v>33</v>
      </c>
      <c r="N9" s="595">
        <v>0</v>
      </c>
    </row>
    <row r="10" spans="1:18" s="168" customFormat="1" ht="12" customHeight="1">
      <c r="A10" s="960" t="s">
        <v>569</v>
      </c>
      <c r="B10" s="960"/>
      <c r="C10" s="960"/>
      <c r="D10" s="593"/>
      <c r="E10" s="594">
        <v>4</v>
      </c>
      <c r="F10" s="385">
        <v>125</v>
      </c>
      <c r="G10" s="385">
        <v>264</v>
      </c>
      <c r="H10" s="385">
        <v>162</v>
      </c>
      <c r="I10" s="385">
        <v>21</v>
      </c>
      <c r="J10" s="385">
        <v>10</v>
      </c>
      <c r="K10" s="385">
        <v>36</v>
      </c>
      <c r="L10" s="385">
        <v>14</v>
      </c>
      <c r="M10" s="385">
        <v>33</v>
      </c>
      <c r="N10" s="384">
        <v>2</v>
      </c>
    </row>
    <row r="11" spans="1:18" s="168" customFormat="1" ht="12" customHeight="1">
      <c r="A11" s="960" t="s">
        <v>570</v>
      </c>
      <c r="B11" s="960"/>
      <c r="C11" s="960"/>
      <c r="D11" s="593"/>
      <c r="E11" s="594">
        <v>6</v>
      </c>
      <c r="F11" s="385">
        <v>103</v>
      </c>
      <c r="G11" s="385">
        <v>265</v>
      </c>
      <c r="H11" s="385">
        <v>146</v>
      </c>
      <c r="I11" s="385">
        <v>23</v>
      </c>
      <c r="J11" s="385">
        <v>21</v>
      </c>
      <c r="K11" s="385">
        <v>38</v>
      </c>
      <c r="L11" s="385">
        <v>16</v>
      </c>
      <c r="M11" s="385">
        <v>36</v>
      </c>
      <c r="N11" s="384">
        <v>1</v>
      </c>
    </row>
    <row r="12" spans="1:18" s="168" customFormat="1" ht="12" customHeight="1">
      <c r="A12" s="960" t="s">
        <v>571</v>
      </c>
      <c r="B12" s="960"/>
      <c r="C12" s="960"/>
      <c r="D12" s="593"/>
      <c r="E12" s="596">
        <v>5</v>
      </c>
      <c r="F12" s="356">
        <v>136</v>
      </c>
      <c r="G12" s="356">
        <v>288</v>
      </c>
      <c r="H12" s="356">
        <v>175</v>
      </c>
      <c r="I12" s="356">
        <v>23</v>
      </c>
      <c r="J12" s="356">
        <v>5</v>
      </c>
      <c r="K12" s="356">
        <v>46</v>
      </c>
      <c r="L12" s="356">
        <v>11</v>
      </c>
      <c r="M12" s="356">
        <v>39</v>
      </c>
      <c r="N12" s="597">
        <v>0</v>
      </c>
    </row>
    <row r="13" spans="1:18" s="602" customFormat="1" ht="12" customHeight="1">
      <c r="A13" s="961" t="s">
        <v>572</v>
      </c>
      <c r="B13" s="961"/>
      <c r="C13" s="961"/>
      <c r="D13" s="598"/>
      <c r="E13" s="599">
        <v>4</v>
      </c>
      <c r="F13" s="600" t="s">
        <v>573</v>
      </c>
      <c r="G13" s="601">
        <v>237</v>
      </c>
      <c r="H13" s="601">
        <v>125</v>
      </c>
      <c r="I13" s="601">
        <v>22</v>
      </c>
      <c r="J13" s="601">
        <v>11</v>
      </c>
      <c r="K13" s="601">
        <v>45</v>
      </c>
      <c r="L13" s="601">
        <v>14</v>
      </c>
      <c r="M13" s="601">
        <v>34</v>
      </c>
      <c r="N13" s="597">
        <v>0</v>
      </c>
    </row>
    <row r="14" spans="1:18" s="606" customFormat="1" ht="4.5" customHeight="1">
      <c r="A14" s="960"/>
      <c r="B14" s="960"/>
      <c r="C14" s="960"/>
      <c r="D14" s="603"/>
      <c r="E14" s="604"/>
      <c r="F14" s="605"/>
      <c r="G14" s="605"/>
      <c r="H14" s="605"/>
      <c r="I14" s="605"/>
      <c r="J14" s="605"/>
      <c r="K14" s="605"/>
      <c r="L14" s="605"/>
      <c r="M14" s="605"/>
      <c r="N14" s="597">
        <v>0</v>
      </c>
    </row>
    <row r="15" spans="1:18" s="168" customFormat="1" ht="12" customHeight="1">
      <c r="A15" s="607"/>
      <c r="B15" s="936" t="s">
        <v>574</v>
      </c>
      <c r="C15" s="1016"/>
      <c r="D15" s="593"/>
      <c r="E15" s="354">
        <v>4</v>
      </c>
      <c r="F15" s="384" t="s">
        <v>575</v>
      </c>
      <c r="G15" s="384">
        <v>237</v>
      </c>
      <c r="H15" s="384">
        <v>125</v>
      </c>
      <c r="I15" s="384">
        <v>22</v>
      </c>
      <c r="J15" s="384">
        <v>11</v>
      </c>
      <c r="K15" s="384">
        <v>45</v>
      </c>
      <c r="L15" s="384">
        <v>14</v>
      </c>
      <c r="M15" s="384">
        <v>34</v>
      </c>
      <c r="N15" s="597">
        <v>0</v>
      </c>
    </row>
    <row r="16" spans="1:18" s="168" customFormat="1" ht="12" customHeight="1">
      <c r="A16" s="607"/>
      <c r="B16" s="936" t="s">
        <v>576</v>
      </c>
      <c r="C16" s="1016"/>
      <c r="D16" s="593"/>
      <c r="E16" s="608">
        <v>0</v>
      </c>
      <c r="F16" s="595">
        <v>0</v>
      </c>
      <c r="G16" s="595">
        <v>0</v>
      </c>
      <c r="H16" s="595">
        <v>0</v>
      </c>
      <c r="I16" s="595">
        <v>0</v>
      </c>
      <c r="J16" s="595">
        <v>0</v>
      </c>
      <c r="K16" s="595">
        <v>0</v>
      </c>
      <c r="L16" s="595">
        <v>0</v>
      </c>
      <c r="M16" s="595">
        <v>0</v>
      </c>
      <c r="N16" s="595">
        <v>0</v>
      </c>
    </row>
    <row r="17" spans="1:18" ht="3" customHeight="1" thickBot="1">
      <c r="A17" s="609"/>
      <c r="B17" s="610"/>
      <c r="C17" s="611"/>
      <c r="D17" s="611"/>
      <c r="E17" s="612"/>
      <c r="F17" s="611"/>
      <c r="G17" s="611"/>
      <c r="H17" s="611"/>
      <c r="I17" s="611"/>
      <c r="J17" s="611"/>
      <c r="K17" s="611"/>
      <c r="L17" s="611"/>
      <c r="M17" s="611"/>
      <c r="N17" s="611"/>
      <c r="O17" s="613"/>
      <c r="P17" s="613"/>
      <c r="Q17" s="613"/>
      <c r="R17" s="122"/>
    </row>
    <row r="18" spans="1:18" ht="12" customHeight="1">
      <c r="A18" s="128" t="s">
        <v>548</v>
      </c>
      <c r="B18" s="128"/>
      <c r="C18" s="123"/>
      <c r="D18" s="123"/>
      <c r="E18" s="123"/>
      <c r="F18" s="123"/>
      <c r="G18" s="123"/>
      <c r="H18" s="123"/>
      <c r="I18" s="123"/>
      <c r="J18" s="123"/>
      <c r="K18" s="123"/>
      <c r="L18" s="123"/>
      <c r="M18" s="123"/>
      <c r="N18" s="123"/>
      <c r="O18" s="123"/>
      <c r="P18" s="123"/>
      <c r="Q18" s="123"/>
      <c r="R18" s="122"/>
    </row>
    <row r="19" spans="1:18">
      <c r="A19" s="122"/>
      <c r="B19" s="122"/>
      <c r="C19" s="123"/>
      <c r="D19" s="123"/>
      <c r="E19" s="123"/>
      <c r="F19" s="123"/>
      <c r="G19" s="123"/>
      <c r="H19" s="123"/>
      <c r="I19" s="123"/>
      <c r="J19" s="123"/>
      <c r="K19" s="123"/>
      <c r="L19" s="123"/>
      <c r="M19" s="123"/>
      <c r="N19" s="123"/>
      <c r="O19" s="123"/>
      <c r="P19" s="123"/>
      <c r="Q19" s="123"/>
      <c r="R19" s="122"/>
    </row>
  </sheetData>
  <mergeCells count="16">
    <mergeCell ref="A4:H4"/>
    <mergeCell ref="A5:C7"/>
    <mergeCell ref="E5:E7"/>
    <mergeCell ref="F5:F7"/>
    <mergeCell ref="G5:N5"/>
    <mergeCell ref="G6:G7"/>
    <mergeCell ref="H6:J6"/>
    <mergeCell ref="N6:N7"/>
    <mergeCell ref="B15:C15"/>
    <mergeCell ref="B16:C16"/>
    <mergeCell ref="A9:C9"/>
    <mergeCell ref="A10:C10"/>
    <mergeCell ref="A11:C11"/>
    <mergeCell ref="A12:C12"/>
    <mergeCell ref="A13:C13"/>
    <mergeCell ref="A14:C14"/>
  </mergeCells>
  <phoneticPr fontId="4"/>
  <conditionalFormatting sqref="E13:M13 E15:M15 E16:N16">
    <cfRule type="containsBlanks" dxfId="45" priority="2" stopIfTrue="1">
      <formula>LEN(TRIM(E13))=0</formula>
    </cfRule>
  </conditionalFormatting>
  <conditionalFormatting sqref="E12:N12 N13:N15">
    <cfRule type="containsBlanks" dxfId="44" priority="1" stopIfTrue="1">
      <formula>LEN(TRIM(E12))=0</formula>
    </cfRule>
  </conditionalFormatting>
  <pageMargins left="0.59055118110236227" right="0.59055118110236227" top="0.98425196850393704" bottom="0.98425196850393704" header="0.51181102362204722" footer="0.51181102362204722"/>
  <pageSetup paperSize="9"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zoomScaleNormal="100" zoomScaleSheetLayoutView="100" workbookViewId="0"/>
  </sheetViews>
  <sheetFormatPr defaultRowHeight="13.5"/>
  <cols>
    <col min="1" max="1" width="0.625" style="122" customWidth="1"/>
    <col min="2" max="2" width="18.125" style="123" customWidth="1"/>
    <col min="3" max="3" width="0.625" style="123" customWidth="1"/>
    <col min="4" max="8" width="4.875" style="123" customWidth="1"/>
    <col min="9" max="9" width="0.625" style="123" customWidth="1"/>
    <col min="10" max="10" width="19.625" style="123" customWidth="1"/>
    <col min="11" max="11" width="0.625" style="123" customWidth="1"/>
    <col min="12" max="16" width="4.875" style="123" customWidth="1"/>
    <col min="17" max="17" width="9" style="122"/>
    <col min="18" max="16384" width="9" style="123"/>
  </cols>
  <sheetData>
    <row r="1" spans="1:17" ht="16.5" customHeight="1">
      <c r="A1" s="121" t="s">
        <v>577</v>
      </c>
      <c r="D1" s="127"/>
      <c r="E1" s="127"/>
      <c r="F1" s="127"/>
      <c r="G1" s="127"/>
      <c r="H1" s="127"/>
      <c r="I1" s="127"/>
      <c r="J1" s="127"/>
      <c r="K1" s="127"/>
      <c r="N1" s="127"/>
      <c r="O1" s="127"/>
      <c r="P1" s="127"/>
    </row>
    <row r="2" spans="1:17" ht="7.5" customHeight="1" thickBot="1">
      <c r="A2" s="171"/>
      <c r="B2" s="1035" t="s">
        <v>578</v>
      </c>
      <c r="C2" s="1036"/>
      <c r="D2" s="1036"/>
      <c r="E2" s="1036"/>
      <c r="F2" s="1036"/>
      <c r="G2" s="1036"/>
      <c r="H2" s="1036"/>
      <c r="I2" s="1036"/>
      <c r="J2" s="1036"/>
      <c r="K2" s="1036"/>
      <c r="L2" s="1036"/>
      <c r="M2" s="1036"/>
      <c r="N2" s="614"/>
      <c r="O2" s="614"/>
      <c r="P2" s="614"/>
    </row>
    <row r="3" spans="1:17" s="131" customFormat="1" ht="13.5" customHeight="1">
      <c r="A3" s="615"/>
      <c r="B3" s="1037" t="s">
        <v>579</v>
      </c>
      <c r="C3" s="616"/>
      <c r="D3" s="616" t="s">
        <v>580</v>
      </c>
      <c r="E3" s="616" t="s">
        <v>580</v>
      </c>
      <c r="F3" s="616" t="s">
        <v>581</v>
      </c>
      <c r="G3" s="616" t="s">
        <v>581</v>
      </c>
      <c r="H3" s="616" t="s">
        <v>581</v>
      </c>
      <c r="I3" s="617"/>
      <c r="J3" s="1039" t="s">
        <v>579</v>
      </c>
      <c r="K3" s="618"/>
      <c r="L3" s="619" t="s">
        <v>580</v>
      </c>
      <c r="M3" s="620" t="s">
        <v>580</v>
      </c>
      <c r="N3" s="620" t="s">
        <v>581</v>
      </c>
      <c r="O3" s="620" t="s">
        <v>581</v>
      </c>
      <c r="P3" s="620" t="s">
        <v>581</v>
      </c>
      <c r="Q3" s="168"/>
    </row>
    <row r="4" spans="1:17" s="131" customFormat="1" ht="13.5" customHeight="1">
      <c r="A4" s="621"/>
      <c r="B4" s="1038"/>
      <c r="C4" s="622"/>
      <c r="D4" s="623" t="s">
        <v>582</v>
      </c>
      <c r="E4" s="623" t="s">
        <v>583</v>
      </c>
      <c r="F4" s="623" t="s">
        <v>584</v>
      </c>
      <c r="G4" s="623" t="s">
        <v>585</v>
      </c>
      <c r="H4" s="623" t="s">
        <v>586</v>
      </c>
      <c r="I4" s="624"/>
      <c r="J4" s="1040"/>
      <c r="K4" s="625"/>
      <c r="L4" s="626" t="s">
        <v>582</v>
      </c>
      <c r="M4" s="626" t="s">
        <v>583</v>
      </c>
      <c r="N4" s="626" t="s">
        <v>584</v>
      </c>
      <c r="O4" s="626" t="s">
        <v>585</v>
      </c>
      <c r="P4" s="626" t="s">
        <v>586</v>
      </c>
      <c r="Q4" s="170"/>
    </row>
    <row r="5" spans="1:17" s="131" customFormat="1" ht="3.75" customHeight="1">
      <c r="A5" s="170"/>
      <c r="B5" s="306"/>
      <c r="C5" s="627"/>
      <c r="D5" s="306"/>
      <c r="E5" s="306"/>
      <c r="F5" s="306"/>
      <c r="G5" s="306"/>
      <c r="H5" s="627"/>
      <c r="I5" s="257"/>
      <c r="J5" s="257"/>
      <c r="K5" s="627"/>
      <c r="L5" s="257"/>
      <c r="M5" s="306"/>
      <c r="N5" s="306"/>
      <c r="O5" s="306"/>
      <c r="P5" s="306"/>
      <c r="Q5" s="170"/>
    </row>
    <row r="6" spans="1:17" s="636" customFormat="1" ht="13.5" customHeight="1">
      <c r="A6" s="628"/>
      <c r="B6" s="629" t="s">
        <v>274</v>
      </c>
      <c r="C6" s="630"/>
      <c r="D6" s="631">
        <v>112</v>
      </c>
      <c r="E6" s="631">
        <v>107</v>
      </c>
      <c r="F6" s="631">
        <v>106</v>
      </c>
      <c r="G6" s="632">
        <v>130</v>
      </c>
      <c r="H6" s="633">
        <v>102</v>
      </c>
      <c r="I6" s="634"/>
      <c r="J6" s="629" t="s">
        <v>587</v>
      </c>
      <c r="K6" s="635"/>
      <c r="L6" s="631">
        <v>39</v>
      </c>
      <c r="M6" s="631">
        <v>34</v>
      </c>
      <c r="N6" s="631">
        <v>40</v>
      </c>
      <c r="O6" s="632">
        <v>50</v>
      </c>
      <c r="P6" s="632">
        <v>31</v>
      </c>
      <c r="Q6" s="628"/>
    </row>
    <row r="7" spans="1:17" s="636" customFormat="1" ht="13.5" customHeight="1">
      <c r="A7" s="628"/>
      <c r="B7" s="629" t="s">
        <v>588</v>
      </c>
      <c r="C7" s="630"/>
      <c r="D7" s="631">
        <v>49</v>
      </c>
      <c r="E7" s="631">
        <v>49</v>
      </c>
      <c r="F7" s="631">
        <v>42</v>
      </c>
      <c r="G7" s="632">
        <v>48</v>
      </c>
      <c r="H7" s="633">
        <v>49</v>
      </c>
      <c r="I7" s="634"/>
      <c r="J7" s="233" t="s">
        <v>589</v>
      </c>
      <c r="K7" s="637"/>
      <c r="L7" s="638">
        <v>10</v>
      </c>
      <c r="M7" s="265">
        <v>9</v>
      </c>
      <c r="N7" s="265">
        <v>9</v>
      </c>
      <c r="O7" s="639">
        <v>9</v>
      </c>
      <c r="P7" s="639">
        <v>9</v>
      </c>
      <c r="Q7" s="628"/>
    </row>
    <row r="8" spans="1:17" s="131" customFormat="1" ht="13.5" customHeight="1">
      <c r="A8" s="170"/>
      <c r="B8" s="233" t="s">
        <v>590</v>
      </c>
      <c r="C8" s="640"/>
      <c r="D8" s="638">
        <v>9</v>
      </c>
      <c r="E8" s="638">
        <v>9</v>
      </c>
      <c r="F8" s="638">
        <v>7</v>
      </c>
      <c r="G8" s="639">
        <v>8</v>
      </c>
      <c r="H8" s="641">
        <v>8</v>
      </c>
      <c r="I8" s="642"/>
      <c r="J8" s="233" t="s">
        <v>591</v>
      </c>
      <c r="K8" s="637"/>
      <c r="L8" s="638">
        <v>9</v>
      </c>
      <c r="M8" s="638">
        <v>9</v>
      </c>
      <c r="N8" s="638">
        <v>9</v>
      </c>
      <c r="O8" s="639">
        <v>9</v>
      </c>
      <c r="P8" s="639">
        <v>9</v>
      </c>
      <c r="Q8" s="170"/>
    </row>
    <row r="9" spans="1:17" s="131" customFormat="1" ht="13.5" customHeight="1">
      <c r="A9" s="170"/>
      <c r="B9" s="233" t="s">
        <v>592</v>
      </c>
      <c r="C9" s="640"/>
      <c r="D9" s="638">
        <v>8</v>
      </c>
      <c r="E9" s="638">
        <v>8</v>
      </c>
      <c r="F9" s="638">
        <v>7</v>
      </c>
      <c r="G9" s="639">
        <v>8</v>
      </c>
      <c r="H9" s="641">
        <v>8</v>
      </c>
      <c r="I9" s="643"/>
      <c r="J9" s="233" t="s">
        <v>593</v>
      </c>
      <c r="K9" s="637"/>
      <c r="L9" s="265">
        <v>4</v>
      </c>
      <c r="M9" s="265">
        <v>4</v>
      </c>
      <c r="N9" s="265">
        <v>3</v>
      </c>
      <c r="O9" s="639">
        <v>4</v>
      </c>
      <c r="P9" s="639">
        <v>4</v>
      </c>
      <c r="Q9" s="170"/>
    </row>
    <row r="10" spans="1:17" s="131" customFormat="1" ht="13.5" customHeight="1">
      <c r="A10" s="170"/>
      <c r="B10" s="233" t="s">
        <v>594</v>
      </c>
      <c r="C10" s="640"/>
      <c r="D10" s="638">
        <v>8</v>
      </c>
      <c r="E10" s="638">
        <v>8</v>
      </c>
      <c r="F10" s="638">
        <v>7</v>
      </c>
      <c r="G10" s="639">
        <v>8</v>
      </c>
      <c r="H10" s="641">
        <v>9</v>
      </c>
      <c r="I10" s="643"/>
      <c r="J10" s="233" t="s">
        <v>595</v>
      </c>
      <c r="K10" s="644"/>
      <c r="L10" s="265">
        <v>3</v>
      </c>
      <c r="M10" s="265">
        <v>4</v>
      </c>
      <c r="N10" s="645">
        <v>0</v>
      </c>
      <c r="O10" s="645">
        <v>0</v>
      </c>
      <c r="P10" s="645">
        <v>0</v>
      </c>
      <c r="Q10" s="170"/>
    </row>
    <row r="11" spans="1:17" s="131" customFormat="1" ht="13.5" customHeight="1">
      <c r="A11" s="170"/>
      <c r="B11" s="233" t="s">
        <v>596</v>
      </c>
      <c r="C11" s="640"/>
      <c r="D11" s="265">
        <v>8</v>
      </c>
      <c r="E11" s="265">
        <v>8</v>
      </c>
      <c r="F11" s="265">
        <v>7</v>
      </c>
      <c r="G11" s="646">
        <v>8</v>
      </c>
      <c r="H11" s="647">
        <v>8</v>
      </c>
      <c r="I11" s="643"/>
      <c r="J11" s="410" t="s">
        <v>597</v>
      </c>
      <c r="K11" s="644"/>
      <c r="L11" s="265">
        <v>3</v>
      </c>
      <c r="M11" s="265">
        <v>4</v>
      </c>
      <c r="N11" s="645">
        <v>0</v>
      </c>
      <c r="O11" s="645">
        <v>0</v>
      </c>
      <c r="P11" s="645">
        <v>0</v>
      </c>
      <c r="Q11" s="170"/>
    </row>
    <row r="12" spans="1:17" s="131" customFormat="1" ht="13.5" customHeight="1">
      <c r="A12" s="170"/>
      <c r="B12" s="233" t="s">
        <v>598</v>
      </c>
      <c r="C12" s="640"/>
      <c r="D12" s="638">
        <v>8</v>
      </c>
      <c r="E12" s="638">
        <v>8</v>
      </c>
      <c r="F12" s="638">
        <v>7</v>
      </c>
      <c r="G12" s="639">
        <v>8</v>
      </c>
      <c r="H12" s="641">
        <v>8</v>
      </c>
      <c r="I12" s="643"/>
      <c r="J12" s="648" t="s">
        <v>599</v>
      </c>
      <c r="K12" s="644"/>
      <c r="L12" s="265">
        <v>3</v>
      </c>
      <c r="M12" s="265">
        <v>4</v>
      </c>
      <c r="N12" s="645">
        <v>0</v>
      </c>
      <c r="O12" s="645">
        <v>0</v>
      </c>
      <c r="P12" s="645">
        <v>0</v>
      </c>
      <c r="Q12" s="170"/>
    </row>
    <row r="13" spans="1:17" s="131" customFormat="1" ht="13.5" customHeight="1">
      <c r="A13" s="170"/>
      <c r="B13" s="233" t="s">
        <v>600</v>
      </c>
      <c r="C13" s="640"/>
      <c r="D13" s="638">
        <v>8</v>
      </c>
      <c r="E13" s="638">
        <v>8</v>
      </c>
      <c r="F13" s="638">
        <v>7</v>
      </c>
      <c r="G13" s="639">
        <v>8</v>
      </c>
      <c r="H13" s="641">
        <v>8</v>
      </c>
      <c r="I13" s="643"/>
      <c r="J13" s="1041" t="s">
        <v>601</v>
      </c>
      <c r="K13" s="649"/>
      <c r="L13" s="265"/>
      <c r="M13" s="265"/>
      <c r="N13" s="645">
        <v>0</v>
      </c>
      <c r="O13" s="645">
        <v>0</v>
      </c>
      <c r="P13" s="645">
        <v>0</v>
      </c>
      <c r="Q13" s="170"/>
    </row>
    <row r="14" spans="1:17" s="131" customFormat="1" ht="13.5" customHeight="1">
      <c r="A14" s="170"/>
      <c r="B14" s="650"/>
      <c r="C14" s="640"/>
      <c r="D14" s="265"/>
      <c r="E14" s="265"/>
      <c r="F14" s="265"/>
      <c r="G14" s="265"/>
      <c r="H14" s="651"/>
      <c r="I14" s="642"/>
      <c r="J14" s="1041"/>
      <c r="K14" s="649"/>
      <c r="L14" s="265">
        <v>7</v>
      </c>
      <c r="M14" s="645">
        <v>0</v>
      </c>
      <c r="N14" s="645">
        <v>0</v>
      </c>
      <c r="O14" s="645">
        <v>0</v>
      </c>
      <c r="P14" s="645">
        <v>0</v>
      </c>
      <c r="Q14" s="170"/>
    </row>
    <row r="15" spans="1:17" s="131" customFormat="1" ht="13.5" customHeight="1">
      <c r="A15" s="170"/>
      <c r="B15" s="629" t="s">
        <v>602</v>
      </c>
      <c r="C15" s="652"/>
      <c r="D15" s="653">
        <v>24</v>
      </c>
      <c r="E15" s="631">
        <v>24</v>
      </c>
      <c r="F15" s="631">
        <v>24</v>
      </c>
      <c r="G15" s="631">
        <v>32</v>
      </c>
      <c r="H15" s="633">
        <v>22</v>
      </c>
      <c r="I15" s="642"/>
      <c r="J15" s="1041"/>
      <c r="K15" s="649"/>
      <c r="L15" s="265"/>
      <c r="M15" s="638"/>
      <c r="N15" s="638"/>
      <c r="O15" s="638"/>
      <c r="P15" s="654"/>
      <c r="Q15" s="170"/>
    </row>
    <row r="16" spans="1:17" s="131" customFormat="1" ht="13.5" customHeight="1">
      <c r="A16" s="170"/>
      <c r="B16" s="650"/>
      <c r="C16" s="655"/>
      <c r="D16" s="264"/>
      <c r="E16" s="265"/>
      <c r="F16" s="265"/>
      <c r="G16" s="265"/>
      <c r="H16" s="651"/>
      <c r="I16" s="642"/>
      <c r="J16" s="648" t="s">
        <v>603</v>
      </c>
      <c r="K16" s="656"/>
      <c r="L16" s="645">
        <v>0</v>
      </c>
      <c r="M16" s="645">
        <v>0</v>
      </c>
      <c r="N16" s="638">
        <v>2</v>
      </c>
      <c r="O16" s="639">
        <v>1</v>
      </c>
      <c r="P16" s="657">
        <v>0</v>
      </c>
      <c r="Q16" s="170"/>
    </row>
    <row r="17" spans="1:18" s="131" customFormat="1" ht="13.5" customHeight="1">
      <c r="A17" s="170"/>
      <c r="B17" s="629"/>
      <c r="C17" s="652"/>
      <c r="D17" s="653"/>
      <c r="E17" s="631"/>
      <c r="F17" s="631"/>
      <c r="G17" s="631"/>
      <c r="H17" s="658"/>
      <c r="I17" s="642"/>
      <c r="J17" s="233" t="s">
        <v>604</v>
      </c>
      <c r="K17" s="637"/>
      <c r="L17" s="645">
        <v>0</v>
      </c>
      <c r="M17" s="645">
        <v>0</v>
      </c>
      <c r="N17" s="265">
        <v>1</v>
      </c>
      <c r="O17" s="639">
        <v>3</v>
      </c>
      <c r="P17" s="646">
        <v>3</v>
      </c>
      <c r="Q17" s="170"/>
    </row>
    <row r="18" spans="1:18" s="131" customFormat="1" ht="13.5" customHeight="1">
      <c r="A18" s="170"/>
      <c r="B18" s="629"/>
      <c r="C18" s="652"/>
      <c r="D18" s="653"/>
      <c r="E18" s="631"/>
      <c r="F18" s="631"/>
      <c r="G18" s="631"/>
      <c r="H18" s="658"/>
      <c r="I18" s="642"/>
      <c r="J18" s="478" t="s">
        <v>605</v>
      </c>
      <c r="K18" s="637"/>
      <c r="L18" s="645">
        <v>0</v>
      </c>
      <c r="M18" s="645">
        <v>0</v>
      </c>
      <c r="N18" s="265">
        <v>2</v>
      </c>
      <c r="O18" s="638">
        <v>1</v>
      </c>
      <c r="P18" s="657">
        <v>0</v>
      </c>
      <c r="Q18" s="170"/>
    </row>
    <row r="19" spans="1:18" s="131" customFormat="1" ht="32.25" customHeight="1">
      <c r="A19" s="172"/>
      <c r="B19" s="659"/>
      <c r="C19" s="660"/>
      <c r="D19" s="343"/>
      <c r="E19" s="343"/>
      <c r="F19" s="343"/>
      <c r="G19" s="343"/>
      <c r="H19" s="343"/>
      <c r="I19" s="661"/>
      <c r="J19" s="461" t="s">
        <v>606</v>
      </c>
      <c r="K19" s="649"/>
      <c r="L19" s="645">
        <v>0</v>
      </c>
      <c r="M19" s="645">
        <v>0</v>
      </c>
      <c r="N19" s="638">
        <v>14</v>
      </c>
      <c r="O19" s="639">
        <v>18</v>
      </c>
      <c r="P19" s="639">
        <v>1</v>
      </c>
      <c r="Q19" s="170"/>
    </row>
    <row r="20" spans="1:18" s="131" customFormat="1" ht="32.25" customHeight="1">
      <c r="A20" s="172"/>
      <c r="B20" s="659"/>
      <c r="C20" s="660"/>
      <c r="D20" s="343"/>
      <c r="E20" s="343"/>
      <c r="F20" s="343"/>
      <c r="G20" s="343"/>
      <c r="H20" s="343"/>
      <c r="I20" s="661"/>
      <c r="J20" s="461" t="s">
        <v>607</v>
      </c>
      <c r="K20" s="649"/>
      <c r="L20" s="645">
        <v>0</v>
      </c>
      <c r="M20" s="645">
        <v>0</v>
      </c>
      <c r="N20" s="645">
        <v>0</v>
      </c>
      <c r="O20" s="639">
        <v>2</v>
      </c>
      <c r="P20" s="639">
        <v>2</v>
      </c>
      <c r="Q20" s="170"/>
    </row>
    <row r="21" spans="1:18" s="131" customFormat="1" ht="32.25" customHeight="1" thickBot="1">
      <c r="A21" s="662"/>
      <c r="B21" s="575"/>
      <c r="C21" s="663"/>
      <c r="D21" s="575"/>
      <c r="E21" s="575"/>
      <c r="F21" s="575"/>
      <c r="G21" s="575"/>
      <c r="H21" s="575"/>
      <c r="I21" s="664"/>
      <c r="J21" s="665" t="s">
        <v>608</v>
      </c>
      <c r="K21" s="666"/>
      <c r="L21" s="667">
        <v>0</v>
      </c>
      <c r="M21" s="668">
        <v>0</v>
      </c>
      <c r="N21" s="668">
        <v>0</v>
      </c>
      <c r="O21" s="669">
        <v>3</v>
      </c>
      <c r="P21" s="670">
        <v>3</v>
      </c>
      <c r="Q21" s="170"/>
    </row>
    <row r="22" spans="1:18" ht="13.5" customHeight="1">
      <c r="A22" s="383" t="s">
        <v>548</v>
      </c>
      <c r="B22" s="125"/>
      <c r="C22" s="125"/>
      <c r="D22" s="125"/>
      <c r="E22" s="172"/>
      <c r="F22" s="172"/>
      <c r="G22" s="172"/>
      <c r="H22" s="172"/>
      <c r="I22" s="342"/>
      <c r="O22" s="342"/>
      <c r="P22" s="342"/>
    </row>
    <row r="23" spans="1:18">
      <c r="E23" s="342"/>
      <c r="F23" s="342"/>
      <c r="G23" s="342"/>
      <c r="H23" s="342"/>
      <c r="I23" s="342"/>
      <c r="K23" s="342"/>
      <c r="L23" s="342"/>
      <c r="M23" s="342"/>
      <c r="N23" s="342"/>
      <c r="O23" s="342"/>
      <c r="P23" s="342"/>
    </row>
    <row r="24" spans="1:18">
      <c r="B24" s="676"/>
      <c r="C24" s="671"/>
      <c r="D24" s="671"/>
      <c r="E24" s="671"/>
      <c r="F24" s="671"/>
      <c r="G24" s="671"/>
      <c r="H24" s="671"/>
      <c r="I24" s="672"/>
      <c r="J24" s="865"/>
      <c r="K24" s="672"/>
      <c r="L24" s="671"/>
      <c r="M24" s="671"/>
      <c r="N24" s="671"/>
      <c r="O24" s="671"/>
      <c r="P24" s="671"/>
      <c r="Q24" s="343"/>
      <c r="R24" s="342"/>
    </row>
    <row r="25" spans="1:18">
      <c r="B25" s="676"/>
      <c r="C25" s="671"/>
      <c r="D25" s="671"/>
      <c r="E25" s="671"/>
      <c r="F25" s="671"/>
      <c r="G25" s="671"/>
      <c r="H25" s="671"/>
      <c r="I25" s="672"/>
      <c r="J25" s="865"/>
      <c r="K25" s="672"/>
      <c r="L25" s="671"/>
      <c r="M25" s="671"/>
      <c r="N25" s="671"/>
      <c r="O25" s="671"/>
      <c r="P25" s="671"/>
      <c r="Q25" s="343"/>
      <c r="R25" s="342"/>
    </row>
    <row r="26" spans="1:18">
      <c r="B26" s="676"/>
      <c r="C26" s="257"/>
      <c r="D26" s="257"/>
      <c r="E26" s="257"/>
      <c r="F26" s="257"/>
      <c r="G26" s="257"/>
      <c r="H26" s="257"/>
      <c r="I26" s="257"/>
      <c r="J26" s="257"/>
      <c r="K26" s="257"/>
      <c r="L26" s="257"/>
      <c r="M26" s="257"/>
      <c r="N26" s="257"/>
      <c r="O26" s="257"/>
      <c r="P26" s="257"/>
      <c r="Q26" s="343"/>
      <c r="R26" s="342"/>
    </row>
    <row r="27" spans="1:18">
      <c r="B27" s="676"/>
      <c r="C27" s="652"/>
      <c r="D27" s="631"/>
      <c r="E27" s="631"/>
      <c r="F27" s="631"/>
      <c r="G27" s="631"/>
      <c r="H27" s="631"/>
      <c r="I27" s="634"/>
      <c r="J27" s="629"/>
      <c r="K27" s="673"/>
      <c r="L27" s="631"/>
      <c r="M27" s="631"/>
      <c r="N27" s="631"/>
      <c r="O27" s="631"/>
      <c r="P27" s="631"/>
      <c r="Q27" s="343"/>
      <c r="R27" s="342"/>
    </row>
    <row r="28" spans="1:18">
      <c r="B28" s="676"/>
      <c r="C28" s="652"/>
      <c r="D28" s="631"/>
      <c r="E28" s="631"/>
      <c r="F28" s="631"/>
      <c r="G28" s="631"/>
      <c r="H28" s="631"/>
      <c r="I28" s="634"/>
      <c r="J28" s="629"/>
      <c r="K28" s="674"/>
      <c r="L28" s="631"/>
      <c r="M28" s="631"/>
      <c r="N28" s="631"/>
      <c r="O28" s="631"/>
      <c r="P28" s="631"/>
      <c r="Q28" s="343"/>
      <c r="R28" s="342"/>
    </row>
    <row r="29" spans="1:18">
      <c r="B29" s="676"/>
      <c r="C29" s="655"/>
      <c r="D29" s="631"/>
      <c r="E29" s="631"/>
      <c r="F29" s="631"/>
      <c r="G29" s="631"/>
      <c r="H29" s="631"/>
      <c r="I29" s="642"/>
      <c r="J29" s="629"/>
      <c r="K29" s="674"/>
      <c r="L29" s="631"/>
      <c r="M29" s="631"/>
      <c r="N29" s="631"/>
      <c r="O29" s="631"/>
      <c r="P29" s="631"/>
      <c r="Q29" s="343"/>
      <c r="R29" s="342"/>
    </row>
    <row r="30" spans="1:18">
      <c r="B30" s="676"/>
      <c r="C30" s="655"/>
      <c r="D30" s="631"/>
      <c r="E30" s="631"/>
      <c r="F30" s="631"/>
      <c r="G30" s="631"/>
      <c r="H30" s="631"/>
      <c r="I30" s="643"/>
      <c r="J30" s="629"/>
      <c r="K30" s="674"/>
      <c r="L30" s="631"/>
      <c r="M30" s="631"/>
      <c r="N30" s="631"/>
      <c r="O30" s="631"/>
      <c r="P30" s="631"/>
      <c r="Q30" s="343"/>
      <c r="R30" s="342"/>
    </row>
    <row r="31" spans="1:18">
      <c r="B31" s="676"/>
      <c r="C31" s="655"/>
      <c r="D31" s="631"/>
      <c r="E31" s="631"/>
      <c r="F31" s="631"/>
      <c r="G31" s="631"/>
      <c r="H31" s="631"/>
      <c r="I31" s="643"/>
      <c r="J31" s="629"/>
      <c r="K31" s="675"/>
      <c r="L31" s="631"/>
      <c r="M31" s="631"/>
      <c r="N31" s="631"/>
      <c r="O31" s="631"/>
      <c r="P31" s="631"/>
      <c r="Q31" s="343"/>
      <c r="R31" s="342"/>
    </row>
    <row r="32" spans="1:18">
      <c r="B32" s="676"/>
      <c r="C32" s="655"/>
      <c r="D32" s="631"/>
      <c r="E32" s="631"/>
      <c r="F32" s="631"/>
      <c r="G32" s="631"/>
      <c r="H32" s="631"/>
      <c r="I32" s="643"/>
      <c r="J32" s="629"/>
      <c r="K32" s="675"/>
      <c r="L32" s="631"/>
      <c r="M32" s="631"/>
      <c r="N32" s="631"/>
      <c r="O32" s="631"/>
      <c r="P32" s="631"/>
      <c r="Q32" s="343"/>
      <c r="R32" s="342"/>
    </row>
    <row r="33" spans="2:18">
      <c r="B33" s="676"/>
      <c r="C33" s="655"/>
      <c r="D33" s="631"/>
      <c r="E33" s="631"/>
      <c r="F33" s="631"/>
      <c r="G33" s="631"/>
      <c r="H33" s="631"/>
      <c r="I33" s="643"/>
      <c r="J33" s="629"/>
      <c r="K33" s="675"/>
      <c r="L33" s="631"/>
      <c r="M33" s="631"/>
      <c r="N33" s="631"/>
      <c r="O33" s="631"/>
      <c r="P33" s="631"/>
      <c r="Q33" s="343"/>
      <c r="R33" s="342"/>
    </row>
    <row r="34" spans="2:18" ht="13.5" customHeight="1">
      <c r="B34" s="676"/>
      <c r="C34" s="655"/>
      <c r="D34" s="631"/>
      <c r="E34" s="631"/>
      <c r="F34" s="631"/>
      <c r="G34" s="631"/>
      <c r="H34" s="631"/>
      <c r="I34" s="643"/>
      <c r="J34" s="629"/>
      <c r="K34" s="676"/>
      <c r="L34" s="631"/>
      <c r="M34" s="631"/>
      <c r="N34" s="631"/>
      <c r="O34" s="631"/>
      <c r="P34" s="631"/>
      <c r="Q34" s="343"/>
      <c r="R34" s="342"/>
    </row>
    <row r="35" spans="2:18">
      <c r="B35" s="676"/>
      <c r="C35" s="655"/>
      <c r="D35" s="631"/>
      <c r="E35" s="631"/>
      <c r="F35" s="631"/>
      <c r="G35" s="631"/>
      <c r="H35" s="631"/>
      <c r="I35" s="642"/>
      <c r="J35" s="629"/>
      <c r="K35" s="676"/>
      <c r="L35" s="631"/>
      <c r="M35" s="631"/>
      <c r="N35" s="631"/>
      <c r="O35" s="631"/>
      <c r="P35" s="631"/>
      <c r="Q35" s="343"/>
      <c r="R35" s="342"/>
    </row>
    <row r="36" spans="2:18">
      <c r="B36" s="676"/>
      <c r="C36" s="652"/>
      <c r="D36" s="631"/>
      <c r="E36" s="631"/>
      <c r="F36" s="631"/>
      <c r="G36" s="631"/>
      <c r="H36" s="631"/>
      <c r="I36" s="642"/>
      <c r="J36" s="629"/>
      <c r="K36" s="676"/>
      <c r="L36" s="631"/>
      <c r="M36" s="631"/>
      <c r="N36" s="631"/>
      <c r="O36" s="631"/>
      <c r="P36" s="631"/>
      <c r="Q36" s="343"/>
      <c r="R36" s="342"/>
    </row>
    <row r="37" spans="2:18">
      <c r="B37" s="676"/>
      <c r="C37" s="655"/>
      <c r="D37" s="265"/>
      <c r="E37" s="265"/>
      <c r="F37" s="265"/>
      <c r="G37" s="265"/>
      <c r="H37" s="265"/>
      <c r="I37" s="642"/>
      <c r="J37" s="629"/>
      <c r="K37" s="677"/>
      <c r="L37" s="631"/>
      <c r="M37" s="631"/>
      <c r="N37" s="631"/>
      <c r="O37" s="631"/>
      <c r="P37" s="631"/>
      <c r="Q37" s="343"/>
      <c r="R37" s="342"/>
    </row>
    <row r="38" spans="2:18">
      <c r="B38" s="676"/>
      <c r="C38" s="652"/>
      <c r="D38" s="631"/>
      <c r="E38" s="631"/>
      <c r="F38" s="631"/>
      <c r="G38" s="631"/>
      <c r="H38" s="631"/>
      <c r="I38" s="642"/>
      <c r="J38" s="629"/>
      <c r="K38" s="674"/>
      <c r="L38" s="631"/>
      <c r="M38" s="631"/>
      <c r="N38" s="631"/>
      <c r="O38" s="631"/>
      <c r="P38" s="631"/>
      <c r="Q38" s="343"/>
      <c r="R38" s="342"/>
    </row>
    <row r="39" spans="2:18">
      <c r="B39" s="676"/>
      <c r="C39" s="652"/>
      <c r="D39" s="631"/>
      <c r="E39" s="631"/>
      <c r="F39" s="631"/>
      <c r="G39" s="631"/>
      <c r="H39" s="631"/>
      <c r="I39" s="642"/>
      <c r="J39" s="629"/>
      <c r="K39" s="674"/>
      <c r="L39" s="631"/>
      <c r="M39" s="631"/>
      <c r="N39" s="631"/>
      <c r="O39" s="631"/>
      <c r="P39" s="631"/>
      <c r="Q39" s="343"/>
      <c r="R39" s="342"/>
    </row>
    <row r="40" spans="2:18">
      <c r="B40" s="676"/>
      <c r="C40" s="659"/>
      <c r="D40" s="343"/>
      <c r="E40" s="343"/>
      <c r="F40" s="343"/>
      <c r="G40" s="343"/>
      <c r="H40" s="343"/>
      <c r="I40" s="678"/>
      <c r="J40" s="629"/>
      <c r="K40" s="676"/>
      <c r="L40" s="631"/>
      <c r="M40" s="631"/>
      <c r="N40" s="631"/>
      <c r="O40" s="631"/>
      <c r="P40" s="631"/>
      <c r="Q40" s="343"/>
      <c r="R40" s="342"/>
    </row>
    <row r="41" spans="2:18">
      <c r="B41" s="676"/>
      <c r="C41" s="659"/>
      <c r="D41" s="343"/>
      <c r="E41" s="343"/>
      <c r="F41" s="343"/>
      <c r="G41" s="343"/>
      <c r="H41" s="343"/>
      <c r="I41" s="678"/>
      <c r="J41" s="629"/>
      <c r="K41" s="676"/>
      <c r="L41" s="631"/>
      <c r="M41" s="631"/>
      <c r="N41" s="631"/>
      <c r="O41" s="631"/>
      <c r="P41" s="631"/>
      <c r="Q41" s="343"/>
      <c r="R41" s="342"/>
    </row>
    <row r="42" spans="2:18">
      <c r="B42" s="342"/>
      <c r="C42" s="342"/>
      <c r="D42" s="342"/>
      <c r="E42" s="342"/>
      <c r="F42" s="342"/>
      <c r="G42" s="342"/>
      <c r="H42" s="342"/>
      <c r="I42" s="678"/>
      <c r="J42" s="629"/>
      <c r="K42" s="676"/>
      <c r="L42" s="631"/>
      <c r="M42" s="631"/>
      <c r="N42" s="631"/>
      <c r="O42" s="631"/>
      <c r="P42" s="631"/>
      <c r="Q42" s="343"/>
      <c r="R42" s="342"/>
    </row>
    <row r="43" spans="2:18">
      <c r="B43" s="342"/>
      <c r="C43" s="342"/>
      <c r="D43" s="342"/>
      <c r="E43" s="342"/>
      <c r="F43" s="342"/>
      <c r="G43" s="342"/>
      <c r="H43" s="342"/>
      <c r="I43" s="342"/>
      <c r="J43" s="342"/>
      <c r="K43" s="342"/>
      <c r="L43" s="342"/>
      <c r="M43" s="342"/>
      <c r="N43" s="342"/>
      <c r="O43" s="342"/>
      <c r="P43" s="342"/>
      <c r="Q43" s="343"/>
      <c r="R43" s="342"/>
    </row>
  </sheetData>
  <mergeCells count="4">
    <mergeCell ref="B2:M2"/>
    <mergeCell ref="B3:B4"/>
    <mergeCell ref="J3:J4"/>
    <mergeCell ref="J13:J15"/>
  </mergeCells>
  <phoneticPr fontId="4"/>
  <conditionalFormatting sqref="H6:H12">
    <cfRule type="expression" dxfId="43" priority="10" stopIfTrue="1">
      <formula>ISBLANK(H6:H13)=FALSE</formula>
    </cfRule>
  </conditionalFormatting>
  <conditionalFormatting sqref="H13">
    <cfRule type="expression" dxfId="42" priority="9" stopIfTrue="1">
      <formula>ISBLANK(H13:H21)=FALSE</formula>
    </cfRule>
  </conditionalFormatting>
  <conditionalFormatting sqref="P6">
    <cfRule type="expression" dxfId="41" priority="8" stopIfTrue="1">
      <formula>ISBLANK(P6:P13)=FALSE</formula>
    </cfRule>
  </conditionalFormatting>
  <conditionalFormatting sqref="P7:P9 P15:P21">
    <cfRule type="expression" dxfId="40" priority="7" stopIfTrue="1">
      <formula>ISBLANK(P7:P14)=FALSE</formula>
    </cfRule>
  </conditionalFormatting>
  <conditionalFormatting sqref="G6:G12">
    <cfRule type="expression" dxfId="39" priority="6" stopIfTrue="1">
      <formula>ISBLANK(G6:G13)=FALSE</formula>
    </cfRule>
  </conditionalFormatting>
  <conditionalFormatting sqref="G13">
    <cfRule type="expression" dxfId="38" priority="5" stopIfTrue="1">
      <formula>ISBLANK(G13:G21)=FALSE</formula>
    </cfRule>
  </conditionalFormatting>
  <conditionalFormatting sqref="O16:O17 O19:O20">
    <cfRule type="expression" dxfId="37" priority="4" stopIfTrue="1">
      <formula>ISBLANK(O16:O24)=FALSE</formula>
    </cfRule>
  </conditionalFormatting>
  <conditionalFormatting sqref="O6">
    <cfRule type="expression" dxfId="36" priority="3" stopIfTrue="1">
      <formula>ISBLANK(O6:O13)=FALSE</formula>
    </cfRule>
  </conditionalFormatting>
  <conditionalFormatting sqref="O7:O9">
    <cfRule type="expression" dxfId="35" priority="2" stopIfTrue="1">
      <formula>ISBLANK(O7:O14)=FALSE</formula>
    </cfRule>
  </conditionalFormatting>
  <conditionalFormatting sqref="H15">
    <cfRule type="expression" dxfId="34" priority="1" stopIfTrue="1">
      <formula>ISBLANK(H15:H23)=FALSE</formula>
    </cfRule>
  </conditionalFormatting>
  <pageMargins left="0.59055118110236227" right="0.59055118110236227" top="0.70866141732283472" bottom="0.78740157480314965" header="0.51181102362204722" footer="0.51181102362204722"/>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zoomScaleSheetLayoutView="100" workbookViewId="0"/>
  </sheetViews>
  <sheetFormatPr defaultRowHeight="13.5"/>
  <cols>
    <col min="1" max="1" width="2.625" style="122" customWidth="1"/>
    <col min="2" max="2" width="6.125" style="123" customWidth="1"/>
    <col min="3" max="3" width="0.5" style="123" customWidth="1"/>
    <col min="4" max="12" width="8.875" style="123" customWidth="1"/>
    <col min="13" max="16384" width="9" style="123"/>
  </cols>
  <sheetData>
    <row r="1" spans="1:12" ht="18" customHeight="1">
      <c r="A1" s="679" t="s">
        <v>609</v>
      </c>
      <c r="E1" s="680"/>
      <c r="F1" s="680"/>
      <c r="G1" s="680"/>
      <c r="H1" s="681"/>
      <c r="I1" s="681"/>
      <c r="J1" s="122"/>
    </row>
    <row r="2" spans="1:12" ht="4.5" customHeight="1">
      <c r="A2" s="682"/>
      <c r="E2" s="680"/>
      <c r="F2" s="680"/>
      <c r="G2" s="680"/>
      <c r="H2" s="681"/>
      <c r="I2" s="681"/>
      <c r="J2" s="122"/>
    </row>
    <row r="3" spans="1:12" s="577" customFormat="1" ht="10.5" customHeight="1">
      <c r="A3" s="1044" t="s">
        <v>610</v>
      </c>
      <c r="B3" s="1044"/>
      <c r="C3" s="1044"/>
      <c r="D3" s="1044"/>
      <c r="E3" s="1044"/>
      <c r="F3" s="1044"/>
      <c r="G3" s="1044"/>
      <c r="H3" s="1044"/>
      <c r="I3" s="1044"/>
      <c r="J3" s="1044"/>
      <c r="K3" s="1044"/>
      <c r="L3" s="1044"/>
    </row>
    <row r="4" spans="1:12" s="577" customFormat="1" ht="10.5" customHeight="1">
      <c r="A4" s="1044"/>
      <c r="B4" s="1044"/>
      <c r="C4" s="1044"/>
      <c r="D4" s="1044"/>
      <c r="E4" s="1044"/>
      <c r="F4" s="1044"/>
      <c r="G4" s="1044"/>
      <c r="H4" s="1044"/>
      <c r="I4" s="1044"/>
      <c r="J4" s="1044"/>
      <c r="K4" s="1044"/>
      <c r="L4" s="1044"/>
    </row>
    <row r="5" spans="1:12" s="577" customFormat="1" ht="3.75" customHeight="1" thickBot="1">
      <c r="A5" s="683"/>
      <c r="B5" s="683"/>
      <c r="C5" s="683"/>
      <c r="D5" s="683"/>
      <c r="E5" s="683"/>
      <c r="F5" s="683"/>
      <c r="G5" s="683"/>
      <c r="H5" s="683"/>
      <c r="I5" s="683"/>
      <c r="J5" s="683"/>
      <c r="K5" s="683"/>
      <c r="L5" s="683"/>
    </row>
    <row r="6" spans="1:12" s="131" customFormat="1" ht="21" customHeight="1">
      <c r="A6" s="909" t="s">
        <v>552</v>
      </c>
      <c r="B6" s="909"/>
      <c r="C6" s="684"/>
      <c r="D6" s="915" t="s">
        <v>134</v>
      </c>
      <c r="E6" s="1045" t="s">
        <v>611</v>
      </c>
      <c r="F6" s="940"/>
      <c r="G6" s="940"/>
      <c r="H6" s="940"/>
      <c r="I6" s="940"/>
      <c r="J6" s="940"/>
      <c r="K6" s="1046" t="s">
        <v>612</v>
      </c>
      <c r="L6" s="1048" t="s">
        <v>613</v>
      </c>
    </row>
    <row r="7" spans="1:12" s="131" customFormat="1" ht="21" customHeight="1">
      <c r="A7" s="910"/>
      <c r="B7" s="910"/>
      <c r="C7" s="685"/>
      <c r="D7" s="916"/>
      <c r="E7" s="176" t="s">
        <v>614</v>
      </c>
      <c r="F7" s="178" t="s">
        <v>615</v>
      </c>
      <c r="G7" s="178" t="s">
        <v>616</v>
      </c>
      <c r="H7" s="178" t="s">
        <v>617</v>
      </c>
      <c r="I7" s="686" t="s">
        <v>618</v>
      </c>
      <c r="J7" s="176" t="s">
        <v>619</v>
      </c>
      <c r="K7" s="1047"/>
      <c r="L7" s="1049"/>
    </row>
    <row r="8" spans="1:12" s="283" customFormat="1" ht="3" customHeight="1">
      <c r="A8" s="349"/>
      <c r="B8" s="349"/>
      <c r="C8" s="133"/>
      <c r="D8" s="308"/>
      <c r="E8" s="131"/>
      <c r="F8" s="131"/>
      <c r="G8" s="131"/>
      <c r="H8" s="133"/>
      <c r="I8" s="133"/>
      <c r="J8" s="133"/>
      <c r="K8" s="259"/>
      <c r="L8" s="259"/>
    </row>
    <row r="9" spans="1:12" s="128" customFormat="1" ht="12" customHeight="1">
      <c r="A9" s="1042" t="s">
        <v>620</v>
      </c>
      <c r="B9" s="1042"/>
      <c r="C9" s="329"/>
      <c r="D9" s="186">
        <v>77</v>
      </c>
      <c r="E9" s="327">
        <v>24</v>
      </c>
      <c r="F9" s="327">
        <v>15</v>
      </c>
      <c r="G9" s="327">
        <v>27</v>
      </c>
      <c r="H9" s="327">
        <v>19</v>
      </c>
      <c r="I9" s="327">
        <v>26</v>
      </c>
      <c r="J9" s="327">
        <v>36</v>
      </c>
      <c r="K9" s="327">
        <v>0</v>
      </c>
      <c r="L9" s="327">
        <v>8</v>
      </c>
    </row>
    <row r="10" spans="1:12" s="128" customFormat="1" ht="12" customHeight="1">
      <c r="A10" s="1042" t="s">
        <v>621</v>
      </c>
      <c r="B10" s="1042"/>
      <c r="C10" s="329"/>
      <c r="D10" s="186">
        <v>90</v>
      </c>
      <c r="E10" s="327">
        <v>20</v>
      </c>
      <c r="F10" s="327">
        <v>16</v>
      </c>
      <c r="G10" s="327">
        <v>37</v>
      </c>
      <c r="H10" s="327">
        <v>12</v>
      </c>
      <c r="I10" s="327">
        <v>26</v>
      </c>
      <c r="J10" s="327">
        <v>43</v>
      </c>
      <c r="K10" s="327">
        <v>0</v>
      </c>
      <c r="L10" s="327">
        <v>8</v>
      </c>
    </row>
    <row r="11" spans="1:12" s="128" customFormat="1" ht="12" customHeight="1">
      <c r="A11" s="1042" t="s">
        <v>570</v>
      </c>
      <c r="B11" s="1042"/>
      <c r="C11" s="329"/>
      <c r="D11" s="186">
        <v>76</v>
      </c>
      <c r="E11" s="327">
        <v>14</v>
      </c>
      <c r="F11" s="327">
        <v>12</v>
      </c>
      <c r="G11" s="327">
        <v>22</v>
      </c>
      <c r="H11" s="327">
        <v>13</v>
      </c>
      <c r="I11" s="327">
        <v>20</v>
      </c>
      <c r="J11" s="327">
        <v>35</v>
      </c>
      <c r="K11" s="327">
        <v>0</v>
      </c>
      <c r="L11" s="327">
        <v>7</v>
      </c>
    </row>
    <row r="12" spans="1:12" s="192" customFormat="1" ht="12" customHeight="1">
      <c r="A12" s="1042" t="s">
        <v>571</v>
      </c>
      <c r="B12" s="1042"/>
      <c r="C12" s="687"/>
      <c r="D12" s="186">
        <v>81</v>
      </c>
      <c r="E12" s="327">
        <v>19</v>
      </c>
      <c r="F12" s="327">
        <v>18</v>
      </c>
      <c r="G12" s="327">
        <v>27</v>
      </c>
      <c r="H12" s="327">
        <v>13</v>
      </c>
      <c r="I12" s="327">
        <v>18</v>
      </c>
      <c r="J12" s="327">
        <v>36</v>
      </c>
      <c r="K12" s="327">
        <v>0</v>
      </c>
      <c r="L12" s="327">
        <v>8</v>
      </c>
    </row>
    <row r="13" spans="1:12" s="192" customFormat="1" ht="12" customHeight="1">
      <c r="A13" s="1043" t="s">
        <v>572</v>
      </c>
      <c r="B13" s="1043"/>
      <c r="C13" s="687"/>
      <c r="D13" s="312">
        <v>84</v>
      </c>
      <c r="E13" s="688">
        <v>17</v>
      </c>
      <c r="F13" s="688">
        <v>12</v>
      </c>
      <c r="G13" s="688">
        <v>33</v>
      </c>
      <c r="H13" s="688">
        <v>17</v>
      </c>
      <c r="I13" s="688">
        <v>22</v>
      </c>
      <c r="J13" s="688">
        <v>44</v>
      </c>
      <c r="K13" s="688">
        <v>0</v>
      </c>
      <c r="L13" s="688">
        <v>8</v>
      </c>
    </row>
    <row r="14" spans="1:12" s="695" customFormat="1" ht="2.25" customHeight="1" thickBot="1">
      <c r="A14" s="689"/>
      <c r="B14" s="690"/>
      <c r="C14" s="691"/>
      <c r="D14" s="692"/>
      <c r="E14" s="693"/>
      <c r="F14" s="693"/>
      <c r="G14" s="693"/>
      <c r="H14" s="693"/>
      <c r="I14" s="693"/>
      <c r="J14" s="694"/>
      <c r="K14" s="693"/>
      <c r="L14" s="693"/>
    </row>
    <row r="15" spans="1:12" ht="14.1" customHeight="1">
      <c r="A15" s="128" t="s">
        <v>622</v>
      </c>
      <c r="B15" s="342"/>
    </row>
    <row r="16" spans="1:12">
      <c r="I16" s="696"/>
    </row>
    <row r="18" spans="2:13">
      <c r="B18" s="122"/>
      <c r="C18" s="122"/>
      <c r="D18" s="122"/>
      <c r="E18" s="122"/>
      <c r="F18" s="122"/>
      <c r="G18" s="122"/>
      <c r="H18" s="122"/>
      <c r="I18" s="122"/>
      <c r="J18" s="122"/>
      <c r="K18" s="122"/>
      <c r="L18" s="122"/>
      <c r="M18" s="122"/>
    </row>
    <row r="19" spans="2:13">
      <c r="B19" s="122"/>
      <c r="D19" s="122"/>
      <c r="E19" s="122"/>
      <c r="F19" s="122"/>
      <c r="G19" s="122"/>
      <c r="H19" s="122"/>
      <c r="I19" s="122"/>
      <c r="J19" s="122"/>
      <c r="K19" s="122"/>
      <c r="L19" s="122"/>
    </row>
    <row r="20" spans="2:13">
      <c r="B20" s="122"/>
      <c r="D20" s="122"/>
      <c r="E20" s="122"/>
      <c r="F20" s="122"/>
      <c r="G20" s="122"/>
      <c r="H20" s="122"/>
      <c r="I20" s="122"/>
      <c r="J20" s="122"/>
      <c r="K20" s="122"/>
      <c r="L20" s="122"/>
    </row>
    <row r="21" spans="2:13">
      <c r="B21" s="122"/>
      <c r="D21" s="122"/>
      <c r="E21" s="122"/>
      <c r="F21" s="122"/>
      <c r="G21" s="122"/>
      <c r="H21" s="122"/>
      <c r="I21" s="122"/>
      <c r="J21" s="122"/>
      <c r="K21" s="122"/>
      <c r="L21" s="122"/>
    </row>
    <row r="22" spans="2:13">
      <c r="B22" s="122"/>
      <c r="D22" s="122"/>
      <c r="E22" s="122"/>
      <c r="F22" s="122"/>
      <c r="G22" s="122"/>
      <c r="H22" s="122"/>
      <c r="I22" s="122"/>
      <c r="J22" s="122"/>
      <c r="K22" s="122"/>
      <c r="L22" s="122"/>
    </row>
    <row r="23" spans="2:13">
      <c r="B23" s="122"/>
      <c r="D23" s="122"/>
      <c r="E23" s="122"/>
      <c r="F23" s="122"/>
      <c r="G23" s="122"/>
      <c r="H23" s="122"/>
      <c r="I23" s="122"/>
      <c r="J23" s="122"/>
      <c r="K23" s="122"/>
      <c r="L23" s="122"/>
    </row>
    <row r="24" spans="2:13">
      <c r="B24" s="122"/>
      <c r="D24" s="122"/>
      <c r="E24" s="122"/>
      <c r="F24" s="122"/>
      <c r="G24" s="122"/>
      <c r="H24" s="122"/>
      <c r="I24" s="122"/>
      <c r="J24" s="122"/>
      <c r="K24" s="122"/>
      <c r="L24" s="122"/>
    </row>
    <row r="25" spans="2:13">
      <c r="B25" s="122"/>
      <c r="D25" s="122"/>
      <c r="E25" s="122"/>
      <c r="F25" s="122"/>
      <c r="G25" s="122"/>
      <c r="H25" s="122"/>
      <c r="I25" s="122"/>
      <c r="J25" s="122"/>
      <c r="K25" s="122"/>
      <c r="L25" s="122"/>
    </row>
  </sheetData>
  <mergeCells count="11">
    <mergeCell ref="A3:L4"/>
    <mergeCell ref="A6:B7"/>
    <mergeCell ref="D6:D7"/>
    <mergeCell ref="E6:J6"/>
    <mergeCell ref="K6:K7"/>
    <mergeCell ref="L6:L7"/>
    <mergeCell ref="A9:B9"/>
    <mergeCell ref="A10:B10"/>
    <mergeCell ref="A11:B11"/>
    <mergeCell ref="A12:B12"/>
    <mergeCell ref="A13:B13"/>
  </mergeCells>
  <phoneticPr fontId="4"/>
  <conditionalFormatting sqref="D13:L13">
    <cfRule type="containsBlanks" dxfId="33" priority="2" stopIfTrue="1">
      <formula>LEN(TRIM(D13))=0</formula>
    </cfRule>
  </conditionalFormatting>
  <conditionalFormatting sqref="D12:L12">
    <cfRule type="containsBlanks" dxfId="32" priority="1" stopIfTrue="1">
      <formula>LEN(TRIM(D12))=0</formula>
    </cfRule>
  </conditionalFormatting>
  <pageMargins left="0.59055118110236227" right="0.59055118110236227" top="0.98425196850393704" bottom="0.98425196850393704" header="0.51181102362204722" footer="0.51181102362204722"/>
  <pageSetup paperSize="9"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heetViews>
  <sheetFormatPr defaultRowHeight="11.25"/>
  <cols>
    <col min="1" max="1" width="16.25" style="9" customWidth="1"/>
    <col min="2" max="2" width="10" style="9" customWidth="1"/>
    <col min="3" max="3" width="11.875" style="9" customWidth="1"/>
    <col min="4" max="6" width="10.375" style="9" customWidth="1"/>
    <col min="7" max="8" width="10" style="9" customWidth="1"/>
    <col min="9" max="26" width="9.375" style="9" customWidth="1"/>
    <col min="27" max="16384" width="9" style="9"/>
  </cols>
  <sheetData>
    <row r="1" spans="1:8" ht="18" customHeight="1">
      <c r="A1" s="697" t="s">
        <v>623</v>
      </c>
    </row>
    <row r="2" spans="1:8" ht="3.75" customHeight="1">
      <c r="A2" s="698"/>
    </row>
    <row r="3" spans="1:8" ht="7.5" customHeight="1">
      <c r="A3" s="698"/>
    </row>
    <row r="4" spans="1:8" ht="7.5" customHeight="1"/>
    <row r="5" spans="1:8" ht="7.5" customHeight="1"/>
    <row r="6" spans="1:8" ht="7.5" customHeight="1"/>
    <row r="7" spans="1:8" ht="7.5" customHeight="1"/>
    <row r="8" spans="1:8" ht="12.75" customHeight="1" thickBot="1">
      <c r="H8" s="699" t="s">
        <v>624</v>
      </c>
    </row>
    <row r="9" spans="1:8" s="707" customFormat="1" ht="36.950000000000003" customHeight="1">
      <c r="A9" s="700" t="s">
        <v>625</v>
      </c>
      <c r="B9" s="701" t="s">
        <v>626</v>
      </c>
      <c r="C9" s="702" t="s">
        <v>627</v>
      </c>
      <c r="D9" s="703" t="s">
        <v>628</v>
      </c>
      <c r="E9" s="703" t="s">
        <v>629</v>
      </c>
      <c r="F9" s="704" t="s">
        <v>630</v>
      </c>
      <c r="G9" s="705" t="s">
        <v>631</v>
      </c>
      <c r="H9" s="706" t="s">
        <v>632</v>
      </c>
    </row>
    <row r="10" spans="1:8" ht="17.100000000000001" customHeight="1">
      <c r="A10" s="708" t="s">
        <v>633</v>
      </c>
      <c r="B10" s="709">
        <v>28</v>
      </c>
      <c r="C10" s="710">
        <v>886</v>
      </c>
      <c r="D10" s="711">
        <v>27</v>
      </c>
      <c r="E10" s="711">
        <v>22</v>
      </c>
      <c r="F10" s="711">
        <v>8</v>
      </c>
      <c r="G10" s="711">
        <v>10</v>
      </c>
      <c r="H10" s="711">
        <v>2</v>
      </c>
    </row>
    <row r="11" spans="1:8" ht="17.100000000000001" customHeight="1" thickBot="1">
      <c r="A11" s="712" t="s">
        <v>634</v>
      </c>
      <c r="B11" s="713">
        <v>1740</v>
      </c>
      <c r="C11" s="714">
        <v>2343</v>
      </c>
      <c r="D11" s="715">
        <v>74</v>
      </c>
      <c r="E11" s="715">
        <v>127</v>
      </c>
      <c r="F11" s="715">
        <v>9</v>
      </c>
      <c r="G11" s="715">
        <v>7</v>
      </c>
      <c r="H11" s="715">
        <v>13</v>
      </c>
    </row>
    <row r="12" spans="1:8" ht="30" customHeight="1">
      <c r="A12" s="700" t="s">
        <v>625</v>
      </c>
      <c r="B12" s="703" t="s">
        <v>635</v>
      </c>
      <c r="C12" s="716" t="s">
        <v>636</v>
      </c>
      <c r="D12" s="717" t="s">
        <v>637</v>
      </c>
      <c r="E12" s="718" t="s">
        <v>638</v>
      </c>
      <c r="F12" s="718" t="s">
        <v>639</v>
      </c>
      <c r="G12" s="718" t="s">
        <v>640</v>
      </c>
      <c r="H12" s="718" t="s">
        <v>641</v>
      </c>
    </row>
    <row r="13" spans="1:8" ht="17.100000000000001" customHeight="1">
      <c r="A13" s="708" t="s">
        <v>633</v>
      </c>
      <c r="B13" s="711">
        <v>13</v>
      </c>
      <c r="C13" s="711">
        <v>30</v>
      </c>
      <c r="D13" s="711">
        <v>49</v>
      </c>
      <c r="E13" s="711">
        <v>15</v>
      </c>
      <c r="F13" s="711">
        <v>8</v>
      </c>
      <c r="G13" s="711">
        <v>248</v>
      </c>
      <c r="H13" s="711">
        <v>55</v>
      </c>
    </row>
    <row r="14" spans="1:8" ht="17.100000000000001" customHeight="1" thickBot="1">
      <c r="A14" s="719" t="s">
        <v>634</v>
      </c>
      <c r="B14" s="715">
        <v>54</v>
      </c>
      <c r="C14" s="715">
        <v>33</v>
      </c>
      <c r="D14" s="715">
        <v>87</v>
      </c>
      <c r="E14" s="715">
        <v>137</v>
      </c>
      <c r="F14" s="715">
        <v>128</v>
      </c>
      <c r="G14" s="715">
        <v>417</v>
      </c>
      <c r="H14" s="715">
        <v>109</v>
      </c>
    </row>
    <row r="15" spans="1:8" ht="30" customHeight="1">
      <c r="A15" s="720" t="s">
        <v>625</v>
      </c>
      <c r="B15" s="718" t="s">
        <v>642</v>
      </c>
      <c r="C15" s="716" t="s">
        <v>643</v>
      </c>
      <c r="D15" s="721" t="s">
        <v>644</v>
      </c>
      <c r="E15" s="718" t="s">
        <v>645</v>
      </c>
      <c r="F15" s="718" t="s">
        <v>646</v>
      </c>
      <c r="G15" s="718" t="s">
        <v>647</v>
      </c>
      <c r="H15" s="718" t="s">
        <v>648</v>
      </c>
    </row>
    <row r="16" spans="1:8" ht="17.100000000000001" customHeight="1">
      <c r="A16" s="708" t="s">
        <v>633</v>
      </c>
      <c r="B16" s="711">
        <v>50</v>
      </c>
      <c r="C16" s="711">
        <v>66</v>
      </c>
      <c r="D16" s="711">
        <v>11</v>
      </c>
      <c r="E16" s="711">
        <v>6</v>
      </c>
      <c r="F16" s="711">
        <v>6</v>
      </c>
      <c r="G16" s="711">
        <v>6</v>
      </c>
      <c r="H16" s="711">
        <v>6</v>
      </c>
    </row>
    <row r="17" spans="1:8" ht="17.100000000000001" customHeight="1" thickBot="1">
      <c r="A17" s="719" t="s">
        <v>634</v>
      </c>
      <c r="B17" s="715">
        <v>42</v>
      </c>
      <c r="C17" s="715">
        <v>122</v>
      </c>
      <c r="D17" s="715">
        <v>371</v>
      </c>
      <c r="E17" s="715">
        <v>44</v>
      </c>
      <c r="F17" s="715">
        <v>23</v>
      </c>
      <c r="G17" s="715">
        <v>40</v>
      </c>
      <c r="H17" s="715">
        <v>44</v>
      </c>
    </row>
    <row r="18" spans="1:8" ht="30" customHeight="1">
      <c r="A18" s="720" t="s">
        <v>625</v>
      </c>
      <c r="B18" s="718" t="s">
        <v>649</v>
      </c>
      <c r="C18" s="716" t="s">
        <v>650</v>
      </c>
      <c r="D18" s="721" t="s">
        <v>651</v>
      </c>
      <c r="E18" s="718" t="s">
        <v>652</v>
      </c>
      <c r="F18" s="718" t="s">
        <v>653</v>
      </c>
      <c r="G18" s="722" t="s">
        <v>654</v>
      </c>
      <c r="H18" s="723" t="s">
        <v>655</v>
      </c>
    </row>
    <row r="19" spans="1:8" ht="17.100000000000001" customHeight="1">
      <c r="A19" s="708" t="s">
        <v>633</v>
      </c>
      <c r="B19" s="711">
        <v>6</v>
      </c>
      <c r="C19" s="711">
        <v>6</v>
      </c>
      <c r="D19" s="711">
        <v>6</v>
      </c>
      <c r="E19" s="724">
        <v>0</v>
      </c>
      <c r="F19" s="724">
        <v>0</v>
      </c>
      <c r="G19" s="711">
        <v>10</v>
      </c>
      <c r="H19" s="711">
        <v>210</v>
      </c>
    </row>
    <row r="20" spans="1:8" ht="17.100000000000001" customHeight="1" thickBot="1">
      <c r="A20" s="712" t="s">
        <v>634</v>
      </c>
      <c r="B20" s="715">
        <v>29</v>
      </c>
      <c r="C20" s="715">
        <v>34</v>
      </c>
      <c r="D20" s="715">
        <v>24</v>
      </c>
      <c r="E20" s="715">
        <v>21</v>
      </c>
      <c r="F20" s="715">
        <v>3</v>
      </c>
      <c r="G20" s="715">
        <v>41</v>
      </c>
      <c r="H20" s="715">
        <v>285</v>
      </c>
    </row>
    <row r="21" spans="1:8" ht="30" customHeight="1">
      <c r="A21" s="700" t="s">
        <v>625</v>
      </c>
      <c r="B21" s="725" t="s">
        <v>656</v>
      </c>
      <c r="C21" s="723" t="s">
        <v>657</v>
      </c>
      <c r="D21" s="726" t="s">
        <v>658</v>
      </c>
      <c r="E21" s="722" t="s">
        <v>659</v>
      </c>
      <c r="F21" s="718" t="s">
        <v>660</v>
      </c>
      <c r="G21" s="727"/>
      <c r="H21" s="727"/>
    </row>
    <row r="22" spans="1:8" ht="17.100000000000001" customHeight="1">
      <c r="A22" s="708" t="s">
        <v>633</v>
      </c>
      <c r="B22" s="711">
        <v>10</v>
      </c>
      <c r="C22" s="728">
        <v>0</v>
      </c>
      <c r="D22" s="728">
        <v>0</v>
      </c>
      <c r="E22" s="728">
        <v>0</v>
      </c>
      <c r="F22" s="728">
        <v>0</v>
      </c>
      <c r="G22" s="727"/>
      <c r="H22" s="727"/>
    </row>
    <row r="23" spans="1:8" ht="17.100000000000001" customHeight="1" thickBot="1">
      <c r="A23" s="719" t="s">
        <v>634</v>
      </c>
      <c r="B23" s="715">
        <v>15</v>
      </c>
      <c r="C23" s="715">
        <v>1</v>
      </c>
      <c r="D23" s="715">
        <v>1</v>
      </c>
      <c r="E23" s="715">
        <v>6</v>
      </c>
      <c r="F23" s="715">
        <v>2</v>
      </c>
      <c r="G23" s="727"/>
      <c r="H23" s="727"/>
    </row>
    <row r="24" spans="1:8" ht="17.100000000000001" customHeight="1">
      <c r="A24" s="9" t="s">
        <v>661</v>
      </c>
    </row>
  </sheetData>
  <phoneticPr fontId="4"/>
  <conditionalFormatting sqref="B10:E11">
    <cfRule type="containsBlanks" dxfId="31" priority="23" stopIfTrue="1">
      <formula>LEN(TRIM(B10))=0</formula>
    </cfRule>
  </conditionalFormatting>
  <conditionalFormatting sqref="G13:H14">
    <cfRule type="containsBlanks" dxfId="30" priority="15" stopIfTrue="1">
      <formula>LEN(TRIM(G13))=0</formula>
    </cfRule>
  </conditionalFormatting>
  <conditionalFormatting sqref="E13:F14">
    <cfRule type="containsBlanks" dxfId="29" priority="14" stopIfTrue="1">
      <formula>LEN(TRIM(E13))=0</formula>
    </cfRule>
  </conditionalFormatting>
  <conditionalFormatting sqref="G16:H17">
    <cfRule type="containsBlanks" dxfId="28" priority="19" stopIfTrue="1">
      <formula>LEN(TRIM(G16))=0</formula>
    </cfRule>
  </conditionalFormatting>
  <conditionalFormatting sqref="E16:F17">
    <cfRule type="containsBlanks" dxfId="27" priority="18" stopIfTrue="1">
      <formula>LEN(TRIM(E16))=0</formula>
    </cfRule>
  </conditionalFormatting>
  <conditionalFormatting sqref="B19:C20">
    <cfRule type="containsBlanks" dxfId="26" priority="20" stopIfTrue="1">
      <formula>LEN(TRIM(B19))=0</formula>
    </cfRule>
  </conditionalFormatting>
  <conditionalFormatting sqref="C13:C14">
    <cfRule type="containsBlanks" dxfId="25" priority="12" stopIfTrue="1">
      <formula>LEN(TRIM(C13))=0</formula>
    </cfRule>
  </conditionalFormatting>
  <conditionalFormatting sqref="E19:F20">
    <cfRule type="containsBlanks" dxfId="24" priority="22" stopIfTrue="1">
      <formula>LEN(TRIM(E19))=0</formula>
    </cfRule>
  </conditionalFormatting>
  <conditionalFormatting sqref="B13:B14">
    <cfRule type="containsBlanks" dxfId="23" priority="8" stopIfTrue="1">
      <formula>LEN(TRIM(B13))=0</formula>
    </cfRule>
  </conditionalFormatting>
  <conditionalFormatting sqref="D19:D20">
    <cfRule type="containsBlanks" dxfId="22" priority="21" stopIfTrue="1">
      <formula>LEN(TRIM(D19))=0</formula>
    </cfRule>
  </conditionalFormatting>
  <conditionalFormatting sqref="F23">
    <cfRule type="containsBlanks" dxfId="21" priority="1" stopIfTrue="1">
      <formula>LEN(TRIM(F23))=0</formula>
    </cfRule>
  </conditionalFormatting>
  <conditionalFormatting sqref="D16:D17">
    <cfRule type="containsBlanks" dxfId="20" priority="17" stopIfTrue="1">
      <formula>LEN(TRIM(D16))=0</formula>
    </cfRule>
  </conditionalFormatting>
  <conditionalFormatting sqref="B16:C17">
    <cfRule type="containsBlanks" dxfId="19" priority="16" stopIfTrue="1">
      <formula>LEN(TRIM(B16))=0</formula>
    </cfRule>
  </conditionalFormatting>
  <conditionalFormatting sqref="B22:B23">
    <cfRule type="containsBlanks" dxfId="18" priority="5" stopIfTrue="1">
      <formula>LEN(TRIM(B22))=0</formula>
    </cfRule>
  </conditionalFormatting>
  <conditionalFormatting sqref="D13:D14">
    <cfRule type="containsBlanks" dxfId="17" priority="13" stopIfTrue="1">
      <formula>LEN(TRIM(D13))=0</formula>
    </cfRule>
  </conditionalFormatting>
  <conditionalFormatting sqref="F10:F11">
    <cfRule type="containsBlanks" dxfId="16" priority="11" stopIfTrue="1">
      <formula>LEN(TRIM(F10))=0</formula>
    </cfRule>
  </conditionalFormatting>
  <conditionalFormatting sqref="G10:G11">
    <cfRule type="containsBlanks" dxfId="15" priority="10" stopIfTrue="1">
      <formula>LEN(TRIM(G10))=0</formula>
    </cfRule>
  </conditionalFormatting>
  <conditionalFormatting sqref="H10:H11">
    <cfRule type="containsBlanks" dxfId="14" priority="9" stopIfTrue="1">
      <formula>LEN(TRIM(H10))=0</formula>
    </cfRule>
  </conditionalFormatting>
  <conditionalFormatting sqref="G19:G20">
    <cfRule type="containsBlanks" dxfId="13" priority="7" stopIfTrue="1">
      <formula>LEN(TRIM(G19))=0</formula>
    </cfRule>
  </conditionalFormatting>
  <conditionalFormatting sqref="H19:H20">
    <cfRule type="containsBlanks" dxfId="12" priority="6" stopIfTrue="1">
      <formula>LEN(TRIM(H19))=0</formula>
    </cfRule>
  </conditionalFormatting>
  <conditionalFormatting sqref="D23">
    <cfRule type="containsBlanks" dxfId="11" priority="3" stopIfTrue="1">
      <formula>LEN(TRIM(D23))=0</formula>
    </cfRule>
  </conditionalFormatting>
  <conditionalFormatting sqref="C22:C23 D22:F22">
    <cfRule type="containsBlanks" dxfId="10" priority="4" stopIfTrue="1">
      <formula>LEN(TRIM(C22))=0</formula>
    </cfRule>
  </conditionalFormatting>
  <conditionalFormatting sqref="E23">
    <cfRule type="containsBlanks" dxfId="9" priority="2" stopIfTrue="1">
      <formula>LEN(TRIM(E23))=0</formula>
    </cfRule>
  </conditionalFormatting>
  <pageMargins left="0.59055118110236227" right="0.59055118110236227" top="0.74803149606299213" bottom="0.55118110236220474" header="0.31496062992125984" footer="0.31496062992125984"/>
  <pageSetup paperSize="9" orientation="portrait" horizont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zoomScaleSheetLayoutView="100" workbookViewId="0"/>
  </sheetViews>
  <sheetFormatPr defaultRowHeight="13.5"/>
  <cols>
    <col min="1" max="1" width="3.125" style="203" customWidth="1"/>
    <col min="2" max="2" width="1.875" style="203" customWidth="1"/>
    <col min="3" max="3" width="8.125" style="205" customWidth="1"/>
    <col min="4" max="4" width="0.375" style="205" customWidth="1"/>
    <col min="5" max="7" width="9.5" style="205" customWidth="1"/>
    <col min="8" max="8" width="9.5" style="757" customWidth="1"/>
    <col min="9" max="11" width="9.5" style="205" customWidth="1"/>
    <col min="12" max="12" width="9.5" style="123" customWidth="1"/>
    <col min="13" max="16384" width="9" style="123"/>
  </cols>
  <sheetData>
    <row r="1" spans="1:21" ht="18" customHeight="1">
      <c r="A1" s="202" t="s">
        <v>662</v>
      </c>
      <c r="F1" s="204"/>
      <c r="G1" s="204"/>
      <c r="H1" s="729"/>
      <c r="I1" s="730"/>
      <c r="J1" s="204"/>
      <c r="K1" s="204"/>
      <c r="L1" s="731"/>
    </row>
    <row r="2" spans="1:21" ht="6.75" customHeight="1">
      <c r="A2" s="205"/>
      <c r="H2" s="732"/>
    </row>
    <row r="3" spans="1:21" ht="6.75" customHeight="1" thickBot="1">
      <c r="A3" s="206"/>
      <c r="B3" s="206"/>
      <c r="H3" s="732"/>
    </row>
    <row r="4" spans="1:21" s="131" customFormat="1" ht="17.100000000000001" customHeight="1">
      <c r="A4" s="1010" t="s">
        <v>663</v>
      </c>
      <c r="B4" s="1010"/>
      <c r="C4" s="1010"/>
      <c r="D4" s="499"/>
      <c r="E4" s="1059" t="s">
        <v>472</v>
      </c>
      <c r="F4" s="1062" t="s">
        <v>664</v>
      </c>
      <c r="G4" s="1065" t="s">
        <v>665</v>
      </c>
      <c r="H4" s="733" t="s">
        <v>666</v>
      </c>
      <c r="I4" s="734" t="s">
        <v>667</v>
      </c>
      <c r="J4" s="734" t="s">
        <v>668</v>
      </c>
      <c r="K4" s="1051" t="s">
        <v>669</v>
      </c>
      <c r="L4" s="1054" t="s">
        <v>670</v>
      </c>
    </row>
    <row r="5" spans="1:21" s="131" customFormat="1" ht="17.100000000000001" customHeight="1">
      <c r="A5" s="1058"/>
      <c r="B5" s="1058"/>
      <c r="C5" s="1058"/>
      <c r="D5" s="508"/>
      <c r="E5" s="1060"/>
      <c r="F5" s="1063"/>
      <c r="G5" s="1066"/>
      <c r="H5" s="735" t="s">
        <v>671</v>
      </c>
      <c r="I5" s="508" t="s">
        <v>672</v>
      </c>
      <c r="J5" s="508" t="s">
        <v>673</v>
      </c>
      <c r="K5" s="1052"/>
      <c r="L5" s="1055"/>
    </row>
    <row r="6" spans="1:21" s="131" customFormat="1" ht="17.100000000000001" customHeight="1">
      <c r="A6" s="1011"/>
      <c r="B6" s="1011"/>
      <c r="C6" s="1011"/>
      <c r="D6" s="348"/>
      <c r="E6" s="1061"/>
      <c r="F6" s="1064"/>
      <c r="G6" s="1067"/>
      <c r="H6" s="736" t="s">
        <v>674</v>
      </c>
      <c r="I6" s="737" t="s">
        <v>675</v>
      </c>
      <c r="J6" s="737" t="s">
        <v>675</v>
      </c>
      <c r="K6" s="1053"/>
      <c r="L6" s="1056"/>
    </row>
    <row r="7" spans="1:21" s="131" customFormat="1" ht="4.5" customHeight="1">
      <c r="A7" s="507"/>
      <c r="B7" s="507"/>
      <c r="C7" s="507"/>
      <c r="D7" s="508"/>
      <c r="E7" s="351"/>
      <c r="F7" s="351"/>
      <c r="G7" s="738"/>
      <c r="H7" s="739"/>
      <c r="I7" s="351"/>
      <c r="J7" s="351"/>
      <c r="K7" s="507"/>
      <c r="L7" s="133"/>
    </row>
    <row r="8" spans="1:21" s="128" customFormat="1" ht="17.100000000000001" customHeight="1">
      <c r="A8" s="959" t="s">
        <v>286</v>
      </c>
      <c r="B8" s="959"/>
      <c r="C8" s="959"/>
      <c r="D8" s="536"/>
      <c r="E8" s="189">
        <v>7008</v>
      </c>
      <c r="F8" s="327">
        <v>3416</v>
      </c>
      <c r="G8" s="327">
        <v>3111</v>
      </c>
      <c r="H8" s="327">
        <v>107</v>
      </c>
      <c r="I8" s="327">
        <v>294</v>
      </c>
      <c r="J8" s="327">
        <v>57</v>
      </c>
      <c r="K8" s="327">
        <v>7</v>
      </c>
      <c r="L8" s="184">
        <v>16</v>
      </c>
    </row>
    <row r="9" spans="1:21" s="128" customFormat="1" ht="17.100000000000001" customHeight="1">
      <c r="A9" s="959" t="s">
        <v>292</v>
      </c>
      <c r="B9" s="959"/>
      <c r="C9" s="959"/>
      <c r="D9" s="536"/>
      <c r="E9" s="189">
        <v>7434</v>
      </c>
      <c r="F9" s="327">
        <v>3752</v>
      </c>
      <c r="G9" s="327">
        <v>3247</v>
      </c>
      <c r="H9" s="327">
        <v>107</v>
      </c>
      <c r="I9" s="327">
        <v>253</v>
      </c>
      <c r="J9" s="327">
        <v>58</v>
      </c>
      <c r="K9" s="327">
        <v>9</v>
      </c>
      <c r="L9" s="184">
        <v>8</v>
      </c>
    </row>
    <row r="10" spans="1:21" s="128" customFormat="1" ht="17.100000000000001" customHeight="1">
      <c r="A10" s="959" t="s">
        <v>293</v>
      </c>
      <c r="B10" s="959"/>
      <c r="C10" s="959"/>
      <c r="D10" s="536"/>
      <c r="E10" s="189">
        <v>7120</v>
      </c>
      <c r="F10" s="327">
        <v>3491</v>
      </c>
      <c r="G10" s="327">
        <v>3209</v>
      </c>
      <c r="H10" s="327">
        <v>107</v>
      </c>
      <c r="I10" s="327">
        <v>243</v>
      </c>
      <c r="J10" s="327">
        <v>48</v>
      </c>
      <c r="K10" s="327">
        <v>15</v>
      </c>
      <c r="L10" s="184">
        <v>7</v>
      </c>
    </row>
    <row r="11" spans="1:21" s="128" customFormat="1" ht="17.100000000000001" customHeight="1">
      <c r="A11" s="959" t="s">
        <v>676</v>
      </c>
      <c r="B11" s="959"/>
      <c r="C11" s="959"/>
      <c r="D11" s="740"/>
      <c r="E11" s="189">
        <v>6058</v>
      </c>
      <c r="F11" s="327">
        <v>2772</v>
      </c>
      <c r="G11" s="327">
        <v>3010</v>
      </c>
      <c r="H11" s="327">
        <v>43</v>
      </c>
      <c r="I11" s="327">
        <v>190</v>
      </c>
      <c r="J11" s="327">
        <v>40</v>
      </c>
      <c r="K11" s="327">
        <v>3</v>
      </c>
      <c r="L11" s="184">
        <v>0</v>
      </c>
    </row>
    <row r="12" spans="1:21" s="128" customFormat="1" ht="17.100000000000001" customHeight="1">
      <c r="A12" s="958" t="s">
        <v>677</v>
      </c>
      <c r="B12" s="958"/>
      <c r="C12" s="958"/>
      <c r="D12" s="740"/>
      <c r="E12" s="741">
        <f>SUM(F12:L12)</f>
        <v>5774</v>
      </c>
      <c r="F12" s="688">
        <v>2747</v>
      </c>
      <c r="G12" s="688">
        <v>2801</v>
      </c>
      <c r="H12" s="742">
        <v>30</v>
      </c>
      <c r="I12" s="688">
        <v>155</v>
      </c>
      <c r="J12" s="688">
        <v>38</v>
      </c>
      <c r="K12" s="688">
        <v>2</v>
      </c>
      <c r="L12" s="262">
        <v>1</v>
      </c>
      <c r="N12" s="743"/>
      <c r="O12" s="743"/>
      <c r="P12" s="743"/>
      <c r="Q12" s="743"/>
      <c r="R12" s="743"/>
      <c r="S12" s="743"/>
      <c r="T12" s="743"/>
      <c r="U12" s="743"/>
    </row>
    <row r="13" spans="1:21" s="128" customFormat="1" ht="9" customHeight="1">
      <c r="A13" s="1057"/>
      <c r="B13" s="1050"/>
      <c r="C13" s="1050"/>
      <c r="D13" s="536"/>
      <c r="E13" s="189"/>
      <c r="F13" s="327"/>
      <c r="G13" s="327"/>
      <c r="H13" s="744"/>
      <c r="I13" s="327"/>
      <c r="J13" s="327"/>
      <c r="K13" s="327"/>
      <c r="L13" s="184"/>
    </row>
    <row r="14" spans="1:21" s="128" customFormat="1" ht="17.100000000000001" customHeight="1">
      <c r="A14" s="745"/>
      <c r="B14" s="943" t="s">
        <v>678</v>
      </c>
      <c r="C14" s="1050"/>
      <c r="D14" s="536"/>
      <c r="E14" s="189">
        <f>SUM(F14:L14)</f>
        <v>1353</v>
      </c>
      <c r="F14" s="327">
        <v>453</v>
      </c>
      <c r="G14" s="327">
        <v>702</v>
      </c>
      <c r="H14" s="744">
        <v>5</v>
      </c>
      <c r="I14" s="327">
        <v>155</v>
      </c>
      <c r="J14" s="327">
        <v>38</v>
      </c>
      <c r="K14" s="327">
        <v>0</v>
      </c>
      <c r="L14" s="327">
        <v>0</v>
      </c>
    </row>
    <row r="15" spans="1:21" s="128" customFormat="1" ht="17.100000000000001" customHeight="1">
      <c r="A15" s="745"/>
      <c r="B15" s="943" t="s">
        <v>679</v>
      </c>
      <c r="C15" s="1050"/>
      <c r="D15" s="536"/>
      <c r="E15" s="189">
        <f t="shared" ref="E15:E20" si="0">SUM(F15:L15)</f>
        <v>828</v>
      </c>
      <c r="F15" s="327">
        <v>380</v>
      </c>
      <c r="G15" s="327">
        <v>444</v>
      </c>
      <c r="H15" s="744">
        <v>3</v>
      </c>
      <c r="I15" s="327">
        <v>0</v>
      </c>
      <c r="J15" s="327">
        <v>0</v>
      </c>
      <c r="K15" s="327">
        <v>1</v>
      </c>
      <c r="L15" s="327">
        <v>0</v>
      </c>
    </row>
    <row r="16" spans="1:21" s="128" customFormat="1" ht="17.100000000000001" customHeight="1">
      <c r="A16" s="745"/>
      <c r="B16" s="943" t="s">
        <v>680</v>
      </c>
      <c r="C16" s="1050"/>
      <c r="D16" s="536"/>
      <c r="E16" s="189">
        <f t="shared" si="0"/>
        <v>861</v>
      </c>
      <c r="F16" s="327">
        <v>535</v>
      </c>
      <c r="G16" s="327">
        <v>322</v>
      </c>
      <c r="H16" s="744">
        <v>4</v>
      </c>
      <c r="I16" s="327">
        <v>0</v>
      </c>
      <c r="J16" s="327">
        <v>0</v>
      </c>
      <c r="K16" s="327">
        <v>0</v>
      </c>
      <c r="L16" s="327">
        <v>0</v>
      </c>
    </row>
    <row r="17" spans="1:12" s="128" customFormat="1" ht="17.100000000000001" customHeight="1">
      <c r="A17" s="745"/>
      <c r="B17" s="943" t="s">
        <v>681</v>
      </c>
      <c r="C17" s="1050"/>
      <c r="D17" s="536"/>
      <c r="E17" s="189">
        <f t="shared" si="0"/>
        <v>654</v>
      </c>
      <c r="F17" s="327">
        <v>253</v>
      </c>
      <c r="G17" s="327">
        <v>396</v>
      </c>
      <c r="H17" s="744">
        <v>5</v>
      </c>
      <c r="I17" s="327">
        <v>0</v>
      </c>
      <c r="J17" s="327">
        <v>0</v>
      </c>
      <c r="K17" s="327">
        <v>0</v>
      </c>
      <c r="L17" s="327">
        <v>0</v>
      </c>
    </row>
    <row r="18" spans="1:12" s="128" customFormat="1" ht="17.100000000000001" customHeight="1">
      <c r="A18" s="745"/>
      <c r="B18" s="943" t="s">
        <v>649</v>
      </c>
      <c r="C18" s="1050"/>
      <c r="D18" s="536"/>
      <c r="E18" s="189">
        <f t="shared" si="0"/>
        <v>936</v>
      </c>
      <c r="F18" s="327">
        <v>481</v>
      </c>
      <c r="G18" s="327">
        <v>449</v>
      </c>
      <c r="H18" s="744">
        <v>5</v>
      </c>
      <c r="I18" s="327">
        <v>0</v>
      </c>
      <c r="J18" s="327">
        <v>0</v>
      </c>
      <c r="K18" s="327">
        <v>1</v>
      </c>
      <c r="L18" s="327">
        <v>0</v>
      </c>
    </row>
    <row r="19" spans="1:12" s="128" customFormat="1" ht="17.100000000000001" customHeight="1">
      <c r="A19" s="745"/>
      <c r="B19" s="943" t="s">
        <v>682</v>
      </c>
      <c r="C19" s="1050"/>
      <c r="D19" s="536"/>
      <c r="E19" s="189">
        <f t="shared" si="0"/>
        <v>671</v>
      </c>
      <c r="F19" s="327">
        <v>297</v>
      </c>
      <c r="G19" s="327">
        <v>365</v>
      </c>
      <c r="H19" s="744">
        <v>8</v>
      </c>
      <c r="I19" s="327">
        <v>0</v>
      </c>
      <c r="J19" s="327">
        <v>0</v>
      </c>
      <c r="K19" s="327">
        <v>0</v>
      </c>
      <c r="L19" s="327">
        <v>1</v>
      </c>
    </row>
    <row r="20" spans="1:12" s="128" customFormat="1" ht="17.100000000000001" customHeight="1">
      <c r="A20" s="745"/>
      <c r="B20" s="943" t="s">
        <v>683</v>
      </c>
      <c r="C20" s="1050"/>
      <c r="D20" s="536"/>
      <c r="E20" s="189">
        <f t="shared" si="0"/>
        <v>471</v>
      </c>
      <c r="F20" s="327">
        <v>348</v>
      </c>
      <c r="G20" s="327">
        <v>123</v>
      </c>
      <c r="H20" s="744">
        <v>0</v>
      </c>
      <c r="I20" s="327">
        <v>0</v>
      </c>
      <c r="J20" s="327">
        <v>0</v>
      </c>
      <c r="K20" s="327">
        <v>0</v>
      </c>
      <c r="L20" s="327">
        <v>0</v>
      </c>
    </row>
    <row r="21" spans="1:12" s="131" customFormat="1" ht="5.25" customHeight="1" thickBot="1">
      <c r="A21" s="746"/>
      <c r="B21" s="161"/>
      <c r="C21" s="747"/>
      <c r="D21" s="748"/>
      <c r="E21" s="749"/>
      <c r="F21" s="750"/>
      <c r="G21" s="750"/>
      <c r="H21" s="751"/>
      <c r="I21" s="750"/>
      <c r="J21" s="750"/>
      <c r="K21" s="750"/>
      <c r="L21" s="752"/>
    </row>
    <row r="22" spans="1:12" ht="15" customHeight="1">
      <c r="A22" s="753" t="s">
        <v>684</v>
      </c>
      <c r="B22" s="754"/>
      <c r="G22" s="221"/>
      <c r="H22" s="755"/>
    </row>
    <row r="24" spans="1:12">
      <c r="E24" s="756"/>
      <c r="F24" s="756"/>
      <c r="G24" s="756"/>
      <c r="I24" s="756"/>
      <c r="J24" s="756"/>
      <c r="K24" s="756"/>
      <c r="L24" s="758"/>
    </row>
    <row r="25" spans="1:12">
      <c r="E25" s="756"/>
    </row>
    <row r="26" spans="1:12">
      <c r="E26" s="756"/>
    </row>
    <row r="27" spans="1:12">
      <c r="E27" s="756"/>
    </row>
    <row r="28" spans="1:12">
      <c r="E28" s="756"/>
    </row>
    <row r="29" spans="1:12">
      <c r="E29" s="756"/>
    </row>
    <row r="30" spans="1:12">
      <c r="E30" s="756"/>
    </row>
    <row r="31" spans="1:12">
      <c r="E31" s="756"/>
    </row>
    <row r="32" spans="1:12">
      <c r="E32" s="756"/>
    </row>
    <row r="33" spans="5:5">
      <c r="E33" s="756"/>
    </row>
    <row r="34" spans="5:5">
      <c r="E34" s="756"/>
    </row>
    <row r="35" spans="5:5">
      <c r="E35" s="756"/>
    </row>
    <row r="36" spans="5:5">
      <c r="E36" s="756"/>
    </row>
    <row r="37" spans="5:5">
      <c r="E37" s="756"/>
    </row>
    <row r="38" spans="5:5">
      <c r="E38" s="756"/>
    </row>
    <row r="39" spans="5:5">
      <c r="E39" s="756"/>
    </row>
    <row r="40" spans="5:5">
      <c r="E40" s="756"/>
    </row>
    <row r="41" spans="5:5">
      <c r="E41" s="756"/>
    </row>
    <row r="42" spans="5:5">
      <c r="E42" s="756"/>
    </row>
    <row r="43" spans="5:5">
      <c r="E43" s="756"/>
    </row>
  </sheetData>
  <mergeCells count="19">
    <mergeCell ref="K4:K6"/>
    <mergeCell ref="L4:L6"/>
    <mergeCell ref="A13:C13"/>
    <mergeCell ref="A4:C6"/>
    <mergeCell ref="E4:E6"/>
    <mergeCell ref="F4:F6"/>
    <mergeCell ref="G4:G6"/>
    <mergeCell ref="A8:C8"/>
    <mergeCell ref="A9:C9"/>
    <mergeCell ref="A10:C10"/>
    <mergeCell ref="A11:C11"/>
    <mergeCell ref="A12:C12"/>
    <mergeCell ref="B20:C20"/>
    <mergeCell ref="B14:C14"/>
    <mergeCell ref="B15:C15"/>
    <mergeCell ref="B16:C16"/>
    <mergeCell ref="B17:C17"/>
    <mergeCell ref="B18:C18"/>
    <mergeCell ref="B19:C19"/>
  </mergeCells>
  <phoneticPr fontId="4"/>
  <conditionalFormatting sqref="L14:L20 E14:G20">
    <cfRule type="containsBlanks" dxfId="8" priority="5" stopIfTrue="1">
      <formula>LEN(TRIM(E14))=0</formula>
    </cfRule>
  </conditionalFormatting>
  <conditionalFormatting sqref="H14:H20">
    <cfRule type="containsBlanks" dxfId="7" priority="4" stopIfTrue="1">
      <formula>LEN(TRIM(H14))=0</formula>
    </cfRule>
  </conditionalFormatting>
  <conditionalFormatting sqref="I14:K20">
    <cfRule type="containsBlanks" dxfId="6" priority="3" stopIfTrue="1">
      <formula>LEN(TRIM(I14))=0</formula>
    </cfRule>
  </conditionalFormatting>
  <conditionalFormatting sqref="E12:G12 I12:L12">
    <cfRule type="containsBlanks" dxfId="5" priority="2" stopIfTrue="1">
      <formula>LEN(TRIM(E12))=0</formula>
    </cfRule>
  </conditionalFormatting>
  <conditionalFormatting sqref="H12">
    <cfRule type="containsBlanks" dxfId="4" priority="1" stopIfTrue="1">
      <formula>LEN(TRIM(H12))=0</formula>
    </cfRule>
  </conditionalFormatting>
  <pageMargins left="0.59055118110236227" right="0.59055118110236227" top="0.70866141732283472" bottom="0.78740157480314965" header="0.51181102362204722" footer="0.51181102362204722"/>
  <pageSetup paperSize="9"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zoomScaleNormal="100" zoomScaleSheetLayoutView="100" workbookViewId="0"/>
  </sheetViews>
  <sheetFormatPr defaultRowHeight="13.5"/>
  <cols>
    <col min="1" max="1" width="1.25" style="123" customWidth="1"/>
    <col min="2" max="3" width="1.875" style="123" customWidth="1"/>
    <col min="4" max="4" width="3.625" style="122" customWidth="1"/>
    <col min="5" max="5" width="15.125" style="122" customWidth="1"/>
    <col min="6" max="8" width="7.375" style="251" customWidth="1"/>
    <col min="9" max="9" width="1.875" style="122" customWidth="1"/>
    <col min="10" max="10" width="4.25" style="122" customWidth="1"/>
    <col min="11" max="11" width="15.125" style="122" customWidth="1"/>
    <col min="12" max="15" width="7.375" style="122" customWidth="1"/>
    <col min="16" max="16384" width="9" style="123"/>
  </cols>
  <sheetData>
    <row r="1" spans="1:18" ht="18" customHeight="1">
      <c r="A1" s="121" t="s">
        <v>685</v>
      </c>
      <c r="I1" s="127"/>
      <c r="J1" s="127"/>
      <c r="K1" s="127"/>
      <c r="L1" s="127"/>
      <c r="M1" s="731"/>
    </row>
    <row r="2" spans="1:18" ht="11.1" customHeight="1">
      <c r="A2" s="171"/>
    </row>
    <row r="3" spans="1:18" ht="11.1" customHeight="1">
      <c r="A3" s="251" t="s">
        <v>686</v>
      </c>
      <c r="B3" s="122"/>
      <c r="C3" s="122"/>
      <c r="F3" s="122"/>
      <c r="G3" s="122"/>
      <c r="H3" s="122"/>
    </row>
    <row r="4" spans="1:18" ht="11.1" customHeight="1">
      <c r="A4" s="251" t="s">
        <v>687</v>
      </c>
      <c r="B4" s="122"/>
      <c r="C4" s="122"/>
      <c r="F4" s="122"/>
      <c r="G4" s="122"/>
      <c r="H4" s="122"/>
    </row>
    <row r="5" spans="1:18" ht="11.1" customHeight="1">
      <c r="A5" s="251" t="s">
        <v>688</v>
      </c>
      <c r="I5" s="171"/>
    </row>
    <row r="6" spans="1:18" ht="11.1" customHeight="1">
      <c r="A6" s="251"/>
      <c r="I6" s="171"/>
    </row>
    <row r="7" spans="1:18" ht="18" customHeight="1">
      <c r="A7" s="759" t="s">
        <v>858</v>
      </c>
      <c r="I7" s="759"/>
      <c r="J7" s="759"/>
      <c r="K7" s="759"/>
      <c r="L7" s="759"/>
    </row>
    <row r="8" spans="1:18" ht="11.1" customHeight="1">
      <c r="A8" s="171"/>
      <c r="I8" s="171"/>
    </row>
    <row r="9" spans="1:18" ht="10.5" customHeight="1">
      <c r="A9" s="760" t="s">
        <v>689</v>
      </c>
      <c r="B9" s="760"/>
      <c r="C9" s="760"/>
      <c r="D9" s="760"/>
      <c r="E9" s="760"/>
      <c r="F9" s="760"/>
      <c r="G9" s="760"/>
      <c r="H9" s="760"/>
      <c r="I9" s="760"/>
      <c r="J9" s="760"/>
      <c r="K9" s="760"/>
      <c r="L9" s="760"/>
      <c r="M9" s="760"/>
      <c r="N9" s="760"/>
    </row>
    <row r="10" spans="1:18" s="377" customFormat="1" ht="13.5" customHeight="1" thickBot="1">
      <c r="N10" s="761" t="s">
        <v>690</v>
      </c>
    </row>
    <row r="11" spans="1:18" s="283" customFormat="1" ht="15" customHeight="1">
      <c r="A11" s="1028" t="s">
        <v>691</v>
      </c>
      <c r="B11" s="1028"/>
      <c r="C11" s="1028"/>
      <c r="D11" s="1028"/>
      <c r="E11" s="1021"/>
      <c r="F11" s="762" t="s">
        <v>472</v>
      </c>
      <c r="G11" s="763" t="s">
        <v>692</v>
      </c>
      <c r="H11" s="764" t="s">
        <v>693</v>
      </c>
      <c r="I11" s="765"/>
      <c r="J11" s="1018" t="s">
        <v>691</v>
      </c>
      <c r="K11" s="1018"/>
      <c r="L11" s="762" t="s">
        <v>472</v>
      </c>
      <c r="M11" s="763" t="s">
        <v>692</v>
      </c>
      <c r="N11" s="766" t="s">
        <v>693</v>
      </c>
      <c r="O11" s="172"/>
    </row>
    <row r="12" spans="1:18" s="283" customFormat="1" ht="2.25" customHeight="1">
      <c r="A12" s="591"/>
      <c r="B12" s="591"/>
      <c r="C12" s="591"/>
      <c r="D12" s="591"/>
      <c r="E12" s="590"/>
      <c r="F12" s="767"/>
      <c r="G12" s="590"/>
      <c r="H12" s="768"/>
      <c r="I12" s="590"/>
      <c r="J12" s="590"/>
      <c r="K12" s="590"/>
      <c r="L12" s="767"/>
      <c r="M12" s="590"/>
      <c r="N12" s="590"/>
      <c r="O12" s="172"/>
    </row>
    <row r="13" spans="1:18" s="266" customFormat="1" ht="10.5" customHeight="1">
      <c r="A13" s="1083" t="s">
        <v>694</v>
      </c>
      <c r="B13" s="1083"/>
      <c r="C13" s="1083"/>
      <c r="D13" s="1083"/>
      <c r="E13" s="1084"/>
      <c r="F13" s="769">
        <v>9014</v>
      </c>
      <c r="G13" s="770">
        <v>5363</v>
      </c>
      <c r="H13" s="771">
        <v>3651</v>
      </c>
      <c r="I13" s="591"/>
      <c r="J13" s="1072" t="s">
        <v>695</v>
      </c>
      <c r="K13" s="1072"/>
      <c r="L13" s="772">
        <v>372</v>
      </c>
      <c r="M13" s="773">
        <v>335</v>
      </c>
      <c r="N13" s="773">
        <v>37</v>
      </c>
      <c r="O13" s="676"/>
      <c r="P13" s="774"/>
    </row>
    <row r="14" spans="1:18" s="266" customFormat="1" ht="10.5" customHeight="1">
      <c r="A14" s="1083" t="s">
        <v>696</v>
      </c>
      <c r="B14" s="1083"/>
      <c r="C14" s="1083"/>
      <c r="D14" s="1083"/>
      <c r="E14" s="1084"/>
      <c r="F14" s="769">
        <v>9057</v>
      </c>
      <c r="G14" s="770">
        <v>5348</v>
      </c>
      <c r="H14" s="771">
        <v>3709</v>
      </c>
      <c r="I14" s="591"/>
      <c r="K14" s="233" t="s">
        <v>644</v>
      </c>
      <c r="L14" s="772">
        <v>1</v>
      </c>
      <c r="M14" s="775">
        <v>1</v>
      </c>
      <c r="N14" s="775">
        <v>0</v>
      </c>
      <c r="O14" s="676"/>
      <c r="P14" s="774"/>
    </row>
    <row r="15" spans="1:18" s="266" customFormat="1" ht="10.5" customHeight="1">
      <c r="A15" s="1083" t="s">
        <v>697</v>
      </c>
      <c r="B15" s="1083"/>
      <c r="C15" s="1083"/>
      <c r="D15" s="1083"/>
      <c r="E15" s="1084"/>
      <c r="F15" s="769">
        <v>9676</v>
      </c>
      <c r="G15" s="770">
        <v>5597</v>
      </c>
      <c r="H15" s="771">
        <v>4079</v>
      </c>
      <c r="I15" s="591"/>
      <c r="J15" s="221"/>
      <c r="K15" s="233" t="s">
        <v>698</v>
      </c>
      <c r="L15" s="772">
        <v>172</v>
      </c>
      <c r="M15" s="775">
        <v>153</v>
      </c>
      <c r="N15" s="775">
        <v>19</v>
      </c>
      <c r="O15" s="676"/>
      <c r="P15" s="774"/>
    </row>
    <row r="16" spans="1:18" s="266" customFormat="1" ht="10.5" customHeight="1">
      <c r="A16" s="1083" t="s">
        <v>699</v>
      </c>
      <c r="B16" s="1083"/>
      <c r="C16" s="1083"/>
      <c r="D16" s="1083"/>
      <c r="E16" s="1084"/>
      <c r="F16" s="769">
        <v>9703</v>
      </c>
      <c r="G16" s="770">
        <v>5594</v>
      </c>
      <c r="H16" s="771">
        <v>4109</v>
      </c>
      <c r="I16" s="591"/>
      <c r="J16" s="221"/>
      <c r="K16" s="478" t="s">
        <v>700</v>
      </c>
      <c r="L16" s="772">
        <v>26</v>
      </c>
      <c r="M16" s="775">
        <v>22</v>
      </c>
      <c r="N16" s="775">
        <v>4</v>
      </c>
      <c r="O16" s="676"/>
      <c r="P16" s="774"/>
      <c r="Q16" s="774"/>
      <c r="R16" s="774"/>
    </row>
    <row r="17" spans="1:17" s="266" customFormat="1" ht="10.5" customHeight="1">
      <c r="A17" s="1085" t="s">
        <v>701</v>
      </c>
      <c r="B17" s="1085"/>
      <c r="C17" s="1085"/>
      <c r="D17" s="1085"/>
      <c r="E17" s="1086"/>
      <c r="F17" s="776">
        <v>9884</v>
      </c>
      <c r="G17" s="777">
        <v>5646</v>
      </c>
      <c r="H17" s="778">
        <v>4238</v>
      </c>
      <c r="I17" s="591"/>
      <c r="K17" s="233" t="s">
        <v>702</v>
      </c>
      <c r="L17" s="772">
        <v>54</v>
      </c>
      <c r="M17" s="775">
        <v>51</v>
      </c>
      <c r="N17" s="775">
        <v>3</v>
      </c>
      <c r="O17" s="770"/>
      <c r="P17" s="770"/>
      <c r="Q17" s="770"/>
    </row>
    <row r="18" spans="1:17" s="266" customFormat="1" ht="10.5" customHeight="1">
      <c r="A18" s="779"/>
      <c r="B18" s="232"/>
      <c r="C18" s="232"/>
      <c r="D18" s="232"/>
      <c r="E18" s="232"/>
      <c r="F18" s="780"/>
      <c r="G18" s="781"/>
      <c r="H18" s="782"/>
      <c r="I18" s="591"/>
      <c r="J18" s="233"/>
      <c r="K18" s="233" t="s">
        <v>703</v>
      </c>
      <c r="L18" s="772">
        <v>24</v>
      </c>
      <c r="M18" s="775">
        <v>23</v>
      </c>
      <c r="N18" s="775">
        <v>1</v>
      </c>
      <c r="O18" s="676"/>
      <c r="P18" s="774"/>
    </row>
    <row r="19" spans="1:17" s="266" customFormat="1" ht="10.5" customHeight="1">
      <c r="A19" s="783"/>
      <c r="B19" s="221"/>
      <c r="C19" s="1070" t="s">
        <v>704</v>
      </c>
      <c r="D19" s="1070"/>
      <c r="E19" s="1070"/>
      <c r="F19" s="784">
        <v>3587</v>
      </c>
      <c r="G19" s="785">
        <v>2032</v>
      </c>
      <c r="H19" s="786">
        <v>1555</v>
      </c>
      <c r="J19" s="221"/>
      <c r="K19" s="233" t="s">
        <v>705</v>
      </c>
      <c r="L19" s="772">
        <v>95</v>
      </c>
      <c r="M19" s="775">
        <v>85</v>
      </c>
      <c r="N19" s="775">
        <v>10</v>
      </c>
      <c r="O19" s="676"/>
      <c r="P19" s="774"/>
    </row>
    <row r="20" spans="1:17" s="266" customFormat="1" ht="10.5" customHeight="1">
      <c r="A20" s="779"/>
      <c r="B20" s="221"/>
      <c r="C20" s="422"/>
      <c r="D20" s="1072" t="s">
        <v>706</v>
      </c>
      <c r="E20" s="1072"/>
      <c r="F20" s="787">
        <v>1</v>
      </c>
      <c r="G20" s="788">
        <v>1</v>
      </c>
      <c r="H20" s="789">
        <v>0</v>
      </c>
      <c r="J20" s="221"/>
      <c r="L20" s="222"/>
      <c r="M20" s="790"/>
      <c r="N20" s="790"/>
      <c r="O20" s="676"/>
      <c r="P20" s="774"/>
    </row>
    <row r="21" spans="1:17" s="266" customFormat="1" ht="10.5" customHeight="1">
      <c r="A21" s="779"/>
      <c r="B21" s="221"/>
      <c r="C21" s="221"/>
      <c r="D21" s="1072" t="s">
        <v>707</v>
      </c>
      <c r="E21" s="1072"/>
      <c r="F21" s="787">
        <v>82</v>
      </c>
      <c r="G21" s="788">
        <v>60</v>
      </c>
      <c r="H21" s="789">
        <v>22</v>
      </c>
      <c r="J21" s="1072" t="s">
        <v>708</v>
      </c>
      <c r="K21" s="1072"/>
      <c r="L21" s="772">
        <v>222</v>
      </c>
      <c r="M21" s="773">
        <v>89</v>
      </c>
      <c r="N21" s="773">
        <v>133</v>
      </c>
      <c r="O21" s="676"/>
      <c r="P21" s="774"/>
    </row>
    <row r="22" spans="1:17" s="266" customFormat="1" ht="10.5" customHeight="1">
      <c r="A22" s="779"/>
      <c r="B22" s="221"/>
      <c r="C22" s="221"/>
      <c r="D22" s="221"/>
      <c r="E22" s="233" t="s">
        <v>709</v>
      </c>
      <c r="F22" s="787">
        <v>2</v>
      </c>
      <c r="G22" s="791">
        <v>1</v>
      </c>
      <c r="H22" s="789">
        <v>1</v>
      </c>
      <c r="K22" s="792" t="s">
        <v>645</v>
      </c>
      <c r="L22" s="772">
        <v>85</v>
      </c>
      <c r="M22" s="773">
        <v>42</v>
      </c>
      <c r="N22" s="773">
        <v>43</v>
      </c>
      <c r="O22" s="676"/>
      <c r="P22" s="774"/>
    </row>
    <row r="23" spans="1:17" s="266" customFormat="1" ht="10.5" customHeight="1">
      <c r="A23" s="779"/>
      <c r="B23" s="221"/>
      <c r="C23" s="221"/>
      <c r="D23" s="793"/>
      <c r="E23" s="233" t="s">
        <v>710</v>
      </c>
      <c r="F23" s="787">
        <v>12</v>
      </c>
      <c r="G23" s="788">
        <v>9</v>
      </c>
      <c r="H23" s="789">
        <v>3</v>
      </c>
      <c r="J23" s="221"/>
      <c r="K23" s="794" t="s">
        <v>711</v>
      </c>
      <c r="L23" s="772">
        <v>137</v>
      </c>
      <c r="M23" s="775">
        <v>47</v>
      </c>
      <c r="N23" s="775">
        <v>90</v>
      </c>
      <c r="O23" s="676"/>
      <c r="P23" s="774"/>
    </row>
    <row r="24" spans="1:17" s="266" customFormat="1" ht="10.5" customHeight="1">
      <c r="A24" s="779"/>
      <c r="B24" s="221"/>
      <c r="C24" s="221"/>
      <c r="D24" s="793"/>
      <c r="E24" s="233" t="s">
        <v>712</v>
      </c>
      <c r="F24" s="787">
        <v>29</v>
      </c>
      <c r="G24" s="788">
        <v>20</v>
      </c>
      <c r="H24" s="789">
        <v>9</v>
      </c>
      <c r="J24" s="221"/>
      <c r="L24" s="222"/>
      <c r="M24" s="790"/>
      <c r="N24" s="790"/>
      <c r="O24" s="676"/>
      <c r="P24" s="774"/>
    </row>
    <row r="25" spans="1:17" s="266" customFormat="1" ht="10.5" customHeight="1">
      <c r="A25" s="779"/>
      <c r="B25" s="221"/>
      <c r="C25" s="221"/>
      <c r="D25" s="793"/>
      <c r="E25" s="233" t="s">
        <v>713</v>
      </c>
      <c r="F25" s="787">
        <v>33</v>
      </c>
      <c r="G25" s="788">
        <v>26</v>
      </c>
      <c r="H25" s="789">
        <v>7</v>
      </c>
      <c r="J25" s="1072" t="s">
        <v>714</v>
      </c>
      <c r="K25" s="1072"/>
      <c r="L25" s="795">
        <v>138</v>
      </c>
      <c r="M25" s="775">
        <v>60</v>
      </c>
      <c r="N25" s="775">
        <v>78</v>
      </c>
      <c r="O25" s="676"/>
      <c r="P25" s="774"/>
    </row>
    <row r="26" spans="1:17" s="266" customFormat="1" ht="10.5" customHeight="1">
      <c r="A26" s="779"/>
      <c r="B26" s="221"/>
      <c r="C26" s="221"/>
      <c r="D26" s="793"/>
      <c r="E26" s="233" t="s">
        <v>715</v>
      </c>
      <c r="F26" s="787">
        <v>6</v>
      </c>
      <c r="G26" s="788">
        <v>4</v>
      </c>
      <c r="H26" s="789">
        <v>2</v>
      </c>
      <c r="I26" s="676"/>
      <c r="K26" s="792" t="s">
        <v>646</v>
      </c>
      <c r="L26" s="772">
        <v>53</v>
      </c>
      <c r="M26" s="773">
        <v>32</v>
      </c>
      <c r="N26" s="773">
        <v>21</v>
      </c>
      <c r="O26" s="676"/>
      <c r="P26" s="774"/>
    </row>
    <row r="27" spans="1:17" s="266" customFormat="1" ht="10.5" customHeight="1">
      <c r="A27" s="779"/>
      <c r="B27" s="221"/>
      <c r="C27" s="221"/>
      <c r="D27" s="793"/>
      <c r="E27" s="233"/>
      <c r="F27" s="780"/>
      <c r="G27" s="781"/>
      <c r="H27" s="782"/>
      <c r="I27" s="676"/>
      <c r="J27" s="792"/>
      <c r="K27" s="794" t="s">
        <v>716</v>
      </c>
      <c r="L27" s="772">
        <v>85</v>
      </c>
      <c r="M27" s="775">
        <v>28</v>
      </c>
      <c r="N27" s="775">
        <v>57</v>
      </c>
      <c r="O27" s="676"/>
      <c r="P27" s="774"/>
    </row>
    <row r="28" spans="1:17" s="266" customFormat="1" ht="10.5" customHeight="1">
      <c r="A28" s="779"/>
      <c r="B28" s="221"/>
      <c r="C28" s="221"/>
      <c r="D28" s="1072" t="s">
        <v>717</v>
      </c>
      <c r="E28" s="1075"/>
      <c r="F28" s="787">
        <v>17</v>
      </c>
      <c r="G28" s="788">
        <v>14</v>
      </c>
      <c r="H28" s="789">
        <v>3</v>
      </c>
      <c r="I28" s="676"/>
      <c r="J28" s="233"/>
      <c r="K28" s="796"/>
      <c r="L28" s="791"/>
      <c r="M28" s="788"/>
      <c r="N28" s="788"/>
      <c r="O28" s="676"/>
      <c r="P28" s="774"/>
    </row>
    <row r="29" spans="1:17" s="266" customFormat="1" ht="10.5" customHeight="1">
      <c r="A29" s="779"/>
      <c r="B29" s="221"/>
      <c r="C29" s="221"/>
      <c r="D29" s="797"/>
      <c r="E29" s="798"/>
      <c r="F29" s="787"/>
      <c r="G29" s="788"/>
      <c r="H29" s="789"/>
      <c r="I29" s="676"/>
      <c r="J29" s="1073" t="s">
        <v>647</v>
      </c>
      <c r="K29" s="1074"/>
      <c r="L29" s="791">
        <v>102</v>
      </c>
      <c r="M29" s="791">
        <v>49</v>
      </c>
      <c r="N29" s="791">
        <v>53</v>
      </c>
      <c r="O29" s="676"/>
      <c r="P29" s="774"/>
    </row>
    <row r="30" spans="1:17" s="266" customFormat="1" ht="10.5" customHeight="1">
      <c r="A30" s="779"/>
      <c r="B30" s="221"/>
      <c r="C30" s="221"/>
      <c r="D30" s="1076" t="s">
        <v>718</v>
      </c>
      <c r="E30" s="1077"/>
      <c r="F30" s="787">
        <v>10</v>
      </c>
      <c r="G30" s="788">
        <v>10</v>
      </c>
      <c r="H30" s="789">
        <v>0</v>
      </c>
      <c r="I30" s="676"/>
      <c r="J30" s="792"/>
      <c r="K30" s="796" t="s">
        <v>647</v>
      </c>
      <c r="L30" s="791">
        <v>42</v>
      </c>
      <c r="M30" s="788">
        <v>23</v>
      </c>
      <c r="N30" s="788">
        <v>19</v>
      </c>
      <c r="O30" s="676"/>
      <c r="P30" s="774"/>
    </row>
    <row r="31" spans="1:17" s="266" customFormat="1" ht="10.5" customHeight="1">
      <c r="A31" s="779"/>
      <c r="B31" s="221"/>
      <c r="C31" s="221"/>
      <c r="D31" s="591"/>
      <c r="E31" s="591"/>
      <c r="F31" s="787"/>
      <c r="G31" s="788"/>
      <c r="H31" s="789"/>
      <c r="I31" s="676"/>
      <c r="J31" s="792"/>
      <c r="K31" s="799" t="s">
        <v>719</v>
      </c>
      <c r="L31" s="791">
        <v>60</v>
      </c>
      <c r="M31" s="788">
        <v>26</v>
      </c>
      <c r="N31" s="788">
        <v>34</v>
      </c>
      <c r="O31" s="676"/>
      <c r="P31" s="774"/>
    </row>
    <row r="32" spans="1:17" s="266" customFormat="1" ht="10.5" customHeight="1">
      <c r="A32" s="779"/>
      <c r="B32" s="221"/>
      <c r="C32" s="221"/>
      <c r="D32" s="1078" t="s">
        <v>720</v>
      </c>
      <c r="E32" s="1079"/>
      <c r="F32" s="787">
        <v>34</v>
      </c>
      <c r="G32" s="788">
        <v>22</v>
      </c>
      <c r="H32" s="789">
        <v>12</v>
      </c>
      <c r="I32" s="676"/>
      <c r="J32" s="232"/>
      <c r="K32" s="800"/>
      <c r="L32" s="676"/>
      <c r="M32" s="676"/>
      <c r="N32" s="676"/>
      <c r="O32" s="676"/>
      <c r="P32" s="774"/>
    </row>
    <row r="33" spans="1:17" s="266" customFormat="1" ht="10.5" customHeight="1">
      <c r="A33" s="779"/>
      <c r="B33" s="221"/>
      <c r="C33" s="221"/>
      <c r="D33" s="801"/>
      <c r="E33" s="802"/>
      <c r="F33" s="787"/>
      <c r="G33" s="788"/>
      <c r="H33" s="789"/>
      <c r="I33" s="676"/>
      <c r="J33" s="1073" t="s">
        <v>648</v>
      </c>
      <c r="K33" s="1074"/>
      <c r="L33" s="791">
        <v>140</v>
      </c>
      <c r="M33" s="791">
        <v>64</v>
      </c>
      <c r="N33" s="791">
        <v>76</v>
      </c>
      <c r="O33" s="676"/>
      <c r="P33" s="774"/>
    </row>
    <row r="34" spans="1:17" s="266" customFormat="1" ht="10.5" customHeight="1">
      <c r="A34" s="779"/>
      <c r="B34" s="221"/>
      <c r="C34" s="221"/>
      <c r="D34" s="1078" t="s">
        <v>721</v>
      </c>
      <c r="E34" s="1080"/>
      <c r="F34" s="787">
        <v>19</v>
      </c>
      <c r="G34" s="788">
        <v>16</v>
      </c>
      <c r="H34" s="789">
        <v>3</v>
      </c>
      <c r="I34" s="676"/>
      <c r="J34" s="792"/>
      <c r="K34" s="796" t="s">
        <v>648</v>
      </c>
      <c r="L34" s="791">
        <v>53</v>
      </c>
      <c r="M34" s="788">
        <v>30</v>
      </c>
      <c r="N34" s="788">
        <v>23</v>
      </c>
      <c r="O34" s="676"/>
      <c r="P34" s="774"/>
    </row>
    <row r="35" spans="1:17" s="266" customFormat="1" ht="10.5" customHeight="1">
      <c r="A35" s="779"/>
      <c r="B35" s="221"/>
      <c r="C35" s="221"/>
      <c r="D35" s="591"/>
      <c r="E35" s="591"/>
      <c r="F35" s="787"/>
      <c r="G35" s="788"/>
      <c r="H35" s="789"/>
      <c r="I35" s="676"/>
      <c r="J35" s="792"/>
      <c r="K35" s="799" t="s">
        <v>722</v>
      </c>
      <c r="L35" s="791">
        <v>87</v>
      </c>
      <c r="M35" s="788">
        <v>34</v>
      </c>
      <c r="N35" s="788">
        <v>53</v>
      </c>
      <c r="O35" s="676"/>
      <c r="P35" s="774"/>
    </row>
    <row r="36" spans="1:17" s="266" customFormat="1" ht="10.5" customHeight="1">
      <c r="A36" s="779"/>
      <c r="B36" s="221"/>
      <c r="C36" s="221"/>
      <c r="D36" s="1072" t="s">
        <v>723</v>
      </c>
      <c r="E36" s="1081"/>
      <c r="F36" s="791">
        <v>77</v>
      </c>
      <c r="G36" s="788">
        <v>55</v>
      </c>
      <c r="H36" s="789">
        <v>22</v>
      </c>
      <c r="I36" s="676"/>
      <c r="J36" s="792"/>
      <c r="K36" s="799"/>
      <c r="L36" s="803"/>
      <c r="M36" s="781"/>
      <c r="N36" s="781"/>
      <c r="O36" s="676"/>
      <c r="P36" s="774"/>
    </row>
    <row r="37" spans="1:17" s="266" customFormat="1" ht="10.5" customHeight="1">
      <c r="A37" s="779"/>
      <c r="B37" s="221"/>
      <c r="C37" s="221"/>
      <c r="D37" s="221"/>
      <c r="E37" s="804" t="s">
        <v>724</v>
      </c>
      <c r="F37" s="788">
        <v>1</v>
      </c>
      <c r="G37" s="788">
        <v>1</v>
      </c>
      <c r="H37" s="789">
        <v>0</v>
      </c>
      <c r="I37" s="676"/>
      <c r="J37" s="1073" t="s">
        <v>649</v>
      </c>
      <c r="K37" s="1074"/>
      <c r="L37" s="791">
        <v>158</v>
      </c>
      <c r="M37" s="791">
        <v>70</v>
      </c>
      <c r="N37" s="791">
        <v>88</v>
      </c>
      <c r="O37" s="676"/>
      <c r="P37" s="774"/>
    </row>
    <row r="38" spans="1:17" s="266" customFormat="1" ht="10.5" customHeight="1">
      <c r="A38" s="779"/>
      <c r="B38" s="221"/>
      <c r="C38" s="221"/>
      <c r="D38" s="797"/>
      <c r="E38" s="805" t="s">
        <v>725</v>
      </c>
      <c r="F38" s="791">
        <v>39</v>
      </c>
      <c r="G38" s="788">
        <v>27</v>
      </c>
      <c r="H38" s="789">
        <v>12</v>
      </c>
      <c r="I38" s="676"/>
      <c r="J38" s="232"/>
      <c r="K38" s="796" t="s">
        <v>649</v>
      </c>
      <c r="L38" s="791">
        <v>59</v>
      </c>
      <c r="M38" s="791">
        <v>36</v>
      </c>
      <c r="N38" s="791">
        <v>23</v>
      </c>
      <c r="O38" s="676"/>
      <c r="P38" s="774"/>
    </row>
    <row r="39" spans="1:17" s="266" customFormat="1" ht="10.5" customHeight="1">
      <c r="A39" s="779"/>
      <c r="B39" s="221"/>
      <c r="C39" s="221"/>
      <c r="D39" s="797"/>
      <c r="E39" s="804" t="s">
        <v>726</v>
      </c>
      <c r="F39" s="791">
        <v>37</v>
      </c>
      <c r="G39" s="788">
        <v>27</v>
      </c>
      <c r="H39" s="789">
        <v>10</v>
      </c>
      <c r="I39" s="676"/>
      <c r="J39" s="792"/>
      <c r="K39" s="799" t="s">
        <v>727</v>
      </c>
      <c r="L39" s="791">
        <v>99</v>
      </c>
      <c r="M39" s="791">
        <v>34</v>
      </c>
      <c r="N39" s="791">
        <v>65</v>
      </c>
      <c r="O39" s="676"/>
      <c r="P39" s="774"/>
    </row>
    <row r="40" spans="1:17" s="266" customFormat="1" ht="10.5" customHeight="1">
      <c r="A40" s="779"/>
      <c r="B40" s="221"/>
      <c r="C40" s="221"/>
      <c r="D40" s="797"/>
      <c r="E40" s="798"/>
      <c r="F40" s="787"/>
      <c r="G40" s="788"/>
      <c r="H40" s="789"/>
      <c r="I40" s="806"/>
      <c r="J40" s="792"/>
      <c r="K40" s="796"/>
      <c r="L40" s="803"/>
      <c r="M40" s="781"/>
      <c r="N40" s="781"/>
      <c r="O40" s="676"/>
      <c r="P40" s="774"/>
    </row>
    <row r="41" spans="1:17" s="266" customFormat="1" ht="10.5" customHeight="1">
      <c r="A41" s="779"/>
      <c r="B41" s="221"/>
      <c r="C41" s="221"/>
      <c r="D41" s="926" t="s">
        <v>728</v>
      </c>
      <c r="E41" s="1082"/>
      <c r="F41" s="791">
        <v>307</v>
      </c>
      <c r="G41" s="788">
        <v>182</v>
      </c>
      <c r="H41" s="789">
        <v>125</v>
      </c>
      <c r="I41" s="676"/>
      <c r="J41" s="1073" t="s">
        <v>682</v>
      </c>
      <c r="K41" s="1074"/>
      <c r="L41" s="791">
        <v>156</v>
      </c>
      <c r="M41" s="791">
        <v>63</v>
      </c>
      <c r="N41" s="791">
        <v>93</v>
      </c>
      <c r="O41" s="676"/>
      <c r="P41" s="774"/>
    </row>
    <row r="42" spans="1:17" s="266" customFormat="1" ht="10.5" customHeight="1">
      <c r="A42" s="779"/>
      <c r="B42" s="221"/>
      <c r="C42" s="221"/>
      <c r="E42" s="796" t="s">
        <v>636</v>
      </c>
      <c r="F42" s="791">
        <v>1</v>
      </c>
      <c r="G42" s="788">
        <v>1</v>
      </c>
      <c r="H42" s="789">
        <v>0</v>
      </c>
      <c r="I42" s="676"/>
      <c r="J42" s="792"/>
      <c r="K42" s="796" t="s">
        <v>682</v>
      </c>
      <c r="L42" s="791">
        <v>58</v>
      </c>
      <c r="M42" s="788">
        <v>35</v>
      </c>
      <c r="N42" s="788">
        <v>23</v>
      </c>
      <c r="O42" s="676"/>
      <c r="P42" s="774"/>
    </row>
    <row r="43" spans="1:17" s="266" customFormat="1" ht="10.5" customHeight="1">
      <c r="A43" s="779"/>
      <c r="B43" s="221"/>
      <c r="C43" s="221"/>
      <c r="D43" s="221"/>
      <c r="E43" s="796" t="s">
        <v>729</v>
      </c>
      <c r="F43" s="791">
        <v>41</v>
      </c>
      <c r="G43" s="788">
        <v>32</v>
      </c>
      <c r="H43" s="789">
        <v>9</v>
      </c>
      <c r="I43" s="676"/>
      <c r="J43" s="792"/>
      <c r="K43" s="799" t="s">
        <v>730</v>
      </c>
      <c r="L43" s="791">
        <v>98</v>
      </c>
      <c r="M43" s="791">
        <v>28</v>
      </c>
      <c r="N43" s="791">
        <v>70</v>
      </c>
      <c r="O43" s="676"/>
      <c r="P43" s="774"/>
    </row>
    <row r="44" spans="1:17" s="266" customFormat="1" ht="10.5" customHeight="1">
      <c r="A44" s="779"/>
      <c r="B44" s="221"/>
      <c r="C44" s="221"/>
      <c r="D44" s="221"/>
      <c r="E44" s="804" t="s">
        <v>731</v>
      </c>
      <c r="F44" s="791">
        <v>36</v>
      </c>
      <c r="G44" s="788">
        <v>24</v>
      </c>
      <c r="H44" s="789">
        <v>12</v>
      </c>
      <c r="I44" s="676"/>
      <c r="J44" s="792"/>
      <c r="K44" s="796"/>
      <c r="L44" s="803"/>
      <c r="M44" s="781"/>
      <c r="N44" s="781"/>
      <c r="O44" s="676"/>
      <c r="P44" s="774"/>
    </row>
    <row r="45" spans="1:17" s="266" customFormat="1" ht="10.5" customHeight="1">
      <c r="A45" s="779"/>
      <c r="B45" s="221"/>
      <c r="C45" s="221"/>
      <c r="D45" s="233"/>
      <c r="E45" s="796" t="s">
        <v>732</v>
      </c>
      <c r="F45" s="791">
        <v>229</v>
      </c>
      <c r="G45" s="788">
        <v>125</v>
      </c>
      <c r="H45" s="789">
        <v>104</v>
      </c>
      <c r="I45" s="676"/>
      <c r="J45" s="1073" t="s">
        <v>651</v>
      </c>
      <c r="K45" s="1074"/>
      <c r="L45" s="788">
        <v>82</v>
      </c>
      <c r="M45" s="788">
        <v>47</v>
      </c>
      <c r="N45" s="788">
        <v>35</v>
      </c>
      <c r="O45" s="676"/>
      <c r="P45" s="774"/>
    </row>
    <row r="46" spans="1:17" s="266" customFormat="1" ht="10.5" customHeight="1">
      <c r="A46" s="779"/>
      <c r="B46" s="232"/>
      <c r="C46" s="232"/>
      <c r="D46" s="232"/>
      <c r="E46" s="232"/>
      <c r="F46" s="780"/>
      <c r="G46" s="781"/>
      <c r="H46" s="782"/>
      <c r="I46" s="676"/>
      <c r="J46" s="232"/>
      <c r="K46" s="796" t="s">
        <v>651</v>
      </c>
      <c r="L46" s="791">
        <v>42</v>
      </c>
      <c r="M46" s="791">
        <v>27</v>
      </c>
      <c r="N46" s="791">
        <v>15</v>
      </c>
      <c r="O46" s="676"/>
      <c r="P46" s="774"/>
    </row>
    <row r="47" spans="1:17" s="125" customFormat="1" ht="13.5" customHeight="1">
      <c r="A47" s="807"/>
      <c r="B47" s="676"/>
      <c r="C47" s="676"/>
      <c r="D47" s="1072" t="s">
        <v>733</v>
      </c>
      <c r="E47" s="1072"/>
      <c r="F47" s="772">
        <v>85</v>
      </c>
      <c r="G47" s="773">
        <v>45</v>
      </c>
      <c r="H47" s="808">
        <v>40</v>
      </c>
      <c r="I47" s="676"/>
      <c r="J47" s="792"/>
      <c r="K47" s="799" t="s">
        <v>734</v>
      </c>
      <c r="L47" s="791">
        <v>40</v>
      </c>
      <c r="M47" s="791">
        <v>20</v>
      </c>
      <c r="N47" s="791">
        <v>20</v>
      </c>
      <c r="O47" s="172"/>
      <c r="P47" s="774"/>
      <c r="Q47" s="266"/>
    </row>
    <row r="48" spans="1:17" s="266" customFormat="1" ht="10.5" customHeight="1">
      <c r="A48" s="807"/>
      <c r="D48" s="797"/>
      <c r="E48" s="797" t="s">
        <v>735</v>
      </c>
      <c r="F48" s="772">
        <v>1</v>
      </c>
      <c r="G48" s="775">
        <v>0</v>
      </c>
      <c r="H48" s="809">
        <v>1</v>
      </c>
      <c r="I48" s="676"/>
      <c r="J48" s="232"/>
      <c r="K48" s="800"/>
      <c r="L48" s="676"/>
      <c r="M48" s="676"/>
      <c r="N48" s="676"/>
      <c r="O48" s="676"/>
      <c r="P48" s="774"/>
    </row>
    <row r="49" spans="1:17" s="122" customFormat="1">
      <c r="A49" s="807"/>
      <c r="B49" s="266"/>
      <c r="C49" s="266"/>
      <c r="D49" s="793"/>
      <c r="E49" s="233" t="s">
        <v>736</v>
      </c>
      <c r="F49" s="772">
        <v>45</v>
      </c>
      <c r="G49" s="775">
        <v>25</v>
      </c>
      <c r="H49" s="809">
        <v>20</v>
      </c>
      <c r="I49" s="676"/>
      <c r="J49" s="1068" t="s">
        <v>737</v>
      </c>
      <c r="K49" s="1069"/>
      <c r="L49" s="810">
        <v>988</v>
      </c>
      <c r="M49" s="810">
        <v>956</v>
      </c>
      <c r="N49" s="810">
        <v>32</v>
      </c>
      <c r="O49" s="343"/>
      <c r="P49" s="774"/>
      <c r="Q49" s="266"/>
    </row>
    <row r="50" spans="1:17" s="122" customFormat="1">
      <c r="A50" s="807"/>
      <c r="B50" s="266"/>
      <c r="C50" s="266"/>
      <c r="D50" s="793"/>
      <c r="E50" s="233" t="s">
        <v>738</v>
      </c>
      <c r="F50" s="772">
        <v>21</v>
      </c>
      <c r="G50" s="775">
        <v>12</v>
      </c>
      <c r="H50" s="809">
        <v>9</v>
      </c>
      <c r="I50" s="676"/>
      <c r="J50" s="792"/>
      <c r="K50" s="796" t="s">
        <v>737</v>
      </c>
      <c r="L50" s="791">
        <v>2</v>
      </c>
      <c r="M50" s="788">
        <v>2</v>
      </c>
      <c r="N50" s="788">
        <v>0</v>
      </c>
      <c r="P50" s="774"/>
      <c r="Q50" s="266"/>
    </row>
    <row r="51" spans="1:17" s="122" customFormat="1">
      <c r="A51" s="807"/>
      <c r="B51" s="266"/>
      <c r="C51" s="266"/>
      <c r="D51" s="793"/>
      <c r="E51" s="233" t="s">
        <v>739</v>
      </c>
      <c r="F51" s="772">
        <v>18</v>
      </c>
      <c r="G51" s="775">
        <v>8</v>
      </c>
      <c r="H51" s="809">
        <v>10</v>
      </c>
      <c r="I51" s="676"/>
      <c r="J51" s="811"/>
      <c r="K51" s="796" t="s">
        <v>740</v>
      </c>
      <c r="L51" s="791">
        <v>31</v>
      </c>
      <c r="M51" s="791">
        <v>28</v>
      </c>
      <c r="N51" s="791">
        <v>3</v>
      </c>
      <c r="P51" s="774"/>
      <c r="Q51" s="266"/>
    </row>
    <row r="52" spans="1:17" s="122" customFormat="1">
      <c r="A52" s="807"/>
      <c r="B52" s="266"/>
      <c r="C52" s="266"/>
      <c r="D52" s="793"/>
      <c r="E52" s="812"/>
      <c r="F52" s="222"/>
      <c r="G52" s="790"/>
      <c r="H52" s="813"/>
      <c r="I52" s="676"/>
      <c r="J52" s="792"/>
      <c r="K52" s="796" t="s">
        <v>741</v>
      </c>
      <c r="L52" s="791">
        <v>115</v>
      </c>
      <c r="M52" s="788">
        <v>111</v>
      </c>
      <c r="N52" s="788">
        <v>4</v>
      </c>
      <c r="P52" s="774"/>
      <c r="Q52" s="266"/>
    </row>
    <row r="53" spans="1:17" s="122" customFormat="1">
      <c r="A53" s="807"/>
      <c r="B53" s="266"/>
      <c r="C53" s="266"/>
      <c r="D53" s="1072" t="s">
        <v>742</v>
      </c>
      <c r="E53" s="1072"/>
      <c r="F53" s="772">
        <v>128</v>
      </c>
      <c r="G53" s="775">
        <v>80</v>
      </c>
      <c r="H53" s="809">
        <v>48</v>
      </c>
      <c r="I53" s="676"/>
      <c r="J53" s="444"/>
      <c r="K53" s="796" t="s">
        <v>743</v>
      </c>
      <c r="L53" s="791">
        <v>46</v>
      </c>
      <c r="M53" s="788">
        <v>44</v>
      </c>
      <c r="N53" s="788">
        <v>2</v>
      </c>
      <c r="P53" s="774"/>
      <c r="Q53" s="266"/>
    </row>
    <row r="54" spans="1:17" s="122" customFormat="1">
      <c r="A54" s="807"/>
      <c r="B54" s="266"/>
      <c r="C54" s="266"/>
      <c r="D54" s="814"/>
      <c r="E54" s="233" t="s">
        <v>744</v>
      </c>
      <c r="F54" s="772">
        <v>3</v>
      </c>
      <c r="G54" s="775">
        <v>3</v>
      </c>
      <c r="H54" s="809">
        <v>0</v>
      </c>
      <c r="I54" s="676"/>
      <c r="J54" s="792"/>
      <c r="K54" s="796" t="s">
        <v>745</v>
      </c>
      <c r="L54" s="791">
        <v>40</v>
      </c>
      <c r="M54" s="788">
        <v>38</v>
      </c>
      <c r="N54" s="788">
        <v>2</v>
      </c>
      <c r="P54" s="774"/>
      <c r="Q54" s="266"/>
    </row>
    <row r="55" spans="1:17" s="122" customFormat="1">
      <c r="A55" s="807"/>
      <c r="B55" s="266"/>
      <c r="C55" s="266"/>
      <c r="D55" s="814"/>
      <c r="E55" s="233" t="s">
        <v>746</v>
      </c>
      <c r="F55" s="772">
        <v>25</v>
      </c>
      <c r="G55" s="775">
        <v>18</v>
      </c>
      <c r="H55" s="809">
        <v>7</v>
      </c>
      <c r="I55" s="676"/>
      <c r="J55" s="792"/>
      <c r="K55" s="796" t="s">
        <v>747</v>
      </c>
      <c r="L55" s="791">
        <v>128</v>
      </c>
      <c r="M55" s="788">
        <v>124</v>
      </c>
      <c r="N55" s="788">
        <v>4</v>
      </c>
      <c r="P55" s="774"/>
      <c r="Q55" s="266"/>
    </row>
    <row r="56" spans="1:17" s="122" customFormat="1">
      <c r="A56" s="807"/>
      <c r="B56" s="266"/>
      <c r="C56" s="266"/>
      <c r="D56" s="793"/>
      <c r="E56" s="233" t="s">
        <v>748</v>
      </c>
      <c r="F56" s="772">
        <v>22</v>
      </c>
      <c r="G56" s="775">
        <v>13</v>
      </c>
      <c r="H56" s="809">
        <v>9</v>
      </c>
      <c r="I56" s="676"/>
      <c r="J56" s="792"/>
      <c r="K56" s="796" t="s">
        <v>749</v>
      </c>
      <c r="L56" s="791">
        <v>63</v>
      </c>
      <c r="M56" s="788">
        <v>60</v>
      </c>
      <c r="N56" s="788">
        <v>3</v>
      </c>
      <c r="P56" s="774"/>
      <c r="Q56" s="266"/>
    </row>
    <row r="57" spans="1:17" s="122" customFormat="1">
      <c r="A57" s="807"/>
      <c r="B57" s="266"/>
      <c r="C57" s="266"/>
      <c r="D57" s="793"/>
      <c r="E57" s="233" t="s">
        <v>750</v>
      </c>
      <c r="F57" s="772">
        <v>13</v>
      </c>
      <c r="G57" s="775">
        <v>7</v>
      </c>
      <c r="H57" s="809">
        <v>6</v>
      </c>
      <c r="I57" s="815"/>
      <c r="J57" s="792"/>
      <c r="K57" s="796" t="s">
        <v>751</v>
      </c>
      <c r="L57" s="791">
        <v>68</v>
      </c>
      <c r="M57" s="788">
        <v>65</v>
      </c>
      <c r="N57" s="788">
        <v>3</v>
      </c>
      <c r="P57" s="774"/>
      <c r="Q57" s="266"/>
    </row>
    <row r="58" spans="1:17" s="122" customFormat="1">
      <c r="A58" s="807"/>
      <c r="B58" s="266"/>
      <c r="C58" s="266"/>
      <c r="D58" s="793"/>
      <c r="E58" s="233" t="s">
        <v>752</v>
      </c>
      <c r="F58" s="772">
        <v>47</v>
      </c>
      <c r="G58" s="775">
        <v>30</v>
      </c>
      <c r="H58" s="809">
        <v>17</v>
      </c>
      <c r="I58" s="815"/>
      <c r="J58" s="792"/>
      <c r="K58" s="796" t="s">
        <v>753</v>
      </c>
      <c r="L58" s="791">
        <v>107</v>
      </c>
      <c r="M58" s="788">
        <v>102</v>
      </c>
      <c r="N58" s="788">
        <v>5</v>
      </c>
      <c r="P58" s="774"/>
      <c r="Q58" s="266"/>
    </row>
    <row r="59" spans="1:17" s="122" customFormat="1">
      <c r="A59" s="807"/>
      <c r="B59" s="266"/>
      <c r="C59" s="266"/>
      <c r="D59" s="793"/>
      <c r="E59" s="233" t="s">
        <v>754</v>
      </c>
      <c r="F59" s="772">
        <v>18</v>
      </c>
      <c r="G59" s="775">
        <v>9</v>
      </c>
      <c r="H59" s="809">
        <v>9</v>
      </c>
      <c r="I59" s="815"/>
      <c r="J59" s="792"/>
      <c r="K59" s="796" t="s">
        <v>755</v>
      </c>
      <c r="L59" s="791">
        <v>98</v>
      </c>
      <c r="M59" s="788">
        <v>97</v>
      </c>
      <c r="N59" s="788">
        <v>1</v>
      </c>
      <c r="P59" s="774"/>
      <c r="Q59" s="266"/>
    </row>
    <row r="60" spans="1:17" s="122" customFormat="1">
      <c r="A60" s="807"/>
      <c r="B60" s="266"/>
      <c r="C60" s="266"/>
      <c r="D60" s="793"/>
      <c r="E60" s="233"/>
      <c r="F60" s="222"/>
      <c r="G60" s="790"/>
      <c r="H60" s="813"/>
      <c r="I60" s="815"/>
      <c r="J60" s="792"/>
      <c r="K60" s="796" t="s">
        <v>756</v>
      </c>
      <c r="L60" s="791">
        <v>99</v>
      </c>
      <c r="M60" s="788">
        <v>97</v>
      </c>
      <c r="N60" s="788">
        <v>2</v>
      </c>
      <c r="P60" s="774"/>
      <c r="Q60" s="266"/>
    </row>
    <row r="61" spans="1:17" s="122" customFormat="1">
      <c r="A61" s="807"/>
      <c r="B61" s="266"/>
      <c r="C61" s="266"/>
      <c r="D61" s="1072" t="s">
        <v>757</v>
      </c>
      <c r="E61" s="1072"/>
      <c r="F61" s="795">
        <v>227</v>
      </c>
      <c r="G61" s="775">
        <v>193</v>
      </c>
      <c r="H61" s="809">
        <v>34</v>
      </c>
      <c r="I61" s="815"/>
      <c r="J61" s="792"/>
      <c r="K61" s="796" t="s">
        <v>758</v>
      </c>
      <c r="L61" s="791">
        <v>50</v>
      </c>
      <c r="M61" s="788">
        <v>50</v>
      </c>
      <c r="N61" s="788">
        <v>0</v>
      </c>
      <c r="P61" s="774"/>
      <c r="Q61" s="266"/>
    </row>
    <row r="62" spans="1:17" s="122" customFormat="1">
      <c r="A62" s="807"/>
      <c r="B62" s="266"/>
      <c r="C62" s="266"/>
      <c r="D62" s="814"/>
      <c r="E62" s="233" t="s">
        <v>757</v>
      </c>
      <c r="F62" s="772">
        <v>1</v>
      </c>
      <c r="G62" s="775">
        <v>1</v>
      </c>
      <c r="H62" s="809">
        <v>0</v>
      </c>
      <c r="I62" s="815"/>
      <c r="J62" s="792"/>
      <c r="K62" s="796" t="s">
        <v>759</v>
      </c>
      <c r="L62" s="791">
        <v>71</v>
      </c>
      <c r="M62" s="788">
        <v>69</v>
      </c>
      <c r="N62" s="788">
        <v>2</v>
      </c>
      <c r="P62" s="774"/>
      <c r="Q62" s="266"/>
    </row>
    <row r="63" spans="1:17" s="122" customFormat="1">
      <c r="A63" s="807"/>
      <c r="B63" s="266"/>
      <c r="C63" s="266"/>
      <c r="D63" s="814"/>
      <c r="E63" s="816" t="s">
        <v>760</v>
      </c>
      <c r="F63" s="772">
        <v>27</v>
      </c>
      <c r="G63" s="775">
        <v>20</v>
      </c>
      <c r="H63" s="809">
        <v>7</v>
      </c>
      <c r="I63" s="815"/>
      <c r="J63" s="792"/>
      <c r="K63" s="796" t="s">
        <v>761</v>
      </c>
      <c r="L63" s="791">
        <v>70</v>
      </c>
      <c r="M63" s="788">
        <v>69</v>
      </c>
      <c r="N63" s="788">
        <v>1</v>
      </c>
      <c r="P63" s="774"/>
      <c r="Q63" s="266"/>
    </row>
    <row r="64" spans="1:17" s="122" customFormat="1">
      <c r="A64" s="807"/>
      <c r="B64" s="266"/>
      <c r="C64" s="266"/>
      <c r="D64" s="793"/>
      <c r="E64" s="233" t="s">
        <v>762</v>
      </c>
      <c r="F64" s="772">
        <v>47</v>
      </c>
      <c r="G64" s="773">
        <v>37</v>
      </c>
      <c r="H64" s="809">
        <v>10</v>
      </c>
      <c r="I64" s="815"/>
      <c r="J64" s="792"/>
      <c r="K64" s="649"/>
      <c r="L64" s="676"/>
      <c r="M64" s="676"/>
      <c r="N64" s="676"/>
      <c r="P64" s="774"/>
      <c r="Q64" s="266"/>
    </row>
    <row r="65" spans="1:17" s="122" customFormat="1">
      <c r="A65" s="807"/>
      <c r="B65" s="266"/>
      <c r="C65" s="266"/>
      <c r="D65" s="793"/>
      <c r="E65" s="233" t="s">
        <v>763</v>
      </c>
      <c r="F65" s="772">
        <v>152</v>
      </c>
      <c r="G65" s="773">
        <v>135</v>
      </c>
      <c r="H65" s="809">
        <v>17</v>
      </c>
      <c r="I65" s="815"/>
      <c r="J65" s="1068" t="s">
        <v>764</v>
      </c>
      <c r="K65" s="1069"/>
      <c r="L65" s="817">
        <v>18</v>
      </c>
      <c r="M65" s="785">
        <v>10</v>
      </c>
      <c r="N65" s="785">
        <v>8</v>
      </c>
      <c r="P65" s="774"/>
      <c r="Q65" s="266"/>
    </row>
    <row r="66" spans="1:17" s="122" customFormat="1">
      <c r="A66" s="807"/>
      <c r="B66" s="266"/>
      <c r="C66" s="266"/>
      <c r="D66" s="793"/>
      <c r="E66" s="233"/>
      <c r="F66" s="222"/>
      <c r="G66" s="227"/>
      <c r="H66" s="813"/>
      <c r="I66" s="815"/>
      <c r="J66" s="676"/>
      <c r="K66" s="649"/>
      <c r="L66" s="676"/>
      <c r="M66" s="676"/>
      <c r="N66" s="676"/>
      <c r="P66" s="774"/>
      <c r="Q66" s="266"/>
    </row>
    <row r="67" spans="1:17" s="122" customFormat="1">
      <c r="A67" s="807"/>
      <c r="B67" s="266"/>
      <c r="C67" s="266"/>
      <c r="D67" s="1072" t="s">
        <v>765</v>
      </c>
      <c r="E67" s="1072"/>
      <c r="F67" s="795">
        <v>393</v>
      </c>
      <c r="G67" s="775">
        <v>203</v>
      </c>
      <c r="H67" s="809">
        <v>190</v>
      </c>
      <c r="I67" s="815"/>
      <c r="J67" s="1068" t="s">
        <v>654</v>
      </c>
      <c r="K67" s="1069"/>
      <c r="L67" s="785">
        <v>461</v>
      </c>
      <c r="M67" s="785">
        <v>393</v>
      </c>
      <c r="N67" s="785">
        <v>68</v>
      </c>
      <c r="P67" s="774"/>
      <c r="Q67" s="266"/>
    </row>
    <row r="68" spans="1:17" s="122" customFormat="1">
      <c r="A68" s="807"/>
      <c r="B68" s="266"/>
      <c r="C68" s="266"/>
      <c r="D68" s="814"/>
      <c r="E68" s="233" t="s">
        <v>766</v>
      </c>
      <c r="F68" s="795">
        <v>2</v>
      </c>
      <c r="G68" s="775">
        <v>2</v>
      </c>
      <c r="H68" s="809">
        <v>0</v>
      </c>
      <c r="I68" s="815"/>
      <c r="J68" s="676"/>
      <c r="K68" s="804" t="s">
        <v>654</v>
      </c>
      <c r="L68" s="791">
        <v>1</v>
      </c>
      <c r="M68" s="791">
        <v>1</v>
      </c>
      <c r="N68" s="788">
        <v>0</v>
      </c>
      <c r="P68" s="774"/>
      <c r="Q68" s="266"/>
    </row>
    <row r="69" spans="1:17" s="122" customFormat="1">
      <c r="A69" s="807"/>
      <c r="B69" s="266"/>
      <c r="C69" s="266"/>
      <c r="D69" s="266"/>
      <c r="E69" s="233" t="s">
        <v>767</v>
      </c>
      <c r="F69" s="795">
        <v>45</v>
      </c>
      <c r="G69" s="775">
        <v>28</v>
      </c>
      <c r="H69" s="809">
        <v>17</v>
      </c>
      <c r="I69" s="815"/>
      <c r="J69" s="232"/>
      <c r="K69" s="804" t="s">
        <v>768</v>
      </c>
      <c r="L69" s="791">
        <v>35</v>
      </c>
      <c r="M69" s="791">
        <v>27</v>
      </c>
      <c r="N69" s="791">
        <v>8</v>
      </c>
      <c r="P69" s="774"/>
      <c r="Q69" s="266"/>
    </row>
    <row r="70" spans="1:17" s="122" customFormat="1">
      <c r="A70" s="807"/>
      <c r="B70" s="266"/>
      <c r="C70" s="266"/>
      <c r="D70" s="793"/>
      <c r="E70" s="233" t="s">
        <v>769</v>
      </c>
      <c r="F70" s="795">
        <v>92</v>
      </c>
      <c r="G70" s="775">
        <v>45</v>
      </c>
      <c r="H70" s="809">
        <v>47</v>
      </c>
      <c r="I70" s="815"/>
      <c r="J70" s="444"/>
      <c r="K70" s="804" t="s">
        <v>770</v>
      </c>
      <c r="L70" s="791">
        <v>131</v>
      </c>
      <c r="M70" s="788">
        <v>98</v>
      </c>
      <c r="N70" s="788">
        <v>33</v>
      </c>
      <c r="P70" s="774"/>
      <c r="Q70" s="266"/>
    </row>
    <row r="71" spans="1:17" s="122" customFormat="1">
      <c r="A71" s="807"/>
      <c r="B71" s="266"/>
      <c r="C71" s="266"/>
      <c r="D71" s="793"/>
      <c r="E71" s="233" t="s">
        <v>771</v>
      </c>
      <c r="F71" s="795">
        <v>60</v>
      </c>
      <c r="G71" s="775">
        <v>27</v>
      </c>
      <c r="H71" s="809">
        <v>33</v>
      </c>
      <c r="I71" s="815"/>
      <c r="J71" s="233"/>
      <c r="K71" s="804" t="s">
        <v>772</v>
      </c>
      <c r="L71" s="791">
        <v>109</v>
      </c>
      <c r="M71" s="788">
        <v>100</v>
      </c>
      <c r="N71" s="788">
        <v>9</v>
      </c>
      <c r="P71" s="774"/>
      <c r="Q71" s="266"/>
    </row>
    <row r="72" spans="1:17" s="122" customFormat="1">
      <c r="A72" s="807"/>
      <c r="B72" s="266"/>
      <c r="C72" s="266"/>
      <c r="D72" s="793"/>
      <c r="E72" s="233" t="s">
        <v>773</v>
      </c>
      <c r="F72" s="795">
        <v>76</v>
      </c>
      <c r="G72" s="775">
        <v>37</v>
      </c>
      <c r="H72" s="809">
        <v>39</v>
      </c>
      <c r="I72" s="815"/>
      <c r="J72" s="233"/>
      <c r="K72" s="804" t="s">
        <v>774</v>
      </c>
      <c r="L72" s="791">
        <v>105</v>
      </c>
      <c r="M72" s="788">
        <v>95</v>
      </c>
      <c r="N72" s="788">
        <v>10</v>
      </c>
      <c r="P72" s="774"/>
      <c r="Q72" s="266"/>
    </row>
    <row r="73" spans="1:17">
      <c r="A73" s="807"/>
      <c r="B73" s="266"/>
      <c r="C73" s="266"/>
      <c r="D73" s="793"/>
      <c r="E73" s="233" t="s">
        <v>775</v>
      </c>
      <c r="F73" s="795">
        <v>118</v>
      </c>
      <c r="G73" s="775">
        <v>64</v>
      </c>
      <c r="H73" s="809">
        <v>54</v>
      </c>
      <c r="I73" s="815"/>
      <c r="J73" s="233"/>
      <c r="K73" s="804" t="s">
        <v>776</v>
      </c>
      <c r="L73" s="791">
        <v>80</v>
      </c>
      <c r="M73" s="788">
        <v>72</v>
      </c>
      <c r="N73" s="788">
        <v>8</v>
      </c>
      <c r="P73" s="774"/>
      <c r="Q73" s="266"/>
    </row>
    <row r="74" spans="1:17">
      <c r="A74" s="807"/>
      <c r="B74" s="266"/>
      <c r="C74" s="266"/>
      <c r="D74" s="793"/>
      <c r="E74" s="233"/>
      <c r="F74" s="818"/>
      <c r="G74" s="790"/>
      <c r="H74" s="813"/>
      <c r="I74" s="815"/>
      <c r="J74" s="233"/>
      <c r="K74" s="649"/>
      <c r="L74" s="676"/>
      <c r="M74" s="676"/>
      <c r="N74" s="676"/>
      <c r="P74" s="774"/>
      <c r="Q74" s="266"/>
    </row>
    <row r="75" spans="1:17">
      <c r="A75" s="807"/>
      <c r="B75" s="266"/>
      <c r="C75" s="266"/>
      <c r="D75" s="1072" t="s">
        <v>777</v>
      </c>
      <c r="E75" s="1072"/>
      <c r="F75" s="772">
        <v>497</v>
      </c>
      <c r="G75" s="773">
        <v>107</v>
      </c>
      <c r="H75" s="808">
        <v>390</v>
      </c>
      <c r="I75" s="676"/>
      <c r="J75" s="1068" t="s">
        <v>778</v>
      </c>
      <c r="K75" s="1069"/>
      <c r="L75" s="817">
        <v>371</v>
      </c>
      <c r="M75" s="817">
        <v>220</v>
      </c>
      <c r="N75" s="817">
        <v>151</v>
      </c>
      <c r="P75" s="774"/>
      <c r="Q75" s="266"/>
    </row>
    <row r="76" spans="1:17">
      <c r="A76" s="807"/>
      <c r="B76" s="266"/>
      <c r="C76" s="266"/>
      <c r="D76" s="814"/>
      <c r="E76" s="797" t="s">
        <v>777</v>
      </c>
      <c r="F76" s="772">
        <v>1</v>
      </c>
      <c r="G76" s="775">
        <v>1</v>
      </c>
      <c r="H76" s="809">
        <v>0</v>
      </c>
      <c r="I76" s="676"/>
      <c r="J76" s="819"/>
      <c r="K76" s="804" t="s">
        <v>778</v>
      </c>
      <c r="L76" s="820">
        <v>56</v>
      </c>
      <c r="M76" s="788">
        <v>28</v>
      </c>
      <c r="N76" s="788">
        <v>28</v>
      </c>
      <c r="P76" s="774"/>
      <c r="Q76" s="266"/>
    </row>
    <row r="77" spans="1:17">
      <c r="A77" s="807"/>
      <c r="B77" s="266"/>
      <c r="C77" s="266"/>
      <c r="D77" s="266"/>
      <c r="E77" s="233" t="s">
        <v>779</v>
      </c>
      <c r="F77" s="772">
        <v>43</v>
      </c>
      <c r="G77" s="775">
        <v>24</v>
      </c>
      <c r="H77" s="809">
        <v>19</v>
      </c>
      <c r="I77" s="676"/>
      <c r="J77" s="819"/>
      <c r="K77" s="804" t="s">
        <v>740</v>
      </c>
      <c r="L77" s="820">
        <v>46</v>
      </c>
      <c r="M77" s="791">
        <v>24</v>
      </c>
      <c r="N77" s="791">
        <v>22</v>
      </c>
      <c r="P77" s="774"/>
      <c r="Q77" s="266"/>
    </row>
    <row r="78" spans="1:17">
      <c r="A78" s="807"/>
      <c r="B78" s="266"/>
      <c r="C78" s="266"/>
      <c r="D78" s="797"/>
      <c r="E78" s="233" t="s">
        <v>780</v>
      </c>
      <c r="F78" s="772">
        <v>348</v>
      </c>
      <c r="G78" s="775">
        <v>41</v>
      </c>
      <c r="H78" s="809">
        <v>307</v>
      </c>
      <c r="I78" s="815"/>
      <c r="J78" s="819"/>
      <c r="K78" s="804" t="s">
        <v>781</v>
      </c>
      <c r="L78" s="820">
        <v>39</v>
      </c>
      <c r="M78" s="791">
        <v>31</v>
      </c>
      <c r="N78" s="791">
        <v>8</v>
      </c>
      <c r="P78" s="774"/>
      <c r="Q78" s="266"/>
    </row>
    <row r="79" spans="1:17">
      <c r="A79" s="807"/>
      <c r="B79" s="266"/>
      <c r="C79" s="266"/>
      <c r="D79" s="793"/>
      <c r="E79" s="233" t="s">
        <v>782</v>
      </c>
      <c r="F79" s="772">
        <v>105</v>
      </c>
      <c r="G79" s="775">
        <v>41</v>
      </c>
      <c r="H79" s="809">
        <v>64</v>
      </c>
      <c r="I79" s="815"/>
      <c r="J79" s="676"/>
      <c r="K79" s="804" t="s">
        <v>783</v>
      </c>
      <c r="L79" s="820">
        <v>67</v>
      </c>
      <c r="M79" s="788">
        <v>41</v>
      </c>
      <c r="N79" s="788">
        <v>26</v>
      </c>
      <c r="P79" s="774"/>
      <c r="Q79" s="266"/>
    </row>
    <row r="80" spans="1:17">
      <c r="A80" s="807"/>
      <c r="B80" s="266"/>
      <c r="C80" s="266"/>
      <c r="D80" s="793"/>
      <c r="E80" s="233"/>
      <c r="F80" s="222"/>
      <c r="G80" s="790"/>
      <c r="H80" s="813"/>
      <c r="I80" s="676"/>
      <c r="J80" s="233"/>
      <c r="K80" s="804" t="s">
        <v>784</v>
      </c>
      <c r="L80" s="820">
        <v>42</v>
      </c>
      <c r="M80" s="788">
        <v>28</v>
      </c>
      <c r="N80" s="788">
        <v>14</v>
      </c>
      <c r="P80" s="774"/>
      <c r="Q80" s="266"/>
    </row>
    <row r="81" spans="1:17">
      <c r="A81" s="807"/>
      <c r="B81" s="266"/>
      <c r="C81" s="266"/>
      <c r="D81" s="1072" t="s">
        <v>785</v>
      </c>
      <c r="E81" s="1072"/>
      <c r="F81" s="772">
        <v>81</v>
      </c>
      <c r="G81" s="773">
        <v>63</v>
      </c>
      <c r="H81" s="808">
        <v>18</v>
      </c>
      <c r="I81" s="676"/>
      <c r="J81" s="444"/>
      <c r="K81" s="804" t="s">
        <v>786</v>
      </c>
      <c r="L81" s="820">
        <v>24</v>
      </c>
      <c r="M81" s="788">
        <v>17</v>
      </c>
      <c r="N81" s="788">
        <v>7</v>
      </c>
      <c r="P81" s="774"/>
      <c r="Q81" s="266"/>
    </row>
    <row r="82" spans="1:17">
      <c r="A82" s="807"/>
      <c r="B82" s="266"/>
      <c r="C82" s="266"/>
      <c r="D82" s="266"/>
      <c r="E82" s="233" t="s">
        <v>785</v>
      </c>
      <c r="F82" s="772">
        <v>1</v>
      </c>
      <c r="G82" s="775">
        <v>1</v>
      </c>
      <c r="H82" s="809">
        <v>0</v>
      </c>
      <c r="I82" s="676"/>
      <c r="J82" s="233"/>
      <c r="K82" s="804" t="s">
        <v>787</v>
      </c>
      <c r="L82" s="820">
        <v>67</v>
      </c>
      <c r="M82" s="788">
        <v>41</v>
      </c>
      <c r="N82" s="788">
        <v>26</v>
      </c>
      <c r="P82" s="774"/>
      <c r="Q82" s="266"/>
    </row>
    <row r="83" spans="1:17">
      <c r="A83" s="807"/>
      <c r="B83" s="266"/>
      <c r="C83" s="266"/>
      <c r="D83" s="793"/>
      <c r="E83" s="233" t="s">
        <v>788</v>
      </c>
      <c r="F83" s="772">
        <v>41</v>
      </c>
      <c r="G83" s="775">
        <v>31</v>
      </c>
      <c r="H83" s="809">
        <v>10</v>
      </c>
      <c r="I83" s="676"/>
      <c r="J83" s="233"/>
      <c r="K83" s="804" t="s">
        <v>789</v>
      </c>
      <c r="L83" s="820">
        <v>30</v>
      </c>
      <c r="M83" s="788">
        <v>10</v>
      </c>
      <c r="N83" s="788">
        <v>20</v>
      </c>
      <c r="P83" s="774"/>
      <c r="Q83" s="266"/>
    </row>
    <row r="84" spans="1:17">
      <c r="A84" s="807"/>
      <c r="B84" s="266"/>
      <c r="C84" s="266"/>
      <c r="D84" s="793"/>
      <c r="E84" s="233" t="s">
        <v>790</v>
      </c>
      <c r="F84" s="772">
        <v>39</v>
      </c>
      <c r="G84" s="775">
        <v>31</v>
      </c>
      <c r="H84" s="809">
        <v>8</v>
      </c>
      <c r="I84" s="676"/>
      <c r="J84" s="233"/>
      <c r="K84" s="804"/>
      <c r="L84" s="821"/>
      <c r="M84" s="781"/>
      <c r="N84" s="781"/>
      <c r="P84" s="774"/>
      <c r="Q84" s="266"/>
    </row>
    <row r="85" spans="1:17">
      <c r="A85" s="807"/>
      <c r="B85" s="266"/>
      <c r="C85" s="266"/>
      <c r="D85" s="793"/>
      <c r="E85" s="266"/>
      <c r="F85" s="222"/>
      <c r="G85" s="790"/>
      <c r="H85" s="813"/>
      <c r="I85" s="676"/>
      <c r="J85" s="1068" t="s">
        <v>791</v>
      </c>
      <c r="K85" s="1069"/>
      <c r="L85" s="817">
        <v>4400</v>
      </c>
      <c r="M85" s="785">
        <v>1993</v>
      </c>
      <c r="N85" s="785">
        <v>2407</v>
      </c>
      <c r="P85" s="774"/>
      <c r="Q85" s="266"/>
    </row>
    <row r="86" spans="1:17">
      <c r="A86" s="807"/>
      <c r="B86" s="266"/>
      <c r="C86" s="266"/>
      <c r="D86" s="1072" t="s">
        <v>792</v>
      </c>
      <c r="E86" s="1072"/>
      <c r="F86" s="772">
        <v>259</v>
      </c>
      <c r="G86" s="773">
        <v>204</v>
      </c>
      <c r="H86" s="808">
        <v>55</v>
      </c>
      <c r="I86" s="815"/>
      <c r="J86" s="233"/>
      <c r="K86" s="822" t="s">
        <v>793</v>
      </c>
      <c r="L86" s="803"/>
      <c r="M86" s="781"/>
      <c r="N86" s="781"/>
      <c r="P86" s="774"/>
      <c r="Q86" s="266"/>
    </row>
    <row r="87" spans="1:17">
      <c r="A87" s="807"/>
      <c r="B87" s="266"/>
      <c r="C87" s="266"/>
      <c r="D87" s="266"/>
      <c r="E87" s="233" t="s">
        <v>794</v>
      </c>
      <c r="F87" s="795">
        <v>1</v>
      </c>
      <c r="G87" s="775">
        <v>1</v>
      </c>
      <c r="H87" s="809">
        <v>0</v>
      </c>
      <c r="I87" s="676"/>
      <c r="J87" s="1068"/>
      <c r="K87" s="1069"/>
      <c r="L87" s="823"/>
      <c r="M87" s="824"/>
      <c r="N87" s="824"/>
      <c r="P87" s="774"/>
      <c r="Q87" s="266"/>
    </row>
    <row r="88" spans="1:17">
      <c r="A88" s="807"/>
      <c r="B88" s="266"/>
      <c r="C88" s="266"/>
      <c r="D88" s="797"/>
      <c r="E88" s="233" t="s">
        <v>795</v>
      </c>
      <c r="F88" s="795">
        <v>33</v>
      </c>
      <c r="G88" s="775">
        <v>24</v>
      </c>
      <c r="H88" s="809">
        <v>9</v>
      </c>
      <c r="I88" s="676"/>
      <c r="J88" s="1068" t="s">
        <v>796</v>
      </c>
      <c r="K88" s="1069"/>
      <c r="L88" s="785">
        <v>9</v>
      </c>
      <c r="M88" s="785">
        <v>8</v>
      </c>
      <c r="N88" s="785">
        <v>1</v>
      </c>
      <c r="P88" s="774"/>
      <c r="Q88" s="266"/>
    </row>
    <row r="89" spans="1:17">
      <c r="A89" s="807"/>
      <c r="B89" s="266"/>
      <c r="C89" s="266"/>
      <c r="D89" s="825"/>
      <c r="E89" s="233" t="s">
        <v>797</v>
      </c>
      <c r="F89" s="795">
        <v>24</v>
      </c>
      <c r="G89" s="775">
        <v>17</v>
      </c>
      <c r="H89" s="809">
        <v>7</v>
      </c>
      <c r="I89" s="676"/>
      <c r="J89" s="233"/>
      <c r="K89" s="649"/>
      <c r="L89" s="676"/>
      <c r="M89" s="676"/>
      <c r="N89" s="676"/>
      <c r="P89" s="774"/>
      <c r="Q89" s="266"/>
    </row>
    <row r="90" spans="1:17">
      <c r="A90" s="807"/>
      <c r="B90" s="266"/>
      <c r="C90" s="266"/>
      <c r="D90" s="825"/>
      <c r="E90" s="233" t="s">
        <v>798</v>
      </c>
      <c r="F90" s="795">
        <v>16</v>
      </c>
      <c r="G90" s="775">
        <v>14</v>
      </c>
      <c r="H90" s="809">
        <v>2</v>
      </c>
      <c r="I90" s="676"/>
      <c r="J90" s="1068" t="s">
        <v>799</v>
      </c>
      <c r="K90" s="1069"/>
      <c r="L90" s="817">
        <v>12</v>
      </c>
      <c r="M90" s="785">
        <v>9</v>
      </c>
      <c r="N90" s="785">
        <v>3</v>
      </c>
      <c r="P90" s="774"/>
      <c r="Q90" s="266"/>
    </row>
    <row r="91" spans="1:17">
      <c r="A91" s="807"/>
      <c r="B91" s="266"/>
      <c r="C91" s="266"/>
      <c r="D91" s="825"/>
      <c r="E91" s="233" t="s">
        <v>800</v>
      </c>
      <c r="F91" s="795">
        <v>23</v>
      </c>
      <c r="G91" s="775">
        <v>20</v>
      </c>
      <c r="H91" s="809">
        <v>3</v>
      </c>
      <c r="I91" s="676"/>
      <c r="J91" s="676"/>
      <c r="K91" s="649"/>
      <c r="L91" s="803"/>
      <c r="M91" s="781"/>
      <c r="N91" s="781"/>
      <c r="P91" s="774"/>
      <c r="Q91" s="266"/>
    </row>
    <row r="92" spans="1:17">
      <c r="A92" s="807"/>
      <c r="B92" s="266"/>
      <c r="C92" s="266"/>
      <c r="D92" s="825"/>
      <c r="E92" s="233" t="s">
        <v>801</v>
      </c>
      <c r="F92" s="795">
        <v>54</v>
      </c>
      <c r="G92" s="775">
        <v>41</v>
      </c>
      <c r="H92" s="809">
        <v>13</v>
      </c>
      <c r="I92" s="676"/>
      <c r="J92" s="1068" t="s">
        <v>802</v>
      </c>
      <c r="K92" s="1069"/>
      <c r="L92" s="785">
        <v>0</v>
      </c>
      <c r="M92" s="785">
        <v>0</v>
      </c>
      <c r="N92" s="785">
        <v>0</v>
      </c>
      <c r="P92" s="774"/>
      <c r="Q92" s="266"/>
    </row>
    <row r="93" spans="1:17">
      <c r="A93" s="807"/>
      <c r="B93" s="266"/>
      <c r="C93" s="266"/>
      <c r="D93" s="825"/>
      <c r="E93" s="233" t="s">
        <v>803</v>
      </c>
      <c r="F93" s="795">
        <v>60</v>
      </c>
      <c r="G93" s="775">
        <v>53</v>
      </c>
      <c r="H93" s="809">
        <v>7</v>
      </c>
      <c r="I93" s="676"/>
      <c r="J93" s="444"/>
      <c r="K93" s="822"/>
      <c r="L93" s="803"/>
      <c r="M93" s="781"/>
      <c r="N93" s="781"/>
      <c r="P93" s="774"/>
      <c r="Q93" s="266"/>
    </row>
    <row r="94" spans="1:17">
      <c r="A94" s="807"/>
      <c r="B94" s="266"/>
      <c r="C94" s="266"/>
      <c r="D94" s="825"/>
      <c r="E94" s="233" t="s">
        <v>804</v>
      </c>
      <c r="F94" s="795">
        <v>48</v>
      </c>
      <c r="G94" s="775">
        <v>34</v>
      </c>
      <c r="H94" s="809">
        <v>14</v>
      </c>
      <c r="I94" s="676"/>
      <c r="J94" s="1068" t="s">
        <v>805</v>
      </c>
      <c r="K94" s="1069"/>
      <c r="L94" s="817">
        <v>11</v>
      </c>
      <c r="M94" s="785">
        <v>6</v>
      </c>
      <c r="N94" s="785">
        <v>5</v>
      </c>
      <c r="P94" s="774"/>
      <c r="Q94" s="266"/>
    </row>
    <row r="95" spans="1:17">
      <c r="A95" s="807"/>
      <c r="B95" s="676"/>
      <c r="C95" s="266"/>
      <c r="D95" s="825"/>
      <c r="E95" s="266"/>
      <c r="F95" s="222"/>
      <c r="G95" s="790"/>
      <c r="H95" s="813"/>
      <c r="I95" s="676"/>
      <c r="J95" s="444"/>
      <c r="K95" s="822"/>
      <c r="L95" s="781"/>
      <c r="M95" s="781"/>
      <c r="N95" s="781"/>
      <c r="P95" s="774"/>
      <c r="Q95" s="266"/>
    </row>
    <row r="96" spans="1:17">
      <c r="A96" s="807"/>
      <c r="B96" s="266"/>
      <c r="C96" s="676"/>
      <c r="D96" s="266"/>
      <c r="E96" s="233"/>
      <c r="F96" s="772"/>
      <c r="G96" s="775"/>
      <c r="H96" s="809"/>
      <c r="I96" s="676"/>
      <c r="J96" s="1070" t="s">
        <v>660</v>
      </c>
      <c r="K96" s="1071"/>
      <c r="L96" s="817">
        <v>27</v>
      </c>
      <c r="M96" s="785">
        <v>19</v>
      </c>
      <c r="N96" s="785">
        <v>8</v>
      </c>
      <c r="P96" s="774"/>
      <c r="Q96" s="266"/>
    </row>
    <row r="97" spans="1:17">
      <c r="A97" s="807"/>
      <c r="B97" s="266"/>
      <c r="C97" s="266"/>
      <c r="D97" s="221"/>
      <c r="E97" s="233"/>
      <c r="F97" s="772"/>
      <c r="G97" s="775"/>
      <c r="H97" s="809"/>
      <c r="I97" s="676"/>
      <c r="J97" s="444"/>
      <c r="K97" s="822"/>
      <c r="L97" s="817"/>
      <c r="M97" s="785"/>
      <c r="N97" s="785"/>
      <c r="P97" s="774"/>
      <c r="Q97" s="266"/>
    </row>
    <row r="98" spans="1:17" ht="14.25" thickBot="1">
      <c r="A98" s="807"/>
      <c r="B98" s="826"/>
      <c r="C98" s="826"/>
      <c r="D98" s="827"/>
      <c r="E98" s="828"/>
      <c r="F98" s="829"/>
      <c r="G98" s="830"/>
      <c r="H98" s="831"/>
      <c r="I98" s="832"/>
      <c r="J98" s="272"/>
      <c r="K98" s="273"/>
      <c r="L98" s="833"/>
      <c r="M98" s="272"/>
      <c r="N98" s="272"/>
    </row>
    <row r="99" spans="1:17">
      <c r="A99" s="834"/>
      <c r="I99" s="266"/>
      <c r="J99" s="343"/>
      <c r="K99" s="343"/>
      <c r="L99" s="781"/>
      <c r="M99" s="781"/>
      <c r="N99" s="835" t="s">
        <v>806</v>
      </c>
    </row>
    <row r="100" spans="1:17">
      <c r="A100" s="836" t="s">
        <v>807</v>
      </c>
    </row>
  </sheetData>
  <mergeCells count="42">
    <mergeCell ref="J21:K21"/>
    <mergeCell ref="A11:E11"/>
    <mergeCell ref="J11:K11"/>
    <mergeCell ref="A13:E13"/>
    <mergeCell ref="J13:K13"/>
    <mergeCell ref="A14:E14"/>
    <mergeCell ref="A15:E15"/>
    <mergeCell ref="A16:E16"/>
    <mergeCell ref="A17:E17"/>
    <mergeCell ref="C19:E19"/>
    <mergeCell ref="D20:E20"/>
    <mergeCell ref="D21:E21"/>
    <mergeCell ref="J45:K45"/>
    <mergeCell ref="J25:K25"/>
    <mergeCell ref="D28:E28"/>
    <mergeCell ref="J29:K29"/>
    <mergeCell ref="D30:E30"/>
    <mergeCell ref="D32:E32"/>
    <mergeCell ref="J33:K33"/>
    <mergeCell ref="D34:E34"/>
    <mergeCell ref="D36:E36"/>
    <mergeCell ref="J37:K37"/>
    <mergeCell ref="D41:E41"/>
    <mergeCell ref="J41:K41"/>
    <mergeCell ref="J87:K87"/>
    <mergeCell ref="D47:E47"/>
    <mergeCell ref="J49:K49"/>
    <mergeCell ref="D53:E53"/>
    <mergeCell ref="D61:E61"/>
    <mergeCell ref="J65:K65"/>
    <mergeCell ref="D67:E67"/>
    <mergeCell ref="J67:K67"/>
    <mergeCell ref="D75:E75"/>
    <mergeCell ref="J75:K75"/>
    <mergeCell ref="D81:E81"/>
    <mergeCell ref="J85:K85"/>
    <mergeCell ref="D86:E86"/>
    <mergeCell ref="J88:K88"/>
    <mergeCell ref="J90:K90"/>
    <mergeCell ref="J92:K92"/>
    <mergeCell ref="J94:K94"/>
    <mergeCell ref="J96:K96"/>
  </mergeCells>
  <phoneticPr fontId="4"/>
  <conditionalFormatting sqref="L73:N73">
    <cfRule type="containsBlanks" dxfId="3" priority="1" stopIfTrue="1">
      <formula>LEN(TRIM(L73))=0</formula>
    </cfRule>
  </conditionalFormatting>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9"/>
  <sheetViews>
    <sheetView zoomScaleNormal="100" zoomScaleSheetLayoutView="100" workbookViewId="0">
      <pane xSplit="5" ySplit="8" topLeftCell="F9" activePane="bottomRight" state="frozen"/>
      <selection pane="topRight" activeCell="F1" sqref="F1"/>
      <selection pane="bottomLeft" activeCell="A9" sqref="A9"/>
      <selection pane="bottomRight"/>
    </sheetView>
  </sheetViews>
  <sheetFormatPr defaultRowHeight="13.5"/>
  <cols>
    <col min="1" max="1" width="0.625" style="8" customWidth="1"/>
    <col min="2" max="2" width="1.75" style="8" customWidth="1"/>
    <col min="3" max="3" width="1.875" style="8" customWidth="1"/>
    <col min="4" max="4" width="21.875" style="8" customWidth="1"/>
    <col min="5" max="5" width="0.5" style="8" customWidth="1"/>
    <col min="6" max="10" width="12.5" style="11" customWidth="1"/>
    <col min="11" max="11" width="9.75" style="36" customWidth="1"/>
    <col min="12" max="16384" width="9" style="8"/>
  </cols>
  <sheetData>
    <row r="1" spans="1:11" ht="18" customHeight="1">
      <c r="A1" s="47" t="s">
        <v>47</v>
      </c>
      <c r="C1" s="1"/>
      <c r="D1" s="1"/>
      <c r="E1" s="4"/>
      <c r="F1" s="8"/>
      <c r="G1" s="8"/>
      <c r="H1" s="8"/>
      <c r="I1" s="8"/>
      <c r="J1" s="8"/>
    </row>
    <row r="2" spans="1:11" ht="6" customHeight="1">
      <c r="A2" s="2"/>
      <c r="C2" s="1"/>
      <c r="D2" s="1"/>
      <c r="E2" s="4"/>
      <c r="F2" s="8"/>
      <c r="G2" s="8"/>
      <c r="H2" s="8"/>
      <c r="I2" s="8"/>
      <c r="J2" s="8"/>
    </row>
    <row r="3" spans="1:11" s="9" customFormat="1" ht="15" customHeight="1" thickBot="1">
      <c r="A3" s="3" t="s">
        <v>48</v>
      </c>
      <c r="C3" s="6"/>
      <c r="D3" s="7"/>
      <c r="E3" s="7"/>
      <c r="F3" s="7"/>
      <c r="G3" s="7"/>
      <c r="H3" s="7"/>
      <c r="I3" s="7"/>
      <c r="J3" s="7"/>
      <c r="K3" s="36"/>
    </row>
    <row r="4" spans="1:11" s="13" customFormat="1" ht="7.5" customHeight="1">
      <c r="A4" s="878" t="s">
        <v>10</v>
      </c>
      <c r="B4" s="878"/>
      <c r="C4" s="878"/>
      <c r="D4" s="878"/>
      <c r="E4" s="12"/>
      <c r="F4" s="881" t="s">
        <v>53</v>
      </c>
      <c r="G4" s="886" t="s">
        <v>57</v>
      </c>
      <c r="H4" s="886" t="s">
        <v>59</v>
      </c>
      <c r="I4" s="886" t="s">
        <v>61</v>
      </c>
      <c r="J4" s="886" t="s">
        <v>62</v>
      </c>
      <c r="K4" s="37"/>
    </row>
    <row r="5" spans="1:11" s="13" customFormat="1" ht="7.5" customHeight="1">
      <c r="A5" s="879"/>
      <c r="B5" s="879"/>
      <c r="C5" s="879"/>
      <c r="D5" s="879"/>
      <c r="E5" s="14"/>
      <c r="F5" s="882"/>
      <c r="G5" s="887"/>
      <c r="H5" s="887"/>
      <c r="I5" s="887"/>
      <c r="J5" s="887"/>
      <c r="K5" s="37"/>
    </row>
    <row r="6" spans="1:11" s="9" customFormat="1" ht="7.5" customHeight="1">
      <c r="A6" s="879"/>
      <c r="B6" s="879"/>
      <c r="C6" s="879"/>
      <c r="D6" s="879"/>
      <c r="E6" s="15"/>
      <c r="F6" s="882"/>
      <c r="G6" s="887"/>
      <c r="H6" s="887"/>
      <c r="I6" s="887"/>
      <c r="J6" s="887"/>
      <c r="K6" s="44"/>
    </row>
    <row r="7" spans="1:11" s="9" customFormat="1" ht="5.25" customHeight="1">
      <c r="A7" s="880"/>
      <c r="B7" s="880"/>
      <c r="C7" s="880"/>
      <c r="D7" s="880"/>
      <c r="E7" s="16"/>
      <c r="F7" s="883"/>
      <c r="G7" s="888"/>
      <c r="H7" s="888"/>
      <c r="I7" s="888"/>
      <c r="J7" s="888"/>
      <c r="K7" s="36"/>
    </row>
    <row r="8" spans="1:11" s="9" customFormat="1" ht="1.5" customHeight="1">
      <c r="A8" s="29"/>
      <c r="B8" s="29"/>
      <c r="C8" s="29"/>
      <c r="D8" s="29"/>
      <c r="E8" s="30"/>
      <c r="F8" s="31"/>
      <c r="G8" s="31"/>
      <c r="H8" s="31"/>
      <c r="I8" s="31"/>
      <c r="J8" s="31"/>
      <c r="K8" s="36"/>
    </row>
    <row r="9" spans="1:11" s="18" customFormat="1" ht="17.100000000000001" customHeight="1">
      <c r="A9" s="889" t="s">
        <v>45</v>
      </c>
      <c r="B9" s="889"/>
      <c r="C9" s="889"/>
      <c r="D9" s="889"/>
      <c r="E9" s="33"/>
      <c r="F9" s="48">
        <f>F10+F50+F61</f>
        <v>716366638.04299998</v>
      </c>
      <c r="G9" s="48">
        <f>G10+G50+G61</f>
        <v>752281208</v>
      </c>
      <c r="H9" s="48">
        <f>H10+H50+H61</f>
        <v>829154720</v>
      </c>
      <c r="I9" s="70">
        <v>806474448</v>
      </c>
      <c r="J9" s="70">
        <v>768136881</v>
      </c>
      <c r="K9" s="41"/>
    </row>
    <row r="10" spans="1:11" s="69" customFormat="1" ht="12" customHeight="1">
      <c r="A10" s="64"/>
      <c r="B10" s="884" t="s">
        <v>0</v>
      </c>
      <c r="C10" s="884"/>
      <c r="D10" s="884"/>
      <c r="E10" s="65"/>
      <c r="F10" s="66">
        <v>405268677</v>
      </c>
      <c r="G10" s="66">
        <v>420845498</v>
      </c>
      <c r="H10" s="67">
        <v>511787292</v>
      </c>
      <c r="I10" s="70">
        <v>469669896</v>
      </c>
      <c r="J10" s="70">
        <v>426700000</v>
      </c>
      <c r="K10" s="68"/>
    </row>
    <row r="11" spans="1:11" s="13" customFormat="1" ht="11.25" customHeight="1">
      <c r="A11" s="19"/>
      <c r="B11" s="19"/>
      <c r="C11" s="868" t="s">
        <v>11</v>
      </c>
      <c r="D11" s="868"/>
      <c r="E11" s="20"/>
      <c r="F11" s="58">
        <v>147721126</v>
      </c>
      <c r="G11" s="58">
        <v>151522672</v>
      </c>
      <c r="H11" s="49">
        <v>151240872</v>
      </c>
      <c r="I11" s="70">
        <v>151638686</v>
      </c>
      <c r="J11" s="70">
        <v>151678367</v>
      </c>
      <c r="K11" s="58"/>
    </row>
    <row r="12" spans="1:11" s="13" customFormat="1" ht="11.25" customHeight="1">
      <c r="A12" s="19"/>
      <c r="B12" s="19"/>
      <c r="C12" s="19"/>
      <c r="D12" s="21" t="s">
        <v>12</v>
      </c>
      <c r="E12" s="20"/>
      <c r="F12" s="58">
        <v>68975609</v>
      </c>
      <c r="G12" s="58">
        <v>71281802</v>
      </c>
      <c r="H12" s="49">
        <v>70482366</v>
      </c>
      <c r="I12" s="70">
        <v>69362130</v>
      </c>
      <c r="J12" s="70">
        <v>68727411</v>
      </c>
      <c r="K12" s="37"/>
    </row>
    <row r="13" spans="1:11" s="13" customFormat="1" ht="11.25" customHeight="1">
      <c r="A13" s="19"/>
      <c r="B13" s="19"/>
      <c r="C13" s="19"/>
      <c r="D13" s="21" t="s">
        <v>13</v>
      </c>
      <c r="E13" s="20"/>
      <c r="F13" s="58">
        <v>56654481</v>
      </c>
      <c r="G13" s="58">
        <v>57874945</v>
      </c>
      <c r="H13" s="49">
        <v>58145843</v>
      </c>
      <c r="I13" s="70">
        <v>59092389</v>
      </c>
      <c r="J13" s="70">
        <v>59363806</v>
      </c>
      <c r="K13" s="37"/>
    </row>
    <row r="14" spans="1:11" s="13" customFormat="1" ht="11.25" customHeight="1">
      <c r="A14" s="19"/>
      <c r="B14" s="19"/>
      <c r="C14" s="19"/>
      <c r="D14" s="21" t="s">
        <v>14</v>
      </c>
      <c r="E14" s="20"/>
      <c r="F14" s="58">
        <v>1176531</v>
      </c>
      <c r="G14" s="58">
        <v>1235092</v>
      </c>
      <c r="H14" s="49">
        <v>1309421</v>
      </c>
      <c r="I14" s="70">
        <v>1356775</v>
      </c>
      <c r="J14" s="70">
        <v>1408832</v>
      </c>
      <c r="K14" s="37"/>
    </row>
    <row r="15" spans="1:11" s="13" customFormat="1" ht="11.25" customHeight="1">
      <c r="A15" s="19"/>
      <c r="B15" s="19"/>
      <c r="C15" s="19"/>
      <c r="D15" s="21" t="s">
        <v>15</v>
      </c>
      <c r="E15" s="20"/>
      <c r="F15" s="58">
        <v>5587975</v>
      </c>
      <c r="G15" s="58">
        <v>5680602</v>
      </c>
      <c r="H15" s="49">
        <v>5475946</v>
      </c>
      <c r="I15" s="70">
        <v>5762357</v>
      </c>
      <c r="J15" s="70">
        <v>5927131</v>
      </c>
      <c r="K15" s="37"/>
    </row>
    <row r="16" spans="1:11" s="13" customFormat="1" ht="11.25" customHeight="1">
      <c r="A16" s="19"/>
      <c r="B16" s="19"/>
      <c r="C16" s="19"/>
      <c r="D16" s="21" t="s">
        <v>60</v>
      </c>
      <c r="E16" s="20"/>
      <c r="F16" s="59">
        <v>0</v>
      </c>
      <c r="G16" s="59">
        <v>0</v>
      </c>
      <c r="H16" s="50">
        <v>249</v>
      </c>
      <c r="I16" s="70">
        <v>272</v>
      </c>
      <c r="J16" s="70">
        <v>259</v>
      </c>
      <c r="K16" s="37"/>
    </row>
    <row r="17" spans="1:11" s="13" customFormat="1" ht="11.25" customHeight="1">
      <c r="A17" s="19"/>
      <c r="B17" s="19"/>
      <c r="C17" s="19"/>
      <c r="D17" s="21" t="s">
        <v>16</v>
      </c>
      <c r="E17" s="20"/>
      <c r="F17" s="59">
        <v>0</v>
      </c>
      <c r="G17" s="59">
        <v>0</v>
      </c>
      <c r="H17" s="50">
        <v>0</v>
      </c>
      <c r="I17" s="71">
        <v>0</v>
      </c>
      <c r="J17" s="71">
        <v>0</v>
      </c>
      <c r="K17" s="42"/>
    </row>
    <row r="18" spans="1:11" s="13" customFormat="1" ht="11.25" customHeight="1">
      <c r="A18" s="19"/>
      <c r="B18" s="19"/>
      <c r="C18" s="19"/>
      <c r="D18" s="21" t="s">
        <v>17</v>
      </c>
      <c r="E18" s="20"/>
      <c r="F18" s="58">
        <v>4883635</v>
      </c>
      <c r="G18" s="58">
        <v>4798106</v>
      </c>
      <c r="H18" s="49">
        <v>5180057</v>
      </c>
      <c r="I18" s="70">
        <v>5232292</v>
      </c>
      <c r="J18" s="70">
        <v>5226411</v>
      </c>
      <c r="K18" s="37"/>
    </row>
    <row r="19" spans="1:11" s="13" customFormat="1" ht="11.25" customHeight="1">
      <c r="A19" s="19"/>
      <c r="B19" s="19"/>
      <c r="C19" s="19"/>
      <c r="D19" s="21" t="s">
        <v>18</v>
      </c>
      <c r="E19" s="20"/>
      <c r="F19" s="58">
        <v>10442895</v>
      </c>
      <c r="G19" s="58">
        <v>10652125</v>
      </c>
      <c r="H19" s="49">
        <v>10646990</v>
      </c>
      <c r="I19" s="70">
        <v>10832471</v>
      </c>
      <c r="J19" s="70">
        <v>11024517</v>
      </c>
      <c r="K19" s="37"/>
    </row>
    <row r="20" spans="1:11" s="13" customFormat="1" ht="11.25" customHeight="1">
      <c r="A20" s="19"/>
      <c r="B20" s="19"/>
      <c r="C20" s="868" t="s">
        <v>19</v>
      </c>
      <c r="D20" s="868"/>
      <c r="E20" s="20"/>
      <c r="F20" s="58">
        <v>2118005</v>
      </c>
      <c r="G20" s="58">
        <v>2073984</v>
      </c>
      <c r="H20" s="49">
        <v>2058401</v>
      </c>
      <c r="I20" s="70">
        <v>2097707</v>
      </c>
      <c r="J20" s="70">
        <v>2109000</v>
      </c>
      <c r="K20" s="37"/>
    </row>
    <row r="21" spans="1:11" s="13" customFormat="1" ht="11.25" customHeight="1">
      <c r="A21" s="19"/>
      <c r="B21" s="19"/>
      <c r="C21" s="868" t="s">
        <v>20</v>
      </c>
      <c r="D21" s="868"/>
      <c r="E21" s="20"/>
      <c r="F21" s="58">
        <v>272498</v>
      </c>
      <c r="G21" s="58">
        <v>167027</v>
      </c>
      <c r="H21" s="49">
        <v>162469</v>
      </c>
      <c r="I21" s="70">
        <v>130784</v>
      </c>
      <c r="J21" s="70">
        <v>132000</v>
      </c>
      <c r="K21" s="37"/>
    </row>
    <row r="22" spans="1:11" s="13" customFormat="1" ht="11.25" customHeight="1">
      <c r="A22" s="19"/>
      <c r="B22" s="19"/>
      <c r="C22" s="872" t="s">
        <v>40</v>
      </c>
      <c r="D22" s="872"/>
      <c r="E22" s="22"/>
      <c r="F22" s="58">
        <v>648639</v>
      </c>
      <c r="G22" s="58">
        <v>771684</v>
      </c>
      <c r="H22" s="49">
        <v>688082</v>
      </c>
      <c r="I22" s="70">
        <v>1033288</v>
      </c>
      <c r="J22" s="70">
        <v>728000</v>
      </c>
      <c r="K22" s="37"/>
    </row>
    <row r="23" spans="1:11" s="13" customFormat="1" ht="11.25" customHeight="1">
      <c r="A23" s="19"/>
      <c r="B23" s="19"/>
      <c r="C23" s="872" t="s">
        <v>41</v>
      </c>
      <c r="D23" s="872"/>
      <c r="E23" s="22"/>
      <c r="F23" s="58">
        <v>549840</v>
      </c>
      <c r="G23" s="58">
        <v>445179</v>
      </c>
      <c r="H23" s="49">
        <v>778623</v>
      </c>
      <c r="I23" s="70">
        <v>1160951</v>
      </c>
      <c r="J23" s="70">
        <v>702000</v>
      </c>
      <c r="K23" s="37"/>
    </row>
    <row r="24" spans="1:11" s="13" customFormat="1" ht="11.25" customHeight="1">
      <c r="A24" s="19"/>
      <c r="B24" s="19"/>
      <c r="C24" s="885" t="s">
        <v>50</v>
      </c>
      <c r="D24" s="885"/>
      <c r="E24" s="22"/>
      <c r="F24" s="59">
        <v>145973</v>
      </c>
      <c r="G24" s="59">
        <v>132097</v>
      </c>
      <c r="H24" s="50">
        <v>142549</v>
      </c>
      <c r="I24" s="70">
        <v>162187</v>
      </c>
      <c r="J24" s="70">
        <v>156000</v>
      </c>
      <c r="K24" s="37"/>
    </row>
    <row r="25" spans="1:11" s="13" customFormat="1" ht="11.25" customHeight="1">
      <c r="A25" s="19"/>
      <c r="B25" s="19"/>
      <c r="C25" s="885" t="s">
        <v>51</v>
      </c>
      <c r="D25" s="885"/>
      <c r="E25" s="22"/>
      <c r="F25" s="59">
        <v>1731163</v>
      </c>
      <c r="G25" s="59">
        <v>0</v>
      </c>
      <c r="H25" s="50">
        <v>0</v>
      </c>
      <c r="I25" s="71">
        <v>0</v>
      </c>
      <c r="J25" s="71">
        <v>0</v>
      </c>
      <c r="K25" s="37"/>
    </row>
    <row r="26" spans="1:11" s="13" customFormat="1" ht="11.25" customHeight="1">
      <c r="A26" s="19"/>
      <c r="B26" s="19"/>
      <c r="C26" s="885" t="s">
        <v>58</v>
      </c>
      <c r="D26" s="885"/>
      <c r="E26" s="22"/>
      <c r="F26" s="59">
        <v>0</v>
      </c>
      <c r="G26" s="59">
        <v>0</v>
      </c>
      <c r="H26" s="50">
        <v>816224</v>
      </c>
      <c r="I26" s="70">
        <v>1605322</v>
      </c>
      <c r="J26" s="70">
        <v>1871000</v>
      </c>
      <c r="K26" s="37"/>
    </row>
    <row r="27" spans="1:11" s="13" customFormat="1" ht="11.25" customHeight="1">
      <c r="A27" s="19"/>
      <c r="B27" s="19"/>
      <c r="C27" s="868" t="s">
        <v>21</v>
      </c>
      <c r="D27" s="868"/>
      <c r="E27" s="20"/>
      <c r="F27" s="58">
        <v>14400590</v>
      </c>
      <c r="G27" s="58">
        <v>13735233</v>
      </c>
      <c r="H27" s="49">
        <v>16998799</v>
      </c>
      <c r="I27" s="70">
        <v>18524781</v>
      </c>
      <c r="J27" s="70">
        <v>18300000</v>
      </c>
      <c r="K27" s="37"/>
    </row>
    <row r="28" spans="1:11" s="13" customFormat="1" ht="11.25" customHeight="1">
      <c r="A28" s="19"/>
      <c r="B28" s="19"/>
      <c r="C28" s="868" t="s">
        <v>22</v>
      </c>
      <c r="D28" s="868"/>
      <c r="E28" s="20"/>
      <c r="F28" s="60">
        <v>128251</v>
      </c>
      <c r="G28" s="60">
        <v>133656</v>
      </c>
      <c r="H28" s="51">
        <v>130301</v>
      </c>
      <c r="I28" s="70">
        <v>137226</v>
      </c>
      <c r="J28" s="70">
        <v>138000</v>
      </c>
      <c r="K28" s="37"/>
    </row>
    <row r="29" spans="1:11" s="13" customFormat="1" ht="11.25" customHeight="1">
      <c r="A29" s="19"/>
      <c r="B29" s="19"/>
      <c r="C29" s="868" t="s">
        <v>23</v>
      </c>
      <c r="D29" s="868"/>
      <c r="E29" s="20"/>
      <c r="F29" s="58">
        <v>1068541</v>
      </c>
      <c r="G29" s="58">
        <v>570902</v>
      </c>
      <c r="H29" s="35">
        <v>0</v>
      </c>
      <c r="I29" s="55">
        <v>0</v>
      </c>
      <c r="J29" s="55">
        <v>0</v>
      </c>
      <c r="K29" s="37"/>
    </row>
    <row r="30" spans="1:11" s="13" customFormat="1" ht="11.25" customHeight="1">
      <c r="A30" s="19"/>
      <c r="B30" s="19"/>
      <c r="C30" s="868" t="s">
        <v>54</v>
      </c>
      <c r="D30" s="868"/>
      <c r="E30" s="20"/>
      <c r="F30" s="59">
        <v>0</v>
      </c>
      <c r="G30" s="59">
        <v>214996</v>
      </c>
      <c r="H30" s="50">
        <v>423156</v>
      </c>
      <c r="I30" s="70">
        <v>491329</v>
      </c>
      <c r="J30" s="70">
        <v>673000</v>
      </c>
      <c r="K30" s="37"/>
    </row>
    <row r="31" spans="1:11" s="13" customFormat="1" ht="11.25" customHeight="1">
      <c r="A31" s="19"/>
      <c r="B31" s="19"/>
      <c r="C31" s="872" t="s">
        <v>42</v>
      </c>
      <c r="D31" s="872"/>
      <c r="E31" s="20"/>
      <c r="F31" s="58">
        <v>6262532</v>
      </c>
      <c r="G31" s="58">
        <v>6241643</v>
      </c>
      <c r="H31" s="49">
        <v>5827295</v>
      </c>
      <c r="I31" s="70">
        <v>5959480</v>
      </c>
      <c r="J31" s="70">
        <v>5975000</v>
      </c>
      <c r="K31" s="37"/>
    </row>
    <row r="32" spans="1:11" s="13" customFormat="1" ht="11.25" customHeight="1">
      <c r="A32" s="19"/>
      <c r="B32" s="19"/>
      <c r="C32" s="868" t="s">
        <v>55</v>
      </c>
      <c r="D32" s="868"/>
      <c r="E32" s="20"/>
      <c r="F32" s="873">
        <v>9698</v>
      </c>
      <c r="G32" s="874">
        <v>9756</v>
      </c>
      <c r="H32" s="875">
        <v>9756</v>
      </c>
      <c r="I32" s="876">
        <v>9618</v>
      </c>
      <c r="J32" s="876">
        <v>9600</v>
      </c>
      <c r="K32" s="37"/>
    </row>
    <row r="33" spans="1:11" s="13" customFormat="1" ht="11.25" customHeight="1">
      <c r="A33" s="19"/>
      <c r="B33" s="19"/>
      <c r="C33" s="868" t="s">
        <v>56</v>
      </c>
      <c r="D33" s="868"/>
      <c r="E33" s="20"/>
      <c r="F33" s="873"/>
      <c r="G33" s="874"/>
      <c r="H33" s="875"/>
      <c r="I33" s="877"/>
      <c r="J33" s="877"/>
      <c r="K33" s="37"/>
    </row>
    <row r="34" spans="1:11" s="13" customFormat="1" ht="11.25" customHeight="1">
      <c r="A34" s="19"/>
      <c r="B34" s="19"/>
      <c r="C34" s="868" t="s">
        <v>24</v>
      </c>
      <c r="D34" s="868"/>
      <c r="E34" s="20"/>
      <c r="F34" s="58">
        <v>897084</v>
      </c>
      <c r="G34" s="58">
        <v>1963700</v>
      </c>
      <c r="H34" s="49">
        <v>1169399</v>
      </c>
      <c r="I34" s="70">
        <v>2325663</v>
      </c>
      <c r="J34" s="70">
        <v>900000</v>
      </c>
      <c r="K34" s="37"/>
    </row>
    <row r="35" spans="1:11" s="13" customFormat="1" ht="11.25" customHeight="1">
      <c r="A35" s="19"/>
      <c r="B35" s="19"/>
      <c r="C35" s="868" t="s">
        <v>25</v>
      </c>
      <c r="D35" s="868"/>
      <c r="E35" s="20"/>
      <c r="F35" s="58">
        <v>29348809</v>
      </c>
      <c r="G35" s="58">
        <v>34195634</v>
      </c>
      <c r="H35" s="49">
        <v>33695805</v>
      </c>
      <c r="I35" s="70">
        <v>43389355</v>
      </c>
      <c r="J35" s="70">
        <v>33741600</v>
      </c>
      <c r="K35" s="43"/>
    </row>
    <row r="36" spans="1:11" s="13" customFormat="1" ht="11.25" customHeight="1">
      <c r="A36" s="19"/>
      <c r="B36" s="19"/>
      <c r="C36" s="19"/>
      <c r="D36" s="19" t="s">
        <v>26</v>
      </c>
      <c r="E36" s="20"/>
      <c r="F36" s="28">
        <v>28163628</v>
      </c>
      <c r="G36" s="28">
        <v>33168537</v>
      </c>
      <c r="H36" s="53">
        <v>32779404</v>
      </c>
      <c r="I36" s="70">
        <v>42427629</v>
      </c>
      <c r="J36" s="70">
        <v>32741600</v>
      </c>
      <c r="K36" s="43"/>
    </row>
    <row r="37" spans="1:11" s="13" customFormat="1" ht="11.25" customHeight="1">
      <c r="A37" s="19"/>
      <c r="B37" s="19"/>
      <c r="C37" s="19"/>
      <c r="D37" s="19" t="s">
        <v>27</v>
      </c>
      <c r="E37" s="20"/>
      <c r="F37" s="28">
        <v>1185181</v>
      </c>
      <c r="G37" s="28">
        <v>1027097</v>
      </c>
      <c r="H37" s="53">
        <v>916401</v>
      </c>
      <c r="I37" s="70">
        <v>961726</v>
      </c>
      <c r="J37" s="70">
        <v>1000000</v>
      </c>
      <c r="K37" s="43"/>
    </row>
    <row r="38" spans="1:11" s="13" customFormat="1" ht="11.25" customHeight="1">
      <c r="A38" s="19"/>
      <c r="B38" s="19"/>
      <c r="C38" s="868" t="s">
        <v>28</v>
      </c>
      <c r="D38" s="868"/>
      <c r="E38" s="20"/>
      <c r="F38" s="58">
        <v>273778</v>
      </c>
      <c r="G38" s="58">
        <v>267299</v>
      </c>
      <c r="H38" s="49">
        <v>291231</v>
      </c>
      <c r="I38" s="70">
        <v>271499</v>
      </c>
      <c r="J38" s="70">
        <v>287000</v>
      </c>
      <c r="K38" s="37"/>
    </row>
    <row r="39" spans="1:11" s="13" customFormat="1" ht="11.25" customHeight="1">
      <c r="A39" s="19"/>
      <c r="B39" s="19"/>
      <c r="C39" s="868" t="s">
        <v>29</v>
      </c>
      <c r="D39" s="868"/>
      <c r="E39" s="20"/>
      <c r="F39" s="58">
        <v>3043601</v>
      </c>
      <c r="G39" s="58">
        <v>2800872</v>
      </c>
      <c r="H39" s="49">
        <v>2562170</v>
      </c>
      <c r="I39" s="70">
        <v>3509253</v>
      </c>
      <c r="J39" s="70">
        <v>3381007</v>
      </c>
      <c r="K39" s="37"/>
    </row>
    <row r="40" spans="1:11" s="13" customFormat="1" ht="11.25" customHeight="1">
      <c r="A40" s="19"/>
      <c r="B40" s="19"/>
      <c r="C40" s="868" t="s">
        <v>30</v>
      </c>
      <c r="D40" s="868"/>
      <c r="E40" s="20"/>
      <c r="F40" s="58">
        <v>5912817</v>
      </c>
      <c r="G40" s="58">
        <v>5725073</v>
      </c>
      <c r="H40" s="49">
        <v>5553480</v>
      </c>
      <c r="I40" s="70">
        <v>5510042</v>
      </c>
      <c r="J40" s="70">
        <v>5756400</v>
      </c>
      <c r="K40" s="37"/>
    </row>
    <row r="41" spans="1:11" s="13" customFormat="1" ht="11.25" customHeight="1">
      <c r="A41" s="19"/>
      <c r="B41" s="19"/>
      <c r="C41" s="868" t="s">
        <v>31</v>
      </c>
      <c r="D41" s="868"/>
      <c r="E41" s="20"/>
      <c r="F41" s="58">
        <v>94669373</v>
      </c>
      <c r="G41" s="58">
        <v>103402258</v>
      </c>
      <c r="H41" s="49">
        <v>198262709</v>
      </c>
      <c r="I41" s="70">
        <v>142186037</v>
      </c>
      <c r="J41" s="70">
        <v>109917427</v>
      </c>
      <c r="K41" s="37"/>
    </row>
    <row r="42" spans="1:11" s="13" customFormat="1" ht="11.25" customHeight="1">
      <c r="A42" s="19"/>
      <c r="B42" s="19"/>
      <c r="C42" s="868" t="s">
        <v>32</v>
      </c>
      <c r="D42" s="868"/>
      <c r="E42" s="20"/>
      <c r="F42" s="58">
        <v>21534522</v>
      </c>
      <c r="G42" s="58">
        <v>23987693</v>
      </c>
      <c r="H42" s="49">
        <v>25735889</v>
      </c>
      <c r="I42" s="70">
        <v>25539492</v>
      </c>
      <c r="J42" s="70">
        <v>27953130</v>
      </c>
      <c r="K42" s="37"/>
    </row>
    <row r="43" spans="1:11" s="13" customFormat="1" ht="11.25" customHeight="1">
      <c r="A43" s="19"/>
      <c r="B43" s="19"/>
      <c r="C43" s="868" t="s">
        <v>33</v>
      </c>
      <c r="D43" s="868"/>
      <c r="E43" s="20"/>
      <c r="F43" s="58">
        <v>1385465</v>
      </c>
      <c r="G43" s="58">
        <v>5248511</v>
      </c>
      <c r="H43" s="49">
        <v>3158967</v>
      </c>
      <c r="I43" s="70">
        <v>7514019</v>
      </c>
      <c r="J43" s="70">
        <v>4329944</v>
      </c>
      <c r="K43" s="37"/>
    </row>
    <row r="44" spans="1:11" s="13" customFormat="1" ht="11.25" customHeight="1">
      <c r="A44" s="19"/>
      <c r="B44" s="19"/>
      <c r="C44" s="868" t="s">
        <v>34</v>
      </c>
      <c r="D44" s="868"/>
      <c r="E44" s="20"/>
      <c r="F44" s="58">
        <v>205922</v>
      </c>
      <c r="G44" s="58">
        <v>407939</v>
      </c>
      <c r="H44" s="49">
        <v>188656</v>
      </c>
      <c r="I44" s="70">
        <v>300289</v>
      </c>
      <c r="J44" s="70">
        <v>201583</v>
      </c>
      <c r="K44" s="37"/>
    </row>
    <row r="45" spans="1:11" s="13" customFormat="1" ht="11.25" customHeight="1">
      <c r="A45" s="19"/>
      <c r="B45" s="19"/>
      <c r="C45" s="868" t="s">
        <v>35</v>
      </c>
      <c r="D45" s="868"/>
      <c r="E45" s="20"/>
      <c r="F45" s="58">
        <v>4158889</v>
      </c>
      <c r="G45" s="58">
        <v>3516398</v>
      </c>
      <c r="H45" s="49">
        <v>2674825</v>
      </c>
      <c r="I45" s="70">
        <v>2253749</v>
      </c>
      <c r="J45" s="70">
        <v>1</v>
      </c>
      <c r="K45" s="37"/>
    </row>
    <row r="46" spans="1:11" s="13" customFormat="1" ht="11.25" customHeight="1">
      <c r="A46" s="19"/>
      <c r="B46" s="19"/>
      <c r="C46" s="868" t="s">
        <v>36</v>
      </c>
      <c r="D46" s="868"/>
      <c r="E46" s="20"/>
      <c r="F46" s="58">
        <v>8969110</v>
      </c>
      <c r="G46" s="58">
        <v>8847560</v>
      </c>
      <c r="H46" s="49">
        <v>7955351</v>
      </c>
      <c r="I46" s="70">
        <v>7903413</v>
      </c>
      <c r="J46" s="70">
        <v>10847846</v>
      </c>
      <c r="K46" s="37"/>
    </row>
    <row r="47" spans="1:11" s="13" customFormat="1" ht="11.25" customHeight="1">
      <c r="A47" s="19"/>
      <c r="B47" s="19"/>
      <c r="C47" s="868" t="s">
        <v>37</v>
      </c>
      <c r="D47" s="868"/>
      <c r="E47" s="20"/>
      <c r="F47" s="58">
        <v>51833000</v>
      </c>
      <c r="G47" s="58">
        <v>46849400</v>
      </c>
      <c r="H47" s="49">
        <v>44444500</v>
      </c>
      <c r="I47" s="70">
        <v>42247800</v>
      </c>
      <c r="J47" s="70">
        <v>37229700</v>
      </c>
      <c r="K47" s="37"/>
    </row>
    <row r="48" spans="1:11" s="13" customFormat="1" ht="11.25" customHeight="1">
      <c r="A48" s="19"/>
      <c r="B48" s="19"/>
      <c r="C48" s="868" t="s">
        <v>38</v>
      </c>
      <c r="D48" s="868"/>
      <c r="E48" s="20"/>
      <c r="F48" s="58">
        <v>7979451</v>
      </c>
      <c r="G48" s="58">
        <v>7614332</v>
      </c>
      <c r="H48" s="49">
        <v>6817788</v>
      </c>
      <c r="I48" s="70">
        <v>3767926</v>
      </c>
      <c r="J48" s="70">
        <v>9682395</v>
      </c>
      <c r="K48" s="37"/>
    </row>
    <row r="49" spans="1:11" s="13" customFormat="1" ht="3" customHeight="1">
      <c r="A49" s="19"/>
      <c r="B49" s="19"/>
      <c r="C49" s="19"/>
      <c r="D49" s="23"/>
      <c r="E49" s="20"/>
      <c r="F49" s="62"/>
      <c r="G49" s="62"/>
      <c r="H49" s="54"/>
      <c r="I49" s="70"/>
      <c r="J49" s="70"/>
      <c r="K49" s="37"/>
    </row>
    <row r="50" spans="1:11" s="18" customFormat="1" ht="17.100000000000001" customHeight="1">
      <c r="A50" s="17"/>
      <c r="B50" s="869" t="s">
        <v>1</v>
      </c>
      <c r="C50" s="869"/>
      <c r="D50" s="869"/>
      <c r="E50" s="33"/>
      <c r="F50" s="57">
        <v>235088973.04299998</v>
      </c>
      <c r="G50" s="57">
        <v>247663367</v>
      </c>
      <c r="H50" s="67">
        <v>242419666</v>
      </c>
      <c r="I50" s="66">
        <v>258698154</v>
      </c>
      <c r="J50" s="66">
        <v>254047915</v>
      </c>
      <c r="K50" s="41"/>
    </row>
    <row r="51" spans="1:11" s="13" customFormat="1" ht="3" customHeight="1">
      <c r="A51" s="19"/>
      <c r="B51" s="19"/>
      <c r="C51" s="19"/>
      <c r="D51" s="23"/>
      <c r="E51" s="20"/>
      <c r="F51" s="61"/>
      <c r="G51" s="61"/>
      <c r="H51" s="52"/>
      <c r="I51" s="70"/>
      <c r="J51" s="70"/>
      <c r="K51" s="37"/>
    </row>
    <row r="52" spans="1:11" s="13" customFormat="1" ht="11.25" customHeight="1">
      <c r="A52" s="19"/>
      <c r="B52" s="19"/>
      <c r="C52" s="867" t="s">
        <v>2</v>
      </c>
      <c r="D52" s="868"/>
      <c r="E52" s="20"/>
      <c r="F52" s="58">
        <v>11487.815000000001</v>
      </c>
      <c r="G52" s="58">
        <v>1083437</v>
      </c>
      <c r="H52" s="49">
        <v>412870</v>
      </c>
      <c r="I52" s="71">
        <v>0</v>
      </c>
      <c r="J52" s="71">
        <v>0</v>
      </c>
      <c r="K52" s="37"/>
    </row>
    <row r="53" spans="1:11" s="13" customFormat="1" ht="11.25" customHeight="1">
      <c r="A53" s="19"/>
      <c r="B53" s="19"/>
      <c r="C53" s="867" t="s">
        <v>3</v>
      </c>
      <c r="D53" s="868"/>
      <c r="E53" s="20"/>
      <c r="F53" s="58">
        <v>92320643.077999994</v>
      </c>
      <c r="G53" s="58">
        <v>91343017</v>
      </c>
      <c r="H53" s="49">
        <v>87760698</v>
      </c>
      <c r="I53" s="70">
        <v>89378700</v>
      </c>
      <c r="J53" s="70">
        <v>88188306</v>
      </c>
      <c r="K53" s="37"/>
    </row>
    <row r="54" spans="1:11" s="13" customFormat="1" ht="11.25" customHeight="1">
      <c r="A54" s="19"/>
      <c r="B54" s="19"/>
      <c r="C54" s="867" t="s">
        <v>5</v>
      </c>
      <c r="D54" s="868"/>
      <c r="E54" s="20"/>
      <c r="F54" s="28">
        <v>3142756.0780000002</v>
      </c>
      <c r="G54" s="28">
        <v>5428471</v>
      </c>
      <c r="H54" s="53">
        <v>3882006</v>
      </c>
      <c r="I54" s="70">
        <v>2701112</v>
      </c>
      <c r="J54" s="70">
        <v>6502997</v>
      </c>
      <c r="K54" s="37"/>
    </row>
    <row r="55" spans="1:11" s="13" customFormat="1" ht="11.25" customHeight="1">
      <c r="A55" s="19"/>
      <c r="B55" s="19"/>
      <c r="C55" s="867" t="s">
        <v>49</v>
      </c>
      <c r="D55" s="868"/>
      <c r="E55" s="20"/>
      <c r="F55" s="58">
        <v>600817.70799999998</v>
      </c>
      <c r="G55" s="58">
        <v>727031</v>
      </c>
      <c r="H55" s="49">
        <v>474579</v>
      </c>
      <c r="I55" s="70">
        <v>466959</v>
      </c>
      <c r="J55" s="70">
        <v>282593</v>
      </c>
    </row>
    <row r="56" spans="1:11" s="13" customFormat="1" ht="11.25" customHeight="1">
      <c r="A56" s="19"/>
      <c r="B56" s="19"/>
      <c r="C56" s="867" t="s">
        <v>6</v>
      </c>
      <c r="D56" s="868"/>
      <c r="E56" s="20"/>
      <c r="F56" s="59">
        <v>0</v>
      </c>
      <c r="G56" s="59">
        <v>0</v>
      </c>
      <c r="H56" s="50">
        <v>0</v>
      </c>
      <c r="I56" s="71">
        <v>0</v>
      </c>
      <c r="J56" s="71">
        <v>0</v>
      </c>
      <c r="K56" s="37"/>
    </row>
    <row r="57" spans="1:11" s="13" customFormat="1" ht="11.25" customHeight="1">
      <c r="A57" s="19"/>
      <c r="B57" s="19"/>
      <c r="C57" s="867" t="s">
        <v>39</v>
      </c>
      <c r="D57" s="868"/>
      <c r="E57" s="20"/>
      <c r="F57" s="58">
        <v>78378501.965000004</v>
      </c>
      <c r="G57" s="58">
        <v>79841215</v>
      </c>
      <c r="H57" s="49">
        <v>83049510</v>
      </c>
      <c r="I57" s="70">
        <v>86483998</v>
      </c>
      <c r="J57" s="70">
        <v>85203483</v>
      </c>
      <c r="K57" s="37"/>
    </row>
    <row r="58" spans="1:11" s="13" customFormat="1" ht="11.25" customHeight="1">
      <c r="A58" s="19"/>
      <c r="B58" s="19"/>
      <c r="C58" s="871" t="s">
        <v>43</v>
      </c>
      <c r="D58" s="872"/>
      <c r="E58" s="20"/>
      <c r="F58" s="59">
        <v>48527991.364</v>
      </c>
      <c r="G58" s="59">
        <v>56818189</v>
      </c>
      <c r="H58" s="50">
        <v>53386808</v>
      </c>
      <c r="I58" s="70">
        <v>65985445</v>
      </c>
      <c r="J58" s="70">
        <v>57833695</v>
      </c>
      <c r="K58" s="37"/>
    </row>
    <row r="59" spans="1:11" s="13" customFormat="1" ht="11.25" customHeight="1">
      <c r="A59" s="19"/>
      <c r="B59" s="19"/>
      <c r="C59" s="871" t="s">
        <v>44</v>
      </c>
      <c r="D59" s="872"/>
      <c r="E59" s="20"/>
      <c r="F59" s="58">
        <v>12106775.035</v>
      </c>
      <c r="G59" s="58">
        <v>12422007</v>
      </c>
      <c r="H59" s="50">
        <v>13453194</v>
      </c>
      <c r="I59" s="70">
        <v>13681939</v>
      </c>
      <c r="J59" s="70">
        <v>16036841</v>
      </c>
      <c r="K59" s="37"/>
    </row>
    <row r="60" spans="1:11" s="13" customFormat="1" ht="3" customHeight="1">
      <c r="A60" s="19"/>
      <c r="B60" s="19"/>
      <c r="C60" s="19"/>
      <c r="D60" s="23"/>
      <c r="E60" s="20"/>
      <c r="H60" s="34"/>
      <c r="I60" s="70"/>
      <c r="J60" s="68"/>
      <c r="K60" s="37"/>
    </row>
    <row r="61" spans="1:11" s="18" customFormat="1" ht="17.100000000000001" customHeight="1">
      <c r="A61" s="17"/>
      <c r="B61" s="869" t="s">
        <v>7</v>
      </c>
      <c r="C61" s="869"/>
      <c r="D61" s="869"/>
      <c r="E61" s="33"/>
      <c r="F61" s="56">
        <v>76008988</v>
      </c>
      <c r="G61" s="56">
        <v>83772343</v>
      </c>
      <c r="H61" s="45">
        <v>74947762</v>
      </c>
      <c r="I61" s="66">
        <v>78106398</v>
      </c>
      <c r="J61" s="66">
        <v>87388966</v>
      </c>
      <c r="K61" s="39"/>
    </row>
    <row r="62" spans="1:11" s="13" customFormat="1" ht="3" customHeight="1">
      <c r="A62" s="19"/>
      <c r="B62" s="19"/>
      <c r="C62" s="19"/>
      <c r="D62" s="23"/>
      <c r="E62" s="20"/>
      <c r="H62" s="34"/>
      <c r="I62" s="70"/>
      <c r="J62" s="70"/>
      <c r="K62" s="37"/>
    </row>
    <row r="63" spans="1:11" s="13" customFormat="1" ht="11.25" customHeight="1">
      <c r="A63" s="19"/>
      <c r="B63" s="19"/>
      <c r="C63" s="867" t="s">
        <v>8</v>
      </c>
      <c r="D63" s="868"/>
      <c r="E63" s="20"/>
      <c r="F63" s="59">
        <v>23235045</v>
      </c>
      <c r="G63" s="59">
        <v>21330123</v>
      </c>
      <c r="H63" s="35">
        <v>22543843</v>
      </c>
      <c r="I63" s="70">
        <v>22702598</v>
      </c>
      <c r="J63" s="70">
        <v>28357035</v>
      </c>
      <c r="K63" s="37"/>
    </row>
    <row r="64" spans="1:11" s="13" customFormat="1" ht="11.25" customHeight="1">
      <c r="A64" s="19"/>
      <c r="B64" s="19"/>
      <c r="C64" s="867" t="s">
        <v>4</v>
      </c>
      <c r="D64" s="868"/>
      <c r="E64" s="20"/>
      <c r="F64" s="59">
        <v>52773943</v>
      </c>
      <c r="G64" s="59">
        <v>62442220</v>
      </c>
      <c r="H64" s="35">
        <v>52403919</v>
      </c>
      <c r="I64" s="70">
        <v>55403800</v>
      </c>
      <c r="J64" s="70">
        <v>59031931</v>
      </c>
      <c r="K64" s="37"/>
    </row>
    <row r="65" spans="1:11" s="13" customFormat="1" ht="3" customHeight="1">
      <c r="A65" s="19"/>
      <c r="B65" s="19"/>
      <c r="C65" s="19"/>
      <c r="D65" s="23"/>
      <c r="E65" s="20"/>
      <c r="H65" s="34"/>
      <c r="I65" s="70"/>
      <c r="J65" s="68"/>
      <c r="K65" s="37"/>
    </row>
    <row r="66" spans="1:11" s="13" customFormat="1" ht="10.5" customHeight="1">
      <c r="A66" s="19"/>
      <c r="B66" s="24" t="s">
        <v>46</v>
      </c>
      <c r="C66" s="24"/>
      <c r="D66" s="24"/>
      <c r="E66" s="20"/>
      <c r="H66" s="34"/>
      <c r="I66" s="70"/>
      <c r="J66" s="68"/>
      <c r="K66" s="37"/>
    </row>
    <row r="67" spans="1:11" s="18" customFormat="1" ht="17.100000000000001" customHeight="1">
      <c r="A67" s="32"/>
      <c r="B67" s="869" t="s">
        <v>9</v>
      </c>
      <c r="C67" s="869"/>
      <c r="D67" s="870"/>
      <c r="E67" s="33"/>
      <c r="F67" s="63">
        <v>402971335</v>
      </c>
      <c r="G67" s="63">
        <v>418506038</v>
      </c>
      <c r="H67" s="46">
        <v>509918193</v>
      </c>
      <c r="I67" s="66">
        <v>469487091</v>
      </c>
      <c r="J67" s="72">
        <v>430834902</v>
      </c>
      <c r="K67" s="38"/>
    </row>
    <row r="68" spans="1:11" s="9" customFormat="1" ht="3" customHeight="1" thickBot="1">
      <c r="A68" s="25"/>
      <c r="B68" s="25"/>
      <c r="C68" s="25"/>
      <c r="D68" s="25"/>
      <c r="E68" s="26"/>
      <c r="F68" s="27"/>
      <c r="G68" s="27"/>
      <c r="H68" s="27"/>
      <c r="I68" s="73"/>
      <c r="J68" s="73"/>
      <c r="K68" s="36"/>
    </row>
    <row r="69" spans="1:11" s="10" customFormat="1" ht="15" customHeight="1">
      <c r="A69" s="3" t="s">
        <v>52</v>
      </c>
      <c r="C69" s="5"/>
      <c r="D69" s="5"/>
      <c r="E69" s="5"/>
      <c r="F69" s="5"/>
      <c r="G69" s="5"/>
      <c r="H69" s="5"/>
      <c r="I69" s="5"/>
      <c r="J69" s="5"/>
      <c r="K69" s="40"/>
    </row>
  </sheetData>
  <mergeCells count="54">
    <mergeCell ref="G4:G7"/>
    <mergeCell ref="H4:H7"/>
    <mergeCell ref="I4:I7"/>
    <mergeCell ref="J4:J7"/>
    <mergeCell ref="A9:D9"/>
    <mergeCell ref="C27:D27"/>
    <mergeCell ref="C20:D20"/>
    <mergeCell ref="C21:D21"/>
    <mergeCell ref="A4:D7"/>
    <mergeCell ref="F4:F7"/>
    <mergeCell ref="B10:D10"/>
    <mergeCell ref="C11:D11"/>
    <mergeCell ref="C22:D22"/>
    <mergeCell ref="C23:D23"/>
    <mergeCell ref="C24:D24"/>
    <mergeCell ref="C25:D25"/>
    <mergeCell ref="C26:D26"/>
    <mergeCell ref="J32:J33"/>
    <mergeCell ref="C33:D33"/>
    <mergeCell ref="C28:D28"/>
    <mergeCell ref="C29:D29"/>
    <mergeCell ref="C30:D30"/>
    <mergeCell ref="C31:D31"/>
    <mergeCell ref="C32:D32"/>
    <mergeCell ref="C41:D41"/>
    <mergeCell ref="F32:F33"/>
    <mergeCell ref="G32:G33"/>
    <mergeCell ref="H32:H33"/>
    <mergeCell ref="I32:I33"/>
    <mergeCell ref="C34:D34"/>
    <mergeCell ref="C35:D35"/>
    <mergeCell ref="C38:D38"/>
    <mergeCell ref="C39:D39"/>
    <mergeCell ref="C40:D40"/>
    <mergeCell ref="C55:D55"/>
    <mergeCell ref="C42:D42"/>
    <mergeCell ref="C43:D43"/>
    <mergeCell ref="C44:D44"/>
    <mergeCell ref="C45:D45"/>
    <mergeCell ref="C46:D46"/>
    <mergeCell ref="C47:D47"/>
    <mergeCell ref="C48:D48"/>
    <mergeCell ref="B50:D50"/>
    <mergeCell ref="C52:D52"/>
    <mergeCell ref="C53:D53"/>
    <mergeCell ref="C54:D54"/>
    <mergeCell ref="C64:D64"/>
    <mergeCell ref="B67:D67"/>
    <mergeCell ref="C56:D56"/>
    <mergeCell ref="C57:D57"/>
    <mergeCell ref="C58:D58"/>
    <mergeCell ref="C59:D59"/>
    <mergeCell ref="B61:D61"/>
    <mergeCell ref="C63:D63"/>
  </mergeCells>
  <phoneticPr fontId="4"/>
  <conditionalFormatting sqref="H61 H67 H63:H64 H32:H33 H56:J56 F56 F9:H9">
    <cfRule type="containsBlanks" dxfId="109" priority="2" stopIfTrue="1">
      <formula>LEN(TRIM(F9))=0</formula>
    </cfRule>
  </conditionalFormatting>
  <conditionalFormatting sqref="I52:J52">
    <cfRule type="containsBlanks" dxfId="108" priority="1" stopIfTrue="1">
      <formula>LEN(TRIM(I52))=0</formula>
    </cfRule>
  </conditionalFormatting>
  <pageMargins left="0.59055118110236227" right="0.59055118110236227" top="0.78740157480314965" bottom="0.78740157480314965" header="0.51181102362204722" footer="0.51181102362204722"/>
  <pageSetup paperSize="9" orientation="portrait" horizontalDpi="4294967293"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zoomScaleNormal="100" zoomScaleSheetLayoutView="100" workbookViewId="0"/>
  </sheetViews>
  <sheetFormatPr defaultRowHeight="13.5"/>
  <cols>
    <col min="1" max="1" width="3.125" style="122" customWidth="1"/>
    <col min="2" max="2" width="7" style="123" customWidth="1"/>
    <col min="3" max="3" width="0.625" style="123" customWidth="1"/>
    <col min="4" max="4" width="8.625" style="123" customWidth="1"/>
    <col min="5" max="15" width="6.25" style="123" customWidth="1"/>
    <col min="16" max="17" width="9" style="123"/>
    <col min="18" max="18" width="9" style="122"/>
    <col min="19" max="16384" width="9" style="123"/>
  </cols>
  <sheetData>
    <row r="1" spans="1:30" ht="18" customHeight="1">
      <c r="A1" s="759" t="s">
        <v>860</v>
      </c>
      <c r="E1" s="759"/>
      <c r="F1" s="759"/>
      <c r="G1" s="759"/>
      <c r="H1" s="759"/>
      <c r="I1" s="759"/>
      <c r="J1" s="759"/>
      <c r="K1" s="759"/>
      <c r="L1" s="759"/>
      <c r="M1" s="759"/>
    </row>
    <row r="2" spans="1:30" ht="10.5" customHeight="1">
      <c r="A2" s="759"/>
      <c r="E2" s="759"/>
      <c r="F2" s="759"/>
      <c r="G2" s="759"/>
      <c r="H2" s="759"/>
      <c r="I2" s="759"/>
      <c r="J2" s="759"/>
      <c r="K2" s="759"/>
      <c r="L2" s="759"/>
      <c r="M2" s="759"/>
    </row>
    <row r="3" spans="1:30" s="128" customFormat="1" ht="14.1" customHeight="1" thickBot="1">
      <c r="O3" s="173" t="s">
        <v>690</v>
      </c>
    </row>
    <row r="4" spans="1:30" s="131" customFormat="1" ht="25.5" customHeight="1">
      <c r="A4" s="909" t="s">
        <v>552</v>
      </c>
      <c r="B4" s="909"/>
      <c r="C4" s="972"/>
      <c r="D4" s="1087" t="s">
        <v>808</v>
      </c>
      <c r="E4" s="1054" t="s">
        <v>809</v>
      </c>
      <c r="F4" s="837" t="s">
        <v>810</v>
      </c>
      <c r="G4" s="837" t="s">
        <v>811</v>
      </c>
      <c r="H4" s="837" t="s">
        <v>812</v>
      </c>
      <c r="I4" s="838" t="s">
        <v>813</v>
      </c>
      <c r="J4" s="839" t="s">
        <v>814</v>
      </c>
      <c r="K4" s="838" t="s">
        <v>815</v>
      </c>
      <c r="L4" s="839" t="s">
        <v>816</v>
      </c>
      <c r="M4" s="837" t="s">
        <v>817</v>
      </c>
      <c r="N4" s="837" t="s">
        <v>818</v>
      </c>
      <c r="O4" s="1089" t="s">
        <v>819</v>
      </c>
      <c r="AB4" s="840"/>
    </row>
    <row r="5" spans="1:30" s="131" customFormat="1" ht="25.5" customHeight="1">
      <c r="A5" s="910"/>
      <c r="B5" s="910"/>
      <c r="C5" s="973"/>
      <c r="D5" s="1088"/>
      <c r="E5" s="1056"/>
      <c r="F5" s="841" t="s">
        <v>820</v>
      </c>
      <c r="G5" s="841" t="s">
        <v>821</v>
      </c>
      <c r="H5" s="841" t="s">
        <v>822</v>
      </c>
      <c r="I5" s="842" t="s">
        <v>823</v>
      </c>
      <c r="J5" s="843" t="s">
        <v>824</v>
      </c>
      <c r="K5" s="842" t="s">
        <v>825</v>
      </c>
      <c r="L5" s="843" t="s">
        <v>826</v>
      </c>
      <c r="M5" s="841" t="s">
        <v>827</v>
      </c>
      <c r="N5" s="841" t="s">
        <v>828</v>
      </c>
      <c r="O5" s="1090"/>
      <c r="Q5" s="128"/>
      <c r="R5" s="128"/>
      <c r="S5" s="128"/>
      <c r="T5" s="128"/>
      <c r="U5" s="128"/>
      <c r="V5" s="128"/>
      <c r="W5" s="128"/>
      <c r="X5" s="128"/>
      <c r="Y5" s="128"/>
      <c r="Z5" s="128"/>
      <c r="AA5" s="128"/>
      <c r="AB5" s="128"/>
      <c r="AC5" s="128"/>
      <c r="AD5" s="128"/>
    </row>
    <row r="6" spans="1:30" s="128" customFormat="1" ht="25.5" customHeight="1">
      <c r="A6" s="1042" t="s">
        <v>829</v>
      </c>
      <c r="B6" s="1042"/>
      <c r="C6" s="844"/>
      <c r="D6" s="845">
        <v>9014</v>
      </c>
      <c r="E6" s="846">
        <v>2</v>
      </c>
      <c r="F6" s="847">
        <v>423</v>
      </c>
      <c r="G6" s="847">
        <v>1424</v>
      </c>
      <c r="H6" s="847">
        <v>1480</v>
      </c>
      <c r="I6" s="847">
        <v>1171</v>
      </c>
      <c r="J6" s="847">
        <v>985</v>
      </c>
      <c r="K6" s="847">
        <v>1009</v>
      </c>
      <c r="L6" s="847">
        <v>860</v>
      </c>
      <c r="M6" s="847">
        <v>1056</v>
      </c>
      <c r="N6" s="847">
        <v>584</v>
      </c>
      <c r="O6" s="847">
        <v>20</v>
      </c>
      <c r="P6" s="846"/>
      <c r="Q6" s="848"/>
      <c r="R6" s="122"/>
      <c r="S6" s="123"/>
      <c r="T6" s="123"/>
      <c r="U6" s="123"/>
      <c r="V6" s="123"/>
      <c r="W6" s="123"/>
      <c r="X6" s="123"/>
      <c r="Y6" s="123"/>
      <c r="Z6" s="123"/>
      <c r="AA6" s="123"/>
      <c r="AB6" s="123"/>
      <c r="AC6" s="123"/>
      <c r="AD6" s="123"/>
    </row>
    <row r="7" spans="1:30" s="128" customFormat="1" ht="25.5" customHeight="1">
      <c r="A7" s="1042" t="s">
        <v>830</v>
      </c>
      <c r="B7" s="1042"/>
      <c r="C7" s="844"/>
      <c r="D7" s="845">
        <v>9057</v>
      </c>
      <c r="E7" s="846">
        <v>10</v>
      </c>
      <c r="F7" s="847">
        <v>607</v>
      </c>
      <c r="G7" s="847">
        <v>1475</v>
      </c>
      <c r="H7" s="847">
        <v>1451</v>
      </c>
      <c r="I7" s="847">
        <v>1178</v>
      </c>
      <c r="J7" s="847">
        <v>1009</v>
      </c>
      <c r="K7" s="847">
        <v>1022</v>
      </c>
      <c r="L7" s="847">
        <v>858</v>
      </c>
      <c r="M7" s="847">
        <v>1044</v>
      </c>
      <c r="N7" s="847">
        <v>396</v>
      </c>
      <c r="O7" s="847">
        <v>7</v>
      </c>
      <c r="P7" s="846"/>
      <c r="Q7" s="848"/>
      <c r="R7" s="122"/>
      <c r="S7" s="123"/>
      <c r="T7" s="123"/>
      <c r="U7" s="123"/>
      <c r="V7" s="123"/>
      <c r="W7" s="123"/>
      <c r="X7" s="123"/>
      <c r="Y7" s="123"/>
      <c r="Z7" s="123"/>
      <c r="AA7" s="123"/>
      <c r="AB7" s="123"/>
      <c r="AC7" s="123"/>
      <c r="AD7" s="123"/>
    </row>
    <row r="8" spans="1:30" s="192" customFormat="1" ht="25.5" customHeight="1">
      <c r="A8" s="1042" t="s">
        <v>831</v>
      </c>
      <c r="B8" s="1042"/>
      <c r="C8" s="674"/>
      <c r="D8" s="849">
        <v>9676</v>
      </c>
      <c r="E8" s="850">
        <v>10</v>
      </c>
      <c r="F8" s="850">
        <v>578</v>
      </c>
      <c r="G8" s="850">
        <v>1591</v>
      </c>
      <c r="H8" s="850">
        <v>1571</v>
      </c>
      <c r="I8" s="850">
        <v>1272</v>
      </c>
      <c r="J8" s="850">
        <v>1077</v>
      </c>
      <c r="K8" s="850">
        <v>1085</v>
      </c>
      <c r="L8" s="850">
        <v>891</v>
      </c>
      <c r="M8" s="850">
        <v>1049</v>
      </c>
      <c r="N8" s="850">
        <v>518</v>
      </c>
      <c r="O8" s="850">
        <v>34</v>
      </c>
      <c r="P8" s="846"/>
      <c r="Q8" s="848"/>
      <c r="R8" s="122"/>
      <c r="S8" s="123"/>
      <c r="T8" s="123"/>
      <c r="U8" s="123"/>
      <c r="V8" s="123"/>
      <c r="W8" s="123"/>
      <c r="X8" s="123"/>
      <c r="Y8" s="123"/>
      <c r="Z8" s="123"/>
      <c r="AA8" s="123"/>
      <c r="AB8" s="123"/>
      <c r="AC8" s="123"/>
      <c r="AD8" s="123"/>
    </row>
    <row r="9" spans="1:30" s="192" customFormat="1" ht="25.5" customHeight="1">
      <c r="A9" s="1042" t="s">
        <v>832</v>
      </c>
      <c r="B9" s="1042"/>
      <c r="C9" s="674"/>
      <c r="D9" s="849">
        <v>9703</v>
      </c>
      <c r="E9" s="850">
        <v>18</v>
      </c>
      <c r="F9" s="850">
        <v>553</v>
      </c>
      <c r="G9" s="850">
        <v>1530</v>
      </c>
      <c r="H9" s="850">
        <v>1595</v>
      </c>
      <c r="I9" s="850">
        <v>1383</v>
      </c>
      <c r="J9" s="850">
        <v>1083</v>
      </c>
      <c r="K9" s="850">
        <v>1100</v>
      </c>
      <c r="L9" s="850">
        <v>922</v>
      </c>
      <c r="M9" s="850">
        <v>978</v>
      </c>
      <c r="N9" s="850">
        <v>484</v>
      </c>
      <c r="O9" s="850">
        <v>57</v>
      </c>
      <c r="P9" s="846"/>
      <c r="Q9" s="848"/>
      <c r="R9" s="122"/>
      <c r="S9" s="123"/>
      <c r="T9" s="123"/>
      <c r="U9" s="123"/>
      <c r="V9" s="123"/>
      <c r="W9" s="123"/>
      <c r="X9" s="123"/>
      <c r="Y9" s="123"/>
      <c r="Z9" s="123"/>
      <c r="AA9" s="123"/>
      <c r="AB9" s="123"/>
      <c r="AC9" s="123"/>
      <c r="AD9" s="123"/>
    </row>
    <row r="10" spans="1:30" s="192" customFormat="1" ht="25.5" customHeight="1">
      <c r="A10" s="1043" t="s">
        <v>833</v>
      </c>
      <c r="B10" s="1043"/>
      <c r="C10" s="673"/>
      <c r="D10" s="857">
        <v>9884</v>
      </c>
      <c r="E10" s="858">
        <v>27</v>
      </c>
      <c r="F10" s="858">
        <v>592</v>
      </c>
      <c r="G10" s="858">
        <v>1484</v>
      </c>
      <c r="H10" s="858">
        <v>1603</v>
      </c>
      <c r="I10" s="858">
        <v>1415</v>
      </c>
      <c r="J10" s="858">
        <v>1177</v>
      </c>
      <c r="K10" s="858">
        <v>1073</v>
      </c>
      <c r="L10" s="858">
        <v>974</v>
      </c>
      <c r="M10" s="858">
        <v>941</v>
      </c>
      <c r="N10" s="858">
        <v>525</v>
      </c>
      <c r="O10" s="858">
        <v>73</v>
      </c>
      <c r="P10" s="846"/>
      <c r="Q10" s="848"/>
      <c r="R10" s="122"/>
      <c r="S10" s="123"/>
      <c r="T10" s="123"/>
      <c r="U10" s="123"/>
      <c r="V10" s="123"/>
      <c r="W10" s="123"/>
      <c r="X10" s="123"/>
      <c r="Y10" s="123"/>
      <c r="Z10" s="123"/>
      <c r="AA10" s="123"/>
      <c r="AB10" s="123"/>
      <c r="AC10" s="123"/>
      <c r="AD10" s="123"/>
    </row>
    <row r="11" spans="1:30" s="128" customFormat="1" ht="15" customHeight="1">
      <c r="B11" s="267"/>
      <c r="C11" s="674"/>
      <c r="D11" s="849"/>
      <c r="E11" s="851"/>
      <c r="F11" s="851"/>
      <c r="G11" s="851"/>
      <c r="H11" s="851"/>
      <c r="I11" s="851"/>
      <c r="J11" s="851"/>
      <c r="K11" s="851"/>
      <c r="L11" s="851"/>
      <c r="M11" s="851"/>
      <c r="N11" s="851"/>
      <c r="O11" s="851"/>
      <c r="Q11" s="123"/>
      <c r="R11" s="122"/>
      <c r="S11" s="123"/>
      <c r="T11" s="123"/>
      <c r="U11" s="123"/>
      <c r="V11" s="123"/>
      <c r="W11" s="123"/>
      <c r="X11" s="123"/>
      <c r="Y11" s="123"/>
      <c r="Z11" s="123"/>
      <c r="AA11" s="123"/>
      <c r="AB11" s="123"/>
      <c r="AC11" s="123"/>
      <c r="AD11" s="123"/>
    </row>
    <row r="12" spans="1:30" s="128" customFormat="1" ht="25.5" customHeight="1">
      <c r="A12" s="960" t="s">
        <v>692</v>
      </c>
      <c r="B12" s="960"/>
      <c r="C12" s="674"/>
      <c r="D12" s="849">
        <v>5646</v>
      </c>
      <c r="E12" s="850">
        <v>13</v>
      </c>
      <c r="F12" s="850">
        <v>237</v>
      </c>
      <c r="G12" s="850">
        <v>744</v>
      </c>
      <c r="H12" s="850">
        <v>950</v>
      </c>
      <c r="I12" s="850">
        <v>854</v>
      </c>
      <c r="J12" s="850">
        <v>662</v>
      </c>
      <c r="K12" s="850">
        <v>599</v>
      </c>
      <c r="L12" s="850">
        <v>560</v>
      </c>
      <c r="M12" s="850">
        <v>626</v>
      </c>
      <c r="N12" s="850">
        <v>364</v>
      </c>
      <c r="O12" s="850">
        <v>37</v>
      </c>
      <c r="P12" s="846"/>
      <c r="Q12" s="848"/>
      <c r="R12" s="122"/>
      <c r="S12" s="123"/>
      <c r="T12" s="123"/>
      <c r="U12" s="123"/>
      <c r="V12" s="123"/>
      <c r="W12" s="123"/>
      <c r="X12" s="123"/>
      <c r="Y12" s="123"/>
      <c r="Z12" s="123"/>
      <c r="AA12" s="123"/>
      <c r="AB12" s="123"/>
      <c r="AC12" s="123"/>
      <c r="AD12" s="123"/>
    </row>
    <row r="13" spans="1:30" s="128" customFormat="1" ht="25.5" customHeight="1">
      <c r="A13" s="960" t="s">
        <v>693</v>
      </c>
      <c r="B13" s="960"/>
      <c r="C13" s="674"/>
      <c r="D13" s="849">
        <v>4238</v>
      </c>
      <c r="E13" s="850">
        <v>14</v>
      </c>
      <c r="F13" s="850">
        <v>355</v>
      </c>
      <c r="G13" s="850">
        <v>740</v>
      </c>
      <c r="H13" s="850">
        <v>653</v>
      </c>
      <c r="I13" s="850">
        <v>561</v>
      </c>
      <c r="J13" s="850">
        <v>515</v>
      </c>
      <c r="K13" s="850">
        <v>474</v>
      </c>
      <c r="L13" s="850">
        <v>414</v>
      </c>
      <c r="M13" s="850">
        <v>315</v>
      </c>
      <c r="N13" s="850">
        <v>161</v>
      </c>
      <c r="O13" s="850">
        <v>36</v>
      </c>
      <c r="P13" s="846"/>
      <c r="Q13" s="848"/>
      <c r="R13" s="122"/>
      <c r="S13" s="123"/>
      <c r="T13" s="123"/>
      <c r="U13" s="123"/>
      <c r="V13" s="123"/>
      <c r="W13" s="123"/>
      <c r="X13" s="123"/>
      <c r="Y13" s="123"/>
      <c r="Z13" s="123"/>
      <c r="AA13" s="123"/>
      <c r="AB13" s="123"/>
      <c r="AC13" s="123"/>
      <c r="AD13" s="123"/>
    </row>
    <row r="14" spans="1:30" s="131" customFormat="1" ht="3" customHeight="1" thickBot="1">
      <c r="A14" s="609"/>
      <c r="B14" s="852"/>
      <c r="C14" s="853"/>
      <c r="D14" s="854"/>
      <c r="E14" s="855"/>
      <c r="F14" s="855"/>
      <c r="G14" s="855"/>
      <c r="H14" s="855"/>
      <c r="I14" s="855"/>
      <c r="J14" s="855"/>
      <c r="K14" s="855"/>
      <c r="L14" s="855"/>
      <c r="M14" s="855"/>
      <c r="N14" s="855"/>
      <c r="O14" s="855"/>
      <c r="Q14" s="123"/>
      <c r="R14" s="122"/>
      <c r="S14" s="123"/>
      <c r="T14" s="123"/>
      <c r="U14" s="123"/>
      <c r="V14" s="123"/>
      <c r="W14" s="123"/>
      <c r="X14" s="123"/>
      <c r="Y14" s="123"/>
      <c r="Z14" s="123"/>
      <c r="AA14" s="123"/>
      <c r="AB14" s="123"/>
      <c r="AC14" s="123"/>
      <c r="AD14" s="123"/>
    </row>
    <row r="15" spans="1:30" s="128" customFormat="1" ht="15" customHeight="1">
      <c r="A15" s="128" t="s">
        <v>834</v>
      </c>
      <c r="Q15" s="123"/>
      <c r="R15" s="122"/>
      <c r="S15" s="123"/>
      <c r="T15" s="123"/>
      <c r="U15" s="123"/>
      <c r="V15" s="123"/>
      <c r="W15" s="123"/>
      <c r="X15" s="123"/>
      <c r="Y15" s="123"/>
      <c r="Z15" s="123"/>
      <c r="AA15" s="123"/>
      <c r="AB15" s="123"/>
      <c r="AC15" s="123"/>
      <c r="AD15" s="123"/>
    </row>
    <row r="17" spans="4:15">
      <c r="D17" s="856"/>
      <c r="E17" s="856"/>
      <c r="F17" s="856"/>
      <c r="G17" s="856"/>
      <c r="H17" s="856"/>
      <c r="I17" s="856"/>
      <c r="J17" s="856"/>
      <c r="K17" s="856"/>
      <c r="L17" s="856"/>
      <c r="M17" s="856"/>
      <c r="N17" s="856"/>
      <c r="O17" s="856"/>
    </row>
  </sheetData>
  <mergeCells count="11">
    <mergeCell ref="A7:B7"/>
    <mergeCell ref="A4:C5"/>
    <mergeCell ref="D4:D5"/>
    <mergeCell ref="E4:E5"/>
    <mergeCell ref="O4:O5"/>
    <mergeCell ref="A6:B6"/>
    <mergeCell ref="A8:B8"/>
    <mergeCell ref="A9:B9"/>
    <mergeCell ref="A10:B10"/>
    <mergeCell ref="A12:B12"/>
    <mergeCell ref="A13:B13"/>
  </mergeCells>
  <phoneticPr fontId="4"/>
  <conditionalFormatting sqref="D12:O13 D8:O9">
    <cfRule type="expression" dxfId="2" priority="3" stopIfTrue="1">
      <formula>LEN(TRIM(D8))=0</formula>
    </cfRule>
  </conditionalFormatting>
  <conditionalFormatting sqref="D7:O7">
    <cfRule type="expression" dxfId="1" priority="2" stopIfTrue="1">
      <formula>LEN(TRIM(D7))=0</formula>
    </cfRule>
  </conditionalFormatting>
  <conditionalFormatting sqref="D10:O10">
    <cfRule type="expression" dxfId="0" priority="1" stopIfTrue="1">
      <formula>LEN(TRIM(D10))=0</formula>
    </cfRule>
  </conditionalFormatting>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zoomScaleNormal="100" zoomScaleSheetLayoutView="100" workbookViewId="0"/>
  </sheetViews>
  <sheetFormatPr defaultRowHeight="13.5"/>
  <cols>
    <col min="1" max="1" width="0.5" style="77" customWidth="1"/>
    <col min="2" max="2" width="1.875" style="77" customWidth="1"/>
    <col min="3" max="3" width="23.75" style="78" customWidth="1"/>
    <col min="4" max="4" width="0.875" style="78" customWidth="1"/>
    <col min="5" max="9" width="12.375" style="78" customWidth="1"/>
    <col min="10" max="10" width="14" style="78" customWidth="1"/>
    <col min="11" max="12" width="10.5" style="78" bestFit="1" customWidth="1"/>
    <col min="13" max="16384" width="9" style="78"/>
  </cols>
  <sheetData>
    <row r="1" spans="1:17" ht="18" customHeight="1">
      <c r="A1" s="76" t="s">
        <v>63</v>
      </c>
      <c r="D1" s="79"/>
      <c r="E1" s="80"/>
      <c r="F1" s="80"/>
      <c r="G1" s="80"/>
      <c r="H1" s="80"/>
      <c r="I1" s="80"/>
    </row>
    <row r="2" spans="1:17" ht="5.25" customHeight="1">
      <c r="A2" s="81"/>
      <c r="D2" s="79"/>
      <c r="E2" s="80"/>
      <c r="F2" s="80"/>
      <c r="G2" s="80"/>
      <c r="H2" s="80"/>
      <c r="I2" s="80"/>
    </row>
    <row r="3" spans="1:17" s="82" customFormat="1" ht="15" customHeight="1" thickBot="1">
      <c r="A3" s="82" t="s">
        <v>48</v>
      </c>
      <c r="B3" s="83"/>
      <c r="C3" s="83"/>
      <c r="D3" s="83"/>
      <c r="E3" s="83"/>
      <c r="F3" s="83"/>
    </row>
    <row r="4" spans="1:17" s="82" customFormat="1" ht="7.5" customHeight="1">
      <c r="A4" s="891" t="s">
        <v>10</v>
      </c>
      <c r="B4" s="891"/>
      <c r="C4" s="891"/>
      <c r="D4" s="892"/>
      <c r="E4" s="897" t="s">
        <v>64</v>
      </c>
      <c r="F4" s="897" t="s">
        <v>65</v>
      </c>
      <c r="G4" s="897" t="s">
        <v>66</v>
      </c>
      <c r="H4" s="897" t="s">
        <v>67</v>
      </c>
      <c r="I4" s="886" t="s">
        <v>68</v>
      </c>
    </row>
    <row r="5" spans="1:17" s="82" customFormat="1" ht="7.5" customHeight="1">
      <c r="A5" s="893"/>
      <c r="B5" s="893"/>
      <c r="C5" s="893"/>
      <c r="D5" s="894"/>
      <c r="E5" s="898"/>
      <c r="F5" s="898"/>
      <c r="G5" s="898"/>
      <c r="H5" s="898"/>
      <c r="I5" s="887"/>
    </row>
    <row r="6" spans="1:17" s="84" customFormat="1" ht="7.5" customHeight="1">
      <c r="A6" s="893"/>
      <c r="B6" s="893"/>
      <c r="C6" s="893"/>
      <c r="D6" s="894"/>
      <c r="E6" s="898"/>
      <c r="F6" s="898"/>
      <c r="G6" s="898"/>
      <c r="H6" s="898"/>
      <c r="I6" s="887"/>
      <c r="K6" s="82"/>
      <c r="L6" s="82"/>
      <c r="M6" s="82"/>
      <c r="N6" s="82"/>
      <c r="O6" s="82"/>
      <c r="P6" s="82"/>
      <c r="Q6" s="82"/>
    </row>
    <row r="7" spans="1:17" s="84" customFormat="1" ht="7.5" customHeight="1">
      <c r="A7" s="895"/>
      <c r="B7" s="895"/>
      <c r="C7" s="895"/>
      <c r="D7" s="896"/>
      <c r="E7" s="899"/>
      <c r="F7" s="899"/>
      <c r="G7" s="899"/>
      <c r="H7" s="899"/>
      <c r="I7" s="888"/>
      <c r="K7" s="82"/>
      <c r="L7" s="82"/>
      <c r="M7" s="82"/>
      <c r="N7" s="82"/>
      <c r="O7" s="82"/>
      <c r="P7" s="82"/>
      <c r="Q7" s="82"/>
    </row>
    <row r="8" spans="1:17" s="84" customFormat="1" ht="1.5" customHeight="1">
      <c r="A8" s="85"/>
      <c r="B8" s="85"/>
      <c r="C8" s="85"/>
      <c r="D8" s="86"/>
      <c r="E8" s="85"/>
      <c r="F8" s="85"/>
      <c r="G8" s="85"/>
      <c r="H8" s="85"/>
      <c r="I8" s="85"/>
      <c r="K8" s="82"/>
      <c r="L8" s="82"/>
      <c r="M8" s="82"/>
      <c r="N8" s="82"/>
      <c r="O8" s="82"/>
      <c r="P8" s="82"/>
      <c r="Q8" s="82"/>
    </row>
    <row r="9" spans="1:17" s="91" customFormat="1" ht="17.100000000000001" customHeight="1">
      <c r="A9" s="890" t="s">
        <v>45</v>
      </c>
      <c r="B9" s="890"/>
      <c r="C9" s="890"/>
      <c r="D9" s="87"/>
      <c r="E9" s="88">
        <f>SUM(E11,E30,E40)</f>
        <v>708564698.54499996</v>
      </c>
      <c r="F9" s="88">
        <f>SUM(F11,F30,F40)</f>
        <v>744390312</v>
      </c>
      <c r="G9" s="88">
        <f>SUM(G11,G30,G40)</f>
        <v>822764132</v>
      </c>
      <c r="H9" s="89">
        <v>794419980</v>
      </c>
      <c r="I9" s="89">
        <v>769673312</v>
      </c>
      <c r="J9" s="90"/>
      <c r="K9" s="90"/>
      <c r="L9" s="90"/>
      <c r="M9" s="82"/>
      <c r="N9" s="82"/>
      <c r="O9" s="82"/>
      <c r="P9" s="82"/>
      <c r="Q9" s="82"/>
    </row>
    <row r="10" spans="1:17" s="91" customFormat="1" ht="6.75" customHeight="1">
      <c r="A10" s="92"/>
      <c r="B10" s="92"/>
      <c r="C10" s="93"/>
      <c r="D10" s="87"/>
      <c r="E10" s="94"/>
      <c r="F10" s="94"/>
      <c r="G10" s="88"/>
      <c r="H10" s="89"/>
      <c r="I10" s="89"/>
      <c r="K10" s="82"/>
      <c r="L10" s="82"/>
      <c r="M10" s="82"/>
      <c r="N10" s="82"/>
      <c r="O10" s="82"/>
      <c r="P10" s="82"/>
      <c r="Q10" s="82"/>
    </row>
    <row r="11" spans="1:17" s="91" customFormat="1" ht="17.100000000000001" customHeight="1">
      <c r="A11" s="92"/>
      <c r="B11" s="869" t="s">
        <v>0</v>
      </c>
      <c r="C11" s="869"/>
      <c r="D11" s="95"/>
      <c r="E11" s="94">
        <v>401752279</v>
      </c>
      <c r="F11" s="96">
        <v>418170674</v>
      </c>
      <c r="G11" s="89">
        <v>509533549</v>
      </c>
      <c r="H11" s="89">
        <v>461531595</v>
      </c>
      <c r="I11" s="89">
        <v>426700000</v>
      </c>
      <c r="J11" s="90"/>
      <c r="K11" s="90"/>
      <c r="L11" s="90"/>
      <c r="M11" s="90"/>
      <c r="N11" s="90"/>
      <c r="O11" s="90"/>
      <c r="P11" s="82"/>
      <c r="Q11" s="82"/>
    </row>
    <row r="12" spans="1:17" s="82" customFormat="1" ht="5.25" customHeight="1">
      <c r="A12" s="97"/>
      <c r="B12" s="97"/>
      <c r="C12" s="98"/>
      <c r="D12" s="99"/>
      <c r="E12" s="100"/>
      <c r="F12" s="100"/>
      <c r="G12" s="101"/>
      <c r="H12" s="102"/>
      <c r="I12" s="102"/>
    </row>
    <row r="13" spans="1:17" s="82" customFormat="1" ht="15.95" customHeight="1">
      <c r="A13" s="97"/>
      <c r="B13" s="97"/>
      <c r="C13" s="21" t="s">
        <v>69</v>
      </c>
      <c r="D13" s="99"/>
      <c r="E13" s="100">
        <v>1186955</v>
      </c>
      <c r="F13" s="100">
        <v>1184511</v>
      </c>
      <c r="G13" s="101">
        <v>1144446</v>
      </c>
      <c r="H13" s="102">
        <v>1135382</v>
      </c>
      <c r="I13" s="102">
        <v>1324754</v>
      </c>
      <c r="J13" s="100"/>
      <c r="K13" s="100"/>
      <c r="L13" s="100"/>
      <c r="M13" s="100"/>
      <c r="N13" s="100"/>
    </row>
    <row r="14" spans="1:17" s="82" customFormat="1" ht="15.95" customHeight="1">
      <c r="A14" s="97"/>
      <c r="B14" s="97"/>
      <c r="C14" s="21" t="s">
        <v>70</v>
      </c>
      <c r="D14" s="99"/>
      <c r="E14" s="100">
        <v>41026440</v>
      </c>
      <c r="F14" s="100">
        <v>36538138</v>
      </c>
      <c r="G14" s="101">
        <v>122511798</v>
      </c>
      <c r="H14" s="102">
        <v>33003585</v>
      </c>
      <c r="I14" s="102">
        <v>34619477</v>
      </c>
    </row>
    <row r="15" spans="1:17" s="82" customFormat="1" ht="15.95" customHeight="1">
      <c r="A15" s="97"/>
      <c r="B15" s="97"/>
      <c r="C15" s="21" t="s">
        <v>71</v>
      </c>
      <c r="D15" s="99"/>
      <c r="E15" s="100">
        <v>169975325</v>
      </c>
      <c r="F15" s="100">
        <v>177011726</v>
      </c>
      <c r="G15" s="101">
        <v>183485250</v>
      </c>
      <c r="H15" s="102">
        <v>206587227</v>
      </c>
      <c r="I15" s="102">
        <v>195890884</v>
      </c>
    </row>
    <row r="16" spans="1:17" s="82" customFormat="1" ht="15.95" customHeight="1">
      <c r="A16" s="97"/>
      <c r="B16" s="97"/>
      <c r="C16" s="21" t="s">
        <v>72</v>
      </c>
      <c r="D16" s="99"/>
      <c r="E16" s="100">
        <v>26540309</v>
      </c>
      <c r="F16" s="100">
        <v>25645183</v>
      </c>
      <c r="G16" s="101">
        <v>29038977</v>
      </c>
      <c r="H16" s="102">
        <v>37704549</v>
      </c>
      <c r="I16" s="102">
        <v>32634409</v>
      </c>
    </row>
    <row r="17" spans="1:17" s="82" customFormat="1" ht="15.95" customHeight="1">
      <c r="A17" s="97"/>
      <c r="B17" s="97"/>
      <c r="C17" s="21" t="s">
        <v>73</v>
      </c>
      <c r="D17" s="99"/>
      <c r="E17" s="100">
        <v>344345</v>
      </c>
      <c r="F17" s="100">
        <v>320391</v>
      </c>
      <c r="G17" s="101">
        <v>299445</v>
      </c>
      <c r="H17" s="102">
        <v>594949</v>
      </c>
      <c r="I17" s="102">
        <v>458084</v>
      </c>
    </row>
    <row r="18" spans="1:17" s="82" customFormat="1" ht="15.95" customHeight="1">
      <c r="A18" s="97"/>
      <c r="B18" s="97"/>
      <c r="C18" s="21" t="s">
        <v>74</v>
      </c>
      <c r="D18" s="99"/>
      <c r="E18" s="100">
        <v>825252</v>
      </c>
      <c r="F18" s="100">
        <v>1035991</v>
      </c>
      <c r="G18" s="101">
        <v>797719</v>
      </c>
      <c r="H18" s="102">
        <v>707906</v>
      </c>
      <c r="I18" s="102">
        <v>824686</v>
      </c>
    </row>
    <row r="19" spans="1:17" s="82" customFormat="1" ht="15.95" customHeight="1">
      <c r="A19" s="97"/>
      <c r="B19" s="97"/>
      <c r="C19" s="21" t="s">
        <v>75</v>
      </c>
      <c r="D19" s="99"/>
      <c r="E19" s="100">
        <v>3015002</v>
      </c>
      <c r="F19" s="100">
        <v>4222843</v>
      </c>
      <c r="G19" s="101">
        <v>4896440</v>
      </c>
      <c r="H19" s="102">
        <v>2977861</v>
      </c>
      <c r="I19" s="102">
        <v>6031908</v>
      </c>
    </row>
    <row r="20" spans="1:17" s="82" customFormat="1" ht="15.95" customHeight="1">
      <c r="A20" s="97"/>
      <c r="B20" s="97"/>
      <c r="C20" s="21" t="s">
        <v>76</v>
      </c>
      <c r="D20" s="99"/>
      <c r="E20" s="100">
        <v>48489295</v>
      </c>
      <c r="F20" s="100">
        <v>55753895</v>
      </c>
      <c r="G20" s="101">
        <v>46465715</v>
      </c>
      <c r="H20" s="102">
        <v>37692523</v>
      </c>
      <c r="I20" s="102">
        <v>39806948</v>
      </c>
    </row>
    <row r="21" spans="1:17" s="82" customFormat="1" ht="15.95" customHeight="1">
      <c r="A21" s="97"/>
      <c r="B21" s="97"/>
      <c r="C21" s="21" t="s">
        <v>77</v>
      </c>
      <c r="D21" s="99"/>
      <c r="E21" s="100">
        <v>8820569</v>
      </c>
      <c r="F21" s="100">
        <v>9832378</v>
      </c>
      <c r="G21" s="101">
        <v>10524242</v>
      </c>
      <c r="H21" s="102">
        <v>10679117</v>
      </c>
      <c r="I21" s="102">
        <v>9454864</v>
      </c>
    </row>
    <row r="22" spans="1:17" s="82" customFormat="1" ht="15.95" customHeight="1">
      <c r="A22" s="97"/>
      <c r="B22" s="97"/>
      <c r="C22" s="21" t="s">
        <v>78</v>
      </c>
      <c r="D22" s="99"/>
      <c r="E22" s="100">
        <v>64241515</v>
      </c>
      <c r="F22" s="100">
        <v>64679624</v>
      </c>
      <c r="G22" s="101">
        <v>64337488</v>
      </c>
      <c r="H22" s="102">
        <v>62139953</v>
      </c>
      <c r="I22" s="102">
        <v>64568391</v>
      </c>
    </row>
    <row r="23" spans="1:17" s="82" customFormat="1" ht="15.95" customHeight="1">
      <c r="A23" s="97"/>
      <c r="B23" s="97"/>
      <c r="C23" s="21" t="s">
        <v>79</v>
      </c>
      <c r="D23" s="99"/>
      <c r="E23" s="103">
        <v>0</v>
      </c>
      <c r="F23" s="103">
        <v>0</v>
      </c>
      <c r="G23" s="104">
        <v>0</v>
      </c>
      <c r="H23" s="105">
        <v>0</v>
      </c>
      <c r="I23" s="105">
        <v>0</v>
      </c>
    </row>
    <row r="24" spans="1:17" s="82" customFormat="1" ht="15.95" customHeight="1">
      <c r="A24" s="97"/>
      <c r="B24" s="97"/>
      <c r="C24" s="21" t="s">
        <v>80</v>
      </c>
      <c r="D24" s="99"/>
      <c r="E24" s="103">
        <v>0</v>
      </c>
      <c r="F24" s="103">
        <v>0</v>
      </c>
      <c r="G24" s="104">
        <v>0</v>
      </c>
      <c r="H24" s="105">
        <v>0</v>
      </c>
      <c r="I24" s="105">
        <v>0</v>
      </c>
    </row>
    <row r="25" spans="1:17" s="82" customFormat="1" ht="15.95" customHeight="1">
      <c r="A25" s="97"/>
      <c r="B25" s="97"/>
      <c r="C25" s="21" t="s">
        <v>81</v>
      </c>
      <c r="D25" s="99"/>
      <c r="E25" s="100">
        <v>34257841</v>
      </c>
      <c r="F25" s="100">
        <v>35131501</v>
      </c>
      <c r="G25" s="101">
        <v>37324834</v>
      </c>
      <c r="H25" s="105">
        <v>48430825</v>
      </c>
      <c r="I25" s="102">
        <v>39383123</v>
      </c>
    </row>
    <row r="26" spans="1:17" s="82" customFormat="1" ht="15.95" customHeight="1">
      <c r="A26" s="97"/>
      <c r="B26" s="97"/>
      <c r="C26" s="21" t="s">
        <v>82</v>
      </c>
      <c r="D26" s="99"/>
      <c r="E26" s="100">
        <v>3029431</v>
      </c>
      <c r="F26" s="100">
        <v>6814494</v>
      </c>
      <c r="G26" s="101">
        <v>8707195</v>
      </c>
      <c r="H26" s="105">
        <v>19877718</v>
      </c>
      <c r="I26" s="102">
        <v>1402472</v>
      </c>
    </row>
    <row r="27" spans="1:17" s="82" customFormat="1" ht="15.95" customHeight="1">
      <c r="A27" s="97"/>
      <c r="B27" s="97"/>
      <c r="C27" s="21" t="s">
        <v>83</v>
      </c>
      <c r="D27" s="99"/>
      <c r="E27" s="106">
        <v>0</v>
      </c>
      <c r="F27" s="106">
        <v>0</v>
      </c>
      <c r="G27" s="107">
        <v>0</v>
      </c>
      <c r="H27" s="108">
        <v>0</v>
      </c>
      <c r="I27" s="108">
        <v>300000</v>
      </c>
    </row>
    <row r="28" spans="1:17" s="82" customFormat="1" ht="15.95" customHeight="1">
      <c r="A28" s="97"/>
      <c r="B28" s="97"/>
      <c r="C28" s="21" t="s">
        <v>84</v>
      </c>
      <c r="D28" s="99"/>
      <c r="E28" s="103">
        <v>0</v>
      </c>
      <c r="F28" s="103">
        <v>0</v>
      </c>
      <c r="G28" s="104">
        <v>0</v>
      </c>
      <c r="H28" s="105">
        <v>0</v>
      </c>
      <c r="I28" s="105">
        <v>0</v>
      </c>
    </row>
    <row r="29" spans="1:17" s="82" customFormat="1" ht="7.5" customHeight="1">
      <c r="A29" s="97"/>
      <c r="B29" s="97"/>
      <c r="C29" s="98"/>
      <c r="D29" s="99"/>
      <c r="E29" s="100"/>
      <c r="F29" s="100"/>
      <c r="G29" s="101"/>
      <c r="H29" s="102"/>
      <c r="I29" s="102"/>
    </row>
    <row r="30" spans="1:17" s="91" customFormat="1" ht="16.5" customHeight="1">
      <c r="A30" s="109"/>
      <c r="B30" s="869" t="s">
        <v>1</v>
      </c>
      <c r="C30" s="869"/>
      <c r="D30" s="87"/>
      <c r="E30" s="94">
        <v>231498350.54499999</v>
      </c>
      <c r="F30" s="94">
        <v>244333987</v>
      </c>
      <c r="G30" s="88">
        <v>237759544</v>
      </c>
      <c r="H30" s="89">
        <v>254786936</v>
      </c>
      <c r="I30" s="89">
        <v>254047915</v>
      </c>
      <c r="J30" s="90"/>
      <c r="K30" s="90"/>
      <c r="L30" s="90"/>
      <c r="M30" s="90"/>
      <c r="N30" s="90"/>
      <c r="O30" s="82"/>
      <c r="P30" s="82"/>
      <c r="Q30" s="82"/>
    </row>
    <row r="31" spans="1:17" s="82" customFormat="1" ht="7.5" customHeight="1">
      <c r="A31" s="97"/>
      <c r="B31" s="97"/>
      <c r="C31" s="98"/>
      <c r="D31" s="99"/>
      <c r="E31" s="100"/>
      <c r="F31" s="100"/>
      <c r="G31" s="101"/>
      <c r="H31" s="102"/>
      <c r="I31" s="102"/>
    </row>
    <row r="32" spans="1:17" s="82" customFormat="1" ht="15.95" customHeight="1">
      <c r="A32" s="97"/>
      <c r="B32" s="97"/>
      <c r="C32" s="21" t="s">
        <v>2</v>
      </c>
      <c r="D32" s="99"/>
      <c r="E32" s="100">
        <v>11487.815000000001</v>
      </c>
      <c r="F32" s="100">
        <v>1083437</v>
      </c>
      <c r="G32" s="101">
        <v>412870</v>
      </c>
      <c r="H32" s="105">
        <v>0</v>
      </c>
      <c r="I32" s="105">
        <v>0</v>
      </c>
      <c r="J32" s="100"/>
      <c r="K32" s="100"/>
      <c r="L32" s="100"/>
      <c r="M32" s="100"/>
      <c r="N32" s="100"/>
    </row>
    <row r="33" spans="1:17" s="82" customFormat="1" ht="15.95" customHeight="1">
      <c r="A33" s="97"/>
      <c r="B33" s="97"/>
      <c r="C33" s="21" t="s">
        <v>3</v>
      </c>
      <c r="D33" s="99"/>
      <c r="E33" s="100">
        <v>90961794.011000007</v>
      </c>
      <c r="F33" s="100">
        <v>90766350</v>
      </c>
      <c r="G33" s="101">
        <v>86874460</v>
      </c>
      <c r="H33" s="102">
        <v>89378651</v>
      </c>
      <c r="I33" s="102">
        <v>88188306</v>
      </c>
    </row>
    <row r="34" spans="1:17" s="82" customFormat="1" ht="15.95" customHeight="1">
      <c r="A34" s="97"/>
      <c r="B34" s="97"/>
      <c r="C34" s="21" t="s">
        <v>5</v>
      </c>
      <c r="D34" s="99"/>
      <c r="E34" s="106">
        <v>3142706.0780000002</v>
      </c>
      <c r="F34" s="106">
        <v>5428218</v>
      </c>
      <c r="G34" s="107">
        <v>3881863</v>
      </c>
      <c r="H34" s="108">
        <v>2701022</v>
      </c>
      <c r="I34" s="108">
        <v>6502997</v>
      </c>
    </row>
    <row r="35" spans="1:17" s="82" customFormat="1" ht="15.95" customHeight="1">
      <c r="A35" s="97"/>
      <c r="B35" s="97"/>
      <c r="C35" s="21" t="s">
        <v>85</v>
      </c>
      <c r="D35" s="99"/>
      <c r="E35" s="100">
        <v>210024.19</v>
      </c>
      <c r="F35" s="100">
        <v>621065</v>
      </c>
      <c r="G35" s="101">
        <v>376844</v>
      </c>
      <c r="H35" s="102">
        <v>345922</v>
      </c>
      <c r="I35" s="102">
        <v>282593</v>
      </c>
    </row>
    <row r="36" spans="1:17" s="82" customFormat="1" ht="15.95" customHeight="1">
      <c r="A36" s="97"/>
      <c r="B36" s="97"/>
      <c r="C36" s="21" t="s">
        <v>39</v>
      </c>
      <c r="D36" s="99"/>
      <c r="E36" s="100">
        <v>76972823.199000001</v>
      </c>
      <c r="F36" s="100">
        <v>77632447</v>
      </c>
      <c r="G36" s="101">
        <v>79857764</v>
      </c>
      <c r="H36" s="102">
        <v>83200151</v>
      </c>
      <c r="I36" s="102">
        <v>85203483</v>
      </c>
    </row>
    <row r="37" spans="1:17" s="83" customFormat="1" ht="15.95" customHeight="1">
      <c r="A37" s="110"/>
      <c r="B37" s="110"/>
      <c r="C37" s="74" t="s">
        <v>86</v>
      </c>
      <c r="D37" s="111"/>
      <c r="E37" s="100">
        <v>48527991.364</v>
      </c>
      <c r="F37" s="100">
        <v>56818189</v>
      </c>
      <c r="G37" s="101">
        <v>53386808</v>
      </c>
      <c r="H37" s="102">
        <v>65985445</v>
      </c>
      <c r="I37" s="102">
        <v>57833695</v>
      </c>
      <c r="K37" s="82"/>
      <c r="L37" s="82"/>
      <c r="M37" s="82"/>
      <c r="N37" s="82"/>
      <c r="O37" s="82"/>
      <c r="P37" s="82"/>
      <c r="Q37" s="82"/>
    </row>
    <row r="38" spans="1:17" s="83" customFormat="1" ht="15.95" customHeight="1">
      <c r="A38" s="110"/>
      <c r="B38" s="110"/>
      <c r="C38" s="74" t="s">
        <v>87</v>
      </c>
      <c r="D38" s="111"/>
      <c r="E38" s="100">
        <v>11671523.888</v>
      </c>
      <c r="F38" s="100">
        <v>11984281</v>
      </c>
      <c r="G38" s="101">
        <v>12968935</v>
      </c>
      <c r="H38" s="102">
        <v>13175745</v>
      </c>
      <c r="I38" s="102">
        <v>16036841</v>
      </c>
      <c r="K38" s="82"/>
      <c r="L38" s="82"/>
      <c r="M38" s="82"/>
      <c r="N38" s="82"/>
      <c r="O38" s="82"/>
      <c r="P38" s="82"/>
      <c r="Q38" s="82"/>
    </row>
    <row r="39" spans="1:17" s="82" customFormat="1" ht="7.5" customHeight="1">
      <c r="A39" s="97"/>
      <c r="B39" s="97"/>
      <c r="C39" s="98"/>
      <c r="D39" s="99"/>
      <c r="G39" s="112"/>
      <c r="H39" s="113"/>
      <c r="I39" s="113"/>
    </row>
    <row r="40" spans="1:17" s="91" customFormat="1" ht="17.100000000000001" customHeight="1">
      <c r="A40" s="109"/>
      <c r="B40" s="869" t="s">
        <v>7</v>
      </c>
      <c r="C40" s="869"/>
      <c r="D40" s="87"/>
      <c r="E40" s="94">
        <v>75314069</v>
      </c>
      <c r="F40" s="94">
        <v>81885651</v>
      </c>
      <c r="G40" s="88">
        <v>75471039</v>
      </c>
      <c r="H40" s="89">
        <v>78101449</v>
      </c>
      <c r="I40" s="89">
        <v>88925397</v>
      </c>
      <c r="J40" s="90"/>
      <c r="K40" s="90"/>
      <c r="L40" s="90"/>
      <c r="M40" s="90"/>
      <c r="N40" s="90"/>
      <c r="O40" s="82"/>
      <c r="P40" s="82"/>
      <c r="Q40" s="82"/>
    </row>
    <row r="41" spans="1:17" s="82" customFormat="1" ht="7.5" customHeight="1">
      <c r="A41" s="97"/>
      <c r="B41" s="97"/>
      <c r="C41" s="98"/>
      <c r="D41" s="99"/>
      <c r="G41" s="112"/>
      <c r="H41" s="113"/>
      <c r="I41" s="113"/>
    </row>
    <row r="42" spans="1:17" s="82" customFormat="1" ht="15.95" customHeight="1">
      <c r="A42" s="97"/>
      <c r="B42" s="97"/>
      <c r="C42" s="21" t="s">
        <v>8</v>
      </c>
      <c r="D42" s="99"/>
      <c r="E42" s="100">
        <v>23173423</v>
      </c>
      <c r="F42" s="106">
        <v>21855537</v>
      </c>
      <c r="G42" s="107">
        <v>23124863</v>
      </c>
      <c r="H42" s="108">
        <v>22151737</v>
      </c>
      <c r="I42" s="108">
        <v>29028556</v>
      </c>
      <c r="J42" s="100"/>
      <c r="K42" s="100"/>
      <c r="L42" s="100"/>
      <c r="M42" s="100"/>
      <c r="N42" s="100"/>
    </row>
    <row r="43" spans="1:17" s="82" customFormat="1" ht="15.95" customHeight="1">
      <c r="A43" s="97"/>
      <c r="B43" s="97"/>
      <c r="C43" s="21" t="s">
        <v>4</v>
      </c>
      <c r="D43" s="99"/>
      <c r="E43" s="100">
        <v>52140646</v>
      </c>
      <c r="F43" s="106">
        <v>60030114</v>
      </c>
      <c r="G43" s="107">
        <v>52346176</v>
      </c>
      <c r="H43" s="108">
        <v>55949712</v>
      </c>
      <c r="I43" s="108">
        <v>59896841</v>
      </c>
    </row>
    <row r="44" spans="1:17" s="82" customFormat="1" ht="7.5" customHeight="1">
      <c r="A44" s="97"/>
      <c r="B44" s="97"/>
      <c r="C44" s="98"/>
      <c r="D44" s="99"/>
      <c r="G44" s="112"/>
      <c r="H44" s="113"/>
      <c r="I44" s="113"/>
    </row>
    <row r="45" spans="1:17" s="82" customFormat="1" ht="14.25" customHeight="1">
      <c r="A45" s="97"/>
      <c r="B45" s="24" t="s">
        <v>46</v>
      </c>
      <c r="C45" s="24"/>
      <c r="D45" s="99"/>
      <c r="G45" s="112"/>
      <c r="H45" s="113"/>
      <c r="I45" s="113"/>
    </row>
    <row r="46" spans="1:17" s="91" customFormat="1" ht="17.100000000000001" customHeight="1">
      <c r="A46" s="114"/>
      <c r="B46" s="869" t="s">
        <v>9</v>
      </c>
      <c r="C46" s="870"/>
      <c r="D46" s="87"/>
      <c r="E46" s="94">
        <v>399064093</v>
      </c>
      <c r="F46" s="94">
        <v>415724995</v>
      </c>
      <c r="G46" s="88">
        <v>507566565</v>
      </c>
      <c r="H46" s="89">
        <v>461227663</v>
      </c>
      <c r="I46" s="89">
        <v>430834902</v>
      </c>
      <c r="K46" s="82"/>
      <c r="L46" s="82"/>
      <c r="M46" s="82"/>
      <c r="N46" s="82"/>
      <c r="O46" s="82"/>
      <c r="P46" s="82"/>
      <c r="Q46" s="82"/>
    </row>
    <row r="47" spans="1:17" s="84" customFormat="1" ht="6" customHeight="1" thickBot="1">
      <c r="A47" s="115"/>
      <c r="B47" s="115"/>
      <c r="C47" s="115"/>
      <c r="D47" s="116"/>
      <c r="E47" s="117"/>
      <c r="F47" s="117"/>
      <c r="G47" s="117"/>
      <c r="H47" s="118"/>
      <c r="I47" s="118"/>
    </row>
    <row r="48" spans="1:17" s="10" customFormat="1" ht="15" customHeight="1">
      <c r="A48" s="3" t="s">
        <v>88</v>
      </c>
      <c r="C48" s="5"/>
      <c r="D48" s="5"/>
      <c r="E48" s="5"/>
      <c r="F48" s="5"/>
      <c r="G48" s="5"/>
      <c r="H48" s="119"/>
      <c r="I48" s="119"/>
      <c r="J48" s="5"/>
    </row>
    <row r="49" spans="8:9">
      <c r="H49" s="120"/>
      <c r="I49" s="120"/>
    </row>
    <row r="50" spans="8:9">
      <c r="H50" s="120"/>
      <c r="I50" s="120"/>
    </row>
    <row r="51" spans="8:9">
      <c r="H51" s="120"/>
      <c r="I51" s="120"/>
    </row>
    <row r="52" spans="8:9">
      <c r="H52" s="120"/>
      <c r="I52" s="120"/>
    </row>
    <row r="53" spans="8:9">
      <c r="H53" s="120"/>
      <c r="I53" s="120"/>
    </row>
    <row r="54" spans="8:9">
      <c r="H54" s="120"/>
      <c r="I54" s="120"/>
    </row>
    <row r="55" spans="8:9">
      <c r="H55" s="120"/>
      <c r="I55" s="120"/>
    </row>
    <row r="56" spans="8:9">
      <c r="H56" s="120"/>
      <c r="I56" s="120"/>
    </row>
    <row r="57" spans="8:9">
      <c r="H57" s="120"/>
      <c r="I57" s="120"/>
    </row>
    <row r="58" spans="8:9">
      <c r="H58" s="120"/>
      <c r="I58" s="120"/>
    </row>
    <row r="59" spans="8:9">
      <c r="H59" s="120"/>
      <c r="I59" s="120"/>
    </row>
  </sheetData>
  <mergeCells count="11">
    <mergeCell ref="I4:I7"/>
    <mergeCell ref="A4:D7"/>
    <mergeCell ref="E4:E7"/>
    <mergeCell ref="F4:F7"/>
    <mergeCell ref="G4:G7"/>
    <mergeCell ref="H4:H7"/>
    <mergeCell ref="A9:C9"/>
    <mergeCell ref="B11:C11"/>
    <mergeCell ref="B30:C30"/>
    <mergeCell ref="B40:C40"/>
    <mergeCell ref="B46:C46"/>
  </mergeCells>
  <phoneticPr fontId="4"/>
  <conditionalFormatting sqref="I46 I13:I27 I33:I38 G40 G11:I11 G30:I30 E9:I9">
    <cfRule type="containsBlanks" dxfId="107" priority="10" stopIfTrue="1">
      <formula>LEN(TRIM(E9))=0</formula>
    </cfRule>
  </conditionalFormatting>
  <conditionalFormatting sqref="H42 H40:I40">
    <cfRule type="containsBlanks" dxfId="106" priority="9" stopIfTrue="1">
      <formula>LEN(TRIM(H40))=0</formula>
    </cfRule>
  </conditionalFormatting>
  <conditionalFormatting sqref="H40">
    <cfRule type="expression" dxfId="105" priority="8" stopIfTrue="1">
      <formula>ISBLANK(H40:J40)=FALSE</formula>
    </cfRule>
  </conditionalFormatting>
  <conditionalFormatting sqref="H42">
    <cfRule type="expression" dxfId="104" priority="6" stopIfTrue="1">
      <formula>ISBLANK(H42:J42)=FALSE</formula>
    </cfRule>
    <cfRule type="expression" priority="7" stopIfTrue="1">
      <formula>ISBLANK(H42:J42)=FALSE</formula>
    </cfRule>
  </conditionalFormatting>
  <conditionalFormatting sqref="H43">
    <cfRule type="containsBlanks" dxfId="103" priority="5" stopIfTrue="1">
      <formula>LEN(TRIM(H43))=0</formula>
    </cfRule>
  </conditionalFormatting>
  <conditionalFormatting sqref="H43">
    <cfRule type="expression" dxfId="102" priority="3" stopIfTrue="1">
      <formula>ISBLANK(H43:J43)=FALSE</formula>
    </cfRule>
    <cfRule type="expression" priority="4" stopIfTrue="1">
      <formula>ISBLANK(H43:J43)=FALSE</formula>
    </cfRule>
  </conditionalFormatting>
  <conditionalFormatting sqref="I42">
    <cfRule type="containsBlanks" dxfId="101" priority="2" stopIfTrue="1">
      <formula>LEN(TRIM(I42))=0</formula>
    </cfRule>
  </conditionalFormatting>
  <conditionalFormatting sqref="I43">
    <cfRule type="containsBlanks" dxfId="100" priority="1" stopIfTrue="1">
      <formula>LEN(TRIM(I43))=0</formula>
    </cfRule>
  </conditionalFormatting>
  <conditionalFormatting sqref="I40">
    <cfRule type="expression" dxfId="99" priority="11" stopIfTrue="1">
      <formula>ISBLANK(I40:J40)=FALSE</formula>
    </cfRule>
  </conditionalFormatting>
  <conditionalFormatting sqref="I42:I43">
    <cfRule type="expression" dxfId="98" priority="12" stopIfTrue="1">
      <formula>ISBLANK(I42:J42)=FALSE</formula>
    </cfRule>
    <cfRule type="expression" priority="13" stopIfTrue="1">
      <formula>ISBLANK(I42:J42)=FALSE</formula>
    </cfRule>
  </conditionalFormatting>
  <pageMargins left="0.59055118110236227" right="0.59055118110236227" top="0.78740157480314965" bottom="0.78740157480314965" header="0.51181102362204722" footer="0.51181102362204722"/>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zoomScaleSheetLayoutView="100" workbookViewId="0"/>
  </sheetViews>
  <sheetFormatPr defaultRowHeight="13.5"/>
  <cols>
    <col min="1" max="1" width="0.625" style="122" customWidth="1"/>
    <col min="2" max="2" width="1.75" style="122" customWidth="1"/>
    <col min="3" max="3" width="1.75" style="123" customWidth="1"/>
    <col min="4" max="4" width="20.75" style="123" customWidth="1"/>
    <col min="5" max="5" width="0.5" style="123" customWidth="1"/>
    <col min="6" max="6" width="12.75" style="124" customWidth="1"/>
    <col min="7" max="10" width="12.75" style="125" customWidth="1"/>
    <col min="11" max="11" width="10.5" style="123" bestFit="1" customWidth="1"/>
    <col min="12" max="12" width="13" style="126" bestFit="1" customWidth="1"/>
    <col min="13" max="16384" width="9" style="123"/>
  </cols>
  <sheetData>
    <row r="1" spans="1:12" ht="18" customHeight="1">
      <c r="A1" s="121" t="s">
        <v>89</v>
      </c>
    </row>
    <row r="2" spans="1:12" ht="5.25" customHeight="1">
      <c r="A2" s="127"/>
    </row>
    <row r="3" spans="1:12" s="128" customFormat="1" ht="14.1" customHeight="1" thickBot="1">
      <c r="A3" s="128" t="s">
        <v>90</v>
      </c>
      <c r="G3" s="129"/>
      <c r="H3" s="129"/>
      <c r="J3" s="129" t="s">
        <v>91</v>
      </c>
      <c r="L3" s="130"/>
    </row>
    <row r="4" spans="1:12" s="128" customFormat="1" ht="8.25" customHeight="1">
      <c r="A4" s="909" t="s">
        <v>92</v>
      </c>
      <c r="B4" s="909"/>
      <c r="C4" s="909"/>
      <c r="D4" s="909"/>
      <c r="E4" s="909"/>
      <c r="F4" s="907" t="s">
        <v>93</v>
      </c>
      <c r="G4" s="907" t="s">
        <v>94</v>
      </c>
      <c r="H4" s="907" t="s">
        <v>95</v>
      </c>
      <c r="I4" s="907" t="s">
        <v>96</v>
      </c>
      <c r="J4" s="907" t="s">
        <v>97</v>
      </c>
      <c r="L4" s="130"/>
    </row>
    <row r="5" spans="1:12" s="131" customFormat="1" ht="8.25" customHeight="1">
      <c r="A5" s="910"/>
      <c r="B5" s="910"/>
      <c r="C5" s="910"/>
      <c r="D5" s="910"/>
      <c r="E5" s="910"/>
      <c r="F5" s="908"/>
      <c r="G5" s="908"/>
      <c r="H5" s="908"/>
      <c r="I5" s="908"/>
      <c r="J5" s="908"/>
      <c r="L5" s="132"/>
    </row>
    <row r="6" spans="1:12" s="131" customFormat="1" ht="3.95" customHeight="1">
      <c r="A6" s="133"/>
      <c r="B6" s="133"/>
      <c r="C6" s="133"/>
      <c r="D6" s="133"/>
      <c r="E6" s="134"/>
      <c r="F6" s="133"/>
      <c r="G6" s="133"/>
      <c r="H6" s="133"/>
      <c r="I6" s="133"/>
      <c r="J6" s="133"/>
      <c r="L6" s="132"/>
    </row>
    <row r="7" spans="1:12" s="138" customFormat="1" ht="12" customHeight="1">
      <c r="A7" s="900" t="s">
        <v>98</v>
      </c>
      <c r="B7" s="900"/>
      <c r="C7" s="900"/>
      <c r="D7" s="900"/>
      <c r="E7" s="135"/>
      <c r="F7" s="136">
        <v>768619811</v>
      </c>
      <c r="G7" s="136">
        <v>789621009</v>
      </c>
      <c r="H7" s="137">
        <f>H9+H33+H39</f>
        <v>803656460</v>
      </c>
      <c r="I7" s="137">
        <f>I9+I33+I39</f>
        <v>810616765</v>
      </c>
      <c r="J7" s="137">
        <f>J9+J33+J39</f>
        <v>818229738</v>
      </c>
      <c r="L7" s="139"/>
    </row>
    <row r="8" spans="1:12" s="138" customFormat="1" ht="3" customHeight="1">
      <c r="A8" s="140"/>
      <c r="B8" s="141"/>
      <c r="C8" s="141"/>
      <c r="D8" s="141"/>
      <c r="E8" s="135"/>
      <c r="F8" s="142"/>
      <c r="G8" s="142"/>
      <c r="H8" s="143"/>
      <c r="I8" s="143"/>
      <c r="J8" s="143"/>
      <c r="L8" s="139"/>
    </row>
    <row r="9" spans="1:12" s="138" customFormat="1" ht="12" customHeight="1">
      <c r="A9" s="140"/>
      <c r="B9" s="900" t="s">
        <v>99</v>
      </c>
      <c r="C9" s="900"/>
      <c r="D9" s="900"/>
      <c r="E9" s="135"/>
      <c r="F9" s="136">
        <v>472577745</v>
      </c>
      <c r="G9" s="136">
        <v>498289470</v>
      </c>
      <c r="H9" s="137">
        <v>516420064</v>
      </c>
      <c r="I9" s="137">
        <v>528426534</v>
      </c>
      <c r="J9" s="137">
        <v>539201116</v>
      </c>
      <c r="K9" s="144"/>
      <c r="L9" s="139"/>
    </row>
    <row r="10" spans="1:12" s="145" customFormat="1" ht="3" customHeight="1">
      <c r="B10" s="146"/>
      <c r="C10" s="146"/>
      <c r="D10" s="146"/>
      <c r="E10" s="147"/>
      <c r="F10" s="142"/>
      <c r="G10" s="142"/>
      <c r="H10" s="143"/>
      <c r="I10" s="143"/>
      <c r="J10" s="143"/>
      <c r="L10" s="148"/>
    </row>
    <row r="11" spans="1:12" s="145" customFormat="1" ht="11.25" customHeight="1">
      <c r="B11" s="149"/>
      <c r="C11" s="904" t="s">
        <v>100</v>
      </c>
      <c r="D11" s="904"/>
      <c r="E11" s="147"/>
      <c r="F11" s="142">
        <v>237614144</v>
      </c>
      <c r="G11" s="142">
        <v>247684728</v>
      </c>
      <c r="H11" s="143">
        <v>254598591</v>
      </c>
      <c r="I11" s="143">
        <v>255799806</v>
      </c>
      <c r="J11" s="143">
        <v>248013407</v>
      </c>
      <c r="K11" s="150"/>
      <c r="L11" s="148"/>
    </row>
    <row r="12" spans="1:12" s="145" customFormat="1" ht="11.25" customHeight="1">
      <c r="B12" s="149"/>
      <c r="C12" s="149"/>
      <c r="D12" s="146" t="s">
        <v>101</v>
      </c>
      <c r="E12" s="147"/>
      <c r="F12" s="142">
        <v>101942320</v>
      </c>
      <c r="G12" s="142">
        <v>106317182</v>
      </c>
      <c r="H12" s="143">
        <v>113426587</v>
      </c>
      <c r="I12" s="143">
        <v>114555872</v>
      </c>
      <c r="J12" s="143">
        <v>111707400</v>
      </c>
      <c r="L12" s="148"/>
    </row>
    <row r="13" spans="1:12" s="145" customFormat="1" ht="11.25" customHeight="1">
      <c r="B13" s="149"/>
      <c r="C13" s="149"/>
      <c r="D13" s="146" t="s">
        <v>102</v>
      </c>
      <c r="E13" s="147"/>
      <c r="F13" s="142">
        <v>1015614</v>
      </c>
      <c r="G13" s="142">
        <v>853583</v>
      </c>
      <c r="H13" s="143">
        <v>745775</v>
      </c>
      <c r="I13" s="143">
        <v>671820</v>
      </c>
      <c r="J13" s="143">
        <v>577854</v>
      </c>
      <c r="L13" s="148"/>
    </row>
    <row r="14" spans="1:12" s="145" customFormat="1" ht="11.25" customHeight="1">
      <c r="B14" s="149"/>
      <c r="C14" s="149"/>
      <c r="D14" s="146" t="s">
        <v>103</v>
      </c>
      <c r="E14" s="147"/>
      <c r="F14" s="142">
        <v>35537712</v>
      </c>
      <c r="G14" s="142">
        <v>36770636</v>
      </c>
      <c r="H14" s="143">
        <v>37572433</v>
      </c>
      <c r="I14" s="143">
        <v>36228139</v>
      </c>
      <c r="J14" s="143">
        <v>34672900</v>
      </c>
      <c r="L14" s="148"/>
    </row>
    <row r="15" spans="1:12" s="145" customFormat="1" ht="11.25" customHeight="1">
      <c r="B15" s="149"/>
      <c r="C15" s="149"/>
      <c r="D15" s="146" t="s">
        <v>104</v>
      </c>
      <c r="E15" s="147"/>
      <c r="F15" s="142">
        <v>11999167</v>
      </c>
      <c r="G15" s="142">
        <v>12615444</v>
      </c>
      <c r="H15" s="143">
        <v>13484419</v>
      </c>
      <c r="I15" s="143">
        <v>13663985</v>
      </c>
      <c r="J15" s="143">
        <v>13409672</v>
      </c>
      <c r="L15" s="148"/>
    </row>
    <row r="16" spans="1:12" s="145" customFormat="1" ht="11.25" customHeight="1">
      <c r="B16" s="149"/>
      <c r="C16" s="149"/>
      <c r="D16" s="146" t="s">
        <v>105</v>
      </c>
      <c r="E16" s="147"/>
      <c r="F16" s="142">
        <v>10833349</v>
      </c>
      <c r="G16" s="142">
        <v>10447033</v>
      </c>
      <c r="H16" s="143">
        <v>10437327</v>
      </c>
      <c r="I16" s="143">
        <v>10842976</v>
      </c>
      <c r="J16" s="143">
        <v>10442075</v>
      </c>
      <c r="L16" s="148"/>
    </row>
    <row r="17" spans="2:12" s="145" customFormat="1" ht="11.25" customHeight="1">
      <c r="B17" s="149"/>
      <c r="C17" s="149"/>
      <c r="D17" s="146" t="s">
        <v>106</v>
      </c>
      <c r="E17" s="147"/>
      <c r="F17" s="142">
        <v>12833392</v>
      </c>
      <c r="G17" s="142">
        <v>12271327</v>
      </c>
      <c r="H17" s="143">
        <v>11746266</v>
      </c>
      <c r="I17" s="143">
        <v>11584129</v>
      </c>
      <c r="J17" s="143">
        <v>10528699</v>
      </c>
      <c r="L17" s="148"/>
    </row>
    <row r="18" spans="2:12" s="145" customFormat="1" ht="11.25" customHeight="1">
      <c r="B18" s="149"/>
      <c r="C18" s="149"/>
      <c r="D18" s="146" t="s">
        <v>107</v>
      </c>
      <c r="E18" s="147"/>
      <c r="F18" s="142">
        <v>36016350</v>
      </c>
      <c r="G18" s="142">
        <v>34389823</v>
      </c>
      <c r="H18" s="143">
        <v>31594517</v>
      </c>
      <c r="I18" s="143">
        <v>29221291</v>
      </c>
      <c r="J18" s="143">
        <v>27353943</v>
      </c>
      <c r="L18" s="148"/>
    </row>
    <row r="19" spans="2:12" s="145" customFormat="1" ht="11.25" customHeight="1">
      <c r="B19" s="149"/>
      <c r="C19" s="149"/>
      <c r="D19" s="146" t="s">
        <v>108</v>
      </c>
      <c r="E19" s="147"/>
      <c r="F19" s="142">
        <v>6790636</v>
      </c>
      <c r="G19" s="142">
        <v>7573315</v>
      </c>
      <c r="H19" s="143">
        <v>8461926</v>
      </c>
      <c r="I19" s="143">
        <v>9939771</v>
      </c>
      <c r="J19" s="143">
        <v>10977042</v>
      </c>
      <c r="L19" s="148"/>
    </row>
    <row r="20" spans="2:12" s="145" customFormat="1" ht="11.25" customHeight="1">
      <c r="B20" s="149"/>
      <c r="C20" s="149"/>
      <c r="D20" s="146" t="s">
        <v>109</v>
      </c>
      <c r="E20" s="147"/>
      <c r="F20" s="142">
        <v>20645604</v>
      </c>
      <c r="G20" s="142">
        <v>26446386</v>
      </c>
      <c r="H20" s="143">
        <v>27129341</v>
      </c>
      <c r="I20" s="143">
        <v>29091822</v>
      </c>
      <c r="J20" s="143">
        <v>28343822</v>
      </c>
      <c r="L20" s="148"/>
    </row>
    <row r="21" spans="2:12" s="145" customFormat="1" ht="11.25" customHeight="1">
      <c r="B21" s="146"/>
      <c r="C21" s="904" t="s">
        <v>110</v>
      </c>
      <c r="D21" s="904"/>
      <c r="E21" s="147"/>
      <c r="F21" s="151">
        <v>0</v>
      </c>
      <c r="G21" s="142">
        <v>144300</v>
      </c>
      <c r="H21" s="143">
        <v>184000</v>
      </c>
      <c r="I21" s="143">
        <v>202320</v>
      </c>
      <c r="J21" s="143">
        <v>187256</v>
      </c>
      <c r="L21" s="148"/>
    </row>
    <row r="22" spans="2:12" s="145" customFormat="1" ht="11.25" customHeight="1">
      <c r="B22" s="146"/>
      <c r="C22" s="146"/>
      <c r="D22" s="146" t="s">
        <v>101</v>
      </c>
      <c r="E22" s="147"/>
      <c r="F22" s="151">
        <v>0</v>
      </c>
      <c r="G22" s="142">
        <v>99100</v>
      </c>
      <c r="H22" s="143">
        <v>133900</v>
      </c>
      <c r="I22" s="143">
        <v>152220</v>
      </c>
      <c r="J22" s="143">
        <v>141744</v>
      </c>
      <c r="L22" s="148"/>
    </row>
    <row r="23" spans="2:12" s="145" customFormat="1" ht="11.25" customHeight="1">
      <c r="B23" s="146"/>
      <c r="C23" s="146"/>
      <c r="D23" s="146" t="s">
        <v>111</v>
      </c>
      <c r="E23" s="147"/>
      <c r="F23" s="151">
        <v>0</v>
      </c>
      <c r="G23" s="142">
        <v>8500</v>
      </c>
      <c r="H23" s="143">
        <v>13400</v>
      </c>
      <c r="I23" s="143">
        <v>13400</v>
      </c>
      <c r="J23" s="143">
        <v>13400</v>
      </c>
      <c r="L23" s="148"/>
    </row>
    <row r="24" spans="2:12" s="145" customFormat="1" ht="11.25" customHeight="1">
      <c r="B24" s="146"/>
      <c r="C24" s="146"/>
      <c r="D24" s="146" t="s">
        <v>109</v>
      </c>
      <c r="E24" s="147"/>
      <c r="F24" s="151">
        <v>0</v>
      </c>
      <c r="G24" s="142">
        <v>36700</v>
      </c>
      <c r="H24" s="143">
        <v>36700</v>
      </c>
      <c r="I24" s="143">
        <v>36700</v>
      </c>
      <c r="J24" s="143">
        <v>32112</v>
      </c>
      <c r="L24" s="148"/>
    </row>
    <row r="25" spans="2:12" s="145" customFormat="1" ht="11.25" customHeight="1">
      <c r="B25" s="146"/>
      <c r="C25" s="904" t="s">
        <v>112</v>
      </c>
      <c r="D25" s="904"/>
      <c r="E25" s="147"/>
      <c r="F25" s="142">
        <v>234963601</v>
      </c>
      <c r="G25" s="142">
        <v>250460442</v>
      </c>
      <c r="H25" s="143">
        <v>261637473</v>
      </c>
      <c r="I25" s="143">
        <v>272424408</v>
      </c>
      <c r="J25" s="143">
        <v>291000453</v>
      </c>
      <c r="K25" s="150"/>
      <c r="L25" s="148"/>
    </row>
    <row r="26" spans="2:12" s="145" customFormat="1" ht="11.25" customHeight="1">
      <c r="B26" s="146"/>
      <c r="C26" s="146"/>
      <c r="D26" s="146" t="s">
        <v>113</v>
      </c>
      <c r="E26" s="152"/>
      <c r="F26" s="142">
        <v>4084690</v>
      </c>
      <c r="G26" s="142">
        <v>3251059</v>
      </c>
      <c r="H26" s="143">
        <v>2647074</v>
      </c>
      <c r="I26" s="143">
        <v>2090826</v>
      </c>
      <c r="J26" s="143">
        <v>1632686</v>
      </c>
      <c r="L26" s="148"/>
    </row>
    <row r="27" spans="2:12" s="145" customFormat="1" ht="11.25" customHeight="1">
      <c r="B27" s="146"/>
      <c r="C27" s="146"/>
      <c r="D27" s="146" t="s">
        <v>114</v>
      </c>
      <c r="E27" s="147"/>
      <c r="F27" s="151">
        <v>0</v>
      </c>
      <c r="G27" s="151">
        <v>0</v>
      </c>
      <c r="H27" s="151">
        <v>0</v>
      </c>
      <c r="I27" s="151">
        <v>0</v>
      </c>
      <c r="J27" s="151">
        <v>0</v>
      </c>
      <c r="L27" s="148"/>
    </row>
    <row r="28" spans="2:12" s="145" customFormat="1" ht="11.25" customHeight="1">
      <c r="B28" s="146"/>
      <c r="C28" s="146"/>
      <c r="D28" s="146" t="s">
        <v>115</v>
      </c>
      <c r="E28" s="147"/>
      <c r="F28" s="142">
        <v>211256355</v>
      </c>
      <c r="G28" s="142">
        <v>230150697</v>
      </c>
      <c r="H28" s="143">
        <v>244463806</v>
      </c>
      <c r="I28" s="143">
        <v>257333883</v>
      </c>
      <c r="J28" s="143">
        <v>278899992</v>
      </c>
      <c r="L28" s="148"/>
    </row>
    <row r="29" spans="2:12" s="145" customFormat="1" ht="11.25" customHeight="1">
      <c r="B29" s="146"/>
      <c r="C29" s="146"/>
      <c r="D29" s="146" t="s">
        <v>116</v>
      </c>
      <c r="E29" s="147"/>
      <c r="F29" s="142">
        <v>14022556</v>
      </c>
      <c r="G29" s="142">
        <v>12858687</v>
      </c>
      <c r="H29" s="143">
        <v>11726593</v>
      </c>
      <c r="I29" s="143">
        <v>10594599</v>
      </c>
      <c r="J29" s="143">
        <v>9462675</v>
      </c>
      <c r="L29" s="148"/>
    </row>
    <row r="30" spans="2:12" s="145" customFormat="1" ht="11.25" customHeight="1">
      <c r="B30" s="146"/>
      <c r="C30" s="146"/>
      <c r="D30" s="146" t="s">
        <v>117</v>
      </c>
      <c r="E30" s="147"/>
      <c r="F30" s="142">
        <v>5600000</v>
      </c>
      <c r="G30" s="142">
        <v>4200000</v>
      </c>
      <c r="H30" s="143">
        <v>2800000</v>
      </c>
      <c r="I30" s="143">
        <v>1400000</v>
      </c>
      <c r="J30" s="153">
        <v>0</v>
      </c>
      <c r="L30" s="148"/>
    </row>
    <row r="31" spans="2:12" s="145" customFormat="1" ht="22.5">
      <c r="B31" s="146"/>
      <c r="C31" s="146"/>
      <c r="D31" s="146" t="s">
        <v>118</v>
      </c>
      <c r="E31" s="147"/>
      <c r="F31" s="151">
        <v>0</v>
      </c>
      <c r="G31" s="151">
        <v>0</v>
      </c>
      <c r="H31" s="151">
        <v>0</v>
      </c>
      <c r="I31" s="151">
        <v>1005100</v>
      </c>
      <c r="J31" s="143">
        <v>1005100</v>
      </c>
      <c r="L31" s="148"/>
    </row>
    <row r="32" spans="2:12" s="145" customFormat="1" ht="3" customHeight="1">
      <c r="B32" s="146"/>
      <c r="C32" s="146"/>
      <c r="D32" s="146"/>
      <c r="E32" s="147"/>
      <c r="F32" s="142"/>
      <c r="G32" s="142"/>
      <c r="H32" s="143"/>
      <c r="I32" s="143"/>
      <c r="J32" s="143"/>
      <c r="L32" s="148"/>
    </row>
    <row r="33" spans="1:12" s="138" customFormat="1" ht="12" customHeight="1">
      <c r="B33" s="900" t="s">
        <v>119</v>
      </c>
      <c r="C33" s="900"/>
      <c r="D33" s="900"/>
      <c r="E33" s="135"/>
      <c r="F33" s="136">
        <v>9565524</v>
      </c>
      <c r="G33" s="136">
        <v>8467926</v>
      </c>
      <c r="H33" s="154">
        <v>7096342</v>
      </c>
      <c r="I33" s="154">
        <v>5536960</v>
      </c>
      <c r="J33" s="154">
        <f>J34+J35+J36</f>
        <v>5150934</v>
      </c>
      <c r="K33" s="144"/>
      <c r="L33" s="139"/>
    </row>
    <row r="34" spans="1:12" s="145" customFormat="1" ht="11.25" customHeight="1">
      <c r="B34" s="146"/>
      <c r="C34" s="904" t="s">
        <v>120</v>
      </c>
      <c r="D34" s="904"/>
      <c r="E34" s="147"/>
      <c r="F34" s="142">
        <v>16998</v>
      </c>
      <c r="G34" s="142">
        <v>5666</v>
      </c>
      <c r="H34" s="155">
        <v>0</v>
      </c>
      <c r="I34" s="155">
        <v>0</v>
      </c>
      <c r="J34" s="155">
        <v>0</v>
      </c>
      <c r="L34" s="148"/>
    </row>
    <row r="35" spans="1:12" s="145" customFormat="1" ht="11.25" customHeight="1">
      <c r="B35" s="146"/>
      <c r="C35" s="904" t="s">
        <v>121</v>
      </c>
      <c r="D35" s="904"/>
      <c r="E35" s="152"/>
      <c r="F35" s="142">
        <v>6519029</v>
      </c>
      <c r="G35" s="142">
        <v>5432763</v>
      </c>
      <c r="H35" s="155">
        <v>4349845</v>
      </c>
      <c r="I35" s="155">
        <v>2941775</v>
      </c>
      <c r="J35" s="155">
        <v>2712475</v>
      </c>
      <c r="L35" s="148"/>
    </row>
    <row r="36" spans="1:12" s="145" customFormat="1" ht="11.25" customHeight="1">
      <c r="B36" s="146"/>
      <c r="C36" s="904" t="s">
        <v>122</v>
      </c>
      <c r="D36" s="904"/>
      <c r="E36" s="152"/>
      <c r="F36" s="906">
        <v>3029497</v>
      </c>
      <c r="G36" s="906">
        <v>3029497</v>
      </c>
      <c r="H36" s="905">
        <v>2746497</v>
      </c>
      <c r="I36" s="902">
        <v>2595185</v>
      </c>
      <c r="J36" s="902">
        <v>2438459</v>
      </c>
      <c r="L36" s="148"/>
    </row>
    <row r="37" spans="1:12" s="145" customFormat="1" ht="11.25" customHeight="1">
      <c r="B37" s="146"/>
      <c r="C37" s="903" t="s">
        <v>123</v>
      </c>
      <c r="D37" s="903"/>
      <c r="E37" s="152"/>
      <c r="F37" s="906"/>
      <c r="G37" s="906"/>
      <c r="H37" s="905"/>
      <c r="I37" s="902"/>
      <c r="J37" s="902"/>
      <c r="L37" s="148"/>
    </row>
    <row r="38" spans="1:12" s="145" customFormat="1" ht="3" customHeight="1">
      <c r="B38" s="146"/>
      <c r="C38" s="146"/>
      <c r="D38" s="146"/>
      <c r="E38" s="147"/>
      <c r="F38" s="142"/>
      <c r="G38" s="142"/>
      <c r="H38" s="143"/>
      <c r="I38" s="155"/>
      <c r="J38" s="155"/>
      <c r="L38" s="148"/>
    </row>
    <row r="39" spans="1:12" s="138" customFormat="1" ht="12.75" customHeight="1">
      <c r="B39" s="900" t="s">
        <v>124</v>
      </c>
      <c r="C39" s="900"/>
      <c r="D39" s="900"/>
      <c r="E39" s="135"/>
      <c r="F39" s="136">
        <v>286476542</v>
      </c>
      <c r="G39" s="136">
        <v>282863613</v>
      </c>
      <c r="H39" s="137">
        <v>280140054</v>
      </c>
      <c r="I39" s="137">
        <v>276653271</v>
      </c>
      <c r="J39" s="137">
        <v>273877688</v>
      </c>
      <c r="L39" s="139"/>
    </row>
    <row r="40" spans="1:12" s="145" customFormat="1" ht="11.25" customHeight="1">
      <c r="B40" s="146"/>
      <c r="C40" s="904" t="s">
        <v>125</v>
      </c>
      <c r="D40" s="904"/>
      <c r="E40" s="147"/>
      <c r="F40" s="142">
        <v>30586632</v>
      </c>
      <c r="G40" s="142">
        <v>32804572</v>
      </c>
      <c r="H40" s="143">
        <v>33324586</v>
      </c>
      <c r="I40" s="143">
        <v>34961411</v>
      </c>
      <c r="J40" s="143">
        <v>36711278</v>
      </c>
      <c r="L40" s="148"/>
    </row>
    <row r="41" spans="1:12" s="145" customFormat="1" ht="9.75" customHeight="1">
      <c r="B41" s="146"/>
      <c r="C41" s="904" t="s">
        <v>126</v>
      </c>
      <c r="D41" s="904"/>
      <c r="E41" s="147"/>
      <c r="F41" s="142">
        <v>255889910</v>
      </c>
      <c r="G41" s="142">
        <v>250059041</v>
      </c>
      <c r="H41" s="143">
        <v>246815468</v>
      </c>
      <c r="I41" s="143">
        <v>241691860</v>
      </c>
      <c r="J41" s="143">
        <v>237166410</v>
      </c>
      <c r="L41" s="148"/>
    </row>
    <row r="42" spans="1:12" s="156" customFormat="1" ht="15" customHeight="1">
      <c r="B42" s="157" t="s">
        <v>127</v>
      </c>
      <c r="C42" s="157"/>
      <c r="D42" s="157"/>
      <c r="E42" s="158"/>
      <c r="F42" s="142"/>
      <c r="G42" s="142"/>
      <c r="H42" s="143"/>
      <c r="I42" s="143"/>
      <c r="J42" s="143"/>
      <c r="L42" s="159"/>
    </row>
    <row r="43" spans="1:12" s="138" customFormat="1" ht="12" customHeight="1">
      <c r="B43" s="900" t="s">
        <v>128</v>
      </c>
      <c r="C43" s="901"/>
      <c r="D43" s="901"/>
      <c r="E43" s="160"/>
      <c r="F43" s="136">
        <v>428454234</v>
      </c>
      <c r="G43" s="136">
        <v>449619772</v>
      </c>
      <c r="H43" s="137">
        <v>464721516</v>
      </c>
      <c r="I43" s="137">
        <v>474549598</v>
      </c>
      <c r="J43" s="143">
        <v>481398264</v>
      </c>
      <c r="L43" s="139"/>
    </row>
    <row r="44" spans="1:12" s="166" customFormat="1" ht="19.5" customHeight="1" thickBot="1">
      <c r="A44" s="161"/>
      <c r="B44" s="161"/>
      <c r="C44" s="162"/>
      <c r="D44" s="162"/>
      <c r="E44" s="163"/>
      <c r="F44" s="164"/>
      <c r="G44" s="161"/>
      <c r="H44" s="161"/>
      <c r="I44" s="165"/>
      <c r="J44" s="165"/>
      <c r="L44" s="167"/>
    </row>
    <row r="45" spans="1:12" s="131" customFormat="1" ht="15" customHeight="1">
      <c r="A45" s="128" t="s">
        <v>129</v>
      </c>
      <c r="B45" s="168"/>
      <c r="F45" s="169"/>
      <c r="G45" s="170"/>
      <c r="H45" s="170"/>
      <c r="I45" s="170"/>
      <c r="J45" s="170"/>
      <c r="L45" s="132"/>
    </row>
    <row r="46" spans="1:12">
      <c r="A46" s="171"/>
      <c r="B46" s="171"/>
      <c r="G46" s="172"/>
      <c r="H46" s="172"/>
      <c r="I46" s="172"/>
      <c r="J46" s="172"/>
    </row>
    <row r="47" spans="1:12">
      <c r="A47" s="171"/>
      <c r="B47" s="171"/>
    </row>
  </sheetData>
  <mergeCells count="25">
    <mergeCell ref="I4:I5"/>
    <mergeCell ref="J4:J5"/>
    <mergeCell ref="B33:D33"/>
    <mergeCell ref="A4:E5"/>
    <mergeCell ref="F4:F5"/>
    <mergeCell ref="G4:G5"/>
    <mergeCell ref="H4:H5"/>
    <mergeCell ref="A7:D7"/>
    <mergeCell ref="B9:D9"/>
    <mergeCell ref="C11:D11"/>
    <mergeCell ref="C21:D21"/>
    <mergeCell ref="C25:D25"/>
    <mergeCell ref="C34:D34"/>
    <mergeCell ref="C35:D35"/>
    <mergeCell ref="C36:D36"/>
    <mergeCell ref="F36:F37"/>
    <mergeCell ref="G36:G37"/>
    <mergeCell ref="B43:D43"/>
    <mergeCell ref="I36:I37"/>
    <mergeCell ref="J36:J37"/>
    <mergeCell ref="C37:D37"/>
    <mergeCell ref="B39:D39"/>
    <mergeCell ref="C40:D40"/>
    <mergeCell ref="C41:D41"/>
    <mergeCell ref="H36:H37"/>
  </mergeCells>
  <phoneticPr fontId="4"/>
  <conditionalFormatting sqref="H9 H11:H26 I43 H28:H30">
    <cfRule type="containsBlanks" dxfId="97" priority="9" stopIfTrue="1">
      <formula>LEN(TRIM(H9))=0</formula>
    </cfRule>
  </conditionalFormatting>
  <conditionalFormatting sqref="H43">
    <cfRule type="containsBlanks" dxfId="96" priority="8" stopIfTrue="1">
      <formula>LEN(TRIM(H43))=0</formula>
    </cfRule>
  </conditionalFormatting>
  <conditionalFormatting sqref="H33:H37">
    <cfRule type="containsBlanks" dxfId="95" priority="7" stopIfTrue="1">
      <formula>LEN(TRIM(H33))=0</formula>
    </cfRule>
  </conditionalFormatting>
  <conditionalFormatting sqref="I7:J7 I39:J41">
    <cfRule type="containsBlanks" dxfId="94" priority="6" stopIfTrue="1">
      <formula>LEN(TRIM(I7))=0</formula>
    </cfRule>
  </conditionalFormatting>
  <conditionalFormatting sqref="H7 H39:H41">
    <cfRule type="containsBlanks" dxfId="93" priority="10" stopIfTrue="1">
      <formula>LEN(TRIM(H7))=0</formula>
    </cfRule>
  </conditionalFormatting>
  <conditionalFormatting sqref="I9:J9 I11:J26 I28:J29">
    <cfRule type="containsBlanks" dxfId="92" priority="5" stopIfTrue="1">
      <formula>LEN(TRIM(I9))=0</formula>
    </cfRule>
  </conditionalFormatting>
  <conditionalFormatting sqref="I34:J36">
    <cfRule type="containsBlanks" dxfId="91" priority="4" stopIfTrue="1">
      <formula>LEN(TRIM(I34))=0</formula>
    </cfRule>
  </conditionalFormatting>
  <conditionalFormatting sqref="I30:J30">
    <cfRule type="containsBlanks" dxfId="90" priority="3" stopIfTrue="1">
      <formula>LEN(TRIM(I30))=0</formula>
    </cfRule>
  </conditionalFormatting>
  <conditionalFormatting sqref="I33">
    <cfRule type="containsBlanks" dxfId="89" priority="2" stopIfTrue="1">
      <formula>LEN(TRIM(I33))=0</formula>
    </cfRule>
  </conditionalFormatting>
  <conditionalFormatting sqref="J33">
    <cfRule type="containsBlanks" dxfId="88" priority="1" stopIfTrue="1">
      <formula>LEN(TRIM(J33))=0</formula>
    </cfRule>
  </conditionalFormatting>
  <pageMargins left="0.59055118110236227" right="0.59055118110236227" top="0.78740157480314965" bottom="0.78740157480314965" header="0.51181102362204722" footer="0.51181102362204722"/>
  <pageSetup paperSize="9" orientation="portrait" cellComments="asDisplayed"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zoomScaleSheetLayoutView="100" workbookViewId="0"/>
  </sheetViews>
  <sheetFormatPr defaultRowHeight="13.5"/>
  <cols>
    <col min="1" max="1" width="3.5" style="123" customWidth="1"/>
    <col min="2" max="2" width="6.75" style="123" customWidth="1"/>
    <col min="3" max="3" width="0.25" style="123" customWidth="1"/>
    <col min="4" max="4" width="13.875" style="123" bestFit="1" customWidth="1"/>
    <col min="5" max="7" width="9.75" style="123" customWidth="1"/>
    <col min="8" max="8" width="9.5" style="123" customWidth="1"/>
    <col min="9" max="10" width="9.75" style="123" customWidth="1"/>
    <col min="11" max="11" width="9.625" style="123" customWidth="1"/>
    <col min="12" max="12" width="9" style="122"/>
    <col min="13" max="16384" width="9" style="123"/>
  </cols>
  <sheetData>
    <row r="1" spans="1:12" ht="18" customHeight="1">
      <c r="A1" s="121" t="s">
        <v>130</v>
      </c>
      <c r="E1" s="127"/>
      <c r="F1" s="127"/>
      <c r="G1" s="127"/>
      <c r="H1" s="127"/>
      <c r="I1" s="127"/>
      <c r="J1" s="127"/>
    </row>
    <row r="2" spans="1:12" ht="3.75" customHeight="1"/>
    <row r="3" spans="1:12" s="128" customFormat="1" ht="15" customHeight="1" thickBot="1">
      <c r="A3" s="128" t="s">
        <v>131</v>
      </c>
      <c r="K3" s="173" t="s">
        <v>132</v>
      </c>
    </row>
    <row r="4" spans="1:12" s="131" customFormat="1" ht="15.75" customHeight="1">
      <c r="A4" s="909" t="s">
        <v>133</v>
      </c>
      <c r="B4" s="918"/>
      <c r="C4" s="174"/>
      <c r="D4" s="920" t="s">
        <v>134</v>
      </c>
      <c r="E4" s="922" t="s">
        <v>135</v>
      </c>
      <c r="F4" s="923"/>
      <c r="G4" s="922" t="s">
        <v>136</v>
      </c>
      <c r="H4" s="924"/>
      <c r="I4" s="924"/>
      <c r="J4" s="923"/>
      <c r="K4" s="915" t="s">
        <v>137</v>
      </c>
      <c r="L4" s="168"/>
    </row>
    <row r="5" spans="1:12" s="131" customFormat="1" ht="15.75" customHeight="1">
      <c r="A5" s="919"/>
      <c r="B5" s="919"/>
      <c r="C5" s="175"/>
      <c r="D5" s="921"/>
      <c r="E5" s="176" t="s">
        <v>138</v>
      </c>
      <c r="F5" s="177" t="s">
        <v>139</v>
      </c>
      <c r="G5" s="178" t="s">
        <v>140</v>
      </c>
      <c r="H5" s="178" t="s">
        <v>141</v>
      </c>
      <c r="I5" s="178" t="s">
        <v>142</v>
      </c>
      <c r="J5" s="177" t="s">
        <v>143</v>
      </c>
      <c r="K5" s="916"/>
      <c r="L5" s="168"/>
    </row>
    <row r="6" spans="1:12" s="128" customFormat="1" ht="12" customHeight="1">
      <c r="A6" s="917" t="s">
        <v>144</v>
      </c>
      <c r="B6" s="917"/>
      <c r="C6" s="179"/>
      <c r="D6" s="180"/>
      <c r="E6" s="181"/>
      <c r="F6" s="181"/>
      <c r="G6" s="181"/>
      <c r="H6" s="181"/>
      <c r="I6" s="181"/>
      <c r="J6" s="181"/>
      <c r="K6" s="181"/>
    </row>
    <row r="7" spans="1:12" s="128" customFormat="1" ht="5.25" customHeight="1">
      <c r="C7" s="182"/>
      <c r="D7" s="183"/>
      <c r="E7" s="184"/>
      <c r="F7" s="184"/>
      <c r="G7" s="184"/>
      <c r="H7" s="184"/>
      <c r="I7" s="184"/>
      <c r="J7" s="184"/>
      <c r="K7" s="184"/>
      <c r="L7" s="185"/>
    </row>
    <row r="8" spans="1:12" s="128" customFormat="1" ht="12" customHeight="1">
      <c r="A8" s="911" t="s">
        <v>145</v>
      </c>
      <c r="B8" s="911"/>
      <c r="C8" s="182"/>
      <c r="D8" s="186">
        <v>11618478</v>
      </c>
      <c r="E8" s="187">
        <v>32781</v>
      </c>
      <c r="F8" s="187">
        <v>167889</v>
      </c>
      <c r="G8" s="187">
        <v>2933354</v>
      </c>
      <c r="H8" s="187">
        <v>599476</v>
      </c>
      <c r="I8" s="187">
        <v>5893656</v>
      </c>
      <c r="J8" s="187">
        <v>1527081</v>
      </c>
      <c r="K8" s="187">
        <v>464241</v>
      </c>
      <c r="L8" s="188"/>
    </row>
    <row r="9" spans="1:12" s="128" customFormat="1" ht="12" customHeight="1">
      <c r="A9" s="911" t="s">
        <v>146</v>
      </c>
      <c r="B9" s="911"/>
      <c r="C9" s="182"/>
      <c r="D9" s="186">
        <v>2160563</v>
      </c>
      <c r="E9" s="187">
        <v>77280</v>
      </c>
      <c r="F9" s="187">
        <v>111158</v>
      </c>
      <c r="G9" s="187">
        <v>1066757</v>
      </c>
      <c r="H9" s="187">
        <v>439144</v>
      </c>
      <c r="I9" s="187">
        <v>19594</v>
      </c>
      <c r="J9" s="187">
        <v>385159</v>
      </c>
      <c r="K9" s="187">
        <v>61471</v>
      </c>
      <c r="L9" s="188"/>
    </row>
    <row r="10" spans="1:12" s="128" customFormat="1" ht="5.25" customHeight="1">
      <c r="C10" s="182"/>
      <c r="D10" s="183"/>
      <c r="E10" s="184"/>
      <c r="F10" s="184"/>
      <c r="G10" s="184"/>
      <c r="H10" s="184"/>
      <c r="I10" s="184"/>
      <c r="J10" s="184"/>
      <c r="K10" s="184"/>
      <c r="L10" s="185"/>
    </row>
    <row r="11" spans="1:12" s="128" customFormat="1" ht="12" customHeight="1">
      <c r="A11" s="911" t="s">
        <v>147</v>
      </c>
      <c r="B11" s="912"/>
      <c r="C11" s="182"/>
      <c r="D11" s="186">
        <v>11641816</v>
      </c>
      <c r="E11" s="187">
        <v>26779.57</v>
      </c>
      <c r="F11" s="187">
        <v>167932.78</v>
      </c>
      <c r="G11" s="187">
        <v>2933480.63</v>
      </c>
      <c r="H11" s="187">
        <v>594130.01</v>
      </c>
      <c r="I11" s="187">
        <v>5903694.6699999999</v>
      </c>
      <c r="J11" s="187">
        <v>1531886.99</v>
      </c>
      <c r="K11" s="187">
        <v>483911.63</v>
      </c>
      <c r="L11" s="188"/>
    </row>
    <row r="12" spans="1:12" s="128" customFormat="1" ht="12" customHeight="1">
      <c r="A12" s="911" t="s">
        <v>146</v>
      </c>
      <c r="B12" s="912"/>
      <c r="C12" s="182"/>
      <c r="D12" s="186">
        <v>2175015</v>
      </c>
      <c r="E12" s="187">
        <v>76740.14</v>
      </c>
      <c r="F12" s="187">
        <v>111126.57</v>
      </c>
      <c r="G12" s="187">
        <v>1061155.97</v>
      </c>
      <c r="H12" s="187">
        <v>439216.55</v>
      </c>
      <c r="I12" s="187">
        <v>19706.34</v>
      </c>
      <c r="J12" s="187">
        <v>405193.56</v>
      </c>
      <c r="K12" s="187">
        <v>61875.58</v>
      </c>
      <c r="L12" s="188"/>
    </row>
    <row r="13" spans="1:12" s="128" customFormat="1" ht="5.25" customHeight="1">
      <c r="A13" s="173"/>
      <c r="C13" s="182"/>
      <c r="D13" s="183"/>
      <c r="E13" s="184"/>
      <c r="F13" s="184"/>
      <c r="G13" s="184"/>
      <c r="H13" s="184"/>
      <c r="I13" s="184"/>
      <c r="J13" s="184"/>
      <c r="K13" s="184"/>
      <c r="L13" s="185"/>
    </row>
    <row r="14" spans="1:12" s="128" customFormat="1" ht="12" customHeight="1">
      <c r="A14" s="925" t="s">
        <v>148</v>
      </c>
      <c r="B14" s="925"/>
      <c r="C14" s="182"/>
      <c r="D14" s="183"/>
      <c r="E14" s="184"/>
      <c r="F14" s="184"/>
      <c r="G14" s="184"/>
      <c r="H14" s="184"/>
      <c r="I14" s="184"/>
      <c r="J14" s="184"/>
      <c r="K14" s="184"/>
      <c r="L14" s="185"/>
    </row>
    <row r="15" spans="1:12" s="128" customFormat="1" ht="12" customHeight="1">
      <c r="A15" s="911" t="s">
        <v>149</v>
      </c>
      <c r="B15" s="911"/>
      <c r="C15" s="182"/>
      <c r="D15" s="189">
        <v>11661239</v>
      </c>
      <c r="E15" s="184">
        <v>26780</v>
      </c>
      <c r="F15" s="184">
        <v>160753</v>
      </c>
      <c r="G15" s="184">
        <v>2929090</v>
      </c>
      <c r="H15" s="184">
        <v>594803</v>
      </c>
      <c r="I15" s="184">
        <v>5854511</v>
      </c>
      <c r="J15" s="184">
        <v>1560799</v>
      </c>
      <c r="K15" s="184">
        <v>534504</v>
      </c>
      <c r="L15" s="185"/>
    </row>
    <row r="16" spans="1:12" s="128" customFormat="1" ht="12" customHeight="1">
      <c r="A16" s="911" t="s">
        <v>146</v>
      </c>
      <c r="B16" s="912"/>
      <c r="C16" s="182"/>
      <c r="D16" s="183">
        <v>2191654</v>
      </c>
      <c r="E16" s="184">
        <v>76740</v>
      </c>
      <c r="F16" s="184">
        <v>111792</v>
      </c>
      <c r="G16" s="184">
        <v>1067676</v>
      </c>
      <c r="H16" s="184">
        <v>441805</v>
      </c>
      <c r="I16" s="184">
        <v>26055</v>
      </c>
      <c r="J16" s="184">
        <v>405733</v>
      </c>
      <c r="K16" s="184">
        <v>61853</v>
      </c>
      <c r="L16" s="185"/>
    </row>
    <row r="17" spans="1:12" s="128" customFormat="1" ht="5.25" customHeight="1">
      <c r="A17" s="173"/>
      <c r="C17" s="182"/>
      <c r="D17" s="183"/>
      <c r="E17" s="184"/>
      <c r="F17" s="184"/>
      <c r="G17" s="184"/>
      <c r="H17" s="184"/>
      <c r="I17" s="184"/>
      <c r="J17" s="184"/>
      <c r="K17" s="184"/>
      <c r="L17" s="185"/>
    </row>
    <row r="18" spans="1:12" s="192" customFormat="1" ht="12" customHeight="1">
      <c r="A18" s="911" t="s">
        <v>150</v>
      </c>
      <c r="B18" s="911"/>
      <c r="C18" s="190"/>
      <c r="D18" s="183">
        <v>11626481</v>
      </c>
      <c r="E18" s="184">
        <v>26780</v>
      </c>
      <c r="F18" s="184">
        <v>159536</v>
      </c>
      <c r="G18" s="184">
        <v>2838988</v>
      </c>
      <c r="H18" s="184">
        <v>593975</v>
      </c>
      <c r="I18" s="184">
        <v>5853588</v>
      </c>
      <c r="J18" s="184">
        <v>1642185</v>
      </c>
      <c r="K18" s="184">
        <v>511429</v>
      </c>
      <c r="L18" s="191"/>
    </row>
    <row r="19" spans="1:12" s="192" customFormat="1" ht="12" customHeight="1">
      <c r="A19" s="911" t="s">
        <v>151</v>
      </c>
      <c r="B19" s="911"/>
      <c r="C19" s="190"/>
      <c r="D19" s="183">
        <v>2194248</v>
      </c>
      <c r="E19" s="184">
        <v>74604</v>
      </c>
      <c r="F19" s="184">
        <v>112818</v>
      </c>
      <c r="G19" s="184">
        <v>1031351</v>
      </c>
      <c r="H19" s="184">
        <v>437941</v>
      </c>
      <c r="I19" s="184">
        <v>29851</v>
      </c>
      <c r="J19" s="184">
        <v>445568</v>
      </c>
      <c r="K19" s="184">
        <v>62115</v>
      </c>
      <c r="L19" s="191"/>
    </row>
    <row r="20" spans="1:12" s="128" customFormat="1" ht="5.25" customHeight="1">
      <c r="A20" s="173"/>
      <c r="C20" s="182"/>
      <c r="D20" s="183"/>
      <c r="E20" s="184"/>
      <c r="F20" s="184"/>
      <c r="G20" s="184"/>
      <c r="H20" s="184"/>
      <c r="I20" s="184"/>
      <c r="J20" s="184"/>
      <c r="K20" s="184"/>
      <c r="L20" s="185"/>
    </row>
    <row r="21" spans="1:12" s="192" customFormat="1" ht="12" customHeight="1">
      <c r="A21" s="913" t="s">
        <v>152</v>
      </c>
      <c r="B21" s="914"/>
      <c r="C21" s="190"/>
      <c r="D21" s="193">
        <v>11694879</v>
      </c>
      <c r="E21" s="194">
        <v>20123</v>
      </c>
      <c r="F21" s="194">
        <v>163460</v>
      </c>
      <c r="G21" s="194">
        <v>2896481</v>
      </c>
      <c r="H21" s="194">
        <v>588934</v>
      </c>
      <c r="I21" s="194">
        <v>5930183</v>
      </c>
      <c r="J21" s="194">
        <v>1580201</v>
      </c>
      <c r="K21" s="194">
        <v>515497</v>
      </c>
      <c r="L21" s="191"/>
    </row>
    <row r="22" spans="1:12" s="192" customFormat="1" ht="12" customHeight="1">
      <c r="A22" s="913" t="s">
        <v>146</v>
      </c>
      <c r="B22" s="914"/>
      <c r="C22" s="190"/>
      <c r="D22" s="193">
        <v>2211503</v>
      </c>
      <c r="E22" s="194">
        <v>80433</v>
      </c>
      <c r="F22" s="194">
        <v>121164</v>
      </c>
      <c r="G22" s="194">
        <v>1056577</v>
      </c>
      <c r="H22" s="194">
        <v>425753</v>
      </c>
      <c r="I22" s="194">
        <v>27710</v>
      </c>
      <c r="J22" s="194">
        <v>426331</v>
      </c>
      <c r="K22" s="194">
        <v>73535</v>
      </c>
      <c r="L22" s="191"/>
    </row>
    <row r="23" spans="1:12" s="131" customFormat="1" ht="3" customHeight="1" thickBot="1">
      <c r="A23" s="195"/>
      <c r="B23" s="196"/>
      <c r="C23" s="197"/>
      <c r="D23" s="198"/>
      <c r="E23" s="199"/>
      <c r="F23" s="199"/>
      <c r="G23" s="199"/>
      <c r="H23" s="199"/>
      <c r="I23" s="199"/>
      <c r="J23" s="199"/>
      <c r="K23" s="200"/>
      <c r="L23" s="168"/>
    </row>
    <row r="24" spans="1:12" s="128" customFormat="1" ht="13.5" customHeight="1">
      <c r="A24" s="128" t="s">
        <v>153</v>
      </c>
    </row>
    <row r="25" spans="1:12" s="131" customFormat="1" ht="11.25">
      <c r="L25" s="168"/>
    </row>
    <row r="26" spans="1:12">
      <c r="D26" s="201"/>
    </row>
    <row r="27" spans="1:12">
      <c r="D27" s="201"/>
    </row>
  </sheetData>
  <mergeCells count="17">
    <mergeCell ref="K4:K5"/>
    <mergeCell ref="A6:B6"/>
    <mergeCell ref="A15:B15"/>
    <mergeCell ref="A4:B5"/>
    <mergeCell ref="D4:D5"/>
    <mergeCell ref="E4:F4"/>
    <mergeCell ref="G4:J4"/>
    <mergeCell ref="A8:B8"/>
    <mergeCell ref="A9:B9"/>
    <mergeCell ref="A11:B11"/>
    <mergeCell ref="A12:B12"/>
    <mergeCell ref="A14:B14"/>
    <mergeCell ref="A16:B16"/>
    <mergeCell ref="A18:B18"/>
    <mergeCell ref="A19:B19"/>
    <mergeCell ref="A21:B21"/>
    <mergeCell ref="A22:B22"/>
  </mergeCells>
  <phoneticPr fontId="4"/>
  <conditionalFormatting sqref="D21:K22">
    <cfRule type="containsBlanks" dxfId="87" priority="1" stopIfTrue="1">
      <formula>LEN(TRIM(D21))=0</formula>
    </cfRule>
  </conditionalFormatting>
  <pageMargins left="0.59055118110236227" right="0.59055118110236227" top="0.98425196850393704" bottom="0.98425196850393704" header="0.51181102362204722" footer="0.51181102362204722"/>
  <pageSetup paperSize="9" scale="9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zoomScaleSheetLayoutView="100" workbookViewId="0"/>
  </sheetViews>
  <sheetFormatPr defaultRowHeight="13.5"/>
  <cols>
    <col min="1" max="1" width="0.875" style="203" customWidth="1"/>
    <col min="2" max="4" width="1.75" style="203" customWidth="1"/>
    <col min="5" max="5" width="1.75" style="205" customWidth="1"/>
    <col min="6" max="6" width="17.625" style="205" customWidth="1"/>
    <col min="7" max="7" width="0.75" style="205" customWidth="1"/>
    <col min="8" max="12" width="12.5" style="205" customWidth="1"/>
    <col min="13" max="16384" width="9" style="205"/>
  </cols>
  <sheetData>
    <row r="1" spans="1:13" ht="18" customHeight="1">
      <c r="A1" s="202" t="s">
        <v>841</v>
      </c>
      <c r="C1" s="204"/>
      <c r="D1" s="204"/>
      <c r="E1" s="204"/>
      <c r="H1" s="204"/>
      <c r="I1" s="204"/>
      <c r="J1" s="204"/>
      <c r="K1" s="204"/>
      <c r="L1" s="204"/>
    </row>
    <row r="2" spans="1:13" ht="6" customHeight="1">
      <c r="A2" s="206"/>
      <c r="B2" s="206"/>
      <c r="C2" s="206"/>
      <c r="D2" s="206"/>
    </row>
    <row r="3" spans="1:13" s="145" customFormat="1" ht="14.1" customHeight="1" thickBot="1">
      <c r="A3" s="145" t="s">
        <v>154</v>
      </c>
    </row>
    <row r="4" spans="1:13" s="166" customFormat="1" ht="15.95" customHeight="1">
      <c r="A4" s="929" t="s">
        <v>155</v>
      </c>
      <c r="B4" s="929"/>
      <c r="C4" s="929"/>
      <c r="D4" s="929"/>
      <c r="E4" s="929"/>
      <c r="F4" s="929"/>
      <c r="G4" s="207"/>
      <c r="H4" s="208" t="s">
        <v>156</v>
      </c>
      <c r="I4" s="208" t="s">
        <v>157</v>
      </c>
      <c r="J4" s="209" t="s">
        <v>158</v>
      </c>
      <c r="K4" s="208" t="s">
        <v>159</v>
      </c>
      <c r="L4" s="210" t="s">
        <v>160</v>
      </c>
      <c r="M4" s="211"/>
    </row>
    <row r="5" spans="1:13" s="216" customFormat="1" ht="3.95" customHeight="1">
      <c r="A5" s="212"/>
      <c r="B5" s="212"/>
      <c r="C5" s="212"/>
      <c r="D5" s="212"/>
      <c r="E5" s="212"/>
      <c r="F5" s="212"/>
      <c r="G5" s="213"/>
      <c r="H5" s="212"/>
      <c r="I5" s="212"/>
      <c r="J5" s="214"/>
      <c r="K5" s="212"/>
      <c r="L5" s="212"/>
      <c r="M5" s="215"/>
    </row>
    <row r="6" spans="1:13" s="221" customFormat="1" ht="10.5" customHeight="1">
      <c r="A6" s="930" t="s">
        <v>161</v>
      </c>
      <c r="B6" s="930"/>
      <c r="C6" s="930"/>
      <c r="D6" s="930"/>
      <c r="E6" s="930"/>
      <c r="F6" s="930"/>
      <c r="G6" s="217"/>
      <c r="H6" s="218">
        <v>136815422</v>
      </c>
      <c r="I6" s="219">
        <v>134355183</v>
      </c>
      <c r="J6" s="219">
        <v>203789</v>
      </c>
      <c r="K6" s="219">
        <v>2256450</v>
      </c>
      <c r="L6" s="220">
        <v>98.2</v>
      </c>
    </row>
    <row r="7" spans="1:13" s="225" customFormat="1" ht="10.5" customHeight="1">
      <c r="A7" s="930" t="s">
        <v>162</v>
      </c>
      <c r="B7" s="930"/>
      <c r="C7" s="930"/>
      <c r="D7" s="930"/>
      <c r="E7" s="930"/>
      <c r="F7" s="930"/>
      <c r="G7" s="217"/>
      <c r="H7" s="222">
        <v>150000439</v>
      </c>
      <c r="I7" s="223">
        <v>147721126</v>
      </c>
      <c r="J7" s="223">
        <v>188203</v>
      </c>
      <c r="K7" s="223">
        <v>2091110</v>
      </c>
      <c r="L7" s="224">
        <v>98.5</v>
      </c>
    </row>
    <row r="8" spans="1:13" s="225" customFormat="1" ht="10.5" customHeight="1">
      <c r="A8" s="931" t="s">
        <v>163</v>
      </c>
      <c r="B8" s="931"/>
      <c r="C8" s="931"/>
      <c r="D8" s="931"/>
      <c r="E8" s="931"/>
      <c r="F8" s="931"/>
      <c r="G8" s="217"/>
      <c r="H8" s="222">
        <v>153706026</v>
      </c>
      <c r="I8" s="223">
        <v>151522672</v>
      </c>
      <c r="J8" s="223">
        <v>203261</v>
      </c>
      <c r="K8" s="223">
        <v>1980093</v>
      </c>
      <c r="L8" s="224">
        <v>98.6</v>
      </c>
    </row>
    <row r="9" spans="1:13" s="225" customFormat="1" ht="10.5" customHeight="1">
      <c r="A9" s="930" t="s">
        <v>164</v>
      </c>
      <c r="B9" s="930"/>
      <c r="C9" s="930"/>
      <c r="D9" s="930"/>
      <c r="E9" s="930"/>
      <c r="F9" s="930"/>
      <c r="G9" s="226"/>
      <c r="H9" s="222">
        <v>154885376</v>
      </c>
      <c r="I9" s="227">
        <v>151240872</v>
      </c>
      <c r="J9" s="227">
        <v>119824</v>
      </c>
      <c r="K9" s="227">
        <v>3524680</v>
      </c>
      <c r="L9" s="228">
        <v>97.6</v>
      </c>
    </row>
    <row r="10" spans="1:13" s="225" customFormat="1" ht="10.5" customHeight="1">
      <c r="A10" s="928" t="s">
        <v>165</v>
      </c>
      <c r="B10" s="928"/>
      <c r="C10" s="928"/>
      <c r="D10" s="928"/>
      <c r="E10" s="928"/>
      <c r="F10" s="928"/>
      <c r="G10" s="226"/>
      <c r="H10" s="229">
        <v>153718784</v>
      </c>
      <c r="I10" s="230">
        <v>151638686</v>
      </c>
      <c r="J10" s="230">
        <v>198659</v>
      </c>
      <c r="K10" s="230">
        <v>1881439</v>
      </c>
      <c r="L10" s="231">
        <v>98.6</v>
      </c>
    </row>
    <row r="11" spans="1:13" s="145" customFormat="1" ht="6" customHeight="1">
      <c r="A11" s="232"/>
      <c r="B11" s="232"/>
      <c r="C11" s="232"/>
      <c r="D11" s="232"/>
      <c r="E11" s="233"/>
      <c r="F11" s="233"/>
      <c r="G11" s="234"/>
      <c r="H11" s="218"/>
      <c r="I11" s="219"/>
      <c r="J11" s="219"/>
      <c r="K11" s="219"/>
      <c r="L11" s="235"/>
    </row>
    <row r="12" spans="1:13" s="145" customFormat="1" ht="10.5" customHeight="1">
      <c r="A12" s="232"/>
      <c r="B12" s="232"/>
      <c r="C12" s="232"/>
      <c r="D12" s="232"/>
      <c r="E12" s="926" t="s">
        <v>166</v>
      </c>
      <c r="F12" s="926"/>
      <c r="G12" s="234"/>
      <c r="H12" s="218">
        <v>150140340</v>
      </c>
      <c r="I12" s="219">
        <v>149307452</v>
      </c>
      <c r="J12" s="219">
        <v>3187</v>
      </c>
      <c r="K12" s="219">
        <v>829701</v>
      </c>
      <c r="L12" s="236">
        <v>99.4</v>
      </c>
    </row>
    <row r="13" spans="1:13" s="145" customFormat="1" ht="10.5" customHeight="1">
      <c r="A13" s="232"/>
      <c r="B13" s="232"/>
      <c r="C13" s="232"/>
      <c r="D13" s="232"/>
      <c r="E13" s="926" t="s">
        <v>168</v>
      </c>
      <c r="F13" s="926"/>
      <c r="G13" s="234"/>
      <c r="H13" s="218">
        <v>3578444</v>
      </c>
      <c r="I13" s="219">
        <v>2331234</v>
      </c>
      <c r="J13" s="219">
        <v>195472</v>
      </c>
      <c r="K13" s="219">
        <v>1051738</v>
      </c>
      <c r="L13" s="236">
        <v>65.099999999999994</v>
      </c>
    </row>
    <row r="14" spans="1:13" s="145" customFormat="1" ht="6" customHeight="1">
      <c r="A14" s="232"/>
      <c r="B14" s="232"/>
      <c r="C14" s="232"/>
      <c r="D14" s="232"/>
      <c r="E14" s="233"/>
      <c r="F14" s="233"/>
      <c r="G14" s="234"/>
      <c r="H14" s="218"/>
      <c r="I14" s="219"/>
      <c r="J14" s="219"/>
      <c r="K14" s="219"/>
      <c r="L14" s="235"/>
    </row>
    <row r="15" spans="1:13" s="145" customFormat="1" ht="10.5" customHeight="1">
      <c r="A15" s="232"/>
      <c r="B15" s="926" t="s">
        <v>170</v>
      </c>
      <c r="C15" s="926"/>
      <c r="D15" s="926"/>
      <c r="E15" s="926"/>
      <c r="F15" s="926"/>
      <c r="G15" s="234"/>
      <c r="H15" s="218">
        <v>137498299</v>
      </c>
      <c r="I15" s="219">
        <v>135573651</v>
      </c>
      <c r="J15" s="219">
        <v>186230</v>
      </c>
      <c r="K15" s="219">
        <v>1738418</v>
      </c>
      <c r="L15" s="236">
        <v>98.6</v>
      </c>
    </row>
    <row r="16" spans="1:13" s="145" customFormat="1" ht="10.5" customHeight="1">
      <c r="A16" s="232"/>
      <c r="B16" s="233"/>
      <c r="C16" s="926" t="s">
        <v>171</v>
      </c>
      <c r="D16" s="926"/>
      <c r="E16" s="926"/>
      <c r="F16" s="926"/>
      <c r="G16" s="234"/>
      <c r="H16" s="218">
        <v>70656094</v>
      </c>
      <c r="I16" s="219">
        <v>69362130</v>
      </c>
      <c r="J16" s="219">
        <v>121537</v>
      </c>
      <c r="K16" s="219">
        <v>1172427</v>
      </c>
      <c r="L16" s="236">
        <v>98.17</v>
      </c>
    </row>
    <row r="17" spans="1:12" s="145" customFormat="1" ht="10.5" customHeight="1">
      <c r="A17" s="232"/>
      <c r="B17" s="233"/>
      <c r="C17" s="233"/>
      <c r="D17" s="926" t="s">
        <v>173</v>
      </c>
      <c r="E17" s="926"/>
      <c r="F17" s="926"/>
      <c r="G17" s="234"/>
      <c r="H17" s="218">
        <v>61696655</v>
      </c>
      <c r="I17" s="219">
        <v>60474086</v>
      </c>
      <c r="J17" s="219">
        <v>115085</v>
      </c>
      <c r="K17" s="219">
        <v>1107484</v>
      </c>
      <c r="L17" s="236">
        <v>98.02</v>
      </c>
    </row>
    <row r="18" spans="1:12" s="145" customFormat="1" ht="10.5" customHeight="1">
      <c r="A18" s="232"/>
      <c r="B18" s="233"/>
      <c r="C18" s="233"/>
      <c r="D18" s="233"/>
      <c r="E18" s="926" t="s">
        <v>166</v>
      </c>
      <c r="F18" s="926"/>
      <c r="G18" s="234"/>
      <c r="H18" s="218">
        <v>60465986</v>
      </c>
      <c r="I18" s="219">
        <v>59997738</v>
      </c>
      <c r="J18" s="219">
        <v>1674</v>
      </c>
      <c r="K18" s="219">
        <v>466574</v>
      </c>
      <c r="L18" s="236">
        <v>99.23</v>
      </c>
    </row>
    <row r="19" spans="1:12" s="145" customFormat="1" ht="10.5" customHeight="1">
      <c r="A19" s="232"/>
      <c r="B19" s="233"/>
      <c r="C19" s="233"/>
      <c r="D19" s="233"/>
      <c r="E19" s="926" t="s">
        <v>168</v>
      </c>
      <c r="F19" s="926"/>
      <c r="G19" s="234"/>
      <c r="H19" s="218">
        <v>1230669</v>
      </c>
      <c r="I19" s="219">
        <v>476348</v>
      </c>
      <c r="J19" s="219">
        <v>113411</v>
      </c>
      <c r="K19" s="219">
        <v>640910</v>
      </c>
      <c r="L19" s="236">
        <v>38.71</v>
      </c>
    </row>
    <row r="20" spans="1:12" s="145" customFormat="1" ht="10.5" customHeight="1">
      <c r="A20" s="232"/>
      <c r="B20" s="233"/>
      <c r="C20" s="233"/>
      <c r="D20" s="926" t="s">
        <v>175</v>
      </c>
      <c r="E20" s="926"/>
      <c r="F20" s="926"/>
      <c r="G20" s="234"/>
      <c r="H20" s="218">
        <v>8959439</v>
      </c>
      <c r="I20" s="219">
        <v>8888044</v>
      </c>
      <c r="J20" s="219">
        <v>6452</v>
      </c>
      <c r="K20" s="219">
        <v>64943</v>
      </c>
      <c r="L20" s="236">
        <v>99.2</v>
      </c>
    </row>
    <row r="21" spans="1:12" s="145" customFormat="1" ht="10.5" customHeight="1">
      <c r="A21" s="232"/>
      <c r="B21" s="233"/>
      <c r="C21" s="233"/>
      <c r="D21" s="233"/>
      <c r="E21" s="926" t="s">
        <v>166</v>
      </c>
      <c r="F21" s="926"/>
      <c r="G21" s="234"/>
      <c r="H21" s="218">
        <v>8841232</v>
      </c>
      <c r="I21" s="219">
        <v>8827350</v>
      </c>
      <c r="J21" s="219">
        <v>4</v>
      </c>
      <c r="K21" s="219">
        <v>13878</v>
      </c>
      <c r="L21" s="236">
        <v>99.84</v>
      </c>
    </row>
    <row r="22" spans="1:12" s="145" customFormat="1" ht="10.5" customHeight="1">
      <c r="A22" s="232"/>
      <c r="B22" s="233"/>
      <c r="C22" s="233"/>
      <c r="D22" s="233"/>
      <c r="E22" s="926" t="s">
        <v>168</v>
      </c>
      <c r="F22" s="926"/>
      <c r="G22" s="234"/>
      <c r="H22" s="218">
        <v>118207</v>
      </c>
      <c r="I22" s="219">
        <v>60694</v>
      </c>
      <c r="J22" s="219">
        <v>6448</v>
      </c>
      <c r="K22" s="219">
        <v>51065</v>
      </c>
      <c r="L22" s="236">
        <v>51.3</v>
      </c>
    </row>
    <row r="23" spans="1:12" s="145" customFormat="1" ht="10.5" customHeight="1">
      <c r="A23" s="232"/>
      <c r="B23" s="233"/>
      <c r="C23" s="926" t="s">
        <v>176</v>
      </c>
      <c r="D23" s="926"/>
      <c r="E23" s="926"/>
      <c r="F23" s="926"/>
      <c r="G23" s="234"/>
      <c r="H23" s="218">
        <v>59653645</v>
      </c>
      <c r="I23" s="219">
        <v>59092389</v>
      </c>
      <c r="J23" s="219">
        <v>54926</v>
      </c>
      <c r="K23" s="219">
        <v>506330</v>
      </c>
      <c r="L23" s="236">
        <v>99.06</v>
      </c>
    </row>
    <row r="24" spans="1:12" s="145" customFormat="1" ht="10.5" customHeight="1">
      <c r="A24" s="232"/>
      <c r="B24" s="233"/>
      <c r="C24" s="233"/>
      <c r="D24" s="926" t="s">
        <v>177</v>
      </c>
      <c r="E24" s="926"/>
      <c r="F24" s="926"/>
      <c r="G24" s="234"/>
      <c r="H24" s="218">
        <v>58758220</v>
      </c>
      <c r="I24" s="219">
        <v>58196964</v>
      </c>
      <c r="J24" s="219">
        <v>54926</v>
      </c>
      <c r="K24" s="219">
        <v>506330</v>
      </c>
      <c r="L24" s="236">
        <v>99.04</v>
      </c>
    </row>
    <row r="25" spans="1:12" s="145" customFormat="1" ht="10.5" customHeight="1">
      <c r="A25" s="232"/>
      <c r="B25" s="233"/>
      <c r="C25" s="233"/>
      <c r="D25" s="233"/>
      <c r="E25" s="926" t="s">
        <v>166</v>
      </c>
      <c r="F25" s="926"/>
      <c r="G25" s="234"/>
      <c r="H25" s="218">
        <v>56975517</v>
      </c>
      <c r="I25" s="219">
        <v>56726961</v>
      </c>
      <c r="J25" s="219">
        <v>1202</v>
      </c>
      <c r="K25" s="219">
        <v>247354</v>
      </c>
      <c r="L25" s="236">
        <v>99.56</v>
      </c>
    </row>
    <row r="26" spans="1:12" s="145" customFormat="1" ht="10.5" customHeight="1">
      <c r="A26" s="232"/>
      <c r="B26" s="233"/>
      <c r="C26" s="233"/>
      <c r="D26" s="233"/>
      <c r="E26" s="233"/>
      <c r="F26" s="233" t="s">
        <v>178</v>
      </c>
      <c r="G26" s="234"/>
      <c r="H26" s="218">
        <v>45942412</v>
      </c>
      <c r="I26" s="219">
        <v>45697222</v>
      </c>
      <c r="J26" s="219">
        <v>1145</v>
      </c>
      <c r="K26" s="219">
        <v>244045</v>
      </c>
      <c r="L26" s="236">
        <v>99.47</v>
      </c>
    </row>
    <row r="27" spans="1:12" s="145" customFormat="1" ht="10.5" customHeight="1">
      <c r="A27" s="232"/>
      <c r="B27" s="233"/>
      <c r="C27" s="233"/>
      <c r="D27" s="233"/>
      <c r="E27" s="233"/>
      <c r="F27" s="233" t="s">
        <v>179</v>
      </c>
      <c r="G27" s="234"/>
      <c r="H27" s="218">
        <v>11033105</v>
      </c>
      <c r="I27" s="219">
        <v>11029739</v>
      </c>
      <c r="J27" s="219">
        <v>57</v>
      </c>
      <c r="K27" s="219">
        <v>3309</v>
      </c>
      <c r="L27" s="236">
        <v>99.97</v>
      </c>
    </row>
    <row r="28" spans="1:12" s="145" customFormat="1" ht="10.5" customHeight="1">
      <c r="A28" s="232"/>
      <c r="B28" s="233"/>
      <c r="C28" s="233"/>
      <c r="D28" s="233"/>
      <c r="E28" s="926" t="s">
        <v>168</v>
      </c>
      <c r="F28" s="926"/>
      <c r="G28" s="234"/>
      <c r="H28" s="218">
        <v>1782703</v>
      </c>
      <c r="I28" s="219">
        <v>1470003</v>
      </c>
      <c r="J28" s="219">
        <v>53724</v>
      </c>
      <c r="K28" s="219">
        <v>258976</v>
      </c>
      <c r="L28" s="236">
        <v>82.46</v>
      </c>
    </row>
    <row r="29" spans="1:12" s="145" customFormat="1" ht="10.5" customHeight="1">
      <c r="A29" s="232"/>
      <c r="B29" s="233"/>
      <c r="C29" s="233"/>
      <c r="D29" s="927" t="s">
        <v>180</v>
      </c>
      <c r="E29" s="927"/>
      <c r="F29" s="927"/>
      <c r="G29" s="234"/>
      <c r="H29" s="218">
        <v>895425</v>
      </c>
      <c r="I29" s="219">
        <v>895425</v>
      </c>
      <c r="J29" s="237">
        <v>0</v>
      </c>
      <c r="K29" s="237">
        <v>0</v>
      </c>
      <c r="L29" s="236">
        <v>100</v>
      </c>
    </row>
    <row r="30" spans="1:12" s="145" customFormat="1" ht="10.5" customHeight="1">
      <c r="A30" s="232"/>
      <c r="B30" s="233"/>
      <c r="C30" s="926" t="s">
        <v>181</v>
      </c>
      <c r="D30" s="926"/>
      <c r="E30" s="926"/>
      <c r="F30" s="926"/>
      <c r="G30" s="234"/>
      <c r="H30" s="218">
        <v>1425542</v>
      </c>
      <c r="I30" s="219">
        <v>1356775</v>
      </c>
      <c r="J30" s="219">
        <v>9767</v>
      </c>
      <c r="K30" s="219">
        <v>59000</v>
      </c>
      <c r="L30" s="236">
        <v>95.18</v>
      </c>
    </row>
    <row r="31" spans="1:12" s="145" customFormat="1" ht="10.5" customHeight="1">
      <c r="A31" s="232"/>
      <c r="B31" s="233"/>
      <c r="C31" s="233"/>
      <c r="D31" s="926" t="s">
        <v>182</v>
      </c>
      <c r="E31" s="926"/>
      <c r="F31" s="926"/>
      <c r="G31" s="234"/>
      <c r="H31" s="218">
        <v>57831</v>
      </c>
      <c r="I31" s="219">
        <v>57831</v>
      </c>
      <c r="J31" s="237">
        <v>0</v>
      </c>
      <c r="K31" s="237">
        <v>0</v>
      </c>
      <c r="L31" s="236">
        <v>100</v>
      </c>
    </row>
    <row r="32" spans="1:12" s="145" customFormat="1" ht="10.5" customHeight="1">
      <c r="A32" s="232"/>
      <c r="B32" s="233"/>
      <c r="C32" s="233"/>
      <c r="D32" s="926" t="s">
        <v>183</v>
      </c>
      <c r="E32" s="926"/>
      <c r="F32" s="926"/>
      <c r="G32" s="234"/>
      <c r="H32" s="218">
        <v>1367711</v>
      </c>
      <c r="I32" s="219">
        <v>1298944</v>
      </c>
      <c r="J32" s="219">
        <v>9767</v>
      </c>
      <c r="K32" s="219">
        <v>59000</v>
      </c>
      <c r="L32" s="236">
        <v>94.97</v>
      </c>
    </row>
    <row r="33" spans="1:12" s="145" customFormat="1" ht="10.5" customHeight="1">
      <c r="A33" s="232"/>
      <c r="B33" s="233"/>
      <c r="C33" s="233"/>
      <c r="D33" s="233"/>
      <c r="E33" s="926" t="s">
        <v>166</v>
      </c>
      <c r="F33" s="926"/>
      <c r="G33" s="234"/>
      <c r="H33" s="218">
        <v>1301139</v>
      </c>
      <c r="I33" s="219">
        <v>1281508</v>
      </c>
      <c r="J33" s="219">
        <v>42</v>
      </c>
      <c r="K33" s="219">
        <v>19589</v>
      </c>
      <c r="L33" s="236">
        <v>98.49</v>
      </c>
    </row>
    <row r="34" spans="1:12" s="145" customFormat="1" ht="10.5" customHeight="1">
      <c r="A34" s="232"/>
      <c r="B34" s="233"/>
      <c r="C34" s="233"/>
      <c r="D34" s="233"/>
      <c r="E34" s="926" t="s">
        <v>168</v>
      </c>
      <c r="F34" s="926"/>
      <c r="G34" s="234"/>
      <c r="H34" s="218">
        <v>66572</v>
      </c>
      <c r="I34" s="219">
        <v>17436</v>
      </c>
      <c r="J34" s="219">
        <v>9725</v>
      </c>
      <c r="K34" s="219">
        <v>39411</v>
      </c>
      <c r="L34" s="236">
        <v>26.19</v>
      </c>
    </row>
    <row r="35" spans="1:12" s="145" customFormat="1" ht="10.5" customHeight="1">
      <c r="A35" s="232"/>
      <c r="B35" s="233"/>
      <c r="C35" s="926" t="s">
        <v>184</v>
      </c>
      <c r="D35" s="926"/>
      <c r="E35" s="926"/>
      <c r="F35" s="926"/>
      <c r="G35" s="234"/>
      <c r="H35" s="218">
        <v>5762418</v>
      </c>
      <c r="I35" s="219">
        <v>5762357</v>
      </c>
      <c r="J35" s="237">
        <v>0</v>
      </c>
      <c r="K35" s="238">
        <v>61</v>
      </c>
      <c r="L35" s="236">
        <v>100</v>
      </c>
    </row>
    <row r="36" spans="1:12" s="145" customFormat="1" ht="10.5" customHeight="1">
      <c r="A36" s="232"/>
      <c r="B36" s="233"/>
      <c r="C36" s="233"/>
      <c r="D36" s="233"/>
      <c r="E36" s="926" t="s">
        <v>166</v>
      </c>
      <c r="F36" s="926"/>
      <c r="G36" s="234"/>
      <c r="H36" s="218">
        <v>5762318</v>
      </c>
      <c r="I36" s="219">
        <v>5762309</v>
      </c>
      <c r="J36" s="237">
        <v>0</v>
      </c>
      <c r="K36" s="238">
        <v>9</v>
      </c>
      <c r="L36" s="236">
        <v>100</v>
      </c>
    </row>
    <row r="37" spans="1:12" s="145" customFormat="1" ht="10.5" customHeight="1">
      <c r="A37" s="232"/>
      <c r="B37" s="233"/>
      <c r="C37" s="233"/>
      <c r="D37" s="233"/>
      <c r="E37" s="926" t="s">
        <v>168</v>
      </c>
      <c r="F37" s="926"/>
      <c r="G37" s="234"/>
      <c r="H37" s="218">
        <v>100</v>
      </c>
      <c r="I37" s="219">
        <v>48</v>
      </c>
      <c r="J37" s="237">
        <v>0</v>
      </c>
      <c r="K37" s="219">
        <v>52</v>
      </c>
      <c r="L37" s="239">
        <v>48</v>
      </c>
    </row>
    <row r="38" spans="1:12" s="145" customFormat="1" ht="10.5" customHeight="1">
      <c r="A38" s="232"/>
      <c r="B38" s="233"/>
      <c r="C38" s="926" t="s">
        <v>185</v>
      </c>
      <c r="D38" s="926"/>
      <c r="E38" s="926"/>
      <c r="F38" s="926"/>
      <c r="G38" s="234"/>
      <c r="H38" s="218">
        <v>600</v>
      </c>
      <c r="I38" s="237">
        <v>0</v>
      </c>
      <c r="J38" s="237">
        <v>0</v>
      </c>
      <c r="K38" s="219">
        <v>600</v>
      </c>
      <c r="L38" s="237">
        <v>0</v>
      </c>
    </row>
    <row r="39" spans="1:12" s="145" customFormat="1" ht="10.5" customHeight="1">
      <c r="A39" s="232"/>
      <c r="B39" s="233"/>
      <c r="C39" s="233"/>
      <c r="D39" s="233"/>
      <c r="E39" s="926" t="s">
        <v>166</v>
      </c>
      <c r="F39" s="926"/>
      <c r="G39" s="234"/>
      <c r="H39" s="240">
        <v>0</v>
      </c>
      <c r="I39" s="237">
        <v>0</v>
      </c>
      <c r="J39" s="237">
        <v>0</v>
      </c>
      <c r="K39" s="237">
        <v>0</v>
      </c>
      <c r="L39" s="237">
        <v>0</v>
      </c>
    </row>
    <row r="40" spans="1:12" s="145" customFormat="1" ht="10.5" customHeight="1">
      <c r="A40" s="232"/>
      <c r="B40" s="233"/>
      <c r="C40" s="233"/>
      <c r="D40" s="233"/>
      <c r="E40" s="926" t="s">
        <v>168</v>
      </c>
      <c r="F40" s="926"/>
      <c r="G40" s="234"/>
      <c r="H40" s="218">
        <v>600</v>
      </c>
      <c r="I40" s="237">
        <v>0</v>
      </c>
      <c r="J40" s="237">
        <v>0</v>
      </c>
      <c r="K40" s="219">
        <v>600</v>
      </c>
      <c r="L40" s="237">
        <v>0</v>
      </c>
    </row>
    <row r="41" spans="1:12" s="145" customFormat="1" ht="10.5" customHeight="1">
      <c r="A41" s="232"/>
      <c r="B41" s="926" t="s">
        <v>186</v>
      </c>
      <c r="C41" s="926"/>
      <c r="D41" s="926"/>
      <c r="E41" s="926"/>
      <c r="F41" s="926"/>
      <c r="G41" s="234"/>
      <c r="H41" s="218">
        <v>16220485</v>
      </c>
      <c r="I41" s="219">
        <v>16065035</v>
      </c>
      <c r="J41" s="219">
        <v>12429</v>
      </c>
      <c r="K41" s="219">
        <v>143021</v>
      </c>
      <c r="L41" s="236">
        <v>99.04</v>
      </c>
    </row>
    <row r="42" spans="1:12" s="145" customFormat="1" ht="10.5" customHeight="1">
      <c r="A42" s="232"/>
      <c r="B42" s="233"/>
      <c r="C42" s="926" t="s">
        <v>187</v>
      </c>
      <c r="D42" s="926"/>
      <c r="E42" s="926"/>
      <c r="F42" s="926"/>
      <c r="G42" s="234"/>
      <c r="H42" s="218">
        <v>272</v>
      </c>
      <c r="I42" s="219">
        <v>272</v>
      </c>
      <c r="J42" s="237">
        <v>0</v>
      </c>
      <c r="K42" s="237">
        <v>0</v>
      </c>
      <c r="L42" s="236">
        <v>100</v>
      </c>
    </row>
    <row r="43" spans="1:12" s="145" customFormat="1" ht="10.5" customHeight="1">
      <c r="A43" s="232"/>
      <c r="B43" s="233"/>
      <c r="C43" s="233"/>
      <c r="D43" s="233"/>
      <c r="E43" s="926" t="s">
        <v>166</v>
      </c>
      <c r="F43" s="926"/>
      <c r="G43" s="234"/>
      <c r="H43" s="218">
        <v>272</v>
      </c>
      <c r="I43" s="219">
        <v>272</v>
      </c>
      <c r="J43" s="237">
        <v>0</v>
      </c>
      <c r="K43" s="237">
        <v>0</v>
      </c>
      <c r="L43" s="236">
        <v>100</v>
      </c>
    </row>
    <row r="44" spans="1:12" s="145" customFormat="1" ht="10.5" customHeight="1">
      <c r="A44" s="232"/>
      <c r="B44" s="233"/>
      <c r="C44" s="233"/>
      <c r="D44" s="233"/>
      <c r="E44" s="926" t="s">
        <v>168</v>
      </c>
      <c r="F44" s="926"/>
      <c r="G44" s="234"/>
      <c r="H44" s="240">
        <v>0</v>
      </c>
      <c r="I44" s="237">
        <v>0</v>
      </c>
      <c r="J44" s="237">
        <v>0</v>
      </c>
      <c r="K44" s="237">
        <v>0</v>
      </c>
      <c r="L44" s="237">
        <v>0</v>
      </c>
    </row>
    <row r="45" spans="1:12" s="145" customFormat="1" ht="10.5" customHeight="1">
      <c r="A45" s="232"/>
      <c r="B45" s="233"/>
      <c r="C45" s="926" t="s">
        <v>188</v>
      </c>
      <c r="D45" s="926"/>
      <c r="E45" s="926"/>
      <c r="F45" s="926"/>
      <c r="G45" s="234"/>
      <c r="H45" s="218">
        <v>5267876</v>
      </c>
      <c r="I45" s="219">
        <v>5232292</v>
      </c>
      <c r="J45" s="237">
        <v>0</v>
      </c>
      <c r="K45" s="219">
        <v>35584</v>
      </c>
      <c r="L45" s="236">
        <v>99.32</v>
      </c>
    </row>
    <row r="46" spans="1:12" s="145" customFormat="1" ht="10.5" customHeight="1">
      <c r="A46" s="232"/>
      <c r="B46" s="233"/>
      <c r="C46" s="233"/>
      <c r="D46" s="233"/>
      <c r="E46" s="926" t="s">
        <v>166</v>
      </c>
      <c r="F46" s="926"/>
      <c r="G46" s="234"/>
      <c r="H46" s="218">
        <v>5201123</v>
      </c>
      <c r="I46" s="219">
        <v>5175309</v>
      </c>
      <c r="J46" s="237">
        <v>0</v>
      </c>
      <c r="K46" s="219">
        <v>25814</v>
      </c>
      <c r="L46" s="236">
        <v>99.5</v>
      </c>
    </row>
    <row r="47" spans="1:12" s="145" customFormat="1" ht="10.5" customHeight="1">
      <c r="A47" s="232"/>
      <c r="B47" s="233"/>
      <c r="C47" s="233"/>
      <c r="D47" s="233"/>
      <c r="E47" s="926" t="s">
        <v>168</v>
      </c>
      <c r="F47" s="926"/>
      <c r="G47" s="234"/>
      <c r="H47" s="218">
        <v>66753</v>
      </c>
      <c r="I47" s="219">
        <v>56983</v>
      </c>
      <c r="J47" s="237">
        <v>0</v>
      </c>
      <c r="K47" s="219">
        <v>9770</v>
      </c>
      <c r="L47" s="236">
        <v>85.36</v>
      </c>
    </row>
    <row r="48" spans="1:12" s="145" customFormat="1" ht="10.5" customHeight="1">
      <c r="A48" s="232"/>
      <c r="B48" s="233"/>
      <c r="C48" s="926" t="s">
        <v>189</v>
      </c>
      <c r="D48" s="926"/>
      <c r="E48" s="926"/>
      <c r="F48" s="926"/>
      <c r="G48" s="234"/>
      <c r="H48" s="218">
        <v>10952337</v>
      </c>
      <c r="I48" s="219">
        <v>10832471</v>
      </c>
      <c r="J48" s="219">
        <v>12429</v>
      </c>
      <c r="K48" s="219">
        <v>107437</v>
      </c>
      <c r="L48" s="236">
        <v>98.91</v>
      </c>
    </row>
    <row r="49" spans="1:12" s="145" customFormat="1" ht="10.5" customHeight="1">
      <c r="A49" s="232"/>
      <c r="B49" s="233"/>
      <c r="C49" s="233"/>
      <c r="D49" s="233"/>
      <c r="E49" s="926" t="s">
        <v>166</v>
      </c>
      <c r="F49" s="926"/>
      <c r="G49" s="241"/>
      <c r="H49" s="218">
        <v>10639497</v>
      </c>
      <c r="I49" s="219">
        <v>10582749</v>
      </c>
      <c r="J49" s="219">
        <v>265</v>
      </c>
      <c r="K49" s="219">
        <v>56483</v>
      </c>
      <c r="L49" s="236">
        <v>99.47</v>
      </c>
    </row>
    <row r="50" spans="1:12" s="145" customFormat="1" ht="10.5" customHeight="1">
      <c r="A50" s="232"/>
      <c r="B50" s="233"/>
      <c r="C50" s="233"/>
      <c r="D50" s="233"/>
      <c r="E50" s="926" t="s">
        <v>168</v>
      </c>
      <c r="F50" s="926"/>
      <c r="G50" s="241"/>
      <c r="H50" s="218">
        <v>312840</v>
      </c>
      <c r="I50" s="219">
        <v>249722</v>
      </c>
      <c r="J50" s="219">
        <v>12164</v>
      </c>
      <c r="K50" s="219">
        <v>50954</v>
      </c>
      <c r="L50" s="236">
        <v>79.819999999999993</v>
      </c>
    </row>
    <row r="51" spans="1:12" ht="3" customHeight="1" thickBot="1">
      <c r="A51" s="242"/>
      <c r="B51" s="243"/>
      <c r="C51" s="243"/>
      <c r="D51" s="243"/>
      <c r="E51" s="244"/>
      <c r="F51" s="244"/>
      <c r="G51" s="245"/>
      <c r="H51" s="246"/>
      <c r="I51" s="247">
        <v>174786</v>
      </c>
      <c r="J51" s="247"/>
      <c r="K51" s="247"/>
      <c r="L51" s="236"/>
    </row>
    <row r="52" spans="1:12" s="145" customFormat="1" ht="15" customHeight="1">
      <c r="A52" s="145" t="s">
        <v>190</v>
      </c>
      <c r="L52" s="248"/>
    </row>
  </sheetData>
  <mergeCells count="42">
    <mergeCell ref="A10:F10"/>
    <mergeCell ref="A4:F4"/>
    <mergeCell ref="A6:F6"/>
    <mergeCell ref="A7:F7"/>
    <mergeCell ref="A8:F8"/>
    <mergeCell ref="A9:F9"/>
    <mergeCell ref="D24:F24"/>
    <mergeCell ref="E12:F12"/>
    <mergeCell ref="E13:F13"/>
    <mergeCell ref="B15:F15"/>
    <mergeCell ref="C16:F16"/>
    <mergeCell ref="D17:F17"/>
    <mergeCell ref="E18:F18"/>
    <mergeCell ref="E19:F19"/>
    <mergeCell ref="D20:F20"/>
    <mergeCell ref="E21:F21"/>
    <mergeCell ref="E22:F22"/>
    <mergeCell ref="C23:F23"/>
    <mergeCell ref="C38:F38"/>
    <mergeCell ref="E25:F25"/>
    <mergeCell ref="E28:F28"/>
    <mergeCell ref="D29:F29"/>
    <mergeCell ref="C30:F30"/>
    <mergeCell ref="D31:F31"/>
    <mergeCell ref="D32:F32"/>
    <mergeCell ref="E33:F33"/>
    <mergeCell ref="E34:F34"/>
    <mergeCell ref="C35:F35"/>
    <mergeCell ref="E36:F36"/>
    <mergeCell ref="E37:F37"/>
    <mergeCell ref="E50:F50"/>
    <mergeCell ref="E39:F39"/>
    <mergeCell ref="E40:F40"/>
    <mergeCell ref="B41:F41"/>
    <mergeCell ref="C42:F42"/>
    <mergeCell ref="E43:F43"/>
    <mergeCell ref="E44:F44"/>
    <mergeCell ref="C45:F45"/>
    <mergeCell ref="E46:F46"/>
    <mergeCell ref="E47:F47"/>
    <mergeCell ref="C48:F48"/>
    <mergeCell ref="E49:F49"/>
  </mergeCells>
  <phoneticPr fontId="4"/>
  <conditionalFormatting sqref="H12:L13 H48:L50 H45:I47 K45:L47 H32:L41 H15:L30">
    <cfRule type="containsBlanks" dxfId="86" priority="5" stopIfTrue="1">
      <formula>LEN(TRIM(H12))=0</formula>
    </cfRule>
  </conditionalFormatting>
  <conditionalFormatting sqref="H10:L10">
    <cfRule type="containsBlanks" dxfId="85" priority="4" stopIfTrue="1">
      <formula>LEN(TRIM(H10))=0</formula>
    </cfRule>
  </conditionalFormatting>
  <conditionalFormatting sqref="H42:L42 J43:J47 H43:I44 K43:L44">
    <cfRule type="containsBlanks" dxfId="84" priority="3" stopIfTrue="1">
      <formula>LEN(TRIM(H42))=0</formula>
    </cfRule>
  </conditionalFormatting>
  <conditionalFormatting sqref="H31:I31 L31">
    <cfRule type="containsBlanks" dxfId="83" priority="2" stopIfTrue="1">
      <formula>LEN(TRIM(H31))=0</formula>
    </cfRule>
  </conditionalFormatting>
  <conditionalFormatting sqref="J31:K31">
    <cfRule type="containsBlanks" dxfId="82" priority="1" stopIfTrue="1">
      <formula>LEN(TRIM(J31))=0</formula>
    </cfRule>
  </conditionalFormatting>
  <printOptions horizontalCentered="1"/>
  <pageMargins left="0.23622047244094491" right="0.35433070866141736" top="0.70866141732283472"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zoomScaleSheetLayoutView="100" workbookViewId="0"/>
  </sheetViews>
  <sheetFormatPr defaultRowHeight="13.5"/>
  <cols>
    <col min="1" max="1" width="1.875" style="122" customWidth="1"/>
    <col min="2" max="2" width="8.625" style="123" customWidth="1"/>
    <col min="3" max="3" width="5.375" style="123" customWidth="1"/>
    <col min="4" max="4" width="8.625" style="123" customWidth="1"/>
    <col min="5" max="5" width="4.625" style="123" customWidth="1"/>
    <col min="6" max="6" width="0.75" style="123" customWidth="1"/>
    <col min="7" max="10" width="14.75" style="123" customWidth="1"/>
    <col min="11" max="11" width="9" style="122"/>
    <col min="12" max="18" width="9" style="123"/>
    <col min="19" max="19" width="13" style="123" bestFit="1" customWidth="1"/>
    <col min="20" max="20" width="12.25" style="123" bestFit="1" customWidth="1"/>
    <col min="21" max="21" width="13" style="123" bestFit="1" customWidth="1"/>
    <col min="22" max="16384" width="9" style="123"/>
  </cols>
  <sheetData>
    <row r="1" spans="1:11" ht="18" customHeight="1">
      <c r="A1" s="249" t="s">
        <v>191</v>
      </c>
      <c r="E1" s="250"/>
      <c r="F1" s="127"/>
      <c r="G1" s="122"/>
      <c r="H1" s="122"/>
      <c r="I1" s="122"/>
    </row>
    <row r="2" spans="1:11" ht="11.1" customHeight="1">
      <c r="A2" s="171"/>
    </row>
    <row r="3" spans="1:11" s="122" customFormat="1" ht="11.25" customHeight="1">
      <c r="A3" s="251" t="s">
        <v>192</v>
      </c>
    </row>
    <row r="4" spans="1:11" ht="11.1" customHeight="1">
      <c r="E4" s="251"/>
    </row>
    <row r="5" spans="1:11" s="128" customFormat="1" ht="14.1" customHeight="1" thickBot="1">
      <c r="A5" s="128" t="s">
        <v>90</v>
      </c>
      <c r="J5" s="173" t="s">
        <v>193</v>
      </c>
    </row>
    <row r="6" spans="1:11" s="131" customFormat="1" ht="12.95" customHeight="1">
      <c r="A6" s="909" t="s">
        <v>194</v>
      </c>
      <c r="B6" s="933"/>
      <c r="C6" s="933"/>
      <c r="D6" s="933"/>
      <c r="E6" s="933"/>
      <c r="F6" s="252"/>
      <c r="G6" s="920" t="s">
        <v>195</v>
      </c>
      <c r="H6" s="253" t="s">
        <v>196</v>
      </c>
      <c r="I6" s="920" t="s">
        <v>197</v>
      </c>
      <c r="J6" s="915" t="s">
        <v>198</v>
      </c>
      <c r="K6" s="168"/>
    </row>
    <row r="7" spans="1:11" s="131" customFormat="1" ht="12.95" customHeight="1">
      <c r="A7" s="934"/>
      <c r="B7" s="934"/>
      <c r="C7" s="934"/>
      <c r="D7" s="934"/>
      <c r="E7" s="934"/>
      <c r="F7" s="254"/>
      <c r="G7" s="921"/>
      <c r="H7" s="255" t="s">
        <v>199</v>
      </c>
      <c r="I7" s="921"/>
      <c r="J7" s="916"/>
      <c r="K7" s="168"/>
    </row>
    <row r="8" spans="1:11" s="131" customFormat="1" ht="2.25" customHeight="1">
      <c r="A8" s="256"/>
      <c r="B8" s="256"/>
      <c r="C8" s="256"/>
      <c r="D8" s="256"/>
      <c r="E8" s="256"/>
      <c r="F8" s="257"/>
      <c r="G8" s="258"/>
      <c r="H8" s="259"/>
      <c r="I8" s="133"/>
      <c r="J8" s="133"/>
      <c r="K8" s="168"/>
    </row>
    <row r="9" spans="1:11" s="192" customFormat="1" ht="12" customHeight="1">
      <c r="A9" s="935" t="s">
        <v>200</v>
      </c>
      <c r="B9" s="935"/>
      <c r="C9" s="935"/>
      <c r="D9" s="935"/>
      <c r="E9" s="935"/>
      <c r="F9" s="260"/>
      <c r="G9" s="261">
        <v>311927</v>
      </c>
      <c r="H9" s="262">
        <v>1459239257</v>
      </c>
      <c r="I9" s="262">
        <v>387171582</v>
      </c>
      <c r="J9" s="262">
        <v>1072067675</v>
      </c>
    </row>
    <row r="10" spans="1:11" s="128" customFormat="1" ht="5.25" customHeight="1">
      <c r="B10" s="263"/>
      <c r="C10" s="263"/>
      <c r="D10" s="263"/>
      <c r="E10" s="263"/>
      <c r="F10" s="263"/>
      <c r="G10" s="183"/>
      <c r="H10" s="184"/>
      <c r="I10" s="184"/>
      <c r="J10" s="184"/>
    </row>
    <row r="11" spans="1:11" s="266" customFormat="1" ht="11.1" customHeight="1">
      <c r="A11" s="128"/>
      <c r="B11" s="936" t="s">
        <v>201</v>
      </c>
      <c r="C11" s="936"/>
      <c r="D11" s="936"/>
      <c r="E11" s="936"/>
      <c r="F11" s="263"/>
      <c r="G11" s="264">
        <v>9698</v>
      </c>
      <c r="H11" s="265">
        <v>11821630</v>
      </c>
      <c r="I11" s="265">
        <v>5600692</v>
      </c>
      <c r="J11" s="184">
        <v>6220938</v>
      </c>
    </row>
    <row r="12" spans="1:11" s="266" customFormat="1" ht="11.1" customHeight="1">
      <c r="A12" s="128"/>
      <c r="B12" s="267" t="s">
        <v>202</v>
      </c>
      <c r="C12" s="257" t="s">
        <v>203</v>
      </c>
      <c r="D12" s="267" t="s">
        <v>204</v>
      </c>
      <c r="E12" s="257" t="s">
        <v>205</v>
      </c>
      <c r="F12" s="263"/>
      <c r="G12" s="183">
        <v>83379</v>
      </c>
      <c r="H12" s="265">
        <v>177204294</v>
      </c>
      <c r="I12" s="184">
        <v>62342473</v>
      </c>
      <c r="J12" s="184">
        <v>114861821</v>
      </c>
    </row>
    <row r="13" spans="1:11" s="266" customFormat="1" ht="11.1" customHeight="1">
      <c r="A13" s="128"/>
      <c r="B13" s="267" t="s">
        <v>206</v>
      </c>
      <c r="C13" s="257" t="s">
        <v>207</v>
      </c>
      <c r="D13" s="267" t="s">
        <v>208</v>
      </c>
      <c r="E13" s="257" t="s">
        <v>209</v>
      </c>
      <c r="F13" s="263"/>
      <c r="G13" s="183">
        <v>92211</v>
      </c>
      <c r="H13" s="184">
        <v>338428618</v>
      </c>
      <c r="I13" s="184">
        <v>106549649</v>
      </c>
      <c r="J13" s="184">
        <v>231878969</v>
      </c>
    </row>
    <row r="14" spans="1:11" s="266" customFormat="1" ht="11.1" customHeight="1">
      <c r="A14" s="128"/>
      <c r="B14" s="267" t="s">
        <v>210</v>
      </c>
      <c r="C14" s="257" t="s">
        <v>207</v>
      </c>
      <c r="D14" s="267" t="s">
        <v>211</v>
      </c>
      <c r="E14" s="257" t="s">
        <v>209</v>
      </c>
      <c r="F14" s="263"/>
      <c r="G14" s="183">
        <v>58463</v>
      </c>
      <c r="H14" s="184">
        <v>308926159</v>
      </c>
      <c r="I14" s="184">
        <v>87460011</v>
      </c>
      <c r="J14" s="184">
        <v>221466148</v>
      </c>
    </row>
    <row r="15" spans="1:11" s="266" customFormat="1" ht="11.1" customHeight="1">
      <c r="A15" s="128"/>
      <c r="B15" s="267" t="s">
        <v>212</v>
      </c>
      <c r="C15" s="257" t="s">
        <v>207</v>
      </c>
      <c r="D15" s="267" t="s">
        <v>213</v>
      </c>
      <c r="E15" s="257" t="s">
        <v>209</v>
      </c>
      <c r="F15" s="263"/>
      <c r="G15" s="183">
        <v>29593</v>
      </c>
      <c r="H15" s="184">
        <v>201173749</v>
      </c>
      <c r="I15" s="184">
        <v>51838789</v>
      </c>
      <c r="J15" s="184">
        <v>149334960</v>
      </c>
    </row>
    <row r="16" spans="1:11" s="266" customFormat="1" ht="11.1" customHeight="1">
      <c r="A16" s="128"/>
      <c r="B16" s="267" t="s">
        <v>214</v>
      </c>
      <c r="C16" s="257" t="s">
        <v>215</v>
      </c>
      <c r="D16" s="267" t="s">
        <v>216</v>
      </c>
      <c r="E16" s="257" t="s">
        <v>209</v>
      </c>
      <c r="F16" s="263"/>
      <c r="G16" s="183">
        <v>19746</v>
      </c>
      <c r="H16" s="184">
        <v>163410887</v>
      </c>
      <c r="I16" s="184">
        <v>37414126</v>
      </c>
      <c r="J16" s="184">
        <v>125996761</v>
      </c>
    </row>
    <row r="17" spans="1:11" s="266" customFormat="1" ht="11.1" customHeight="1">
      <c r="A17" s="128"/>
      <c r="B17" s="267" t="s">
        <v>216</v>
      </c>
      <c r="C17" s="257" t="s">
        <v>209</v>
      </c>
      <c r="D17" s="267" t="s">
        <v>217</v>
      </c>
      <c r="E17" s="257" t="s">
        <v>209</v>
      </c>
      <c r="F17" s="263"/>
      <c r="G17" s="183">
        <v>6793</v>
      </c>
      <c r="H17" s="184">
        <v>65905357</v>
      </c>
      <c r="I17" s="184">
        <v>13156128</v>
      </c>
      <c r="J17" s="184">
        <v>52749229</v>
      </c>
    </row>
    <row r="18" spans="1:11" s="266" customFormat="1" ht="11.1" customHeight="1">
      <c r="A18" s="128"/>
      <c r="B18" s="267" t="s">
        <v>217</v>
      </c>
      <c r="C18" s="257" t="s">
        <v>209</v>
      </c>
      <c r="D18" s="267" t="s">
        <v>218</v>
      </c>
      <c r="E18" s="257" t="s">
        <v>209</v>
      </c>
      <c r="F18" s="263"/>
      <c r="G18" s="183">
        <v>5716</v>
      </c>
      <c r="H18" s="184">
        <v>64830005</v>
      </c>
      <c r="I18" s="184">
        <v>10945515</v>
      </c>
      <c r="J18" s="184">
        <v>53884490</v>
      </c>
    </row>
    <row r="19" spans="1:11" s="266" customFormat="1" ht="11.1" customHeight="1">
      <c r="A19" s="128"/>
      <c r="B19" s="268" t="s">
        <v>219</v>
      </c>
      <c r="C19" s="932" t="s">
        <v>220</v>
      </c>
      <c r="D19" s="932"/>
      <c r="E19" s="932"/>
      <c r="F19" s="269"/>
      <c r="G19" s="183">
        <v>6328</v>
      </c>
      <c r="H19" s="184">
        <v>127538558</v>
      </c>
      <c r="I19" s="184">
        <v>11864199</v>
      </c>
      <c r="J19" s="184">
        <v>115674359</v>
      </c>
    </row>
    <row r="20" spans="1:11" ht="3" customHeight="1" thickBot="1">
      <c r="A20" s="270"/>
      <c r="B20" s="271"/>
      <c r="C20" s="272"/>
      <c r="D20" s="272"/>
      <c r="E20" s="272"/>
      <c r="F20" s="273"/>
      <c r="G20" s="274"/>
      <c r="H20" s="275"/>
      <c r="I20" s="275"/>
      <c r="J20" s="275"/>
      <c r="K20" s="125"/>
    </row>
    <row r="21" spans="1:11" s="128" customFormat="1" ht="15" customHeight="1">
      <c r="A21" s="128" t="s">
        <v>221</v>
      </c>
    </row>
    <row r="23" spans="1:11">
      <c r="G23" s="276"/>
      <c r="H23" s="276"/>
      <c r="I23" s="276"/>
      <c r="J23" s="276"/>
    </row>
  </sheetData>
  <mergeCells count="7">
    <mergeCell ref="C19:E19"/>
    <mergeCell ref="A6:E7"/>
    <mergeCell ref="G6:G7"/>
    <mergeCell ref="I6:I7"/>
    <mergeCell ref="J6:J7"/>
    <mergeCell ref="A9:E9"/>
    <mergeCell ref="B11:E11"/>
  </mergeCells>
  <phoneticPr fontId="4"/>
  <conditionalFormatting sqref="G9:J9 G11:J19">
    <cfRule type="containsBlanks" dxfId="81" priority="1" stopIfTrue="1">
      <formula>LEN(TRIM(G9))=0</formula>
    </cfRule>
  </conditionalFormatting>
  <printOptions horizontalCentered="1"/>
  <pageMargins left="0.39370078740157483" right="0.39370078740157483" top="0.78740157480314965" bottom="0.78740157480314965" header="0.51181102362204722" footer="0.51181102362204722"/>
  <pageSetup paperSize="9" orientation="landscape" useFirstPageNumber="1"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zoomScaleNormal="100" zoomScaleSheetLayoutView="100" workbookViewId="0"/>
  </sheetViews>
  <sheetFormatPr defaultRowHeight="13.5"/>
  <cols>
    <col min="1" max="1" width="2.125" style="122" customWidth="1"/>
    <col min="2" max="3" width="2.125" style="123" customWidth="1"/>
    <col min="4" max="4" width="2" style="123" customWidth="1"/>
    <col min="5" max="5" width="11.25" style="123" customWidth="1"/>
    <col min="6" max="6" width="1.125" style="123" customWidth="1"/>
    <col min="7" max="11" width="13.75" style="123" customWidth="1"/>
    <col min="12" max="12" width="15.75" style="123" customWidth="1"/>
    <col min="13" max="15" width="9" style="123"/>
    <col min="16" max="16" width="7.125" style="123" customWidth="1"/>
    <col min="17" max="17" width="9" style="123" hidden="1" customWidth="1"/>
    <col min="18" max="18" width="4.875" style="123" customWidth="1"/>
    <col min="19" max="16384" width="9" style="123"/>
  </cols>
  <sheetData>
    <row r="1" spans="1:12" ht="18" customHeight="1">
      <c r="A1" s="121" t="s">
        <v>844</v>
      </c>
    </row>
    <row r="2" spans="1:12" s="122" customFormat="1" ht="7.5" customHeight="1">
      <c r="A2" s="277"/>
      <c r="C2" s="277"/>
    </row>
    <row r="3" spans="1:12" s="122" customFormat="1" ht="8.25" customHeight="1">
      <c r="D3" s="939" t="s">
        <v>222</v>
      </c>
      <c r="E3" s="939"/>
      <c r="F3" s="939"/>
      <c r="G3" s="939"/>
      <c r="H3" s="939"/>
      <c r="I3" s="939"/>
      <c r="J3" s="939"/>
      <c r="K3" s="939"/>
    </row>
    <row r="4" spans="1:12" s="122" customFormat="1" ht="5.25" customHeight="1">
      <c r="D4" s="939"/>
      <c r="E4" s="939"/>
      <c r="F4" s="939"/>
      <c r="G4" s="939"/>
      <c r="H4" s="939"/>
      <c r="I4" s="939"/>
      <c r="J4" s="939"/>
      <c r="K4" s="939"/>
    </row>
    <row r="5" spans="1:12" s="122" customFormat="1" ht="5.25" customHeight="1">
      <c r="D5" s="939"/>
      <c r="E5" s="939"/>
      <c r="F5" s="939"/>
      <c r="G5" s="939"/>
      <c r="H5" s="939"/>
      <c r="I5" s="939"/>
      <c r="J5" s="939"/>
      <c r="K5" s="939"/>
    </row>
    <row r="6" spans="1:12" s="122" customFormat="1" ht="9" customHeight="1">
      <c r="D6" s="939"/>
      <c r="E6" s="939"/>
      <c r="F6" s="939"/>
      <c r="G6" s="939"/>
      <c r="H6" s="939"/>
      <c r="I6" s="939"/>
      <c r="J6" s="939"/>
      <c r="K6" s="939"/>
    </row>
    <row r="7" spans="1:12" ht="8.25" customHeight="1">
      <c r="A7" s="171"/>
      <c r="C7" s="122"/>
      <c r="D7" s="939"/>
      <c r="E7" s="939"/>
      <c r="F7" s="939"/>
      <c r="G7" s="939"/>
      <c r="H7" s="939"/>
      <c r="I7" s="939"/>
      <c r="J7" s="939"/>
      <c r="K7" s="939"/>
    </row>
    <row r="8" spans="1:12" s="128" customFormat="1" ht="14.1" customHeight="1" thickBot="1">
      <c r="A8" s="128" t="s">
        <v>90</v>
      </c>
    </row>
    <row r="9" spans="1:12" s="283" customFormat="1" ht="15" customHeight="1">
      <c r="A9" s="278"/>
      <c r="B9" s="940" t="s">
        <v>223</v>
      </c>
      <c r="C9" s="940"/>
      <c r="D9" s="940"/>
      <c r="E9" s="940"/>
      <c r="F9" s="279"/>
      <c r="G9" s="280" t="s">
        <v>224</v>
      </c>
      <c r="H9" s="280" t="s">
        <v>225</v>
      </c>
      <c r="I9" s="280" t="s">
        <v>226</v>
      </c>
      <c r="J9" s="281" t="s">
        <v>159</v>
      </c>
      <c r="K9" s="282" t="s">
        <v>227</v>
      </c>
    </row>
    <row r="10" spans="1:12" s="287" customFormat="1" ht="13.5" customHeight="1">
      <c r="A10" s="941" t="s">
        <v>228</v>
      </c>
      <c r="B10" s="941"/>
      <c r="C10" s="941"/>
      <c r="D10" s="941"/>
      <c r="E10" s="941"/>
      <c r="F10" s="182"/>
      <c r="G10" s="284">
        <v>67862436</v>
      </c>
      <c r="H10" s="285">
        <v>66061040</v>
      </c>
      <c r="I10" s="285">
        <v>130459</v>
      </c>
      <c r="J10" s="285">
        <v>1670937</v>
      </c>
      <c r="K10" s="286">
        <v>97.3</v>
      </c>
    </row>
    <row r="11" spans="1:12" s="287" customFormat="1" ht="13.5" customHeight="1">
      <c r="A11" s="941" t="s">
        <v>229</v>
      </c>
      <c r="B11" s="941"/>
      <c r="C11" s="941"/>
      <c r="D11" s="941"/>
      <c r="E11" s="941"/>
      <c r="F11" s="182"/>
      <c r="G11" s="284">
        <v>54793355</v>
      </c>
      <c r="H11" s="285">
        <v>53474872</v>
      </c>
      <c r="I11" s="285">
        <v>98275</v>
      </c>
      <c r="J11" s="285">
        <v>1220206</v>
      </c>
      <c r="K11" s="286">
        <v>97.593717340359973</v>
      </c>
    </row>
    <row r="12" spans="1:12" s="287" customFormat="1" ht="13.5" customHeight="1">
      <c r="A12" s="941" t="s">
        <v>230</v>
      </c>
      <c r="B12" s="941"/>
      <c r="C12" s="941"/>
      <c r="D12" s="941"/>
      <c r="E12" s="941"/>
      <c r="F12" s="182"/>
      <c r="G12" s="284">
        <v>55452630</v>
      </c>
      <c r="H12" s="285">
        <v>54379575</v>
      </c>
      <c r="I12" s="285">
        <v>152566</v>
      </c>
      <c r="J12" s="285">
        <v>920489</v>
      </c>
      <c r="K12" s="286">
        <v>98.1</v>
      </c>
    </row>
    <row r="13" spans="1:12" s="287" customFormat="1" ht="13.5" customHeight="1">
      <c r="A13" s="941" t="s">
        <v>231</v>
      </c>
      <c r="B13" s="941"/>
      <c r="C13" s="941"/>
      <c r="D13" s="941"/>
      <c r="E13" s="941"/>
      <c r="F13" s="182"/>
      <c r="G13" s="284">
        <v>54134831</v>
      </c>
      <c r="H13" s="285">
        <v>53010917</v>
      </c>
      <c r="I13" s="285">
        <v>79387</v>
      </c>
      <c r="J13" s="285">
        <v>1044527</v>
      </c>
      <c r="K13" s="286">
        <v>97.9</v>
      </c>
    </row>
    <row r="14" spans="1:12" s="292" customFormat="1" ht="13.5" customHeight="1">
      <c r="A14" s="942" t="s">
        <v>232</v>
      </c>
      <c r="B14" s="942"/>
      <c r="C14" s="942"/>
      <c r="D14" s="942"/>
      <c r="E14" s="942"/>
      <c r="F14" s="190"/>
      <c r="G14" s="288">
        <v>55971394</v>
      </c>
      <c r="H14" s="289">
        <v>55170563</v>
      </c>
      <c r="I14" s="290">
        <v>94086</v>
      </c>
      <c r="J14" s="290">
        <v>706745</v>
      </c>
      <c r="K14" s="291">
        <v>98.6</v>
      </c>
      <c r="L14" s="287"/>
    </row>
    <row r="15" spans="1:12" s="287" customFormat="1" ht="4.5" customHeight="1">
      <c r="A15" s="128"/>
      <c r="B15" s="182"/>
      <c r="C15" s="182"/>
      <c r="D15" s="182"/>
      <c r="E15" s="182"/>
      <c r="F15" s="182"/>
      <c r="G15" s="284"/>
      <c r="H15" s="285"/>
      <c r="I15" s="285"/>
      <c r="J15" s="285"/>
      <c r="K15" s="286"/>
    </row>
    <row r="16" spans="1:12" s="287" customFormat="1" ht="12.75" customHeight="1">
      <c r="A16" s="128"/>
      <c r="B16" s="293"/>
      <c r="C16" s="293"/>
      <c r="D16" s="293"/>
      <c r="E16" s="181" t="s">
        <v>233</v>
      </c>
      <c r="F16" s="293"/>
      <c r="G16" s="284">
        <v>54894561</v>
      </c>
      <c r="H16" s="285">
        <v>54640275</v>
      </c>
      <c r="I16" s="285">
        <v>502</v>
      </c>
      <c r="J16" s="285">
        <v>253784</v>
      </c>
      <c r="K16" s="286">
        <v>99.5</v>
      </c>
    </row>
    <row r="17" spans="1:11" s="287" customFormat="1" ht="12.75" customHeight="1">
      <c r="A17" s="128"/>
      <c r="B17" s="293"/>
      <c r="C17" s="293"/>
      <c r="D17" s="293"/>
      <c r="E17" s="181" t="s">
        <v>167</v>
      </c>
      <c r="F17" s="293"/>
      <c r="G17" s="284">
        <v>1076833</v>
      </c>
      <c r="H17" s="285">
        <v>530287</v>
      </c>
      <c r="I17" s="285">
        <v>93584</v>
      </c>
      <c r="J17" s="285">
        <v>452961</v>
      </c>
      <c r="K17" s="286">
        <v>49.2</v>
      </c>
    </row>
    <row r="18" spans="1:11" s="287" customFormat="1" ht="12.75" customHeight="1">
      <c r="A18" s="936" t="s">
        <v>169</v>
      </c>
      <c r="B18" s="937"/>
      <c r="C18" s="937"/>
      <c r="D18" s="937"/>
      <c r="E18" s="937"/>
      <c r="F18" s="293"/>
      <c r="G18" s="284"/>
      <c r="H18" s="285"/>
      <c r="I18" s="285"/>
      <c r="J18" s="285"/>
      <c r="K18" s="286"/>
    </row>
    <row r="19" spans="1:11" s="287" customFormat="1" ht="12.75" customHeight="1">
      <c r="A19" s="128"/>
      <c r="B19" s="293"/>
      <c r="C19" s="936" t="s">
        <v>234</v>
      </c>
      <c r="D19" s="936"/>
      <c r="E19" s="936"/>
      <c r="F19" s="293"/>
      <c r="G19" s="284">
        <v>30105360</v>
      </c>
      <c r="H19" s="285">
        <v>29471456</v>
      </c>
      <c r="I19" s="285">
        <v>89308</v>
      </c>
      <c r="J19" s="285">
        <v>544595</v>
      </c>
      <c r="K19" s="286">
        <v>97.9</v>
      </c>
    </row>
    <row r="20" spans="1:11" s="287" customFormat="1" ht="12.75" customHeight="1">
      <c r="A20" s="128"/>
      <c r="B20" s="293"/>
      <c r="C20" s="293"/>
      <c r="D20" s="936" t="s">
        <v>172</v>
      </c>
      <c r="E20" s="936"/>
      <c r="F20" s="293"/>
      <c r="G20" s="284">
        <v>27927871</v>
      </c>
      <c r="H20" s="294">
        <v>27293647</v>
      </c>
      <c r="I20" s="294">
        <v>88466</v>
      </c>
      <c r="J20" s="294">
        <v>545757</v>
      </c>
      <c r="K20" s="286">
        <v>97.7</v>
      </c>
    </row>
    <row r="21" spans="1:11" s="287" customFormat="1" ht="12.75" customHeight="1">
      <c r="A21" s="128"/>
      <c r="B21" s="293"/>
      <c r="C21" s="293"/>
      <c r="D21" s="293"/>
      <c r="E21" s="181" t="s">
        <v>233</v>
      </c>
      <c r="F21" s="293"/>
      <c r="G21" s="284">
        <v>27251606</v>
      </c>
      <c r="H21" s="285">
        <v>27000215</v>
      </c>
      <c r="I21" s="285">
        <v>433</v>
      </c>
      <c r="J21" s="285">
        <v>250958</v>
      </c>
      <c r="K21" s="286">
        <v>99.1</v>
      </c>
    </row>
    <row r="22" spans="1:11" s="287" customFormat="1" ht="12.75" customHeight="1">
      <c r="A22" s="128"/>
      <c r="B22" s="293"/>
      <c r="C22" s="293"/>
      <c r="D22" s="293"/>
      <c r="E22" s="181" t="s">
        <v>167</v>
      </c>
      <c r="F22" s="293"/>
      <c r="G22" s="284">
        <v>676265</v>
      </c>
      <c r="H22" s="285">
        <v>293431</v>
      </c>
      <c r="I22" s="285">
        <v>88034</v>
      </c>
      <c r="J22" s="285">
        <v>294800</v>
      </c>
      <c r="K22" s="286">
        <v>43.4</v>
      </c>
    </row>
    <row r="23" spans="1:11" s="287" customFormat="1" ht="12.75" customHeight="1">
      <c r="A23" s="128"/>
      <c r="B23" s="293"/>
      <c r="C23" s="293"/>
      <c r="D23" s="936" t="s">
        <v>174</v>
      </c>
      <c r="E23" s="936"/>
      <c r="F23" s="293"/>
      <c r="G23" s="284">
        <v>2177489</v>
      </c>
      <c r="H23" s="285">
        <v>2177809</v>
      </c>
      <c r="I23" s="285">
        <v>842</v>
      </c>
      <c r="J23" s="285">
        <v>-1162</v>
      </c>
      <c r="K23" s="286">
        <v>100</v>
      </c>
    </row>
    <row r="24" spans="1:11" s="287" customFormat="1" ht="12.75" customHeight="1">
      <c r="A24" s="128"/>
      <c r="B24" s="293"/>
      <c r="C24" s="293"/>
      <c r="D24" s="293"/>
      <c r="E24" s="181" t="s">
        <v>233</v>
      </c>
      <c r="F24" s="293"/>
      <c r="G24" s="284">
        <v>2154209</v>
      </c>
      <c r="H24" s="285">
        <v>2159688</v>
      </c>
      <c r="I24" s="285">
        <v>69</v>
      </c>
      <c r="J24" s="285">
        <v>-5548</v>
      </c>
      <c r="K24" s="286">
        <v>100.3</v>
      </c>
    </row>
    <row r="25" spans="1:11" s="287" customFormat="1" ht="12.75" customHeight="1">
      <c r="A25" s="128"/>
      <c r="B25" s="293"/>
      <c r="C25" s="293"/>
      <c r="D25" s="293"/>
      <c r="E25" s="181" t="s">
        <v>167</v>
      </c>
      <c r="F25" s="293"/>
      <c r="G25" s="284">
        <v>23280</v>
      </c>
      <c r="H25" s="285">
        <v>18121</v>
      </c>
      <c r="I25" s="285">
        <v>773</v>
      </c>
      <c r="J25" s="285">
        <v>4386</v>
      </c>
      <c r="K25" s="286">
        <v>77.8</v>
      </c>
    </row>
    <row r="26" spans="1:11" s="287" customFormat="1" ht="12.75" customHeight="1">
      <c r="A26" s="128"/>
      <c r="B26" s="293"/>
      <c r="C26" s="936" t="s">
        <v>235</v>
      </c>
      <c r="D26" s="936"/>
      <c r="E26" s="936"/>
      <c r="F26" s="293"/>
      <c r="G26" s="284">
        <v>22749717</v>
      </c>
      <c r="H26" s="285">
        <v>22823717</v>
      </c>
      <c r="I26" s="285">
        <v>3623</v>
      </c>
      <c r="J26" s="285">
        <v>-77623</v>
      </c>
      <c r="K26" s="286">
        <v>100.3</v>
      </c>
    </row>
    <row r="27" spans="1:11" s="287" customFormat="1" ht="12.75" customHeight="1">
      <c r="A27" s="128"/>
      <c r="B27" s="293"/>
      <c r="C27" s="293"/>
      <c r="D27" s="936" t="s">
        <v>172</v>
      </c>
      <c r="E27" s="936"/>
      <c r="F27" s="293"/>
      <c r="G27" s="284">
        <v>1619923</v>
      </c>
      <c r="H27" s="285">
        <v>1577746</v>
      </c>
      <c r="I27" s="285">
        <v>2242</v>
      </c>
      <c r="J27" s="285">
        <v>39936</v>
      </c>
      <c r="K27" s="286">
        <v>97.4</v>
      </c>
    </row>
    <row r="28" spans="1:11" s="287" customFormat="1" ht="12.75" customHeight="1">
      <c r="A28" s="128"/>
      <c r="B28" s="293"/>
      <c r="C28" s="293"/>
      <c r="D28" s="293"/>
      <c r="E28" s="181" t="s">
        <v>233</v>
      </c>
      <c r="F28" s="293"/>
      <c r="G28" s="284">
        <v>1582053</v>
      </c>
      <c r="H28" s="285">
        <v>1567176</v>
      </c>
      <c r="I28" s="285">
        <v>0</v>
      </c>
      <c r="J28" s="285">
        <v>14877</v>
      </c>
      <c r="K28" s="286">
        <v>99.1</v>
      </c>
    </row>
    <row r="29" spans="1:11" s="287" customFormat="1" ht="12.75" customHeight="1">
      <c r="A29" s="128"/>
      <c r="B29" s="293"/>
      <c r="C29" s="293"/>
      <c r="D29" s="293"/>
      <c r="E29" s="181" t="s">
        <v>167</v>
      </c>
      <c r="F29" s="293"/>
      <c r="G29" s="284">
        <v>37870</v>
      </c>
      <c r="H29" s="285">
        <v>10570</v>
      </c>
      <c r="I29" s="285">
        <v>2242</v>
      </c>
      <c r="J29" s="285">
        <v>25059</v>
      </c>
      <c r="K29" s="286">
        <v>27.9</v>
      </c>
    </row>
    <row r="30" spans="1:11" s="287" customFormat="1" ht="12.75" customHeight="1">
      <c r="A30" s="128"/>
      <c r="B30" s="293"/>
      <c r="C30" s="293"/>
      <c r="D30" s="936" t="s">
        <v>174</v>
      </c>
      <c r="E30" s="936"/>
      <c r="F30" s="293"/>
      <c r="G30" s="284">
        <v>21129793</v>
      </c>
      <c r="H30" s="285">
        <v>21245972</v>
      </c>
      <c r="I30" s="285">
        <v>1381</v>
      </c>
      <c r="J30" s="294">
        <v>-117559</v>
      </c>
      <c r="K30" s="286">
        <v>100.5</v>
      </c>
    </row>
    <row r="31" spans="1:11" s="287" customFormat="1" ht="12.75" customHeight="1">
      <c r="A31" s="128"/>
      <c r="B31" s="293"/>
      <c r="C31" s="293"/>
      <c r="D31" s="293"/>
      <c r="E31" s="181" t="s">
        <v>233</v>
      </c>
      <c r="F31" s="293"/>
      <c r="G31" s="284">
        <v>20992165</v>
      </c>
      <c r="H31" s="285">
        <v>21121960</v>
      </c>
      <c r="I31" s="285">
        <v>0</v>
      </c>
      <c r="J31" s="285">
        <v>-129795</v>
      </c>
      <c r="K31" s="286">
        <v>100.6</v>
      </c>
    </row>
    <row r="32" spans="1:11" s="287" customFormat="1" ht="12.75" customHeight="1">
      <c r="A32" s="128"/>
      <c r="B32" s="293"/>
      <c r="C32" s="293"/>
      <c r="D32" s="293"/>
      <c r="E32" s="181" t="s">
        <v>167</v>
      </c>
      <c r="F32" s="293"/>
      <c r="G32" s="284">
        <v>137628</v>
      </c>
      <c r="H32" s="285">
        <v>124012</v>
      </c>
      <c r="I32" s="285">
        <v>1381</v>
      </c>
      <c r="J32" s="285">
        <v>12235</v>
      </c>
      <c r="K32" s="286">
        <v>90.1</v>
      </c>
    </row>
    <row r="33" spans="1:11" s="287" customFormat="1" ht="12.75" customHeight="1">
      <c r="A33" s="128"/>
      <c r="B33" s="293"/>
      <c r="C33" s="936" t="s">
        <v>236</v>
      </c>
      <c r="D33" s="936"/>
      <c r="E33" s="936"/>
      <c r="F33" s="293"/>
      <c r="G33" s="284">
        <v>3116288</v>
      </c>
      <c r="H33" s="285">
        <v>2875389</v>
      </c>
      <c r="I33" s="285">
        <v>1154</v>
      </c>
      <c r="J33" s="285">
        <v>239745</v>
      </c>
      <c r="K33" s="286">
        <v>92.3</v>
      </c>
    </row>
    <row r="34" spans="1:11" s="287" customFormat="1" ht="12.75" customHeight="1">
      <c r="A34" s="128"/>
      <c r="B34" s="293"/>
      <c r="C34" s="293"/>
      <c r="D34" s="293"/>
      <c r="E34" s="181" t="s">
        <v>233</v>
      </c>
      <c r="F34" s="293"/>
      <c r="G34" s="284">
        <v>2914528</v>
      </c>
      <c r="H34" s="285">
        <v>2791236</v>
      </c>
      <c r="I34" s="285">
        <v>0</v>
      </c>
      <c r="J34" s="285">
        <v>123292</v>
      </c>
      <c r="K34" s="286">
        <v>95.8</v>
      </c>
    </row>
    <row r="35" spans="1:11" s="287" customFormat="1" ht="12.75" customHeight="1">
      <c r="A35" s="128"/>
      <c r="B35" s="293"/>
      <c r="C35" s="293"/>
      <c r="D35" s="293"/>
      <c r="E35" s="181" t="s">
        <v>167</v>
      </c>
      <c r="F35" s="293"/>
      <c r="G35" s="284">
        <v>201760</v>
      </c>
      <c r="H35" s="285">
        <v>84153</v>
      </c>
      <c r="I35" s="285">
        <v>1154</v>
      </c>
      <c r="J35" s="285">
        <v>116453</v>
      </c>
      <c r="K35" s="286">
        <v>41.7</v>
      </c>
    </row>
    <row r="36" spans="1:11" s="287" customFormat="1" ht="12.75" customHeight="1">
      <c r="A36" s="128"/>
      <c r="B36" s="293"/>
      <c r="C36" s="938" t="s">
        <v>237</v>
      </c>
      <c r="D36" s="938"/>
      <c r="E36" s="938"/>
      <c r="F36" s="293"/>
      <c r="G36" s="264">
        <v>0</v>
      </c>
      <c r="H36" s="265">
        <v>0</v>
      </c>
      <c r="I36" s="265">
        <v>0</v>
      </c>
      <c r="J36" s="265">
        <v>0</v>
      </c>
      <c r="K36" s="265">
        <v>0</v>
      </c>
    </row>
    <row r="37" spans="1:11" s="287" customFormat="1" ht="12.75" customHeight="1">
      <c r="A37" s="128"/>
      <c r="B37" s="293"/>
      <c r="C37" s="293"/>
      <c r="D37" s="293"/>
      <c r="E37" s="181" t="s">
        <v>233</v>
      </c>
      <c r="F37" s="293"/>
      <c r="G37" s="264">
        <v>0</v>
      </c>
      <c r="H37" s="265">
        <v>0</v>
      </c>
      <c r="I37" s="265">
        <v>0</v>
      </c>
      <c r="J37" s="265">
        <v>0</v>
      </c>
      <c r="K37" s="265">
        <v>0</v>
      </c>
    </row>
    <row r="38" spans="1:11" s="287" customFormat="1" ht="12.75" customHeight="1">
      <c r="A38" s="128"/>
      <c r="B38" s="293"/>
      <c r="C38" s="293"/>
      <c r="D38" s="293"/>
      <c r="E38" s="181" t="s">
        <v>167</v>
      </c>
      <c r="F38" s="293"/>
      <c r="G38" s="264">
        <v>0</v>
      </c>
      <c r="H38" s="265">
        <v>0</v>
      </c>
      <c r="I38" s="265">
        <v>0</v>
      </c>
      <c r="J38" s="265">
        <v>0</v>
      </c>
      <c r="K38" s="265">
        <v>0</v>
      </c>
    </row>
    <row r="39" spans="1:11" s="287" customFormat="1" ht="12.75" customHeight="1">
      <c r="A39" s="128"/>
      <c r="B39" s="937" t="s">
        <v>238</v>
      </c>
      <c r="C39" s="937"/>
      <c r="D39" s="937"/>
      <c r="E39" s="937"/>
      <c r="F39" s="293"/>
      <c r="G39" s="284"/>
      <c r="H39" s="285"/>
      <c r="I39" s="285"/>
      <c r="J39" s="285"/>
      <c r="K39" s="286"/>
    </row>
    <row r="40" spans="1:11" s="287" customFormat="1" ht="12.75" customHeight="1">
      <c r="A40" s="128"/>
      <c r="B40" s="293"/>
      <c r="C40" s="936" t="s">
        <v>239</v>
      </c>
      <c r="D40" s="936"/>
      <c r="E40" s="936"/>
      <c r="F40" s="293"/>
      <c r="G40" s="264">
        <v>0</v>
      </c>
      <c r="H40" s="265">
        <v>0</v>
      </c>
      <c r="I40" s="265">
        <v>0</v>
      </c>
      <c r="J40" s="265">
        <v>0</v>
      </c>
      <c r="K40" s="265">
        <v>0</v>
      </c>
    </row>
    <row r="41" spans="1:11" s="287" customFormat="1" ht="12.75" customHeight="1">
      <c r="A41" s="128"/>
      <c r="B41" s="293"/>
      <c r="C41" s="936" t="s">
        <v>240</v>
      </c>
      <c r="D41" s="936"/>
      <c r="E41" s="936"/>
      <c r="F41" s="293"/>
      <c r="G41" s="264">
        <v>0</v>
      </c>
      <c r="H41" s="265">
        <v>0</v>
      </c>
      <c r="I41" s="265">
        <v>0</v>
      </c>
      <c r="J41" s="265">
        <v>0</v>
      </c>
      <c r="K41" s="265">
        <v>0</v>
      </c>
    </row>
    <row r="42" spans="1:11" s="287" customFormat="1" ht="12.75" customHeight="1">
      <c r="A42" s="128"/>
      <c r="B42" s="293"/>
      <c r="C42" s="936" t="s">
        <v>241</v>
      </c>
      <c r="D42" s="936"/>
      <c r="E42" s="937"/>
      <c r="F42" s="293"/>
      <c r="G42" s="284">
        <v>29</v>
      </c>
      <c r="H42" s="265">
        <v>0</v>
      </c>
      <c r="I42" s="265">
        <v>0</v>
      </c>
      <c r="J42" s="285">
        <v>29</v>
      </c>
      <c r="K42" s="265">
        <v>0</v>
      </c>
    </row>
    <row r="43" spans="1:11" s="287" customFormat="1" ht="12.75" customHeight="1">
      <c r="A43" s="128"/>
      <c r="B43" s="293"/>
      <c r="C43" s="293"/>
      <c r="D43" s="293"/>
      <c r="E43" s="181" t="s">
        <v>167</v>
      </c>
      <c r="F43" s="295"/>
      <c r="G43" s="284">
        <v>29</v>
      </c>
      <c r="H43" s="296">
        <v>0</v>
      </c>
      <c r="I43" s="296">
        <v>0</v>
      </c>
      <c r="J43" s="285">
        <v>29</v>
      </c>
      <c r="K43" s="265">
        <v>0</v>
      </c>
    </row>
    <row r="44" spans="1:11" ht="12" customHeight="1" thickBot="1">
      <c r="A44" s="270"/>
      <c r="B44" s="297"/>
      <c r="C44" s="298"/>
      <c r="D44" s="298"/>
      <c r="E44" s="298"/>
      <c r="F44" s="297"/>
      <c r="G44" s="299"/>
      <c r="H44" s="300"/>
      <c r="I44" s="300"/>
      <c r="J44" s="300"/>
      <c r="K44" s="300"/>
    </row>
    <row r="45" spans="1:11" s="131" customFormat="1" ht="14.1" customHeight="1">
      <c r="A45" s="128" t="s">
        <v>242</v>
      </c>
    </row>
  </sheetData>
  <mergeCells count="20">
    <mergeCell ref="C26:E26"/>
    <mergeCell ref="D3:K7"/>
    <mergeCell ref="B9:E9"/>
    <mergeCell ref="A10:E10"/>
    <mergeCell ref="A11:E11"/>
    <mergeCell ref="A12:E12"/>
    <mergeCell ref="A13:E13"/>
    <mergeCell ref="A14:E14"/>
    <mergeCell ref="A18:E18"/>
    <mergeCell ref="C19:E19"/>
    <mergeCell ref="D20:E20"/>
    <mergeCell ref="D23:E23"/>
    <mergeCell ref="C41:E41"/>
    <mergeCell ref="C42:E42"/>
    <mergeCell ref="D27:E27"/>
    <mergeCell ref="D30:E30"/>
    <mergeCell ref="C33:E33"/>
    <mergeCell ref="C36:E36"/>
    <mergeCell ref="B39:E39"/>
    <mergeCell ref="C40:E40"/>
  </mergeCells>
  <phoneticPr fontId="4"/>
  <conditionalFormatting sqref="G14:K14">
    <cfRule type="containsBlanks" dxfId="80" priority="12" stopIfTrue="1">
      <formula>LEN(TRIM(G14))=0</formula>
    </cfRule>
  </conditionalFormatting>
  <conditionalFormatting sqref="G16:K17">
    <cfRule type="containsBlanks" dxfId="79" priority="11" stopIfTrue="1">
      <formula>LEN(TRIM(G16))=0</formula>
    </cfRule>
  </conditionalFormatting>
  <conditionalFormatting sqref="H36:K38 G19:K35">
    <cfRule type="containsBlanks" dxfId="78" priority="10" stopIfTrue="1">
      <formula>LEN(TRIM(G19))=0</formula>
    </cfRule>
  </conditionalFormatting>
  <conditionalFormatting sqref="G40:K41 H42:I42 K42">
    <cfRule type="containsBlanks" dxfId="77" priority="9" stopIfTrue="1">
      <formula>LEN(TRIM(G40))=0</formula>
    </cfRule>
  </conditionalFormatting>
  <conditionalFormatting sqref="G38">
    <cfRule type="containsBlanks" dxfId="76" priority="8" stopIfTrue="1">
      <formula>LEN(TRIM(G38))=0</formula>
    </cfRule>
  </conditionalFormatting>
  <conditionalFormatting sqref="G42">
    <cfRule type="containsBlanks" dxfId="75" priority="7" stopIfTrue="1">
      <formula>LEN(TRIM(G42))=0</formula>
    </cfRule>
  </conditionalFormatting>
  <conditionalFormatting sqref="G12:K13">
    <cfRule type="containsBlanks" dxfId="74" priority="6" stopIfTrue="1">
      <formula>LEN(TRIM(G12))=0</formula>
    </cfRule>
  </conditionalFormatting>
  <conditionalFormatting sqref="H43:I43 K43">
    <cfRule type="containsBlanks" dxfId="73" priority="5" stopIfTrue="1">
      <formula>LEN(TRIM(H43))=0</formula>
    </cfRule>
  </conditionalFormatting>
  <conditionalFormatting sqref="G36:G37">
    <cfRule type="containsBlanks" dxfId="72" priority="4" stopIfTrue="1">
      <formula>LEN(TRIM(G36))=0</formula>
    </cfRule>
  </conditionalFormatting>
  <conditionalFormatting sqref="J42">
    <cfRule type="containsBlanks" dxfId="71" priority="3" stopIfTrue="1">
      <formula>LEN(TRIM(J42))=0</formula>
    </cfRule>
  </conditionalFormatting>
  <conditionalFormatting sqref="J43">
    <cfRule type="containsBlanks" dxfId="70" priority="2" stopIfTrue="1">
      <formula>LEN(TRIM(J43))=0</formula>
    </cfRule>
  </conditionalFormatting>
  <conditionalFormatting sqref="G43">
    <cfRule type="containsBlanks" dxfId="69" priority="1" stopIfTrue="1">
      <formula>LEN(TRIM(G43))=0</formula>
    </cfRule>
  </conditionalFormatting>
  <printOptions horizontalCentered="1"/>
  <pageMargins left="0.59055118110236227" right="0.59055118110236227" top="0.70866141732283472" bottom="0.78740157480314965" header="0.51181102362204722" footer="0.51181102362204722"/>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zoomScaleSheetLayoutView="100" workbookViewId="0"/>
  </sheetViews>
  <sheetFormatPr defaultRowHeight="13.5"/>
  <cols>
    <col min="1" max="1" width="0.875" style="302" customWidth="1"/>
    <col min="2" max="2" width="1.625" style="302" customWidth="1"/>
    <col min="3" max="3" width="17.625" style="301" customWidth="1"/>
    <col min="4" max="4" width="0.75" style="301" customWidth="1"/>
    <col min="5" max="8" width="13.75" style="301" customWidth="1"/>
    <col min="9" max="9" width="13.875" style="302" bestFit="1" customWidth="1"/>
    <col min="10" max="10" width="11.375" style="301" bestFit="1" customWidth="1"/>
    <col min="11" max="11" width="9" style="301"/>
    <col min="12" max="12" width="10.5" style="301" bestFit="1" customWidth="1"/>
    <col min="13" max="16384" width="9" style="301"/>
  </cols>
  <sheetData>
    <row r="1" spans="1:12" ht="18" customHeight="1">
      <c r="A1" s="121" t="s">
        <v>845</v>
      </c>
      <c r="B1" s="123"/>
      <c r="C1" s="123"/>
      <c r="D1" s="123"/>
      <c r="E1" s="123"/>
      <c r="F1" s="123"/>
      <c r="G1" s="123"/>
      <c r="H1" s="123"/>
      <c r="I1" s="122"/>
    </row>
    <row r="2" spans="1:12" ht="4.5" customHeight="1">
      <c r="A2" s="122"/>
      <c r="B2" s="123"/>
      <c r="C2" s="123"/>
      <c r="D2" s="123"/>
      <c r="E2" s="171"/>
      <c r="F2" s="123"/>
      <c r="G2" s="123"/>
      <c r="H2" s="123"/>
      <c r="I2" s="122"/>
    </row>
    <row r="3" spans="1:12" s="302" customFormat="1" ht="11.1" customHeight="1">
      <c r="A3" s="954" t="s">
        <v>243</v>
      </c>
      <c r="B3" s="955"/>
      <c r="C3" s="955"/>
      <c r="D3" s="955"/>
      <c r="E3" s="955"/>
      <c r="F3" s="955"/>
      <c r="G3" s="955"/>
      <c r="H3" s="955"/>
      <c r="I3" s="122"/>
    </row>
    <row r="4" spans="1:12" s="302" customFormat="1" ht="11.1" customHeight="1">
      <c r="A4" s="955"/>
      <c r="B4" s="955"/>
      <c r="C4" s="955"/>
      <c r="D4" s="955"/>
      <c r="E4" s="955"/>
      <c r="F4" s="955"/>
      <c r="G4" s="955"/>
      <c r="H4" s="955"/>
      <c r="I4" s="122"/>
    </row>
    <row r="5" spans="1:12" ht="4.5" customHeight="1">
      <c r="A5" s="123"/>
      <c r="B5" s="123"/>
      <c r="C5" s="123"/>
      <c r="D5" s="123"/>
      <c r="E5" s="123"/>
      <c r="F5" s="123"/>
      <c r="G5" s="123"/>
      <c r="H5" s="123"/>
      <c r="I5" s="122"/>
    </row>
    <row r="6" spans="1:12" s="128" customFormat="1" ht="14.1" customHeight="1" thickBot="1">
      <c r="A6" s="303" t="s">
        <v>90</v>
      </c>
    </row>
    <row r="7" spans="1:12" s="131" customFormat="1" ht="26.25" customHeight="1">
      <c r="A7" s="940" t="s">
        <v>244</v>
      </c>
      <c r="B7" s="956"/>
      <c r="C7" s="956"/>
      <c r="D7" s="304"/>
      <c r="E7" s="305" t="s">
        <v>245</v>
      </c>
      <c r="F7" s="280" t="s">
        <v>246</v>
      </c>
      <c r="G7" s="280" t="s">
        <v>247</v>
      </c>
      <c r="H7" s="304" t="s">
        <v>248</v>
      </c>
      <c r="I7" s="168"/>
    </row>
    <row r="8" spans="1:12" s="131" customFormat="1" ht="3" customHeight="1">
      <c r="A8" s="306"/>
      <c r="B8" s="307"/>
      <c r="C8" s="307"/>
      <c r="D8" s="133"/>
      <c r="E8" s="308"/>
      <c r="F8" s="133"/>
      <c r="G8" s="133"/>
      <c r="H8" s="133"/>
      <c r="I8" s="168"/>
    </row>
    <row r="9" spans="1:12" s="128" customFormat="1" ht="21" customHeight="1">
      <c r="A9" s="941" t="s">
        <v>249</v>
      </c>
      <c r="B9" s="941"/>
      <c r="C9" s="941"/>
      <c r="D9" s="182"/>
      <c r="E9" s="186">
        <v>456581992</v>
      </c>
      <c r="F9" s="187">
        <v>435445408</v>
      </c>
      <c r="G9" s="187">
        <v>21003937</v>
      </c>
      <c r="H9" s="309">
        <v>95.370692587455352</v>
      </c>
    </row>
    <row r="10" spans="1:12" s="128" customFormat="1" ht="21" customHeight="1">
      <c r="A10" s="941" t="s">
        <v>250</v>
      </c>
      <c r="B10" s="941"/>
      <c r="C10" s="941"/>
      <c r="D10" s="182"/>
      <c r="E10" s="186">
        <v>452737020</v>
      </c>
      <c r="F10" s="187">
        <v>432826103</v>
      </c>
      <c r="G10" s="187">
        <v>19724350</v>
      </c>
      <c r="H10" s="310">
        <v>95.602100972436489</v>
      </c>
      <c r="I10" s="311"/>
    </row>
    <row r="11" spans="1:12" s="128" customFormat="1" ht="21" customHeight="1">
      <c r="A11" s="941" t="s">
        <v>251</v>
      </c>
      <c r="B11" s="941"/>
      <c r="C11" s="941"/>
      <c r="D11" s="182"/>
      <c r="E11" s="186">
        <v>445399307</v>
      </c>
      <c r="F11" s="187">
        <v>425899584</v>
      </c>
      <c r="G11" s="187">
        <v>19419892</v>
      </c>
      <c r="H11" s="310">
        <f>F11/E11*100</f>
        <v>95.621968266780442</v>
      </c>
    </row>
    <row r="12" spans="1:12" s="192" customFormat="1" ht="21" customHeight="1">
      <c r="A12" s="941" t="s">
        <v>252</v>
      </c>
      <c r="B12" s="941"/>
      <c r="C12" s="941"/>
      <c r="D12" s="190"/>
      <c r="E12" s="312">
        <v>465908978</v>
      </c>
      <c r="F12" s="313">
        <v>441662083</v>
      </c>
      <c r="G12" s="313">
        <v>24174477</v>
      </c>
      <c r="H12" s="314">
        <f>F12/E12*100</f>
        <v>94.795787129047341</v>
      </c>
    </row>
    <row r="13" spans="1:12" s="192" customFormat="1" ht="21" customHeight="1">
      <c r="A13" s="957" t="s">
        <v>253</v>
      </c>
      <c r="B13" s="957"/>
      <c r="C13" s="957"/>
      <c r="D13" s="315"/>
      <c r="E13" s="316">
        <f>SUM(E15+E20+E21+E23+E24+E25+E26+E29+E31)</f>
        <v>498954811</v>
      </c>
      <c r="F13" s="317">
        <f>SUM(F15+F20+F21+F23+F25+F26+F29+F31)</f>
        <v>472321176</v>
      </c>
      <c r="G13" s="317">
        <f>SUM(G15+G20+G21+G23+G24+G25+G29+G31)</f>
        <v>26542943</v>
      </c>
      <c r="H13" s="318">
        <f>F13/E13*100</f>
        <v>94.662114802216024</v>
      </c>
      <c r="I13" s="319"/>
      <c r="J13" s="319"/>
      <c r="K13" s="319"/>
      <c r="L13" s="319"/>
    </row>
    <row r="14" spans="1:12" s="192" customFormat="1" ht="5.25" customHeight="1">
      <c r="A14" s="320"/>
      <c r="B14" s="321"/>
      <c r="C14" s="321"/>
      <c r="D14" s="322"/>
      <c r="E14" s="323"/>
      <c r="F14" s="324"/>
      <c r="G14" s="324"/>
      <c r="H14" s="325"/>
    </row>
    <row r="15" spans="1:12" s="145" customFormat="1" ht="21" customHeight="1">
      <c r="A15" s="321"/>
      <c r="B15" s="943" t="s">
        <v>254</v>
      </c>
      <c r="C15" s="943"/>
      <c r="D15" s="326"/>
      <c r="E15" s="189">
        <f>E16+E17+E18+E19</f>
        <v>82168851</v>
      </c>
      <c r="F15" s="327">
        <f>F16+F17+F18+F19</f>
        <v>81013085</v>
      </c>
      <c r="G15" s="327">
        <f>G16+G17+G18+G19</f>
        <v>1116276</v>
      </c>
      <c r="H15" s="325">
        <v>98.6</v>
      </c>
      <c r="I15" s="328"/>
      <c r="J15" s="328"/>
      <c r="K15" s="328"/>
      <c r="L15" s="328"/>
    </row>
    <row r="16" spans="1:12" s="145" customFormat="1" ht="21" customHeight="1">
      <c r="A16" s="321"/>
      <c r="B16" s="329"/>
      <c r="C16" s="329" t="s">
        <v>255</v>
      </c>
      <c r="D16" s="326"/>
      <c r="E16" s="189">
        <v>42076</v>
      </c>
      <c r="F16" s="327">
        <v>6183</v>
      </c>
      <c r="G16" s="327">
        <v>33450</v>
      </c>
      <c r="H16" s="325">
        <f t="shared" ref="H16:H21" si="0">F16/E16*100</f>
        <v>14.694837912349081</v>
      </c>
      <c r="I16" s="330"/>
      <c r="J16" s="330"/>
      <c r="K16" s="330"/>
      <c r="L16" s="330"/>
    </row>
    <row r="17" spans="1:9" s="145" customFormat="1" ht="21" customHeight="1">
      <c r="A17" s="321"/>
      <c r="B17" s="329"/>
      <c r="C17" s="329" t="s">
        <v>256</v>
      </c>
      <c r="D17" s="326"/>
      <c r="E17" s="331">
        <v>62565213</v>
      </c>
      <c r="F17" s="327">
        <v>62378905</v>
      </c>
      <c r="G17" s="327">
        <v>180159</v>
      </c>
      <c r="H17" s="325">
        <f t="shared" si="0"/>
        <v>99.702217908216824</v>
      </c>
    </row>
    <row r="18" spans="1:9" s="145" customFormat="1" ht="21" customHeight="1">
      <c r="A18" s="321"/>
      <c r="B18" s="329"/>
      <c r="C18" s="329" t="s">
        <v>257</v>
      </c>
      <c r="D18" s="326"/>
      <c r="E18" s="189">
        <v>127945</v>
      </c>
      <c r="F18" s="332">
        <v>14079</v>
      </c>
      <c r="G18" s="327">
        <v>85518</v>
      </c>
      <c r="H18" s="325">
        <f t="shared" si="0"/>
        <v>11.003947008480207</v>
      </c>
    </row>
    <row r="19" spans="1:9" s="145" customFormat="1" ht="21" customHeight="1">
      <c r="A19" s="321"/>
      <c r="B19" s="329"/>
      <c r="C19" s="329" t="s">
        <v>258</v>
      </c>
      <c r="D19" s="326"/>
      <c r="E19" s="333">
        <v>19433617</v>
      </c>
      <c r="F19" s="332">
        <v>18613918</v>
      </c>
      <c r="G19" s="327">
        <v>817149</v>
      </c>
      <c r="H19" s="325">
        <f t="shared" si="0"/>
        <v>95.782056423155808</v>
      </c>
    </row>
    <row r="20" spans="1:9" s="145" customFormat="1" ht="21" customHeight="1">
      <c r="A20" s="321"/>
      <c r="B20" s="943" t="s">
        <v>259</v>
      </c>
      <c r="C20" s="943"/>
      <c r="D20" s="326"/>
      <c r="E20" s="189">
        <v>46140341</v>
      </c>
      <c r="F20" s="327">
        <v>45203309</v>
      </c>
      <c r="G20" s="332">
        <v>931376</v>
      </c>
      <c r="H20" s="325">
        <f t="shared" si="0"/>
        <v>97.969169755377408</v>
      </c>
    </row>
    <row r="21" spans="1:9" s="145" customFormat="1" ht="21" customHeight="1">
      <c r="A21" s="321"/>
      <c r="B21" s="943" t="s">
        <v>260</v>
      </c>
      <c r="C21" s="943"/>
      <c r="D21" s="326"/>
      <c r="E21" s="189">
        <v>4349688</v>
      </c>
      <c r="F21" s="327">
        <v>4262125</v>
      </c>
      <c r="G21" s="332">
        <v>87319</v>
      </c>
      <c r="H21" s="325">
        <f t="shared" si="0"/>
        <v>97.98691308434077</v>
      </c>
    </row>
    <row r="22" spans="1:9" s="145" customFormat="1" ht="21" customHeight="1">
      <c r="A22" s="321"/>
      <c r="B22" s="943" t="s">
        <v>261</v>
      </c>
      <c r="C22" s="943"/>
      <c r="D22" s="326"/>
      <c r="E22" s="189">
        <v>0</v>
      </c>
      <c r="F22" s="327">
        <v>0</v>
      </c>
      <c r="G22" s="327">
        <v>0</v>
      </c>
      <c r="H22" s="325">
        <v>0</v>
      </c>
    </row>
    <row r="23" spans="1:9" s="145" customFormat="1" ht="21" customHeight="1">
      <c r="A23" s="321"/>
      <c r="B23" s="943" t="s">
        <v>262</v>
      </c>
      <c r="C23" s="943"/>
      <c r="D23" s="326"/>
      <c r="E23" s="189">
        <v>15363980</v>
      </c>
      <c r="F23" s="327">
        <v>14955190</v>
      </c>
      <c r="G23" s="327">
        <v>408789</v>
      </c>
      <c r="H23" s="325">
        <f>F23/E23*100</f>
        <v>97.339296197990365</v>
      </c>
    </row>
    <row r="24" spans="1:9" s="145" customFormat="1" ht="21" customHeight="1">
      <c r="A24" s="321"/>
      <c r="B24" s="943" t="s">
        <v>263</v>
      </c>
      <c r="C24" s="943"/>
      <c r="D24" s="326"/>
      <c r="E24" s="189">
        <v>1498</v>
      </c>
      <c r="F24" s="327">
        <v>0</v>
      </c>
      <c r="G24" s="327">
        <v>856</v>
      </c>
      <c r="H24" s="325">
        <v>0</v>
      </c>
    </row>
    <row r="25" spans="1:9" s="145" customFormat="1" ht="21" customHeight="1">
      <c r="A25" s="321"/>
      <c r="B25" s="943" t="s">
        <v>264</v>
      </c>
      <c r="C25" s="943"/>
      <c r="D25" s="241"/>
      <c r="E25" s="189">
        <v>116850697</v>
      </c>
      <c r="F25" s="327">
        <v>112513612</v>
      </c>
      <c r="G25" s="327">
        <v>4292426</v>
      </c>
      <c r="H25" s="325">
        <f>F25/E25*100</f>
        <v>96.288353333485034</v>
      </c>
    </row>
    <row r="26" spans="1:9" s="145" customFormat="1" ht="21" customHeight="1">
      <c r="A26" s="321"/>
      <c r="B26" s="943" t="s">
        <v>265</v>
      </c>
      <c r="C26" s="943"/>
      <c r="D26" s="241"/>
      <c r="E26" s="334">
        <v>47964</v>
      </c>
      <c r="F26" s="335">
        <v>47964</v>
      </c>
      <c r="G26" s="327">
        <v>0</v>
      </c>
      <c r="H26" s="325">
        <f>F26/E26*100</f>
        <v>100</v>
      </c>
    </row>
    <row r="27" spans="1:9" s="145" customFormat="1" ht="12" customHeight="1">
      <c r="A27" s="321"/>
      <c r="B27" s="949" t="s">
        <v>266</v>
      </c>
      <c r="C27" s="950"/>
      <c r="D27" s="241"/>
      <c r="E27" s="953">
        <v>0</v>
      </c>
      <c r="F27" s="946">
        <v>0</v>
      </c>
      <c r="G27" s="946">
        <v>0</v>
      </c>
      <c r="H27" s="944">
        <v>0</v>
      </c>
    </row>
    <row r="28" spans="1:9" s="145" customFormat="1" ht="12" customHeight="1">
      <c r="A28" s="321"/>
      <c r="B28" s="947" t="s">
        <v>267</v>
      </c>
      <c r="C28" s="948"/>
      <c r="D28" s="241"/>
      <c r="E28" s="953"/>
      <c r="F28" s="946"/>
      <c r="G28" s="946"/>
      <c r="H28" s="944"/>
    </row>
    <row r="29" spans="1:9" s="145" customFormat="1" ht="12" customHeight="1">
      <c r="A29" s="321"/>
      <c r="B29" s="949" t="s">
        <v>268</v>
      </c>
      <c r="C29" s="950"/>
      <c r="D29" s="241"/>
      <c r="E29" s="951">
        <v>233492902</v>
      </c>
      <c r="F29" s="952">
        <v>213804976</v>
      </c>
      <c r="G29" s="952">
        <v>19687927</v>
      </c>
      <c r="H29" s="944">
        <f>F29/E29*100</f>
        <v>91.568083727016244</v>
      </c>
    </row>
    <row r="30" spans="1:9" s="145" customFormat="1" ht="12" customHeight="1">
      <c r="A30" s="321"/>
      <c r="B30" s="947" t="s">
        <v>269</v>
      </c>
      <c r="C30" s="948"/>
      <c r="D30" s="241"/>
      <c r="E30" s="951"/>
      <c r="F30" s="952"/>
      <c r="G30" s="952"/>
      <c r="H30" s="944"/>
    </row>
    <row r="31" spans="1:9" s="145" customFormat="1" ht="21" customHeight="1">
      <c r="A31" s="321"/>
      <c r="B31" s="943" t="s">
        <v>137</v>
      </c>
      <c r="C31" s="943"/>
      <c r="D31" s="241"/>
      <c r="E31" s="189">
        <v>538890</v>
      </c>
      <c r="F31" s="327">
        <v>520915</v>
      </c>
      <c r="G31" s="327">
        <v>17974</v>
      </c>
      <c r="H31" s="944">
        <f>F31/E31*100</f>
        <v>96.664439867134305</v>
      </c>
    </row>
    <row r="32" spans="1:9" s="131" customFormat="1" ht="3" customHeight="1" thickBot="1">
      <c r="A32" s="161"/>
      <c r="B32" s="336"/>
      <c r="C32" s="336"/>
      <c r="D32" s="337"/>
      <c r="E32" s="338"/>
      <c r="F32" s="339"/>
      <c r="G32" s="339"/>
      <c r="H32" s="945"/>
      <c r="I32" s="168"/>
    </row>
    <row r="33" spans="1:9" s="131" customFormat="1" ht="15" customHeight="1">
      <c r="A33" s="128" t="s">
        <v>270</v>
      </c>
      <c r="B33" s="168"/>
      <c r="I33" s="168"/>
    </row>
    <row r="34" spans="1:9">
      <c r="A34" s="122"/>
      <c r="B34" s="122"/>
      <c r="C34" s="123"/>
      <c r="D34" s="123"/>
      <c r="E34" s="123"/>
      <c r="F34" s="123"/>
      <c r="G34" s="123"/>
      <c r="H34" s="123"/>
      <c r="I34" s="122"/>
    </row>
    <row r="35" spans="1:9">
      <c r="A35" s="122"/>
      <c r="B35" s="122"/>
      <c r="C35" s="123"/>
      <c r="D35" s="123"/>
      <c r="E35" s="123"/>
      <c r="F35" s="123"/>
      <c r="G35" s="123"/>
      <c r="H35" s="123"/>
      <c r="I35" s="122"/>
    </row>
    <row r="36" spans="1:9" ht="13.5" customHeight="1">
      <c r="A36" s="122"/>
      <c r="B36" s="122"/>
      <c r="C36" s="123"/>
      <c r="D36" s="123"/>
      <c r="E36" s="201"/>
      <c r="F36" s="123"/>
      <c r="G36" s="201"/>
      <c r="H36" s="123"/>
      <c r="I36" s="122"/>
    </row>
    <row r="37" spans="1:9">
      <c r="A37" s="122"/>
      <c r="B37" s="122"/>
      <c r="C37" s="123"/>
      <c r="D37" s="123"/>
      <c r="E37" s="123"/>
      <c r="F37" s="123"/>
      <c r="G37" s="123"/>
      <c r="H37" s="123"/>
      <c r="I37" s="122"/>
    </row>
    <row r="38" spans="1:9">
      <c r="A38" s="122"/>
      <c r="B38" s="122"/>
      <c r="C38" s="123"/>
      <c r="D38" s="123"/>
      <c r="E38" s="123"/>
      <c r="F38" s="123"/>
      <c r="G38" s="123"/>
      <c r="H38" s="123"/>
      <c r="I38" s="122"/>
    </row>
    <row r="39" spans="1:9" ht="13.5" customHeight="1">
      <c r="A39" s="122"/>
      <c r="B39" s="122"/>
      <c r="C39" s="123"/>
      <c r="D39" s="123"/>
      <c r="E39" s="123"/>
      <c r="F39" s="123"/>
      <c r="G39" s="123"/>
      <c r="H39" s="123"/>
      <c r="I39" s="122"/>
    </row>
    <row r="40" spans="1:9" ht="13.5" customHeight="1">
      <c r="A40" s="122"/>
      <c r="B40" s="122"/>
      <c r="C40" s="123"/>
      <c r="D40" s="123"/>
      <c r="E40" s="123"/>
      <c r="F40" s="123"/>
      <c r="G40" s="123"/>
      <c r="H40" s="123"/>
      <c r="I40" s="122"/>
    </row>
    <row r="41" spans="1:9" ht="13.5" customHeight="1">
      <c r="A41" s="122"/>
      <c r="B41" s="122"/>
      <c r="C41" s="123"/>
      <c r="D41" s="123"/>
      <c r="E41" s="123"/>
      <c r="F41" s="123"/>
      <c r="G41" s="123"/>
      <c r="H41" s="123"/>
      <c r="I41" s="122"/>
    </row>
    <row r="42" spans="1:9" ht="13.5" customHeight="1">
      <c r="A42" s="122"/>
      <c r="B42" s="122"/>
      <c r="C42" s="123"/>
      <c r="D42" s="123"/>
      <c r="E42" s="123"/>
      <c r="F42" s="123"/>
      <c r="G42" s="123"/>
      <c r="H42" s="123"/>
      <c r="I42" s="122"/>
    </row>
    <row r="43" spans="1:9" ht="13.5" customHeight="1">
      <c r="A43" s="122"/>
      <c r="B43" s="122"/>
      <c r="C43" s="123"/>
      <c r="D43" s="123"/>
      <c r="E43" s="123"/>
      <c r="F43" s="123"/>
      <c r="G43" s="123"/>
      <c r="H43" s="123"/>
      <c r="I43" s="122"/>
    </row>
    <row r="44" spans="1:9" ht="13.5" customHeight="1">
      <c r="A44" s="122"/>
      <c r="B44" s="122"/>
      <c r="C44" s="123"/>
      <c r="D44" s="123"/>
      <c r="E44" s="123"/>
      <c r="F44" s="123"/>
      <c r="G44" s="123"/>
      <c r="H44" s="123"/>
      <c r="I44" s="122"/>
    </row>
    <row r="45" spans="1:9" ht="13.5" customHeight="1">
      <c r="A45" s="122"/>
      <c r="B45" s="122"/>
      <c r="C45" s="123"/>
      <c r="D45" s="123"/>
      <c r="E45" s="123"/>
      <c r="F45" s="123"/>
      <c r="G45" s="123"/>
      <c r="H45" s="123"/>
      <c r="I45" s="122"/>
    </row>
    <row r="46" spans="1:9" ht="13.5" customHeight="1">
      <c r="A46" s="122"/>
      <c r="B46" s="122"/>
      <c r="C46" s="123"/>
      <c r="D46" s="123"/>
      <c r="E46" s="123"/>
      <c r="F46" s="123"/>
      <c r="G46" s="123"/>
      <c r="H46" s="123"/>
      <c r="I46" s="122"/>
    </row>
    <row r="47" spans="1:9" ht="13.5" customHeight="1">
      <c r="A47" s="122"/>
      <c r="B47" s="122"/>
      <c r="C47" s="123"/>
      <c r="D47" s="123"/>
      <c r="E47" s="123"/>
      <c r="F47" s="123"/>
      <c r="G47" s="123"/>
      <c r="H47" s="123"/>
      <c r="I47" s="122"/>
    </row>
  </sheetData>
  <mergeCells count="29">
    <mergeCell ref="B23:C23"/>
    <mergeCell ref="A3:H4"/>
    <mergeCell ref="A7:C7"/>
    <mergeCell ref="A9:C9"/>
    <mergeCell ref="A10:C10"/>
    <mergeCell ref="A11:C11"/>
    <mergeCell ref="A12:C12"/>
    <mergeCell ref="A13:C13"/>
    <mergeCell ref="B15:C15"/>
    <mergeCell ref="B20:C20"/>
    <mergeCell ref="B21:C21"/>
    <mergeCell ref="B22:C22"/>
    <mergeCell ref="B24:C24"/>
    <mergeCell ref="B25:C25"/>
    <mergeCell ref="B26:C26"/>
    <mergeCell ref="B27:C27"/>
    <mergeCell ref="E27:E28"/>
    <mergeCell ref="B31:C31"/>
    <mergeCell ref="H31:H32"/>
    <mergeCell ref="G27:G28"/>
    <mergeCell ref="H27:H28"/>
    <mergeCell ref="B28:C28"/>
    <mergeCell ref="B29:C29"/>
    <mergeCell ref="E29:E30"/>
    <mergeCell ref="F29:F30"/>
    <mergeCell ref="G29:G30"/>
    <mergeCell ref="H29:H30"/>
    <mergeCell ref="B30:C30"/>
    <mergeCell ref="F27:F28"/>
  </mergeCells>
  <phoneticPr fontId="4"/>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目次</vt:lpstr>
      <vt:lpstr>16-1 </vt:lpstr>
      <vt:lpstr>16-2 </vt:lpstr>
      <vt:lpstr>16-3</vt:lpstr>
      <vt:lpstr>16-4 </vt:lpstr>
      <vt:lpstr>16-5 </vt:lpstr>
      <vt:lpstr>16-6 </vt:lpstr>
      <vt:lpstr>16-7 </vt:lpstr>
      <vt:lpstr>16-8</vt:lpstr>
      <vt:lpstr>16-9 </vt:lpstr>
      <vt:lpstr>16-10</vt:lpstr>
      <vt:lpstr>16-11</vt:lpstr>
      <vt:lpstr>16-12</vt:lpstr>
      <vt:lpstr>16-13</vt:lpstr>
      <vt:lpstr>16-14</vt:lpstr>
      <vt:lpstr>16-15</vt:lpstr>
      <vt:lpstr>16-16 </vt:lpstr>
      <vt:lpstr>16-17 </vt:lpstr>
      <vt:lpstr>16-18-1</vt:lpstr>
      <vt:lpstr>16-18-2</vt:lpstr>
      <vt:lpstr>'16-11'!Print_Area</vt:lpstr>
      <vt:lpstr>'16-14'!Print_Area</vt:lpstr>
      <vt:lpstr>'16-17 '!Print_Area</vt:lpstr>
      <vt:lpstr>'16-4 '!Print_Area</vt:lpstr>
      <vt:lpstr>'16-6 '!Print_Area</vt:lpstr>
      <vt:lpstr>'16-8'!Print_Area</vt:lpstr>
      <vt:lpstr>'16-9 '!Print_Area</vt:lpstr>
      <vt:lpstr>'16-18-1'!Print_Titles</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2023-03-30T07:22:17Z</cp:lastPrinted>
  <dcterms:created xsi:type="dcterms:W3CDTF">2002-10-24T10:43:28Z</dcterms:created>
  <dcterms:modified xsi:type="dcterms:W3CDTF">2023-04-21T04:22:07Z</dcterms:modified>
</cp:coreProperties>
</file>