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0" yWindow="0" windowWidth="20490" windowHeight="7530"/>
  </bookViews>
  <sheets>
    <sheet name="目次" sheetId="2" r:id="rId1"/>
    <sheet name="10-1" sheetId="1" r:id="rId2"/>
    <sheet name="10-2-1" sheetId="3" r:id="rId3"/>
    <sheet name="10-2-2" sheetId="4" r:id="rId4"/>
    <sheet name="10-3 " sheetId="5" r:id="rId5"/>
    <sheet name="10-4" sheetId="6" r:id="rId6"/>
    <sheet name="10-5" sheetId="7" r:id="rId7"/>
    <sheet name="10-6-1" sheetId="8" r:id="rId8"/>
    <sheet name="10-6-2 " sheetId="9" r:id="rId9"/>
    <sheet name="10-6-3" sheetId="10" r:id="rId10"/>
    <sheet name="10-6-4" sheetId="11" r:id="rId11"/>
    <sheet name="10-6-5" sheetId="12" r:id="rId12"/>
    <sheet name="10-6-6" sheetId="13" r:id="rId13"/>
    <sheet name="10-7-1" sheetId="14" r:id="rId14"/>
    <sheet name="10-7-2" sheetId="15" r:id="rId15"/>
    <sheet name="10-7-3" sheetId="16" r:id="rId16"/>
    <sheet name="10-7-4" sheetId="17" r:id="rId17"/>
    <sheet name="10-8-1" sheetId="18" r:id="rId18"/>
    <sheet name="10-8-2" sheetId="19" r:id="rId19"/>
  </sheets>
  <definedNames>
    <definedName name="_xlnm.Print_Area" localSheetId="2">'10-2-1'!$A$1:$V$16</definedName>
    <definedName name="_xlnm.Print_Area" localSheetId="4">'10-3 '!$A$1:$E$11</definedName>
    <definedName name="_xlnm.Print_Area" localSheetId="7">'10-6-1'!$A$1:$M$22</definedName>
    <definedName name="_xlnm.Print_Area" localSheetId="8">'10-6-2 '!$A$1:$M$32</definedName>
    <definedName name="_xlnm.Print_Area" localSheetId="9">'10-6-3'!$A$1:$K$15</definedName>
    <definedName name="_xlnm.Print_Area" localSheetId="13">'10-7-1'!$A$1:$W$61</definedName>
    <definedName name="_xlnm.Print_Area" localSheetId="14">'10-7-2'!$A$1:$Z$92</definedName>
    <definedName name="_xlnm.Print_Area" localSheetId="15">'10-7-3'!$A$1:$M$75</definedName>
    <definedName name="_xlnm.Print_Area" localSheetId="16">'10-7-4'!$A$1:$J$27</definedName>
  </definedNames>
  <calcPr calcId="162913"/>
</workbook>
</file>

<file path=xl/calcChain.xml><?xml version="1.0" encoding="utf-8"?>
<calcChain xmlns="http://schemas.openxmlformats.org/spreadsheetml/2006/main">
  <c r="I16" i="13" l="1"/>
  <c r="H16" i="13"/>
  <c r="O34" i="11"/>
  <c r="K34" i="11"/>
  <c r="G34" i="11"/>
  <c r="O33" i="11"/>
  <c r="K33" i="11"/>
  <c r="G33" i="11"/>
  <c r="I14" i="10"/>
  <c r="I13" i="10"/>
  <c r="E30" i="9"/>
  <c r="C30" i="9"/>
  <c r="I30" i="9" s="1"/>
  <c r="I29" i="9"/>
  <c r="C29" i="9"/>
  <c r="I28" i="9"/>
  <c r="I27" i="9"/>
  <c r="M21" i="8"/>
  <c r="M20" i="8"/>
  <c r="L22" i="1"/>
  <c r="L23" i="1"/>
  <c r="L24" i="1"/>
  <c r="L25" i="1"/>
  <c r="L26" i="1"/>
  <c r="L27" i="1"/>
  <c r="L28" i="1"/>
  <c r="L29" i="1"/>
  <c r="L30" i="1"/>
  <c r="L31" i="1"/>
  <c r="L32" i="1"/>
  <c r="L21" i="1"/>
</calcChain>
</file>

<file path=xl/sharedStrings.xml><?xml version="1.0" encoding="utf-8"?>
<sst xmlns="http://schemas.openxmlformats.org/spreadsheetml/2006/main" count="1172" uniqueCount="539">
  <si>
    <t>求職者数</t>
  </si>
  <si>
    <t>紹介数</t>
    <rPh sb="0" eb="2">
      <t>ショウカイ</t>
    </rPh>
    <rPh sb="2" eb="3">
      <t>カズ</t>
    </rPh>
    <phoneticPr fontId="4"/>
  </si>
  <si>
    <t>就職数</t>
    <rPh sb="0" eb="2">
      <t>シュウショク</t>
    </rPh>
    <rPh sb="2" eb="3">
      <t>カズ</t>
    </rPh>
    <phoneticPr fontId="4"/>
  </si>
  <si>
    <t>日雇</t>
  </si>
  <si>
    <t>求人数</t>
    <rPh sb="1" eb="2">
      <t>ヒト</t>
    </rPh>
    <phoneticPr fontId="4"/>
  </si>
  <si>
    <t>新規</t>
  </si>
  <si>
    <t>年月</t>
  </si>
  <si>
    <t>高年齢者</t>
  </si>
  <si>
    <t>求職者数</t>
    <rPh sb="0" eb="3">
      <t>キュウショクシャ</t>
    </rPh>
    <rPh sb="3" eb="4">
      <t>スウ</t>
    </rPh>
    <phoneticPr fontId="4"/>
  </si>
  <si>
    <t>紹介数</t>
    <phoneticPr fontId="4"/>
  </si>
  <si>
    <t>就職数</t>
    <phoneticPr fontId="4"/>
  </si>
  <si>
    <t>充足数</t>
    <phoneticPr fontId="4"/>
  </si>
  <si>
    <t>有効求人倍率          (Ｂ)/(Ａ)</t>
    <phoneticPr fontId="4"/>
  </si>
  <si>
    <t>有効求職者数</t>
    <phoneticPr fontId="4"/>
  </si>
  <si>
    <t>有効（Ａ）</t>
    <phoneticPr fontId="4"/>
  </si>
  <si>
    <t>有効（Ｂ）</t>
    <phoneticPr fontId="4"/>
  </si>
  <si>
    <t>有効</t>
    <phoneticPr fontId="4"/>
  </si>
  <si>
    <t>新規</t>
    <phoneticPr fontId="4"/>
  </si>
  <si>
    <t xml:space="preserve">４月  </t>
    <phoneticPr fontId="4"/>
  </si>
  <si>
    <t xml:space="preserve">５月  </t>
    <phoneticPr fontId="4"/>
  </si>
  <si>
    <t xml:space="preserve">６月  </t>
    <phoneticPr fontId="4"/>
  </si>
  <si>
    <t xml:space="preserve">７月  </t>
    <phoneticPr fontId="4"/>
  </si>
  <si>
    <t xml:space="preserve">８月  </t>
    <phoneticPr fontId="4"/>
  </si>
  <si>
    <t xml:space="preserve">９月  </t>
    <phoneticPr fontId="4"/>
  </si>
  <si>
    <t xml:space="preserve">10月  </t>
    <phoneticPr fontId="4"/>
  </si>
  <si>
    <t xml:space="preserve">11月  </t>
    <phoneticPr fontId="4"/>
  </si>
  <si>
    <t xml:space="preserve">12月  </t>
    <phoneticPr fontId="4"/>
  </si>
  <si>
    <t xml:space="preserve">１月  </t>
    <phoneticPr fontId="4"/>
  </si>
  <si>
    <t xml:space="preserve">２月  </t>
    <phoneticPr fontId="4"/>
  </si>
  <si>
    <t xml:space="preserve">３月  </t>
    <phoneticPr fontId="4"/>
  </si>
  <si>
    <t>資料：堺公共職業安定所</t>
    <phoneticPr fontId="4"/>
  </si>
  <si>
    <t>　　　　</t>
    <phoneticPr fontId="4"/>
  </si>
  <si>
    <t xml:space="preserve">10－１  職業紹介状況 </t>
    <phoneticPr fontId="4"/>
  </si>
  <si>
    <t xml:space="preserve">                                            一</t>
    <phoneticPr fontId="4"/>
  </si>
  <si>
    <t xml:space="preserve">  般</t>
    <phoneticPr fontId="4"/>
  </si>
  <si>
    <t>年月</t>
    <phoneticPr fontId="4"/>
  </si>
  <si>
    <t>（内）</t>
    <phoneticPr fontId="4"/>
  </si>
  <si>
    <t>４</t>
  </si>
  <si>
    <t>５</t>
  </si>
  <si>
    <t>６</t>
  </si>
  <si>
    <t>７</t>
  </si>
  <si>
    <t>８</t>
  </si>
  <si>
    <t>９</t>
  </si>
  <si>
    <t>10</t>
  </si>
  <si>
    <t>11</t>
  </si>
  <si>
    <t>12</t>
  </si>
  <si>
    <t>１</t>
  </si>
  <si>
    <t>２</t>
  </si>
  <si>
    <t>３</t>
  </si>
  <si>
    <t>　　30年度</t>
  </si>
  <si>
    <t>令和元年度</t>
    <rPh sb="0" eb="5">
      <t>レイワガンネンド</t>
    </rPh>
    <phoneticPr fontId="4"/>
  </si>
  <si>
    <t>元</t>
    <rPh sb="0" eb="1">
      <t>ゲン</t>
    </rPh>
    <phoneticPr fontId="4"/>
  </si>
  <si>
    <t>　　２年度</t>
    <rPh sb="3" eb="5">
      <t>ネンド</t>
    </rPh>
    <phoneticPr fontId="4"/>
  </si>
  <si>
    <t>02</t>
    <phoneticPr fontId="4"/>
  </si>
  <si>
    <t>　　３年度</t>
    <rPh sb="3" eb="5">
      <t>ネンド</t>
    </rPh>
    <phoneticPr fontId="4"/>
  </si>
  <si>
    <t>平成29年度</t>
    <rPh sb="0" eb="2">
      <t>ヘイセイ</t>
    </rPh>
    <phoneticPr fontId="4"/>
  </si>
  <si>
    <t>03</t>
    <phoneticPr fontId="4"/>
  </si>
  <si>
    <t>10－２　一般新規求人状況　</t>
    <phoneticPr fontId="4"/>
  </si>
  <si>
    <t>　　　10-2-1　産　業　別　</t>
    <phoneticPr fontId="4"/>
  </si>
  <si>
    <t xml:space="preserve">            </t>
    <phoneticPr fontId="4"/>
  </si>
  <si>
    <t xml:space="preserve">  パートタイマーを含む。</t>
    <phoneticPr fontId="4"/>
  </si>
  <si>
    <t>年度</t>
  </si>
  <si>
    <t>総数</t>
  </si>
  <si>
    <t>農，林
，漁業</t>
    <phoneticPr fontId="4"/>
  </si>
  <si>
    <t>鉱業,採石業,砂利採取業</t>
    <rPh sb="3" eb="5">
      <t>サイセキ</t>
    </rPh>
    <rPh sb="5" eb="6">
      <t>ギョウ</t>
    </rPh>
    <rPh sb="7" eb="9">
      <t>ジャリ</t>
    </rPh>
    <rPh sb="9" eb="11">
      <t>サイシュ</t>
    </rPh>
    <rPh sb="11" eb="12">
      <t>ギョウ</t>
    </rPh>
    <phoneticPr fontId="4"/>
  </si>
  <si>
    <t>建設業</t>
  </si>
  <si>
    <t>製造業</t>
  </si>
  <si>
    <t>電気･ガス</t>
    <phoneticPr fontId="4"/>
  </si>
  <si>
    <t>情報
通信業</t>
    <rPh sb="0" eb="2">
      <t>ジョウホウ</t>
    </rPh>
    <rPh sb="3" eb="6">
      <t>ツウシンギョウ</t>
    </rPh>
    <phoneticPr fontId="4"/>
  </si>
  <si>
    <t>運輸，
郵便業</t>
    <rPh sb="0" eb="2">
      <t>ウンユ</t>
    </rPh>
    <rPh sb="4" eb="6">
      <t>ユウビン</t>
    </rPh>
    <rPh sb="6" eb="7">
      <t>ギョウ</t>
    </rPh>
    <phoneticPr fontId="4"/>
  </si>
  <si>
    <t>卸売，
小売業</t>
    <rPh sb="0" eb="2">
      <t>オロシウリ</t>
    </rPh>
    <rPh sb="4" eb="7">
      <t>コウリギョウ</t>
    </rPh>
    <phoneticPr fontId="4"/>
  </si>
  <si>
    <t>金融，
保険業</t>
    <phoneticPr fontId="4"/>
  </si>
  <si>
    <t>不動産業,物品賃貸業</t>
    <rPh sb="5" eb="7">
      <t>ブッピン</t>
    </rPh>
    <rPh sb="7" eb="9">
      <t>チンタイ</t>
    </rPh>
    <rPh sb="9" eb="10">
      <t>ギョウ</t>
    </rPh>
    <phoneticPr fontId="4"/>
  </si>
  <si>
    <t>学術研究,専門・技術サービス業</t>
    <rPh sb="0" eb="2">
      <t>ガクジュツ</t>
    </rPh>
    <rPh sb="2" eb="4">
      <t>ケンキュウ</t>
    </rPh>
    <rPh sb="5" eb="7">
      <t>センモン</t>
    </rPh>
    <rPh sb="8" eb="10">
      <t>ギジュツ</t>
    </rPh>
    <rPh sb="14" eb="15">
      <t>ギョウ</t>
    </rPh>
    <phoneticPr fontId="4"/>
  </si>
  <si>
    <t>飲食店，
宿泊業</t>
    <rPh sb="0" eb="2">
      <t>インショク</t>
    </rPh>
    <rPh sb="2" eb="3">
      <t>テン</t>
    </rPh>
    <rPh sb="5" eb="7">
      <t>シュクハク</t>
    </rPh>
    <rPh sb="7" eb="8">
      <t>ギョウ</t>
    </rPh>
    <phoneticPr fontId="4"/>
  </si>
  <si>
    <t>生活関連サービス業,娯楽業</t>
    <rPh sb="0" eb="2">
      <t>セイカツ</t>
    </rPh>
    <rPh sb="2" eb="4">
      <t>カンレン</t>
    </rPh>
    <rPh sb="8" eb="9">
      <t>ギョウ</t>
    </rPh>
    <rPh sb="10" eb="12">
      <t>ゴラク</t>
    </rPh>
    <rPh sb="12" eb="13">
      <t>ギョウ</t>
    </rPh>
    <phoneticPr fontId="4"/>
  </si>
  <si>
    <t>教育，
学習
支援業</t>
    <rPh sb="0" eb="2">
      <t>キョウイク</t>
    </rPh>
    <rPh sb="4" eb="6">
      <t>ガクシュウ</t>
    </rPh>
    <rPh sb="7" eb="9">
      <t>シエン</t>
    </rPh>
    <rPh sb="9" eb="10">
      <t>ギョウ</t>
    </rPh>
    <phoneticPr fontId="4"/>
  </si>
  <si>
    <t>医療，
福祉</t>
    <rPh sb="0" eb="2">
      <t>イリョウ</t>
    </rPh>
    <rPh sb="4" eb="6">
      <t>フクシ</t>
    </rPh>
    <phoneticPr fontId="4"/>
  </si>
  <si>
    <t>複合サー
ビス事業</t>
    <rPh sb="0" eb="2">
      <t>フクゴウ</t>
    </rPh>
    <rPh sb="7" eb="8">
      <t>ジ</t>
    </rPh>
    <rPh sb="8" eb="9">
      <t>ギョウ</t>
    </rPh>
    <phoneticPr fontId="4"/>
  </si>
  <si>
    <t>サービス業
(他に分類され
ないもの）</t>
    <rPh sb="7" eb="8">
      <t>ホカ</t>
    </rPh>
    <rPh sb="9" eb="11">
      <t>ブンルイ</t>
    </rPh>
    <phoneticPr fontId="4"/>
  </si>
  <si>
    <t>公務・
その他</t>
    <rPh sb="6" eb="7">
      <t>タ</t>
    </rPh>
    <phoneticPr fontId="4"/>
  </si>
  <si>
    <t>･熱供給</t>
  </si>
  <si>
    <t>･水道業</t>
  </si>
  <si>
    <t>　　　　　　平成29年度</t>
    <rPh sb="6" eb="8">
      <t>ヘイセイ</t>
    </rPh>
    <rPh sb="10" eb="12">
      <t>ネンド</t>
    </rPh>
    <phoneticPr fontId="4"/>
  </si>
  <si>
    <t>30年度</t>
    <rPh sb="2" eb="4">
      <t>ネンド</t>
    </rPh>
    <phoneticPr fontId="4"/>
  </si>
  <si>
    <t>令和元年度</t>
    <rPh sb="0" eb="2">
      <t>レイワ</t>
    </rPh>
    <rPh sb="2" eb="4">
      <t>ガンネン</t>
    </rPh>
    <rPh sb="4" eb="5">
      <t>ド</t>
    </rPh>
    <phoneticPr fontId="4"/>
  </si>
  <si>
    <t>　　２年度</t>
    <rPh sb="3" eb="5">
      <t>_x0001__x0000__x0001_</t>
    </rPh>
    <rPh sb="4" eb="5">
      <t>_x0000_</t>
    </rPh>
    <phoneticPr fontId="4"/>
  </si>
  <si>
    <t>３年度</t>
    <rPh sb="1" eb="3">
      <t>ネンド</t>
    </rPh>
    <rPh sb="2" eb="3">
      <t>ド</t>
    </rPh>
    <phoneticPr fontId="4"/>
  </si>
  <si>
    <r>
      <t>資料：堺公共職業安定所　</t>
    </r>
    <r>
      <rPr>
        <sz val="9"/>
        <color indexed="10"/>
        <rFont val="ＭＳ 明朝"/>
        <family val="1"/>
        <charset val="128"/>
      </rPr>
      <t/>
    </r>
    <rPh sb="0" eb="2">
      <t>シリョウ</t>
    </rPh>
    <rPh sb="3" eb="4">
      <t>サカイ</t>
    </rPh>
    <rPh sb="4" eb="6">
      <t>コウキョウ</t>
    </rPh>
    <rPh sb="6" eb="8">
      <t>ショクギョウ</t>
    </rPh>
    <rPh sb="8" eb="10">
      <t>アンテイ</t>
    </rPh>
    <rPh sb="10" eb="11">
      <t>ショ</t>
    </rPh>
    <phoneticPr fontId="4"/>
  </si>
  <si>
    <t>　　　10-2-2  規　模　別</t>
    <phoneticPr fontId="4"/>
  </si>
  <si>
    <t>29人以下</t>
  </si>
  <si>
    <t>30～99人</t>
  </si>
  <si>
    <t>100～299人</t>
  </si>
  <si>
    <t>300～499人</t>
  </si>
  <si>
    <t>500～999人</t>
  </si>
  <si>
    <t>1,000人以上</t>
  </si>
  <si>
    <t xml:space="preserve"> 　　平成29年度</t>
    <rPh sb="3" eb="5">
      <t>ヘイセイ</t>
    </rPh>
    <phoneticPr fontId="4"/>
  </si>
  <si>
    <t xml:space="preserve"> 　　30年度</t>
  </si>
  <si>
    <t>10－３ 障害者の職業紹介状況</t>
    <phoneticPr fontId="4"/>
  </si>
  <si>
    <t>新規求職</t>
  </si>
  <si>
    <t>新規登録</t>
  </si>
  <si>
    <t>就職数</t>
  </si>
  <si>
    <t xml:space="preserve">  平成29年度</t>
    <rPh sb="2" eb="4">
      <t>ヘイセイ</t>
    </rPh>
    <phoneticPr fontId="4"/>
  </si>
  <si>
    <t xml:space="preserve">      30年度</t>
  </si>
  <si>
    <t>　令和元年度</t>
    <rPh sb="1" eb="3">
      <t>レイワ</t>
    </rPh>
    <rPh sb="3" eb="5">
      <t>ガンネン</t>
    </rPh>
    <rPh sb="5" eb="6">
      <t>ド</t>
    </rPh>
    <phoneticPr fontId="4"/>
  </si>
  <si>
    <r>
      <t>令和　</t>
    </r>
    <r>
      <rPr>
        <sz val="9"/>
        <rFont val="ＭＳ 明朝"/>
        <family val="1"/>
        <charset val="128"/>
      </rPr>
      <t>２年度</t>
    </r>
    <rPh sb="0" eb="2">
      <t>レイワ</t>
    </rPh>
    <rPh sb="4" eb="6">
      <t>ネンド</t>
    </rPh>
    <rPh sb="5" eb="6">
      <t>ド</t>
    </rPh>
    <phoneticPr fontId="4"/>
  </si>
  <si>
    <t>　　　３年度</t>
    <rPh sb="4" eb="6">
      <t>ネンド</t>
    </rPh>
    <rPh sb="5" eb="6">
      <t>ド</t>
    </rPh>
    <phoneticPr fontId="4"/>
  </si>
  <si>
    <t>資料：堺公共職業安定所</t>
  </si>
  <si>
    <t>10－４　パートタイマーの職業紹介状況</t>
    <phoneticPr fontId="4"/>
  </si>
  <si>
    <t>求人数</t>
  </si>
  <si>
    <t>紹介数</t>
  </si>
  <si>
    <t>有効</t>
  </si>
  <si>
    <r>
      <t>令和</t>
    </r>
    <r>
      <rPr>
        <sz val="9"/>
        <rFont val="ＭＳ 明朝"/>
        <family val="1"/>
        <charset val="128"/>
      </rPr>
      <t>　２年度</t>
    </r>
    <rPh sb="0" eb="2">
      <t>レイワ</t>
    </rPh>
    <rPh sb="4" eb="6">
      <t>ネンド</t>
    </rPh>
    <rPh sb="5" eb="6">
      <t>ド</t>
    </rPh>
    <phoneticPr fontId="4"/>
  </si>
  <si>
    <t xml:space="preserve"> 　　 ３年度</t>
    <rPh sb="5" eb="7">
      <t>ネンド</t>
    </rPh>
    <rPh sb="6" eb="7">
      <t>ド</t>
    </rPh>
    <phoneticPr fontId="4"/>
  </si>
  <si>
    <t>10－５　雇用保険給付状況　</t>
    <phoneticPr fontId="4"/>
  </si>
  <si>
    <t>単位：金額 1,000円</t>
    <phoneticPr fontId="4"/>
  </si>
  <si>
    <t>一般雇用保険</t>
  </si>
  <si>
    <t>日雇保険</t>
  </si>
  <si>
    <t>離職票</t>
  </si>
  <si>
    <t>受給資格</t>
  </si>
  <si>
    <t>初回受</t>
  </si>
  <si>
    <t>受給者</t>
  </si>
  <si>
    <t>基本手当</t>
  </si>
  <si>
    <t>支給実人員</t>
  </si>
  <si>
    <t>支給金額</t>
    <phoneticPr fontId="4"/>
  </si>
  <si>
    <t>提出件数</t>
  </si>
  <si>
    <t>決定件数</t>
  </si>
  <si>
    <t>給者数</t>
  </si>
  <si>
    <t>実人員</t>
  </si>
  <si>
    <t>支給金額</t>
  </si>
  <si>
    <t>10－６   就業構造基本調査結果 (大阪府・堺市）</t>
    <rPh sb="12" eb="13">
      <t>ホン</t>
    </rPh>
    <rPh sb="13" eb="14">
      <t>チョウ</t>
    </rPh>
    <rPh sb="14" eb="15">
      <t>ジャ</t>
    </rPh>
    <rPh sb="15" eb="16">
      <t>ケツ</t>
    </rPh>
    <rPh sb="16" eb="17">
      <t>カ</t>
    </rPh>
    <rPh sb="19" eb="20">
      <t>ダイ</t>
    </rPh>
    <rPh sb="20" eb="21">
      <t>サカ</t>
    </rPh>
    <rPh sb="21" eb="22">
      <t>フ</t>
    </rPh>
    <rPh sb="23" eb="25">
      <t>サカイシ</t>
    </rPh>
    <phoneticPr fontId="4"/>
  </si>
  <si>
    <t xml:space="preserve">          </t>
    <phoneticPr fontId="4"/>
  </si>
  <si>
    <t>　　　10-6-1　就業、不就業状態別15歳以上人口</t>
    <phoneticPr fontId="4"/>
  </si>
  <si>
    <t>単位：1,000人</t>
    <rPh sb="0" eb="2">
      <t>タンイ</t>
    </rPh>
    <rPh sb="8" eb="9">
      <t>ニン</t>
    </rPh>
    <phoneticPr fontId="4"/>
  </si>
  <si>
    <t>年　次</t>
    <phoneticPr fontId="4"/>
  </si>
  <si>
    <t>15歳以上
人口</t>
    <rPh sb="6" eb="8">
      <t>ジンコウ</t>
    </rPh>
    <phoneticPr fontId="4"/>
  </si>
  <si>
    <t>有　　　業　　　者</t>
  </si>
  <si>
    <t>無　　　業　　　者</t>
  </si>
  <si>
    <t>有業率
（％）</t>
    <phoneticPr fontId="4"/>
  </si>
  <si>
    <t>総　数</t>
  </si>
  <si>
    <t>仕事が      主な者</t>
    <phoneticPr fontId="4"/>
  </si>
  <si>
    <t>仕事は    従な者</t>
    <phoneticPr fontId="4"/>
  </si>
  <si>
    <t>家事をしている者</t>
    <rPh sb="7" eb="8">
      <t>モノ</t>
    </rPh>
    <phoneticPr fontId="4"/>
  </si>
  <si>
    <t>通学している者</t>
    <rPh sb="0" eb="2">
      <t>ツウガク</t>
    </rPh>
    <rPh sb="6" eb="7">
      <t>モノ</t>
    </rPh>
    <phoneticPr fontId="4"/>
  </si>
  <si>
    <t>その他</t>
  </si>
  <si>
    <t>家事が
主な者</t>
    <phoneticPr fontId="4"/>
  </si>
  <si>
    <t>平成９年</t>
  </si>
  <si>
    <t>14年</t>
  </si>
  <si>
    <t>19年</t>
    <phoneticPr fontId="4"/>
  </si>
  <si>
    <t>大阪府</t>
    <rPh sb="0" eb="3">
      <t>オオサカフ</t>
    </rPh>
    <phoneticPr fontId="4"/>
  </si>
  <si>
    <t>年</t>
  </si>
  <si>
    <t>堺市</t>
    <rPh sb="0" eb="2">
      <t>サカイシ</t>
    </rPh>
    <phoneticPr fontId="4"/>
  </si>
  <si>
    <t>資料：総務省統計局</t>
    <rPh sb="0" eb="2">
      <t>シリョウ</t>
    </rPh>
    <rPh sb="3" eb="5">
      <t>ソウム</t>
    </rPh>
    <rPh sb="5" eb="6">
      <t>ショウ</t>
    </rPh>
    <rPh sb="6" eb="9">
      <t>トウケイキョク</t>
    </rPh>
    <phoneticPr fontId="4"/>
  </si>
  <si>
    <t>　　　10-6-2　産業別有業者数</t>
    <phoneticPr fontId="4"/>
  </si>
  <si>
    <t>単位：1,000人</t>
    <phoneticPr fontId="4"/>
  </si>
  <si>
    <t>年次</t>
  </si>
  <si>
    <t>農林業</t>
  </si>
  <si>
    <t>漁業</t>
    <rPh sb="0" eb="2">
      <t>ギョギョウ</t>
    </rPh>
    <phoneticPr fontId="4"/>
  </si>
  <si>
    <t>鉱業、採石業、砂利採取業</t>
    <rPh sb="0" eb="2">
      <t>コウギョウ</t>
    </rPh>
    <rPh sb="3" eb="5">
      <t>サイセキ</t>
    </rPh>
    <rPh sb="5" eb="6">
      <t>ギョウ</t>
    </rPh>
    <rPh sb="7" eb="9">
      <t>ジャリ</t>
    </rPh>
    <rPh sb="9" eb="11">
      <t>サイシュ</t>
    </rPh>
    <rPh sb="11" eb="12">
      <t>ギョウ</t>
    </rPh>
    <phoneticPr fontId="4"/>
  </si>
  <si>
    <t>製造業</t>
    <rPh sb="0" eb="1">
      <t>セイ</t>
    </rPh>
    <rPh sb="1" eb="2">
      <t>ヅクリ</t>
    </rPh>
    <rPh sb="2" eb="3">
      <t>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</si>
  <si>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</si>
  <si>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4">
      <t>ツウシン</t>
    </rPh>
    <rPh sb="4" eb="5">
      <t>ギョウ</t>
    </rPh>
    <phoneticPr fontId="4"/>
  </si>
  <si>
    <t>運輸業・郵便業</t>
    <rPh sb="0" eb="3">
      <t>ウンユギョウ</t>
    </rPh>
    <rPh sb="4" eb="6">
      <t>ユウビン</t>
    </rPh>
    <rPh sb="6" eb="7">
      <t>ギョウ</t>
    </rPh>
    <phoneticPr fontId="4"/>
  </si>
  <si>
    <t>卸売・小売業</t>
    <phoneticPr fontId="4"/>
  </si>
  <si>
    <t>平成９年</t>
    <phoneticPr fontId="4"/>
  </si>
  <si>
    <t>…</t>
  </si>
  <si>
    <t>14年</t>
    <phoneticPr fontId="4"/>
  </si>
  <si>
    <t>金融業、保険業</t>
    <rPh sb="0" eb="3">
      <t>キンユウギョウ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</si>
  <si>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</si>
  <si>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</si>
  <si>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</si>
  <si>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</si>
  <si>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</si>
  <si>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</si>
  <si>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複合サービス業</t>
    <rPh sb="0" eb="2">
      <t>フクゴウ</t>
    </rPh>
    <rPh sb="6" eb="7">
      <t>ギョウ</t>
    </rPh>
    <phoneticPr fontId="4"/>
  </si>
  <si>
    <t>サービス業(他に分類されないもの)</t>
    <rPh sb="4" eb="5">
      <t>ギョウ</t>
    </rPh>
    <rPh sb="6" eb="7">
      <t>タ</t>
    </rPh>
    <rPh sb="8" eb="10">
      <t>ブンルイ</t>
    </rPh>
    <phoneticPr fontId="4"/>
  </si>
  <si>
    <t>公務</t>
    <rPh sb="0" eb="2">
      <t>コウム</t>
    </rPh>
    <phoneticPr fontId="4"/>
  </si>
  <si>
    <t>分類不能の産業</t>
    <rPh sb="0" eb="2">
      <t>ブンルイ</t>
    </rPh>
    <rPh sb="2" eb="4">
      <t>フノウ</t>
    </rPh>
    <rPh sb="5" eb="7">
      <t>サンギョウ</t>
    </rPh>
    <phoneticPr fontId="4"/>
  </si>
  <si>
    <t>年次</t>
    <phoneticPr fontId="4"/>
  </si>
  <si>
    <t>第１次産業</t>
    <rPh sb="0" eb="1">
      <t>ダイ</t>
    </rPh>
    <rPh sb="2" eb="3">
      <t>ジ</t>
    </rPh>
    <rPh sb="3" eb="5">
      <t>サンギョウ</t>
    </rPh>
    <phoneticPr fontId="4"/>
  </si>
  <si>
    <t>第 ２ 次産業</t>
    <rPh sb="0" eb="1">
      <t>ダイ</t>
    </rPh>
    <rPh sb="4" eb="5">
      <t>ジ</t>
    </rPh>
    <rPh sb="5" eb="7">
      <t>サンギョウ</t>
    </rPh>
    <phoneticPr fontId="4"/>
  </si>
  <si>
    <t>第 ３ 次産業</t>
    <rPh sb="0" eb="1">
      <t>ダイ</t>
    </rPh>
    <rPh sb="4" eb="5">
      <t>ジ</t>
    </rPh>
    <rPh sb="5" eb="7">
      <t>サンギョウ</t>
    </rPh>
    <phoneticPr fontId="4"/>
  </si>
  <si>
    <t>構成比（％）</t>
    <rPh sb="0" eb="2">
      <t>コウセイ</t>
    </rPh>
    <rPh sb="2" eb="3">
      <t>ヒ</t>
    </rPh>
    <phoneticPr fontId="4"/>
  </si>
  <si>
    <t>第２次産業</t>
    <rPh sb="0" eb="1">
      <t>ダイ</t>
    </rPh>
    <rPh sb="2" eb="3">
      <t>ジ</t>
    </rPh>
    <rPh sb="3" eb="5">
      <t>サンギョウ</t>
    </rPh>
    <phoneticPr fontId="4"/>
  </si>
  <si>
    <t>第３次産業</t>
    <rPh sb="0" eb="1">
      <t>ダイ</t>
    </rPh>
    <rPh sb="2" eb="3">
      <t>ジ</t>
    </rPh>
    <rPh sb="3" eb="5">
      <t>サンギョウ</t>
    </rPh>
    <phoneticPr fontId="4"/>
  </si>
  <si>
    <t>15歳以         上人口</t>
    <phoneticPr fontId="4"/>
  </si>
  <si>
    <t>有業者</t>
  </si>
  <si>
    <t>無業者</t>
  </si>
  <si>
    <t>継　続</t>
  </si>
  <si>
    <t>転職者</t>
  </si>
  <si>
    <t>新　規</t>
  </si>
  <si>
    <t>離職者</t>
  </si>
  <si>
    <t>継続非</t>
  </si>
  <si>
    <t>就業者</t>
  </si>
  <si>
    <t>資料：総務省統計局</t>
    <rPh sb="5" eb="6">
      <t>ショウ</t>
    </rPh>
    <phoneticPr fontId="4"/>
  </si>
  <si>
    <t>　　　10-6-4　産業(３部門)、従業上の地位別有業者数</t>
    <phoneticPr fontId="4"/>
  </si>
  <si>
    <t>第一次産業</t>
  </si>
  <si>
    <t>自営業主</t>
  </si>
  <si>
    <t>家族         従業者</t>
    <rPh sb="0" eb="2">
      <t>カゾク</t>
    </rPh>
    <rPh sb="11" eb="14">
      <t>ジュウギョウシャ</t>
    </rPh>
    <phoneticPr fontId="4"/>
  </si>
  <si>
    <t>雇用者</t>
    <rPh sb="0" eb="3">
      <t>コヨウシャ</t>
    </rPh>
    <phoneticPr fontId="4"/>
  </si>
  <si>
    <t>家族従業者</t>
  </si>
  <si>
    <t xml:space="preserve">－ </t>
    <phoneticPr fontId="4"/>
  </si>
  <si>
    <t>第二次産業</t>
    <phoneticPr fontId="4"/>
  </si>
  <si>
    <t>第三次産業</t>
  </si>
  <si>
    <t>自営業主</t>
    <phoneticPr fontId="4"/>
  </si>
  <si>
    <t>家族</t>
  </si>
  <si>
    <t>雇用者</t>
  </si>
  <si>
    <t>従業者</t>
  </si>
  <si>
    <t>構　　　　　　　成　　　　　　　比　　　（％）</t>
    <phoneticPr fontId="4"/>
  </si>
  <si>
    <t>　　　10-6-5　職業別有業者数</t>
    <phoneticPr fontId="4"/>
  </si>
  <si>
    <t>専門的・</t>
  </si>
  <si>
    <t>管理的</t>
  </si>
  <si>
    <t>事務
従業者</t>
    <rPh sb="3" eb="6">
      <t>ジュウギョウシャ</t>
    </rPh>
    <phoneticPr fontId="4"/>
  </si>
  <si>
    <t>販売
従業者</t>
    <rPh sb="3" eb="6">
      <t>ジュウギョウシャ</t>
    </rPh>
    <phoneticPr fontId="4"/>
  </si>
  <si>
    <t>技術的職業</t>
  </si>
  <si>
    <t>職   業</t>
    <phoneticPr fontId="4"/>
  </si>
  <si>
    <t>従事者</t>
  </si>
  <si>
    <t>サービス</t>
  </si>
  <si>
    <t>農   林</t>
    <phoneticPr fontId="4"/>
  </si>
  <si>
    <t>輸送・</t>
    <rPh sb="0" eb="2">
      <t>ユソウ</t>
    </rPh>
    <phoneticPr fontId="4"/>
  </si>
  <si>
    <t>生産工程
従事者</t>
    <rPh sb="0" eb="2">
      <t>セイサン</t>
    </rPh>
    <rPh sb="2" eb="4">
      <t>コウテイ</t>
    </rPh>
    <rPh sb="5" eb="8">
      <t>ジュウジシャ</t>
    </rPh>
    <phoneticPr fontId="4"/>
  </si>
  <si>
    <t>漁   業</t>
    <phoneticPr fontId="4"/>
  </si>
  <si>
    <t>機械運転</t>
    <rPh sb="0" eb="2">
      <t>キカイ</t>
    </rPh>
    <rPh sb="2" eb="4">
      <t>ウンテン</t>
    </rPh>
    <phoneticPr fontId="4"/>
  </si>
  <si>
    <t>資料:総務省統計局</t>
    <rPh sb="0" eb="2">
      <t>シリョウ</t>
    </rPh>
    <rPh sb="3" eb="5">
      <t>ソウム</t>
    </rPh>
    <rPh sb="5" eb="6">
      <t>ショウ</t>
    </rPh>
    <rPh sb="6" eb="9">
      <t>トウケイキョク</t>
    </rPh>
    <phoneticPr fontId="4"/>
  </si>
  <si>
    <t>　　　　　 賃金・給料の収入のある世帯には、有業親族世帯人員０人を含む。</t>
    <phoneticPr fontId="4"/>
  </si>
  <si>
    <t>単位：1,000世帯</t>
    <phoneticPr fontId="4"/>
  </si>
  <si>
    <t>平成29年</t>
    <rPh sb="0" eb="2">
      <t>ヘイセイ</t>
    </rPh>
    <rPh sb="4" eb="5">
      <t>ネン</t>
    </rPh>
    <phoneticPr fontId="4"/>
  </si>
  <si>
    <t>世帯の収入の種類</t>
    <phoneticPr fontId="4"/>
  </si>
  <si>
    <t>総　　　数</t>
    <phoneticPr fontId="4"/>
  </si>
  <si>
    <t>100 万円</t>
  </si>
  <si>
    <t>100～199</t>
  </si>
  <si>
    <t>200～299</t>
  </si>
  <si>
    <t>300～399</t>
  </si>
  <si>
    <t>400～499</t>
  </si>
  <si>
    <t>未    満</t>
  </si>
  <si>
    <t>万　　円</t>
  </si>
  <si>
    <t>賃金・給料がある世帯</t>
    <phoneticPr fontId="4"/>
  </si>
  <si>
    <t>賃金・給料のみの世帯</t>
  </si>
  <si>
    <t>賃金・給料以外の収入もある世帯</t>
  </si>
  <si>
    <t>賃金・給料がない世帯</t>
  </si>
  <si>
    <t>500～599</t>
  </si>
  <si>
    <t>600～699</t>
  </si>
  <si>
    <t>700～799</t>
    <phoneticPr fontId="4"/>
  </si>
  <si>
    <t>800～999</t>
  </si>
  <si>
    <t>1,000～1,499</t>
  </si>
  <si>
    <t>1,500万円</t>
    <rPh sb="5" eb="7">
      <t>マンエン</t>
    </rPh>
    <phoneticPr fontId="4"/>
  </si>
  <si>
    <t>以　　 上</t>
  </si>
  <si>
    <t>10－７　毎月勤労統計調査結果（大阪府）</t>
    <phoneticPr fontId="4"/>
  </si>
  <si>
    <t xml:space="preserve">                現金給与総額とは、所得税・社会保険料・組合費等を差し引く以前の総額のことである。</t>
    <phoneticPr fontId="4"/>
  </si>
  <si>
    <t>単位：円</t>
    <phoneticPr fontId="4"/>
  </si>
  <si>
    <t>産　　　　　　業</t>
  </si>
  <si>
    <t>平成29年       平　　均</t>
    <rPh sb="12" eb="13">
      <t>ヒラ</t>
    </rPh>
    <rPh sb="15" eb="16">
      <t>ヒトシ</t>
    </rPh>
    <phoneticPr fontId="4"/>
  </si>
  <si>
    <t>平成30年       平　　均</t>
    <rPh sb="12" eb="13">
      <t>ヒラ</t>
    </rPh>
    <rPh sb="15" eb="16">
      <t>ヒトシ</t>
    </rPh>
    <phoneticPr fontId="4"/>
  </si>
  <si>
    <t>令和元年       平　　均</t>
    <rPh sb="0" eb="3">
      <t>レイワガン</t>
    </rPh>
    <rPh sb="11" eb="12">
      <t>ヒラ</t>
    </rPh>
    <rPh sb="14" eb="15">
      <t>ヒトシ</t>
    </rPh>
    <phoneticPr fontId="4"/>
  </si>
  <si>
    <t>令和2年       平　　均</t>
    <rPh sb="0" eb="2">
      <t>レイワ</t>
    </rPh>
    <rPh sb="3" eb="4">
      <t>ネン</t>
    </rPh>
    <rPh sb="11" eb="12">
      <t>ヒラ</t>
    </rPh>
    <rPh sb="14" eb="15">
      <t>ヒトシ</t>
    </rPh>
    <phoneticPr fontId="4"/>
  </si>
  <si>
    <t xml:space="preserve"> 　　　　　　　　　　令</t>
    <rPh sb="11" eb="12">
      <t>レイ</t>
    </rPh>
    <phoneticPr fontId="4"/>
  </si>
  <si>
    <t xml:space="preserve"> 　　　　　　　和  　　　　　　　　　　　３ 　　　　　　　　　　　年</t>
    <rPh sb="8" eb="9">
      <t>ワ</t>
    </rPh>
    <phoneticPr fontId="4"/>
  </si>
  <si>
    <t>産 業</t>
    <phoneticPr fontId="4"/>
  </si>
  <si>
    <t>平　　均</t>
  </si>
  <si>
    <t>１　月</t>
    <phoneticPr fontId="4"/>
  </si>
  <si>
    <t>２　月</t>
  </si>
  <si>
    <t>３　月</t>
  </si>
  <si>
    <t>４　月</t>
  </si>
  <si>
    <t>５　月</t>
    <phoneticPr fontId="4"/>
  </si>
  <si>
    <t>６  月</t>
    <phoneticPr fontId="4"/>
  </si>
  <si>
    <t>７　月</t>
    <phoneticPr fontId="4"/>
  </si>
  <si>
    <t>８　月</t>
  </si>
  <si>
    <t>９　月</t>
  </si>
  <si>
    <t>10　月</t>
    <phoneticPr fontId="4"/>
  </si>
  <si>
    <t>11  月</t>
    <phoneticPr fontId="4"/>
  </si>
  <si>
    <t>12  月</t>
    <phoneticPr fontId="4"/>
  </si>
  <si>
    <t>ＴＬ</t>
  </si>
  <si>
    <t>調査産業計</t>
  </si>
  <si>
    <t>Ｄ</t>
  </si>
  <si>
    <t>Ｅ</t>
  </si>
  <si>
    <t>Ｆ</t>
  </si>
  <si>
    <t>電気・ガス・熱供給・
水道業</t>
    <phoneticPr fontId="4"/>
  </si>
  <si>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</si>
  <si>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</si>
  <si>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</si>
  <si>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</si>
  <si>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</si>
  <si>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</si>
  <si>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</si>
  <si>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</si>
  <si>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</si>
  <si>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</si>
  <si>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</si>
  <si>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</si>
  <si>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</si>
  <si>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</si>
  <si>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</si>
  <si>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
娯楽業</t>
    <phoneticPr fontId="4"/>
  </si>
  <si>
    <t>Ｏ</t>
  </si>
  <si>
    <t>教育，学習支援業</t>
  </si>
  <si>
    <t>Ｐ</t>
  </si>
  <si>
    <t>医療，福祉</t>
  </si>
  <si>
    <t>Ｑ</t>
  </si>
  <si>
    <t>複合サービス事業</t>
  </si>
  <si>
    <t>Ｒ</t>
  </si>
  <si>
    <t>その他のサービス業</t>
    <rPh sb="2" eb="3">
      <t>タ</t>
    </rPh>
    <phoneticPr fontId="24"/>
  </si>
  <si>
    <t>E09,10</t>
    <phoneticPr fontId="4"/>
  </si>
  <si>
    <t>食料品・たばこ</t>
  </si>
  <si>
    <t>E09,10</t>
  </si>
  <si>
    <t>E11</t>
  </si>
  <si>
    <t>繊維工業</t>
  </si>
  <si>
    <t>E12</t>
  </si>
  <si>
    <t>木材・木製品</t>
  </si>
  <si>
    <t>Ⅹ</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</si>
  <si>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</si>
  <si>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</si>
  <si>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</si>
  <si>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</si>
  <si>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</si>
  <si>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</si>
  <si>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</si>
  <si>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</si>
  <si>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</si>
  <si>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</si>
  <si>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</si>
  <si>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</si>
  <si>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</si>
  <si>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</si>
  <si>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</si>
  <si>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</si>
  <si>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</si>
  <si>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</si>
  <si>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</si>
  <si>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</si>
  <si>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</si>
  <si>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</si>
  <si>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</si>
  <si>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</si>
  <si>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</si>
  <si>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</si>
  <si>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</si>
  <si>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</si>
  <si>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</si>
  <si>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</si>
  <si>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</si>
  <si>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</si>
  <si>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</si>
  <si>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</si>
  <si>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</si>
  <si>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</si>
  <si>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</si>
  <si>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</si>
  <si>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</si>
  <si>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</si>
  <si>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</si>
  <si>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</si>
  <si>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P83</t>
  </si>
  <si>
    <t>医療業</t>
  </si>
  <si>
    <t>R91</t>
  </si>
  <si>
    <t>職業紹介・派遣業</t>
  </si>
  <si>
    <t>R92</t>
  </si>
  <si>
    <t>その他の事業サービス</t>
  </si>
  <si>
    <t>資料：大阪府総務部統計課「毎月勤労統計調査地方調査年報」</t>
    <rPh sb="6" eb="8">
      <t>ソウム</t>
    </rPh>
    <phoneticPr fontId="4"/>
  </si>
  <si>
    <t xml:space="preserve">                定期給与とは、労働協約、団体協約あるいは給与規則等によってあらかじめ定められている支給
                条件、算定方法によって支給される給与で超過労働給与を含む。所定内給与は定期給与から超過
                労働給与を除いたもの。</t>
    <phoneticPr fontId="4"/>
  </si>
  <si>
    <t>産業及び事業所規模</t>
  </si>
  <si>
    <t>現金給与総額</t>
    <rPh sb="0" eb="1">
      <t>ウツツ</t>
    </rPh>
    <rPh sb="1" eb="2">
      <t>キン</t>
    </rPh>
    <rPh sb="2" eb="3">
      <t>キュウ</t>
    </rPh>
    <rPh sb="3" eb="4">
      <t>クミ</t>
    </rPh>
    <rPh sb="4" eb="5">
      <t>フサ</t>
    </rPh>
    <rPh sb="5" eb="6">
      <t>ガク</t>
    </rPh>
    <phoneticPr fontId="4"/>
  </si>
  <si>
    <t>定期給与</t>
    <rPh sb="0" eb="1">
      <t>サダム</t>
    </rPh>
    <rPh sb="1" eb="2">
      <t>キ</t>
    </rPh>
    <rPh sb="2" eb="3">
      <t>キュウ</t>
    </rPh>
    <rPh sb="3" eb="4">
      <t>クミ</t>
    </rPh>
    <phoneticPr fontId="4"/>
  </si>
  <si>
    <t>所定内給与</t>
    <rPh sb="0" eb="1">
      <t>トコロ</t>
    </rPh>
    <rPh sb="1" eb="2">
      <t>サダム</t>
    </rPh>
    <rPh sb="2" eb="3">
      <t>ウチ</t>
    </rPh>
    <rPh sb="3" eb="4">
      <t>キュウ</t>
    </rPh>
    <rPh sb="4" eb="5">
      <t>クミ</t>
    </rPh>
    <phoneticPr fontId="4"/>
  </si>
  <si>
    <t>超過労働給与</t>
    <rPh sb="0" eb="1">
      <t>チョウ</t>
    </rPh>
    <rPh sb="1" eb="2">
      <t>カ</t>
    </rPh>
    <rPh sb="2" eb="3">
      <t>ロウ</t>
    </rPh>
    <rPh sb="3" eb="4">
      <t>ドウ</t>
    </rPh>
    <rPh sb="4" eb="5">
      <t>キュウ</t>
    </rPh>
    <rPh sb="5" eb="6">
      <t>クミ</t>
    </rPh>
    <phoneticPr fontId="4"/>
  </si>
  <si>
    <t>平成30年</t>
  </si>
  <si>
    <t>令和元年</t>
    <rPh sb="0" eb="2">
      <t>レイワ</t>
    </rPh>
    <rPh sb="2" eb="4">
      <t>ガンネン</t>
    </rPh>
    <phoneticPr fontId="4"/>
  </si>
  <si>
    <t>令和２年</t>
    <rPh sb="0" eb="2">
      <t>レイワ</t>
    </rPh>
    <rPh sb="3" eb="4">
      <t>ネン</t>
    </rPh>
    <phoneticPr fontId="4"/>
  </si>
  <si>
    <t>令和３年</t>
    <rPh sb="0" eb="2">
      <t>レイワ</t>
    </rPh>
    <rPh sb="3" eb="4">
      <t>ネン</t>
    </rPh>
    <phoneticPr fontId="4"/>
  </si>
  <si>
    <t>500人以　上</t>
    <phoneticPr fontId="4"/>
  </si>
  <si>
    <t>100～499人</t>
    <phoneticPr fontId="4"/>
  </si>
  <si>
    <t>30～ 99人</t>
    <phoneticPr fontId="4"/>
  </si>
  <si>
    <t>5～ 29人</t>
    <phoneticPr fontId="4"/>
  </si>
  <si>
    <t>電気・ガス・熱供給・水道業</t>
    <phoneticPr fontId="4"/>
  </si>
  <si>
    <t>電気・ガス・熱供給・水道業</t>
  </si>
  <si>
    <t>x</t>
  </si>
  <si>
    <t>情報通信業</t>
    <rPh sb="0" eb="2">
      <t>ジョウホウ</t>
    </rPh>
    <phoneticPr fontId="6"/>
  </si>
  <si>
    <t>卸売業，小売業</t>
    <rPh sb="3" eb="4">
      <t>ギョウ</t>
    </rPh>
    <phoneticPr fontId="6"/>
  </si>
  <si>
    <t>金融・保険業</t>
    <phoneticPr fontId="4"/>
  </si>
  <si>
    <t>生活関連サービス業，娯楽業</t>
  </si>
  <si>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</si>
  <si>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</si>
  <si>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7">
      <t>ジ</t>
    </rPh>
    <phoneticPr fontId="6"/>
  </si>
  <si>
    <t>その他のサービス業</t>
    <rPh sb="2" eb="3">
      <t>タ</t>
    </rPh>
    <phoneticPr fontId="4"/>
  </si>
  <si>
    <t xml:space="preserve">               総実労働時間数とは、労働者が実際に労働した時間数であり、休憩時間は給与が支給されるか否か
               にかかわらず除かれる。所定外労働時間数とは早出、残業、臨時の呼び出し、休日出勤等の労働時
               間数のことである。
                </t>
    <phoneticPr fontId="4"/>
  </si>
  <si>
    <t>単位：時間</t>
    <phoneticPr fontId="4"/>
  </si>
  <si>
    <t>産業</t>
  </si>
  <si>
    <t>総実労働時間</t>
  </si>
  <si>
    <t>所定外労働時間</t>
  </si>
  <si>
    <t>平成29</t>
  </si>
  <si>
    <t>平成30</t>
  </si>
  <si>
    <t>令和元</t>
    <rPh sb="0" eb="2">
      <t>レイワ</t>
    </rPh>
    <rPh sb="2" eb="3">
      <t>ガン</t>
    </rPh>
    <phoneticPr fontId="4"/>
  </si>
  <si>
    <t>令和２</t>
    <rPh sb="0" eb="2">
      <t>レイワ</t>
    </rPh>
    <phoneticPr fontId="4"/>
  </si>
  <si>
    <t>令和３</t>
    <rPh sb="0" eb="2">
      <t>レイワ</t>
    </rPh>
    <phoneticPr fontId="4"/>
  </si>
  <si>
    <t>年平均</t>
  </si>
  <si>
    <t>電気・ガス・熱供給・</t>
    <phoneticPr fontId="4"/>
  </si>
  <si>
    <t>水道業</t>
    <phoneticPr fontId="4"/>
  </si>
  <si>
    <t>学術研究，専門・</t>
    <phoneticPr fontId="4"/>
  </si>
  <si>
    <t>技術サービス業</t>
    <phoneticPr fontId="4"/>
  </si>
  <si>
    <t>宿泊業，飲食サービス業</t>
    <phoneticPr fontId="4"/>
  </si>
  <si>
    <t>生活関連サービス業，</t>
    <phoneticPr fontId="4"/>
  </si>
  <si>
    <t>娯楽業</t>
    <phoneticPr fontId="4"/>
  </si>
  <si>
    <t>その他のサービス業</t>
  </si>
  <si>
    <t>男</t>
  </si>
  <si>
    <t>女</t>
    <rPh sb="0" eb="1">
      <t>オンナ</t>
    </rPh>
    <phoneticPr fontId="4"/>
  </si>
  <si>
    <t>資料：大阪府総務部統計課｢毎月勤労統計調査地方調査年報」</t>
    <rPh sb="0" eb="2">
      <t>シリョウ</t>
    </rPh>
    <rPh sb="3" eb="6">
      <t>オオサカフ</t>
    </rPh>
    <rPh sb="6" eb="8">
      <t>ソウム</t>
    </rPh>
    <rPh sb="8" eb="9">
      <t>ブ</t>
    </rPh>
    <rPh sb="9" eb="11">
      <t>トウケイ</t>
    </rPh>
    <rPh sb="11" eb="12">
      <t>カ</t>
    </rPh>
    <rPh sb="13" eb="15">
      <t>マイツキ</t>
    </rPh>
    <rPh sb="15" eb="17">
      <t>キンロウ</t>
    </rPh>
    <rPh sb="17" eb="19">
      <t>トウケイ</t>
    </rPh>
    <rPh sb="19" eb="21">
      <t>チョウサ</t>
    </rPh>
    <rPh sb="21" eb="23">
      <t>チホウ</t>
    </rPh>
    <rPh sb="23" eb="25">
      <t>チョウサ</t>
    </rPh>
    <rPh sb="25" eb="27">
      <t>ネンポウ</t>
    </rPh>
    <phoneticPr fontId="4"/>
  </si>
  <si>
    <t>　　　10-7-4　産業(大分類)別常用労働者１人平均月間出勤日数</t>
    <phoneticPr fontId="4"/>
  </si>
  <si>
    <t xml:space="preserve">                調査期間中に労働者が実際に出勤した日数。事業所に出勤しない日は有給でも出勤日にならないが、
                １時間でも出勤すれば１出勤日となる。</t>
    <phoneticPr fontId="4"/>
  </si>
  <si>
    <t>単位：日</t>
    <phoneticPr fontId="4"/>
  </si>
  <si>
    <t>調　査
産業計</t>
    <phoneticPr fontId="4"/>
  </si>
  <si>
    <t>製 造 業</t>
    <phoneticPr fontId="4"/>
  </si>
  <si>
    <t>電気・ガス</t>
  </si>
  <si>
    <t>情　報
通信業</t>
    <rPh sb="0" eb="1">
      <t>ジョウ</t>
    </rPh>
    <rPh sb="2" eb="3">
      <t>ホウ</t>
    </rPh>
    <rPh sb="4" eb="7">
      <t>ツウシンギョウ</t>
    </rPh>
    <phoneticPr fontId="4"/>
  </si>
  <si>
    <t>運輸業，
郵便業</t>
    <phoneticPr fontId="4"/>
  </si>
  <si>
    <t>卸売，
小売業</t>
    <rPh sb="0" eb="2">
      <t>オロシウ</t>
    </rPh>
    <rPh sb="4" eb="7">
      <t>コウリギョウ</t>
    </rPh>
    <phoneticPr fontId="4"/>
  </si>
  <si>
    <t>建 設 業</t>
    <phoneticPr fontId="4"/>
  </si>
  <si>
    <t>・熱供給</t>
  </si>
  <si>
    <t>・水道業</t>
  </si>
  <si>
    <t>平成29年平均</t>
    <rPh sb="0" eb="2">
      <t>ヘイセイ</t>
    </rPh>
    <phoneticPr fontId="4"/>
  </si>
  <si>
    <t>30年平均</t>
  </si>
  <si>
    <t>令和元年平均</t>
    <rPh sb="0" eb="2">
      <t>レイワ</t>
    </rPh>
    <rPh sb="2" eb="3">
      <t>ガン</t>
    </rPh>
    <phoneticPr fontId="4"/>
  </si>
  <si>
    <t>２年平均</t>
    <rPh sb="1" eb="4">
      <t>ネンヘイキン</t>
    </rPh>
    <phoneticPr fontId="4"/>
  </si>
  <si>
    <t>３年平均</t>
    <rPh sb="1" eb="4">
      <t>ネンヘイキン</t>
    </rPh>
    <phoneticPr fontId="4"/>
  </si>
  <si>
    <t>不動産業，
物品賃貸業</t>
    <phoneticPr fontId="4"/>
  </si>
  <si>
    <t>学術研究，専門・技術サービス業</t>
    <rPh sb="0" eb="2">
      <t>ガクジュツ</t>
    </rPh>
    <rPh sb="2" eb="4">
      <t>ケンキュウ</t>
    </rPh>
    <rPh sb="5" eb="7">
      <t>センモン</t>
    </rPh>
    <rPh sb="8" eb="10">
      <t>ギジュツ</t>
    </rPh>
    <rPh sb="14" eb="15">
      <t>ギョウ</t>
    </rPh>
    <phoneticPr fontId="4"/>
  </si>
  <si>
    <t>宿泊業，</t>
    <phoneticPr fontId="4"/>
  </si>
  <si>
    <t>生活関連
サービス業，
娯楽業</t>
    <rPh sb="0" eb="2">
      <t>セイカツ</t>
    </rPh>
    <rPh sb="2" eb="4">
      <t>カンレン</t>
    </rPh>
    <rPh sb="9" eb="10">
      <t>ギョウ</t>
    </rPh>
    <rPh sb="12" eb="15">
      <t>ゴラクギョウ</t>
    </rPh>
    <phoneticPr fontId="4"/>
  </si>
  <si>
    <t>教育，学習
支援業</t>
    <phoneticPr fontId="4"/>
  </si>
  <si>
    <t>医療，福祉</t>
    <phoneticPr fontId="4"/>
  </si>
  <si>
    <t>複  　 合</t>
    <phoneticPr fontId="4"/>
  </si>
  <si>
    <t>その他の
サービス業</t>
    <phoneticPr fontId="4"/>
  </si>
  <si>
    <t>飲      食</t>
    <phoneticPr fontId="4"/>
  </si>
  <si>
    <t>サービス</t>
    <phoneticPr fontId="4"/>
  </si>
  <si>
    <t>サービス業</t>
    <phoneticPr fontId="4"/>
  </si>
  <si>
    <t>事     業</t>
    <phoneticPr fontId="4"/>
  </si>
  <si>
    <t>10－８　労働組合数及び組合員数</t>
    <phoneticPr fontId="34"/>
  </si>
  <si>
    <t>　　　10-8-1　法　　規　　別</t>
    <phoneticPr fontId="34"/>
  </si>
  <si>
    <t>各年６月末現在</t>
    <phoneticPr fontId="34"/>
  </si>
  <si>
    <t>法規別</t>
    <rPh sb="0" eb="1">
      <t>ホウ</t>
    </rPh>
    <rPh sb="1" eb="2">
      <t>キ</t>
    </rPh>
    <rPh sb="2" eb="3">
      <t>ベツ</t>
    </rPh>
    <phoneticPr fontId="21"/>
  </si>
  <si>
    <t>令和元年</t>
    <rPh sb="0" eb="2">
      <t>レイワ</t>
    </rPh>
    <rPh sb="2" eb="4">
      <t>ガンネン</t>
    </rPh>
    <phoneticPr fontId="21"/>
  </si>
  <si>
    <t>令和２年</t>
    <rPh sb="0" eb="2">
      <t>レイワ</t>
    </rPh>
    <rPh sb="3" eb="4">
      <t>ネン</t>
    </rPh>
    <phoneticPr fontId="21"/>
  </si>
  <si>
    <t>令和３年</t>
    <rPh sb="0" eb="2">
      <t>レイワ</t>
    </rPh>
    <rPh sb="3" eb="4">
      <t>ネン</t>
    </rPh>
    <phoneticPr fontId="21"/>
  </si>
  <si>
    <t>組合数</t>
  </si>
  <si>
    <t>組合員数</t>
    <rPh sb="0" eb="1">
      <t>クミ</t>
    </rPh>
    <rPh sb="1" eb="2">
      <t>ゴウ</t>
    </rPh>
    <rPh sb="2" eb="3">
      <t>イン</t>
    </rPh>
    <rPh sb="3" eb="4">
      <t>スウ</t>
    </rPh>
    <phoneticPr fontId="21"/>
  </si>
  <si>
    <t>総数</t>
    <rPh sb="0" eb="2">
      <t>ソウスウ</t>
    </rPh>
    <phoneticPr fontId="34"/>
  </si>
  <si>
    <t>労働組合法</t>
    <rPh sb="0" eb="2">
      <t>ロウドウ</t>
    </rPh>
    <rPh sb="2" eb="4">
      <t>クミアイ</t>
    </rPh>
    <rPh sb="4" eb="5">
      <t>ホウ</t>
    </rPh>
    <phoneticPr fontId="34"/>
  </si>
  <si>
    <t>行政執行法人労働関係法</t>
    <rPh sb="0" eb="2">
      <t>ギョウセイ</t>
    </rPh>
    <rPh sb="2" eb="4">
      <t>シッコウ</t>
    </rPh>
    <rPh sb="4" eb="6">
      <t>ホウジン</t>
    </rPh>
    <rPh sb="6" eb="8">
      <t>ロウドウ</t>
    </rPh>
    <rPh sb="7" eb="8">
      <t>ドウ</t>
    </rPh>
    <rPh sb="8" eb="10">
      <t>カンケイ</t>
    </rPh>
    <rPh sb="10" eb="11">
      <t>ホウ</t>
    </rPh>
    <phoneticPr fontId="34"/>
  </si>
  <si>
    <t>地方公営企業労働関係法</t>
    <rPh sb="0" eb="2">
      <t>チホウ</t>
    </rPh>
    <rPh sb="2" eb="4">
      <t>コウエイ</t>
    </rPh>
    <rPh sb="4" eb="6">
      <t>キギョウ</t>
    </rPh>
    <rPh sb="6" eb="8">
      <t>ロウドウ</t>
    </rPh>
    <rPh sb="8" eb="10">
      <t>カンケイ</t>
    </rPh>
    <rPh sb="10" eb="11">
      <t>ホウ</t>
    </rPh>
    <phoneticPr fontId="34"/>
  </si>
  <si>
    <t>国家公務員法</t>
    <rPh sb="0" eb="2">
      <t>コッカ</t>
    </rPh>
    <rPh sb="2" eb="5">
      <t>コウムイン</t>
    </rPh>
    <rPh sb="5" eb="6">
      <t>ホウ</t>
    </rPh>
    <phoneticPr fontId="34"/>
  </si>
  <si>
    <t>地方公務員法</t>
    <rPh sb="0" eb="2">
      <t>チホウ</t>
    </rPh>
    <rPh sb="2" eb="4">
      <t>コウム</t>
    </rPh>
    <rPh sb="4" eb="5">
      <t>イン</t>
    </rPh>
    <rPh sb="5" eb="6">
      <t>ホウ</t>
    </rPh>
    <phoneticPr fontId="34"/>
  </si>
  <si>
    <t>資料：大阪府商工労働部雇用推進室労働環境課</t>
    <phoneticPr fontId="34"/>
  </si>
  <si>
    <t>　　　10-8-2　産　　業　　別</t>
    <phoneticPr fontId="34"/>
  </si>
  <si>
    <t>各年６月末現在</t>
    <rPh sb="0" eb="2">
      <t>カクネン</t>
    </rPh>
    <phoneticPr fontId="34"/>
  </si>
  <si>
    <t>産  業  別</t>
    <rPh sb="0" eb="1">
      <t>サン</t>
    </rPh>
    <rPh sb="3" eb="4">
      <t>ギョウ</t>
    </rPh>
    <rPh sb="6" eb="7">
      <t>ベツ</t>
    </rPh>
    <phoneticPr fontId="21"/>
  </si>
  <si>
    <t>令和元年</t>
    <rPh sb="0" eb="4">
      <t>レイワガンネン</t>
    </rPh>
    <phoneticPr fontId="21"/>
  </si>
  <si>
    <t>食料品製造業</t>
  </si>
  <si>
    <t>飲料・飼料・たばこ製造業</t>
  </si>
  <si>
    <t>木材・木製品製造業</t>
    <rPh sb="0" eb="2">
      <t>モクザイ</t>
    </rPh>
    <rPh sb="3" eb="6">
      <t>モクセイヒン</t>
    </rPh>
    <rPh sb="6" eb="9">
      <t>セイゾウギョウ</t>
    </rPh>
    <phoneticPr fontId="34"/>
  </si>
  <si>
    <t>家具・装飾品製造業</t>
    <rPh sb="0" eb="2">
      <t>カグ</t>
    </rPh>
    <rPh sb="3" eb="6">
      <t>ソウショクヒン</t>
    </rPh>
    <rPh sb="6" eb="9">
      <t>セイゾウギョウ</t>
    </rPh>
    <phoneticPr fontId="34"/>
  </si>
  <si>
    <t>パルプ･紙・紙加工品製造業</t>
    <rPh sb="4" eb="5">
      <t>カミ</t>
    </rPh>
    <rPh sb="6" eb="7">
      <t>カミ</t>
    </rPh>
    <rPh sb="7" eb="10">
      <t>カコウヒン</t>
    </rPh>
    <rPh sb="10" eb="12">
      <t>セイゾウ</t>
    </rPh>
    <rPh sb="12" eb="13">
      <t>ギョウ</t>
    </rPh>
    <phoneticPr fontId="34"/>
  </si>
  <si>
    <t>印刷・同関連業</t>
    <rPh sb="0" eb="2">
      <t>インサツ</t>
    </rPh>
    <rPh sb="3" eb="4">
      <t>ドウ</t>
    </rPh>
    <rPh sb="4" eb="6">
      <t>カンレン</t>
    </rPh>
    <rPh sb="6" eb="7">
      <t>ギョウ</t>
    </rPh>
    <phoneticPr fontId="34"/>
  </si>
  <si>
    <t>化学工業</t>
    <rPh sb="0" eb="2">
      <t>カガク</t>
    </rPh>
    <rPh sb="2" eb="4">
      <t>コウギョウ</t>
    </rPh>
    <phoneticPr fontId="34"/>
  </si>
  <si>
    <t>石油製品・石炭製品製造業</t>
    <rPh sb="0" eb="2">
      <t>セキユ</t>
    </rPh>
    <rPh sb="2" eb="4">
      <t>セイヒン</t>
    </rPh>
    <rPh sb="5" eb="7">
      <t>セキタン</t>
    </rPh>
    <rPh sb="7" eb="9">
      <t>セイヒン</t>
    </rPh>
    <rPh sb="9" eb="12">
      <t>セイゾウギョウ</t>
    </rPh>
    <phoneticPr fontId="34"/>
  </si>
  <si>
    <t>プラスチック製品製造業</t>
    <rPh sb="6" eb="8">
      <t>セイヒン</t>
    </rPh>
    <rPh sb="8" eb="11">
      <t>セイゾウギョウ</t>
    </rPh>
    <phoneticPr fontId="34"/>
  </si>
  <si>
    <t>ゴム製品製造業</t>
    <rPh sb="2" eb="4">
      <t>セイヒン</t>
    </rPh>
    <rPh sb="4" eb="7">
      <t>セイゾウギョウ</t>
    </rPh>
    <phoneticPr fontId="34"/>
  </si>
  <si>
    <t>なめし革・同製品・毛皮製造業</t>
    <rPh sb="3" eb="4">
      <t>カワ</t>
    </rPh>
    <rPh sb="5" eb="8">
      <t>ドウセイヒン</t>
    </rPh>
    <rPh sb="9" eb="11">
      <t>ケガワ</t>
    </rPh>
    <rPh sb="11" eb="14">
      <t>セイゾウギョウ</t>
    </rPh>
    <phoneticPr fontId="34"/>
  </si>
  <si>
    <t>窯業・土石製品製造業</t>
    <rPh sb="0" eb="1">
      <t>カマ</t>
    </rPh>
    <rPh sb="1" eb="2">
      <t>ギョウ</t>
    </rPh>
    <rPh sb="3" eb="5">
      <t>ドセキ</t>
    </rPh>
    <rPh sb="5" eb="7">
      <t>セイヒン</t>
    </rPh>
    <rPh sb="7" eb="10">
      <t>セイゾウギョウ</t>
    </rPh>
    <phoneticPr fontId="34"/>
  </si>
  <si>
    <t>鉄鋼業</t>
    <rPh sb="0" eb="2">
      <t>テッコウ</t>
    </rPh>
    <rPh sb="2" eb="3">
      <t>ギョウ</t>
    </rPh>
    <phoneticPr fontId="34"/>
  </si>
  <si>
    <t>非鉄金属製造業</t>
    <rPh sb="0" eb="2">
      <t>ヒテツ</t>
    </rPh>
    <rPh sb="2" eb="4">
      <t>キンゾク</t>
    </rPh>
    <rPh sb="4" eb="7">
      <t>セイゾウギョウ</t>
    </rPh>
    <phoneticPr fontId="34"/>
  </si>
  <si>
    <t>金属製品製造業</t>
    <rPh sb="0" eb="2">
      <t>キンゾク</t>
    </rPh>
    <rPh sb="2" eb="4">
      <t>セイヒン</t>
    </rPh>
    <rPh sb="4" eb="7">
      <t>セイゾウギョウ</t>
    </rPh>
    <phoneticPr fontId="34"/>
  </si>
  <si>
    <t>はん用機械器具製造業</t>
    <rPh sb="2" eb="3">
      <t>ヨウ</t>
    </rPh>
    <rPh sb="3" eb="5">
      <t>キカイ</t>
    </rPh>
    <rPh sb="5" eb="7">
      <t>キグ</t>
    </rPh>
    <rPh sb="7" eb="10">
      <t>セイゾウギョウ</t>
    </rPh>
    <phoneticPr fontId="34"/>
  </si>
  <si>
    <t>生産用機械器具製造業</t>
    <rPh sb="0" eb="3">
      <t>セイサンヨウ</t>
    </rPh>
    <rPh sb="3" eb="5">
      <t>キカイ</t>
    </rPh>
    <rPh sb="5" eb="7">
      <t>キグ</t>
    </rPh>
    <rPh sb="7" eb="10">
      <t>セイゾウギョウ</t>
    </rPh>
    <phoneticPr fontId="34"/>
  </si>
  <si>
    <t>業務用機械器具製造業</t>
    <rPh sb="0" eb="3">
      <t>ギョウムヨウ</t>
    </rPh>
    <rPh sb="3" eb="5">
      <t>キカイ</t>
    </rPh>
    <rPh sb="5" eb="7">
      <t>キグ</t>
    </rPh>
    <rPh sb="7" eb="10">
      <t>セイゾウギョウ</t>
    </rPh>
    <phoneticPr fontId="34"/>
  </si>
  <si>
    <t>電子部品・デバイス・電子回路製造業</t>
    <rPh sb="0" eb="2">
      <t>デンシ</t>
    </rPh>
    <rPh sb="2" eb="4">
      <t>ブヒン</t>
    </rPh>
    <rPh sb="10" eb="12">
      <t>デンシ</t>
    </rPh>
    <rPh sb="12" eb="14">
      <t>カイロ</t>
    </rPh>
    <rPh sb="14" eb="17">
      <t>セイゾウギョウ</t>
    </rPh>
    <phoneticPr fontId="34"/>
  </si>
  <si>
    <t>電気機械器具製造業</t>
    <rPh sb="0" eb="2">
      <t>デンキ</t>
    </rPh>
    <rPh sb="2" eb="4">
      <t>キカイ</t>
    </rPh>
    <rPh sb="4" eb="6">
      <t>キグ</t>
    </rPh>
    <rPh sb="6" eb="9">
      <t>セイゾウギョウ</t>
    </rPh>
    <phoneticPr fontId="34"/>
  </si>
  <si>
    <t>情報通信機器器具製造業</t>
    <rPh sb="0" eb="2">
      <t>ジョウホウ</t>
    </rPh>
    <rPh sb="2" eb="4">
      <t>ツウシン</t>
    </rPh>
    <rPh sb="4" eb="6">
      <t>キキ</t>
    </rPh>
    <rPh sb="6" eb="8">
      <t>キグ</t>
    </rPh>
    <rPh sb="8" eb="11">
      <t>セイゾウギョウ</t>
    </rPh>
    <phoneticPr fontId="34"/>
  </si>
  <si>
    <t>輸送用機械器具製造業</t>
    <rPh sb="0" eb="3">
      <t>ユソウヨウ</t>
    </rPh>
    <rPh sb="3" eb="5">
      <t>キカイ</t>
    </rPh>
    <rPh sb="5" eb="7">
      <t>キグ</t>
    </rPh>
    <rPh sb="7" eb="10">
      <t>セイゾウギョウ</t>
    </rPh>
    <phoneticPr fontId="34"/>
  </si>
  <si>
    <t>その他の製造業</t>
    <rPh sb="2" eb="3">
      <t>タ</t>
    </rPh>
    <rPh sb="4" eb="7">
      <t>セイゾウギョウ</t>
    </rPh>
    <phoneticPr fontId="34"/>
  </si>
  <si>
    <t>電気・ガス・熱供給・水道業</t>
    <phoneticPr fontId="34"/>
  </si>
  <si>
    <t>情報通信業</t>
    <rPh sb="0" eb="2">
      <t>ジョウホウ</t>
    </rPh>
    <rPh sb="2" eb="4">
      <t>ツウシン</t>
    </rPh>
    <rPh sb="4" eb="5">
      <t>ギョウ</t>
    </rPh>
    <phoneticPr fontId="34"/>
  </si>
  <si>
    <t>運輸業・郵便業</t>
    <rPh sb="0" eb="3">
      <t>ウンユギョウ</t>
    </rPh>
    <rPh sb="4" eb="6">
      <t>ユウビン</t>
    </rPh>
    <rPh sb="6" eb="7">
      <t>ギョウ</t>
    </rPh>
    <phoneticPr fontId="34"/>
  </si>
  <si>
    <t>鉄道業</t>
  </si>
  <si>
    <t>道路旅客運送業</t>
  </si>
  <si>
    <t>道路貨物運送業</t>
  </si>
  <si>
    <t>水運業</t>
    <rPh sb="0" eb="2">
      <t>スイウン</t>
    </rPh>
    <rPh sb="2" eb="3">
      <t>ギョウ</t>
    </rPh>
    <phoneticPr fontId="34"/>
  </si>
  <si>
    <t>倉庫業</t>
    <rPh sb="0" eb="2">
      <t>ソウコ</t>
    </rPh>
    <rPh sb="2" eb="3">
      <t>ギョウ</t>
    </rPh>
    <phoneticPr fontId="34"/>
  </si>
  <si>
    <t>運輸に附帯するサービス業</t>
  </si>
  <si>
    <t>郵便業</t>
    <rPh sb="0" eb="2">
      <t>ユウビン</t>
    </rPh>
    <rPh sb="2" eb="3">
      <t>ギョウ</t>
    </rPh>
    <phoneticPr fontId="34"/>
  </si>
  <si>
    <t>卸売・小売業</t>
    <rPh sb="0" eb="1">
      <t>オロシ</t>
    </rPh>
    <rPh sb="1" eb="2">
      <t>ウ</t>
    </rPh>
    <rPh sb="3" eb="5">
      <t>コウリ</t>
    </rPh>
    <rPh sb="5" eb="6">
      <t>ギョウ</t>
    </rPh>
    <phoneticPr fontId="34"/>
  </si>
  <si>
    <t>電気通信業</t>
  </si>
  <si>
    <t>金融・保険業</t>
  </si>
  <si>
    <t>不動産業、物品賃貸業</t>
    <rPh sb="0" eb="3">
      <t>フドウサン</t>
    </rPh>
    <rPh sb="3" eb="4">
      <t>ギョウ</t>
    </rPh>
    <rPh sb="5" eb="7">
      <t>ブッピン</t>
    </rPh>
    <rPh sb="7" eb="10">
      <t>チンタイギョウ</t>
    </rPh>
    <phoneticPr fontId="34"/>
  </si>
  <si>
    <t>学術研究、専門・技術サービス業</t>
    <rPh sb="0" eb="2">
      <t>ガクジュツ</t>
    </rPh>
    <rPh sb="2" eb="4">
      <t>ケンキュウ</t>
    </rPh>
    <rPh sb="5" eb="7">
      <t>センモン</t>
    </rPh>
    <rPh sb="8" eb="10">
      <t>ギジュツ</t>
    </rPh>
    <rPh sb="14" eb="15">
      <t>ギョウ</t>
    </rPh>
    <phoneticPr fontId="34"/>
  </si>
  <si>
    <t>宿泊業・飲食サービス業</t>
    <rPh sb="0" eb="2">
      <t>シュクハク</t>
    </rPh>
    <rPh sb="2" eb="3">
      <t>ギョウ</t>
    </rPh>
    <rPh sb="4" eb="6">
      <t>インショク</t>
    </rPh>
    <rPh sb="10" eb="11">
      <t>ギョウ</t>
    </rPh>
    <phoneticPr fontId="34"/>
  </si>
  <si>
    <t>生活関連サービス業・娯楽業</t>
    <rPh sb="0" eb="2">
      <t>セイカツ</t>
    </rPh>
    <rPh sb="2" eb="4">
      <t>カンレン</t>
    </rPh>
    <rPh sb="8" eb="9">
      <t>ギョウ</t>
    </rPh>
    <rPh sb="10" eb="13">
      <t>ゴラクギョウ</t>
    </rPh>
    <phoneticPr fontId="34"/>
  </si>
  <si>
    <t>教育・学習支援業</t>
    <rPh sb="0" eb="2">
      <t>キョウイク</t>
    </rPh>
    <rPh sb="3" eb="5">
      <t>ガクシュウ</t>
    </rPh>
    <rPh sb="5" eb="7">
      <t>シエン</t>
    </rPh>
    <rPh sb="7" eb="8">
      <t>ギョウ</t>
    </rPh>
    <phoneticPr fontId="34"/>
  </si>
  <si>
    <t>医療・福祉</t>
    <rPh sb="0" eb="2">
      <t>イリョウ</t>
    </rPh>
    <rPh sb="3" eb="5">
      <t>フクシ</t>
    </rPh>
    <phoneticPr fontId="34"/>
  </si>
  <si>
    <t>医療業</t>
    <rPh sb="0" eb="2">
      <t>イリョウ</t>
    </rPh>
    <rPh sb="2" eb="3">
      <t>ギョウ</t>
    </rPh>
    <phoneticPr fontId="34"/>
  </si>
  <si>
    <t>保健衛生</t>
    <rPh sb="0" eb="2">
      <t>ホケン</t>
    </rPh>
    <rPh sb="2" eb="4">
      <t>エイセイ</t>
    </rPh>
    <phoneticPr fontId="34"/>
  </si>
  <si>
    <t>社会保険・社会福祉・介護事業</t>
    <rPh sb="0" eb="2">
      <t>シャカイ</t>
    </rPh>
    <rPh sb="2" eb="4">
      <t>ホケン</t>
    </rPh>
    <rPh sb="5" eb="7">
      <t>シャカイ</t>
    </rPh>
    <rPh sb="7" eb="9">
      <t>フクシ</t>
    </rPh>
    <rPh sb="10" eb="12">
      <t>カイゴ</t>
    </rPh>
    <rPh sb="12" eb="13">
      <t>ジ</t>
    </rPh>
    <rPh sb="13" eb="14">
      <t>ギョウ</t>
    </rPh>
    <phoneticPr fontId="34"/>
  </si>
  <si>
    <t>複合サービス事業</t>
    <rPh sb="0" eb="2">
      <t>フクゴウ</t>
    </rPh>
    <rPh sb="6" eb="8">
      <t>ジギョウ</t>
    </rPh>
    <phoneticPr fontId="34"/>
  </si>
  <si>
    <t>郵便局</t>
    <rPh sb="0" eb="3">
      <t>ユウビンキョク</t>
    </rPh>
    <phoneticPr fontId="34"/>
  </si>
  <si>
    <t>協同組合</t>
    <phoneticPr fontId="34"/>
  </si>
  <si>
    <t>サービス業</t>
    <rPh sb="4" eb="5">
      <t>ギョウ</t>
    </rPh>
    <phoneticPr fontId="34"/>
  </si>
  <si>
    <t>駐車場業､自動車整備業､その他の修理業</t>
  </si>
  <si>
    <t>廃棄物処理業</t>
    <rPh sb="0" eb="3">
      <t>ハイキブツ</t>
    </rPh>
    <rPh sb="3" eb="5">
      <t>ショリ</t>
    </rPh>
    <rPh sb="5" eb="6">
      <t>ギョウ</t>
    </rPh>
    <phoneticPr fontId="34"/>
  </si>
  <si>
    <t>自動車整備業・機械等修理業</t>
    <rPh sb="0" eb="3">
      <t>ジドウシャ</t>
    </rPh>
    <rPh sb="3" eb="5">
      <t>セイビ</t>
    </rPh>
    <rPh sb="5" eb="6">
      <t>ギョウ</t>
    </rPh>
    <rPh sb="7" eb="9">
      <t>キカイ</t>
    </rPh>
    <rPh sb="9" eb="10">
      <t>トウ</t>
    </rPh>
    <rPh sb="10" eb="12">
      <t>シュウリ</t>
    </rPh>
    <rPh sb="12" eb="13">
      <t>ギョウ</t>
    </rPh>
    <phoneticPr fontId="34"/>
  </si>
  <si>
    <t>職業紹介・労働者派遣業</t>
    <rPh sb="0" eb="2">
      <t>ショクギョウ</t>
    </rPh>
    <rPh sb="2" eb="4">
      <t>ショウカイ</t>
    </rPh>
    <rPh sb="5" eb="8">
      <t>ロウドウシャ</t>
    </rPh>
    <rPh sb="8" eb="11">
      <t>ハケンギョウ</t>
    </rPh>
    <phoneticPr fontId="34"/>
  </si>
  <si>
    <t>事業関連サービス業</t>
    <rPh sb="0" eb="2">
      <t>ジギョウ</t>
    </rPh>
    <rPh sb="2" eb="4">
      <t>カンレン</t>
    </rPh>
    <rPh sb="8" eb="9">
      <t>ギョウ</t>
    </rPh>
    <phoneticPr fontId="34"/>
  </si>
  <si>
    <t>外国公務</t>
    <rPh sb="0" eb="2">
      <t>ガイコク</t>
    </rPh>
    <rPh sb="2" eb="4">
      <t>コウム</t>
    </rPh>
    <phoneticPr fontId="34"/>
  </si>
  <si>
    <t>公務</t>
    <rPh sb="0" eb="2">
      <t>コウム</t>
    </rPh>
    <phoneticPr fontId="34"/>
  </si>
  <si>
    <t>分類不能</t>
  </si>
  <si>
    <t>第10章 労働</t>
    <phoneticPr fontId="4"/>
  </si>
  <si>
    <t>10-1.　職業紹介状況</t>
    <phoneticPr fontId="4"/>
  </si>
  <si>
    <t>10-2.　一般新規求人状況</t>
    <phoneticPr fontId="4"/>
  </si>
  <si>
    <t>10-2-1　産業別</t>
    <phoneticPr fontId="4"/>
  </si>
  <si>
    <t>10-2-2　規模別</t>
    <phoneticPr fontId="4"/>
  </si>
  <si>
    <t>10-3.　障害者の職業紹介状況</t>
    <phoneticPr fontId="4"/>
  </si>
  <si>
    <t>10-4.　パートタイマーの職業紹介状況</t>
    <phoneticPr fontId="4"/>
  </si>
  <si>
    <t>10-5.　雇用保険給付状況</t>
    <phoneticPr fontId="4"/>
  </si>
  <si>
    <t>10-6.　就業構造基本調査結果（大阪府・堺市）</t>
    <phoneticPr fontId="4"/>
  </si>
  <si>
    <t>10-6-1　就業、不就業状態別15歳以上人口</t>
    <phoneticPr fontId="4"/>
  </si>
  <si>
    <t>10-6-2　産業別有業者数</t>
    <phoneticPr fontId="4"/>
  </si>
  <si>
    <t>10-6-3　過去1年間の就業状態の異動別15歳以上人口</t>
    <rPh sb="7" eb="9">
      <t>カコ</t>
    </rPh>
    <rPh sb="10" eb="12">
      <t>ネンカン</t>
    </rPh>
    <phoneticPr fontId="4"/>
  </si>
  <si>
    <t>　　　10-6-3　過去1年間の就業状態の異動別15歳以上人口</t>
    <phoneticPr fontId="4"/>
  </si>
  <si>
    <t>10-6-4　産業(3部門)、従業上の地位別有業者数</t>
    <phoneticPr fontId="4"/>
  </si>
  <si>
    <t>10-6-5　職業別有業者数</t>
    <phoneticPr fontId="4"/>
  </si>
  <si>
    <t>10-7.　毎月勤労統計調査結果（大阪府）</t>
    <phoneticPr fontId="4"/>
  </si>
  <si>
    <t>10-6-6　世帯の収入の種類及び世帯所得別世帯数（一般世帯）（堺市）</t>
    <phoneticPr fontId="4"/>
  </si>
  <si>
    <t>　　　10-6-6　世帯の収入の種類及び世帯所得別世帯数（一般世帯）（堺市）</t>
    <phoneticPr fontId="4"/>
  </si>
  <si>
    <t>10-7-1　産業（大中分類）別常用労働者1人平均月間現金給与額（現金給与総額）</t>
    <phoneticPr fontId="4"/>
  </si>
  <si>
    <t>10-7-2　産業（大分類）別及び規模別常用労働者1人平均月間現金給与額</t>
    <phoneticPr fontId="4"/>
  </si>
  <si>
    <t>　　　10-7-2　産業（大分類）別及び規模別常用労働者1人平均月間現金給与額</t>
    <phoneticPr fontId="4"/>
  </si>
  <si>
    <t>10-7-3　産業（大分類）別及び性別1人平均月間労働時間数</t>
    <phoneticPr fontId="4"/>
  </si>
  <si>
    <t>　　　10-7-3　産業（大分類）別及び性別1人平均月間労働時間数</t>
    <phoneticPr fontId="4"/>
  </si>
  <si>
    <t>10-7-4　産業（大分類）別常用労働者1人平均月間出勤日数</t>
    <phoneticPr fontId="4"/>
  </si>
  <si>
    <t>10-8.　労働組合数及び組合員数</t>
    <phoneticPr fontId="4"/>
  </si>
  <si>
    <t>10-8-1　法規別</t>
    <phoneticPr fontId="4"/>
  </si>
  <si>
    <t>10-8-2　産業別</t>
    <phoneticPr fontId="4"/>
  </si>
  <si>
    <t>　　　10-7-1　産業（大中分類）別常用労働者1人平均月間現金給与額（現金給与総額）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</si>
</sst>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quot;△ &quot;#,##0"/>
    <numFmt numFmtId="177" formatCode="_ * #,##0.0_ ;_ * \-#,##0.0_ ;_ * &quot;-&quot;_ ;_ @_ "/>
    <numFmt numFmtId="178" formatCode="_ * #,##0.00_ ;_ * \-#,##0.00_ ;_ * &quot;-&quot;_ ;_ @_ "/>
    <numFmt numFmtId="179" formatCode="#,##0_ "/>
    <numFmt numFmtId="180" formatCode="0_);[Red]\(0\)"/>
    <numFmt numFmtId="181" formatCode="_ * #,##0_ ;_ * &quot;△&quot;#,##0_ ;_ * &quot;－&quot;_ ;_ @_ "/>
    <numFmt numFmtId="182" formatCode="_ * #,##0_ ;_ * \-#,##0_ ;_ * &quot;－&quot;_ ;_ @_ "/>
    <numFmt numFmtId="183" formatCode="0_ "/>
    <numFmt numFmtId="184" formatCode="#,##0_);[Red]\(#,##0\)"/>
    <numFmt numFmtId="185" formatCode="0.0_);[Red]\(0.0\)"/>
    <numFmt numFmtId="186" formatCode="0.000%"/>
    <numFmt numFmtId="187" formatCode="#,##0.0_ "/>
    <numFmt numFmtId="188" formatCode="#,##0.0_);[Red]\(#,##0.0\)"/>
    <numFmt numFmtId="189" formatCode="#,##0;&quot;△&quot;#,##0"/>
    <numFmt numFmtId="190" formatCode="_ * #,##0.0_ ;_ * \-#,##0.0_ ;_ * &quot;-&quot;?_ ;_ @_ "/>
    <numFmt numFmtId="191" formatCode="0.0"/>
    <numFmt numFmtId="192" formatCode="#,##0;&quot;△ &quot;#,##0;&quot;－&quot;"/>
    <numFmt numFmtId="193" formatCode="_ * #,##0_ ;_ * \-#,##0_ ;_ * &quot;-&quot;??_ ;_ @_ "/>
  </numFmts>
  <fonts count="43">
    <font>
      <sz val="9"/>
      <name val="ＭＳ Ｐゴシック"/>
      <family val="3"/>
      <charset val="128"/>
    </font>
    <font>
      <sz val="9"/>
      <name val="ＭＳ Ｐゴシック"/>
      <family val="3"/>
      <charset val="128"/>
    </font>
    <font>
      <sz val="9.5"/>
      <name val="ＭＳ 明朝"/>
      <family val="1"/>
      <charset val="128"/>
    </font>
    <font>
      <sz val="8.5"/>
      <name val="ＭＳ 明朝"/>
      <family val="1"/>
      <charset val="128"/>
    </font>
    <font>
      <sz val="6"/>
      <name val="ＭＳ Ｐゴシック"/>
      <family val="3"/>
      <charset val="128"/>
    </font>
    <font>
      <u/>
      <sz val="9"/>
      <color indexed="12"/>
      <name val="ＭＳ Ｐゴシック"/>
      <family val="3"/>
      <charset val="128"/>
    </font>
    <font>
      <u/>
      <sz val="9"/>
      <color indexed="36"/>
      <name val="ＭＳ Ｐゴシック"/>
      <family val="3"/>
      <charset val="128"/>
    </font>
    <font>
      <sz val="9"/>
      <name val="ＭＳ 明朝"/>
      <family val="1"/>
      <charset val="128"/>
    </font>
    <font>
      <sz val="9"/>
      <name val="ＭＳ ゴシック"/>
      <family val="3"/>
      <charset val="128"/>
    </font>
    <font>
      <sz val="9"/>
      <name val="HG創英角ｺﾞｼｯｸUB"/>
      <family val="3"/>
      <charset val="128"/>
    </font>
    <font>
      <sz val="14"/>
      <name val="ＭＳ 明朝"/>
      <family val="1"/>
      <charset val="128"/>
    </font>
    <font>
      <sz val="10"/>
      <name val="ＭＳ 明朝"/>
      <family val="1"/>
      <charset val="128"/>
    </font>
    <font>
      <sz val="11"/>
      <name val="ＭＳ 明朝"/>
      <family val="1"/>
      <charset val="128"/>
    </font>
    <font>
      <sz val="12"/>
      <name val="ＭＳ 明朝"/>
      <family val="1"/>
      <charset val="128"/>
    </font>
    <font>
      <b/>
      <sz val="12"/>
      <name val="ＭＳ 明朝"/>
      <family val="1"/>
      <charset val="128"/>
    </font>
    <font>
      <sz val="13"/>
      <name val="ＭＳ 明朝"/>
      <family val="1"/>
      <charset val="128"/>
    </font>
    <font>
      <sz val="9"/>
      <color indexed="10"/>
      <name val="ＭＳ 明朝"/>
      <family val="1"/>
      <charset val="128"/>
    </font>
    <font>
      <sz val="9"/>
      <color indexed="9"/>
      <name val="ＭＳ 明朝"/>
      <family val="1"/>
      <charset val="128"/>
    </font>
    <font>
      <sz val="8"/>
      <name val="ＭＳ 明朝"/>
      <family val="1"/>
      <charset val="128"/>
    </font>
    <font>
      <sz val="7"/>
      <name val="ＭＳ 明朝"/>
      <family val="1"/>
      <charset val="128"/>
    </font>
    <font>
      <sz val="10"/>
      <color indexed="8"/>
      <name val="ＭＳゴシック"/>
      <family val="3"/>
      <charset val="128"/>
    </font>
    <font>
      <sz val="6"/>
      <name val="ＭＳ 明朝"/>
      <family val="1"/>
      <charset val="128"/>
    </font>
    <font>
      <sz val="8.5"/>
      <name val="HG創英角ｺﾞｼｯｸUB"/>
      <family val="3"/>
      <charset val="128"/>
    </font>
    <font>
      <sz val="8"/>
      <name val="HG創英角ｺﾞｼｯｸUB"/>
      <family val="3"/>
      <charset val="128"/>
    </font>
    <font>
      <b/>
      <sz val="9"/>
      <name val="ＭＳ 明朝"/>
      <family val="1"/>
      <charset val="128"/>
    </font>
    <font>
      <sz val="7.5"/>
      <name val="ＭＳ 明朝"/>
      <family val="1"/>
      <charset val="128"/>
    </font>
    <font>
      <sz val="7.5"/>
      <name val="HG創英角ｺﾞｼｯｸUB"/>
      <family val="3"/>
      <charset val="128"/>
    </font>
    <font>
      <sz val="6.5"/>
      <name val="ＭＳ 明朝"/>
      <family val="1"/>
      <charset val="128"/>
    </font>
    <font>
      <sz val="6.5"/>
      <name val="ＭＳ Ｐゴシック"/>
      <family val="3"/>
      <charset val="128"/>
    </font>
    <font>
      <sz val="11"/>
      <name val="ＭＳ Ｐゴシック"/>
      <family val="3"/>
      <charset val="128"/>
    </font>
    <font>
      <sz val="8.5"/>
      <name val="ＭＳ Ｐゴシック"/>
      <family val="3"/>
      <charset val="128"/>
    </font>
    <font>
      <b/>
      <sz val="9"/>
      <name val="ＭＳ ゴシック"/>
      <family val="3"/>
      <charset val="128"/>
    </font>
    <font>
      <sz val="11"/>
      <name val="ＭＳ 明朝"/>
      <family val="1"/>
    </font>
    <font>
      <sz val="14"/>
      <name val="ＭＳ 明朝"/>
      <family val="1"/>
    </font>
    <font>
      <sz val="6"/>
      <name val="ＭＳ 明朝"/>
      <family val="1"/>
    </font>
    <font>
      <sz val="12"/>
      <name val="ＭＳ 明朝"/>
      <family val="1"/>
    </font>
    <font>
      <sz val="9"/>
      <name val="ＭＳ 明朝"/>
      <family val="1"/>
    </font>
    <font>
      <sz val="9"/>
      <name val="HG創英角ｺﾞｼｯｸUB"/>
      <family val="3"/>
    </font>
    <font>
      <sz val="9"/>
      <name val="ＭＳ ゴシック"/>
      <family val="3"/>
    </font>
    <font>
      <sz val="8.5"/>
      <name val="ＭＳ 明朝"/>
      <family val="1"/>
    </font>
    <font>
      <sz val="11"/>
      <name val="ＭＳ Ｐゴシック"/>
      <family val="3"/>
    </font>
    <font>
      <sz val="9"/>
      <name val="ＭＳ Ｐゴシック"/>
      <family val="3"/>
    </font>
    <font>
      <u/>
      <sz val="11"/>
      <color indexed="12"/>
      <name val="ＭＳ 明朝"/>
      <family val="1"/>
      <charset val="128"/>
    </font>
  </fonts>
  <fills count="2">
    <fill>
      <patternFill patternType="none"/>
    </fill>
    <fill>
      <patternFill patternType="gray125"/>
    </fill>
  </fills>
  <borders count="31">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5">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11" fillId="0" borderId="0">
      <alignment vertical="center"/>
    </xf>
    <xf numFmtId="38" fontId="1" fillId="0" borderId="0" applyFont="0" applyFill="0" applyBorder="0" applyAlignment="0" applyProtection="0"/>
    <xf numFmtId="0" fontId="11" fillId="0" borderId="0"/>
    <xf numFmtId="0" fontId="11" fillId="0" borderId="0"/>
    <xf numFmtId="0" fontId="11" fillId="0" borderId="0"/>
    <xf numFmtId="38" fontId="29" fillId="0" borderId="0" applyFont="0" applyFill="0" applyBorder="0" applyAlignment="0" applyProtection="0">
      <alignment vertical="center"/>
    </xf>
    <xf numFmtId="0" fontId="32" fillId="0" borderId="0"/>
    <xf numFmtId="0" fontId="12" fillId="0" borderId="0"/>
    <xf numFmtId="38" fontId="32" fillId="0" borderId="0" applyFont="0" applyFill="0" applyBorder="0" applyAlignment="0" applyProtection="0"/>
    <xf numFmtId="0" fontId="40" fillId="0" borderId="0"/>
    <xf numFmtId="0" fontId="29" fillId="0" borderId="0"/>
    <xf numFmtId="38" fontId="40" fillId="0" borderId="0" applyFont="0" applyFill="0" applyBorder="0" applyAlignment="0" applyProtection="0"/>
  </cellStyleXfs>
  <cellXfs count="783">
    <xf numFmtId="0" fontId="0" fillId="0" borderId="0" xfId="0"/>
    <xf numFmtId="0" fontId="2" fillId="0" borderId="0" xfId="0" applyFont="1" applyAlignment="1">
      <alignment horizontal="justify"/>
    </xf>
    <xf numFmtId="0" fontId="7" fillId="0" borderId="0" xfId="0" applyFont="1" applyAlignment="1"/>
    <xf numFmtId="0" fontId="7" fillId="0" borderId="0" xfId="0" applyFont="1" applyAlignment="1">
      <alignment horizontal="justify"/>
    </xf>
    <xf numFmtId="0" fontId="7" fillId="0" borderId="1"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Border="1" applyAlignment="1">
      <alignment horizontal="distributed" vertical="center" justifyLastLine="1"/>
    </xf>
    <xf numFmtId="0" fontId="7" fillId="0" borderId="4" xfId="0" applyFont="1" applyBorder="1" applyAlignment="1">
      <alignment vertical="center"/>
    </xf>
    <xf numFmtId="0" fontId="7" fillId="0" borderId="5" xfId="0" applyFont="1" applyBorder="1" applyAlignment="1">
      <alignment horizontal="distributed" vertical="center" wrapText="1" justifyLastLine="1"/>
    </xf>
    <xf numFmtId="0" fontId="7" fillId="0" borderId="5" xfId="0" applyFont="1" applyBorder="1" applyAlignment="1">
      <alignment horizontal="distributed" vertical="center" justifyLastLine="1"/>
    </xf>
    <xf numFmtId="0" fontId="7" fillId="0" borderId="0" xfId="0" applyFont="1" applyAlignment="1">
      <alignment horizontal="right" vertical="center"/>
    </xf>
    <xf numFmtId="0" fontId="7" fillId="0" borderId="0" xfId="0" applyFont="1" applyAlignment="1">
      <alignment horizontal="justify" vertical="center"/>
    </xf>
    <xf numFmtId="41" fontId="7" fillId="0" borderId="6" xfId="0" applyNumberFormat="1" applyFont="1" applyBorder="1" applyAlignment="1">
      <alignment vertical="center"/>
    </xf>
    <xf numFmtId="41" fontId="7" fillId="0" borderId="0" xfId="0" applyNumberFormat="1" applyFont="1" applyBorder="1" applyAlignment="1">
      <alignment vertical="center"/>
    </xf>
    <xf numFmtId="41" fontId="7" fillId="0" borderId="7" xfId="0" applyNumberFormat="1" applyFont="1" applyBorder="1" applyAlignment="1">
      <alignment vertical="center"/>
    </xf>
    <xf numFmtId="49" fontId="7" fillId="0" borderId="0" xfId="0" applyNumberFormat="1" applyFont="1" applyAlignment="1">
      <alignment horizontal="center" vertical="center"/>
    </xf>
    <xf numFmtId="0" fontId="7" fillId="0" borderId="0" xfId="0" applyFont="1" applyBorder="1" applyAlignment="1">
      <alignment horizontal="right" vertical="center"/>
    </xf>
    <xf numFmtId="49" fontId="7" fillId="0" borderId="0" xfId="0" applyNumberFormat="1" applyFont="1" applyBorder="1" applyAlignment="1">
      <alignment horizontal="center" vertical="center"/>
    </xf>
    <xf numFmtId="0" fontId="7" fillId="0" borderId="8" xfId="0" applyFont="1" applyBorder="1" applyAlignment="1">
      <alignment horizontal="justify" vertical="top"/>
    </xf>
    <xf numFmtId="3" fontId="7" fillId="0" borderId="9" xfId="0" applyNumberFormat="1" applyFont="1" applyBorder="1" applyAlignment="1">
      <alignment horizontal="right" vertical="center"/>
    </xf>
    <xf numFmtId="3" fontId="7" fillId="0" borderId="8" xfId="0" applyNumberFormat="1" applyFont="1" applyBorder="1" applyAlignment="1">
      <alignment horizontal="right" vertical="center"/>
    </xf>
    <xf numFmtId="3" fontId="7" fillId="0" borderId="0" xfId="0" applyNumberFormat="1"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10" xfId="0" applyFont="1" applyBorder="1" applyAlignment="1">
      <alignment horizontal="distributed" vertical="center" justifyLastLine="1"/>
    </xf>
    <xf numFmtId="0" fontId="7" fillId="0" borderId="11" xfId="0" applyFont="1" applyBorder="1" applyAlignment="1"/>
    <xf numFmtId="0" fontId="7" fillId="0" borderId="0" xfId="0" applyFont="1" applyBorder="1" applyAlignment="1"/>
    <xf numFmtId="0" fontId="7" fillId="0" borderId="12" xfId="0" applyFont="1" applyBorder="1" applyAlignment="1"/>
    <xf numFmtId="0" fontId="7" fillId="0" borderId="4" xfId="0" applyFont="1" applyBorder="1"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Border="1" applyAlignment="1">
      <alignment horizontal="justify" vertical="center"/>
    </xf>
    <xf numFmtId="0" fontId="3" fillId="0" borderId="0" xfId="0" applyFont="1" applyAlignment="1">
      <alignment horizontal="left"/>
    </xf>
    <xf numFmtId="178" fontId="7" fillId="0" borderId="0" xfId="0" applyNumberFormat="1" applyFont="1" applyBorder="1" applyAlignment="1">
      <alignment horizontal="left" vertical="center"/>
    </xf>
    <xf numFmtId="0" fontId="8" fillId="0" borderId="0" xfId="0" applyFont="1" applyAlignment="1"/>
    <xf numFmtId="41" fontId="7" fillId="0" borderId="7" xfId="0" applyNumberFormat="1" applyFont="1" applyBorder="1" applyAlignment="1"/>
    <xf numFmtId="0" fontId="9" fillId="0" borderId="0" xfId="0" applyFont="1" applyBorder="1" applyAlignment="1">
      <alignment horizontal="justify" vertical="center"/>
    </xf>
    <xf numFmtId="49" fontId="9" fillId="0" borderId="0" xfId="0" applyNumberFormat="1" applyFont="1" applyAlignment="1">
      <alignment horizontal="center" vertical="center"/>
    </xf>
    <xf numFmtId="41" fontId="7" fillId="0" borderId="6" xfId="0" applyNumberFormat="1" applyFont="1" applyBorder="1" applyAlignment="1"/>
    <xf numFmtId="41" fontId="7" fillId="0" borderId="0" xfId="0" applyNumberFormat="1" applyFont="1" applyBorder="1" applyAlignment="1"/>
    <xf numFmtId="178" fontId="7" fillId="0" borderId="0" xfId="0" applyNumberFormat="1" applyFont="1" applyBorder="1" applyAlignment="1"/>
    <xf numFmtId="0" fontId="7" fillId="0" borderId="0" xfId="0" applyFont="1" applyAlignment="1">
      <alignment vertical="top"/>
    </xf>
    <xf numFmtId="41" fontId="3" fillId="0" borderId="0" xfId="0" applyNumberFormat="1" applyFont="1" applyAlignment="1">
      <alignment horizontal="left"/>
    </xf>
    <xf numFmtId="0" fontId="3" fillId="0" borderId="0" xfId="0" applyFont="1" applyAlignment="1">
      <alignment vertical="top" wrapText="1"/>
    </xf>
    <xf numFmtId="0" fontId="10" fillId="0" borderId="0" xfId="0" applyFont="1" applyAlignment="1"/>
    <xf numFmtId="41" fontId="9" fillId="0" borderId="6" xfId="0" applyNumberFormat="1" applyFont="1" applyBorder="1" applyAlignment="1"/>
    <xf numFmtId="41" fontId="9" fillId="0" borderId="0" xfId="0" applyNumberFormat="1" applyFont="1" applyBorder="1" applyAlignment="1"/>
    <xf numFmtId="178" fontId="9" fillId="0" borderId="0" xfId="0" applyNumberFormat="1" applyFont="1" applyBorder="1" applyAlignment="1"/>
    <xf numFmtId="41" fontId="9" fillId="0" borderId="7" xfId="0" applyNumberFormat="1" applyFont="1" applyBorder="1" applyAlignment="1"/>
    <xf numFmtId="41" fontId="7" fillId="0" borderId="0" xfId="0" applyNumberFormat="1" applyFont="1" applyFill="1" applyBorder="1" applyAlignment="1">
      <alignment vertical="center"/>
    </xf>
    <xf numFmtId="0" fontId="9" fillId="0" borderId="0" xfId="0" applyFont="1" applyAlignment="1">
      <alignment horizontal="center" vertical="center"/>
    </xf>
    <xf numFmtId="0" fontId="7" fillId="0" borderId="0" xfId="0" applyFont="1" applyAlignment="1">
      <alignment horizontal="right"/>
    </xf>
    <xf numFmtId="0" fontId="8" fillId="0" borderId="0" xfId="0" applyFont="1" applyAlignment="1">
      <alignment horizontal="right"/>
    </xf>
    <xf numFmtId="0" fontId="7" fillId="0" borderId="0" xfId="0" applyFont="1" applyFill="1" applyAlignment="1">
      <alignment vertical="center"/>
    </xf>
    <xf numFmtId="41" fontId="7" fillId="0" borderId="0" xfId="0" applyNumberFormat="1" applyFont="1" applyFill="1" applyAlignment="1">
      <alignment vertical="center"/>
    </xf>
    <xf numFmtId="0" fontId="7" fillId="0" borderId="15" xfId="0" applyFont="1" applyBorder="1" applyAlignment="1">
      <alignment horizontal="distributed" vertical="center" justifyLastLine="1"/>
    </xf>
    <xf numFmtId="0" fontId="7" fillId="0" borderId="6" xfId="0" applyFont="1" applyBorder="1" applyAlignment="1">
      <alignment horizontal="center" vertical="center"/>
    </xf>
    <xf numFmtId="0" fontId="7" fillId="0" borderId="17" xfId="0" applyFont="1" applyBorder="1" applyAlignment="1">
      <alignment horizontal="distributed" vertical="center" justifyLastLine="1"/>
    </xf>
    <xf numFmtId="0" fontId="7" fillId="0" borderId="18" xfId="0" applyFont="1" applyBorder="1" applyAlignment="1">
      <alignment horizontal="center" vertical="center" wrapText="1"/>
    </xf>
    <xf numFmtId="0" fontId="7" fillId="0" borderId="7"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9" fillId="0" borderId="0" xfId="0" applyFont="1"/>
    <xf numFmtId="0" fontId="8" fillId="0" borderId="0" xfId="0" applyFont="1"/>
    <xf numFmtId="0" fontId="7" fillId="0" borderId="0" xfId="0" applyFont="1"/>
    <xf numFmtId="0" fontId="14" fillId="0" borderId="0" xfId="0" applyFont="1"/>
    <xf numFmtId="0" fontId="15" fillId="0" borderId="0" xfId="0" applyFont="1" applyAlignment="1"/>
    <xf numFmtId="0" fontId="13" fillId="0" borderId="0" xfId="0" applyFont="1" applyAlignment="1"/>
    <xf numFmtId="0" fontId="3" fillId="0" borderId="0" xfId="0" applyFont="1" applyBorder="1" applyAlignment="1">
      <alignment wrapText="1"/>
    </xf>
    <xf numFmtId="0" fontId="3" fillId="0" borderId="0" xfId="0" applyFont="1" applyBorder="1" applyAlignment="1"/>
    <xf numFmtId="0" fontId="1" fillId="0" borderId="0" xfId="0" applyFont="1" applyBorder="1" applyAlignment="1"/>
    <xf numFmtId="0" fontId="2" fillId="0" borderId="8" xfId="0" applyFont="1" applyBorder="1" applyAlignment="1">
      <alignment horizontal="justify"/>
    </xf>
    <xf numFmtId="0" fontId="7" fillId="0" borderId="8" xfId="0" applyFont="1" applyBorder="1"/>
    <xf numFmtId="0" fontId="7" fillId="0" borderId="2" xfId="0" applyFont="1" applyBorder="1" applyAlignment="1">
      <alignment horizontal="distributed" justifyLastLine="1"/>
    </xf>
    <xf numFmtId="41" fontId="7" fillId="0" borderId="0" xfId="0" applyNumberFormat="1" applyFont="1"/>
    <xf numFmtId="0" fontId="7" fillId="0" borderId="21" xfId="0" applyFont="1" applyBorder="1" applyAlignment="1">
      <alignment horizontal="distributed" vertical="top" justifyLastLine="1"/>
    </xf>
    <xf numFmtId="41" fontId="7" fillId="0" borderId="0" xfId="0" applyNumberFormat="1" applyFont="1" applyAlignment="1">
      <alignment horizontal="right" vertical="center"/>
    </xf>
    <xf numFmtId="41" fontId="7" fillId="0" borderId="6" xfId="0" applyNumberFormat="1" applyFont="1" applyBorder="1" applyAlignment="1" applyProtection="1">
      <alignment horizontal="right" vertical="center"/>
    </xf>
    <xf numFmtId="41" fontId="7" fillId="0" borderId="0" xfId="0" applyNumberFormat="1" applyFont="1" applyBorder="1" applyAlignment="1" applyProtection="1">
      <alignment horizontal="right" vertical="center"/>
    </xf>
    <xf numFmtId="41" fontId="7" fillId="0" borderId="7" xfId="0" applyNumberFormat="1" applyFont="1" applyBorder="1" applyAlignment="1" applyProtection="1">
      <alignment horizontal="right" vertical="center"/>
    </xf>
    <xf numFmtId="0" fontId="7" fillId="0" borderId="0" xfId="0" applyNumberFormat="1" applyFont="1" applyBorder="1" applyAlignment="1" applyProtection="1">
      <alignment horizontal="center" vertical="center"/>
    </xf>
    <xf numFmtId="41" fontId="7" fillId="0" borderId="7" xfId="0" applyNumberFormat="1" applyFont="1" applyBorder="1" applyAlignment="1">
      <alignment horizontal="right" vertical="center"/>
    </xf>
    <xf numFmtId="41" fontId="7" fillId="0" borderId="6" xfId="0" applyNumberFormat="1" applyFont="1" applyBorder="1" applyAlignment="1" applyProtection="1">
      <alignment horizontal="right" vertical="center"/>
      <protection locked="0"/>
    </xf>
    <xf numFmtId="41" fontId="7" fillId="0" borderId="0" xfId="0" applyNumberFormat="1" applyFont="1" applyBorder="1" applyAlignment="1" applyProtection="1">
      <alignment horizontal="right" vertical="center"/>
      <protection locked="0"/>
    </xf>
    <xf numFmtId="41" fontId="7" fillId="0" borderId="0" xfId="0" applyNumberFormat="1" applyFont="1" applyBorder="1" applyAlignment="1" applyProtection="1">
      <alignment horizontal="right" vertical="center" shrinkToFit="1"/>
      <protection locked="0"/>
    </xf>
    <xf numFmtId="41" fontId="7" fillId="0" borderId="7" xfId="0" applyNumberFormat="1" applyFont="1" applyBorder="1" applyAlignment="1" applyProtection="1">
      <alignment horizontal="right" vertical="center"/>
      <protection locked="0"/>
    </xf>
    <xf numFmtId="49" fontId="7" fillId="0" borderId="0" xfId="0" applyNumberFormat="1" applyFont="1" applyBorder="1" applyAlignment="1" applyProtection="1">
      <alignment horizontal="center" vertical="center"/>
    </xf>
    <xf numFmtId="41" fontId="9" fillId="0" borderId="7" xfId="0" applyNumberFormat="1" applyFont="1" applyBorder="1" applyAlignment="1">
      <alignment horizontal="right" vertical="center"/>
    </xf>
    <xf numFmtId="41" fontId="9" fillId="0" borderId="0" xfId="0" applyNumberFormat="1" applyFont="1" applyFill="1" applyBorder="1" applyAlignment="1" applyProtection="1">
      <alignment horizontal="right" vertical="center"/>
      <protection locked="0"/>
    </xf>
    <xf numFmtId="41" fontId="7" fillId="0" borderId="0" xfId="0" applyNumberFormat="1" applyFont="1" applyFill="1" applyBorder="1" applyAlignment="1" applyProtection="1">
      <alignment horizontal="right" vertical="center"/>
      <protection locked="0"/>
    </xf>
    <xf numFmtId="41" fontId="9" fillId="0" borderId="0" xfId="0" applyNumberFormat="1" applyFont="1" applyFill="1" applyBorder="1" applyAlignment="1" applyProtection="1">
      <alignment horizontal="right" vertical="center" shrinkToFit="1"/>
      <protection locked="0"/>
    </xf>
    <xf numFmtId="41" fontId="9" fillId="0" borderId="7"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alignment horizontal="center" vertical="center"/>
    </xf>
    <xf numFmtId="41" fontId="8" fillId="0" borderId="0" xfId="0" applyNumberFormat="1" applyFont="1"/>
    <xf numFmtId="41" fontId="8" fillId="0" borderId="22" xfId="0" applyNumberFormat="1" applyFont="1" applyBorder="1" applyAlignment="1">
      <alignment horizontal="right" vertical="center"/>
    </xf>
    <xf numFmtId="41" fontId="8" fillId="0" borderId="8" xfId="0" applyNumberFormat="1" applyFont="1" applyBorder="1" applyAlignment="1">
      <alignment horizontal="right"/>
    </xf>
    <xf numFmtId="41" fontId="8" fillId="0" borderId="22" xfId="0" applyNumberFormat="1" applyFont="1" applyBorder="1" applyAlignment="1">
      <alignment horizontal="right"/>
    </xf>
    <xf numFmtId="0" fontId="8" fillId="0" borderId="8" xfId="0" applyNumberFormat="1" applyFont="1" applyBorder="1" applyAlignment="1">
      <alignment horizontal="center" vertical="center"/>
    </xf>
    <xf numFmtId="0" fontId="7" fillId="0" borderId="0" xfId="0" applyFont="1" applyFill="1" applyBorder="1" applyAlignment="1">
      <alignment vertical="center"/>
    </xf>
    <xf numFmtId="0" fontId="7" fillId="0" borderId="23" xfId="0" applyFont="1" applyBorder="1" applyAlignment="1">
      <alignment horizontal="distributed" vertical="center" justifyLastLine="1"/>
    </xf>
    <xf numFmtId="0" fontId="7" fillId="0" borderId="24" xfId="0" applyFont="1" applyBorder="1" applyAlignment="1">
      <alignment horizontal="distributed" vertical="center" justifyLastLine="1"/>
    </xf>
    <xf numFmtId="0" fontId="7" fillId="0" borderId="0" xfId="0" applyFont="1" applyBorder="1" applyAlignment="1">
      <alignment horizontal="left" vertical="center"/>
    </xf>
    <xf numFmtId="181" fontId="7" fillId="0" borderId="6" xfId="0" applyNumberFormat="1" applyFont="1" applyBorder="1" applyAlignment="1">
      <alignment horizontal="right" vertical="center"/>
    </xf>
    <xf numFmtId="181" fontId="7" fillId="0" borderId="0" xfId="0" applyNumberFormat="1" applyFont="1" applyBorder="1" applyAlignment="1">
      <alignment horizontal="right" vertical="center"/>
    </xf>
    <xf numFmtId="181" fontId="7" fillId="0" borderId="0" xfId="0" applyNumberFormat="1" applyFont="1"/>
    <xf numFmtId="0" fontId="9" fillId="0" borderId="0" xfId="0" applyFont="1" applyAlignment="1">
      <alignment horizontal="right" vertical="center"/>
    </xf>
    <xf numFmtId="0" fontId="9" fillId="0" borderId="7" xfId="0" applyFont="1" applyBorder="1" applyAlignment="1">
      <alignment horizontal="left" vertical="center"/>
    </xf>
    <xf numFmtId="181" fontId="9" fillId="0" borderId="6" xfId="0" applyNumberFormat="1" applyFont="1" applyBorder="1" applyAlignment="1">
      <alignment horizontal="right" vertical="center"/>
    </xf>
    <xf numFmtId="181" fontId="9" fillId="0" borderId="0" xfId="0" applyNumberFormat="1" applyFont="1" applyBorder="1" applyAlignment="1">
      <alignment horizontal="right" vertical="center"/>
    </xf>
    <xf numFmtId="181" fontId="8" fillId="0" borderId="0" xfId="0" applyNumberFormat="1" applyFont="1"/>
    <xf numFmtId="0" fontId="7" fillId="0" borderId="8" xfId="0" applyFont="1" applyBorder="1" applyAlignment="1">
      <alignment vertical="top" wrapText="1"/>
    </xf>
    <xf numFmtId="0" fontId="7" fillId="0" borderId="22" xfId="0" applyFont="1" applyBorder="1" applyAlignment="1">
      <alignment vertical="top" wrapText="1"/>
    </xf>
    <xf numFmtId="0" fontId="7" fillId="0" borderId="8" xfId="0" applyFont="1" applyBorder="1" applyAlignment="1">
      <alignment horizontal="right" vertical="top" wrapText="1"/>
    </xf>
    <xf numFmtId="0" fontId="7" fillId="0" borderId="2" xfId="0" applyFont="1" applyBorder="1" applyAlignment="1">
      <alignment horizontal="distributed" vertical="center" wrapText="1" justifyLastLine="1"/>
    </xf>
    <xf numFmtId="0" fontId="7" fillId="0" borderId="0" xfId="0" applyFont="1" applyAlignment="1">
      <alignment horizontal="justify" vertical="top"/>
    </xf>
    <xf numFmtId="0" fontId="7" fillId="0" borderId="0" xfId="0" applyFont="1" applyBorder="1" applyAlignment="1">
      <alignment horizontal="center"/>
    </xf>
    <xf numFmtId="0" fontId="7" fillId="0" borderId="21" xfId="0" applyFont="1" applyBorder="1" applyAlignment="1">
      <alignment horizontal="distributed" vertical="center" wrapText="1" justifyLastLine="1"/>
    </xf>
    <xf numFmtId="41" fontId="7" fillId="0" borderId="6" xfId="0" applyNumberFormat="1" applyFont="1" applyBorder="1" applyAlignment="1">
      <alignment horizontal="right" vertical="center"/>
    </xf>
    <xf numFmtId="41" fontId="7" fillId="0" borderId="0" xfId="0" applyNumberFormat="1" applyFont="1" applyFill="1" applyBorder="1" applyAlignment="1">
      <alignment horizontal="right" vertical="center"/>
    </xf>
    <xf numFmtId="0" fontId="7" fillId="0" borderId="0" xfId="0" applyFont="1" applyAlignment="1">
      <alignment horizontal="justify" vertical="top" wrapText="1"/>
    </xf>
    <xf numFmtId="0" fontId="7" fillId="0" borderId="0" xfId="0" applyFont="1" applyBorder="1" applyAlignment="1">
      <alignment horizontal="justify" vertical="top" wrapText="1"/>
    </xf>
    <xf numFmtId="3" fontId="7" fillId="0" borderId="0" xfId="0" applyNumberFormat="1" applyFont="1" applyBorder="1" applyAlignment="1">
      <alignment horizontal="right" vertical="top" wrapText="1"/>
    </xf>
    <xf numFmtId="0" fontId="17" fillId="0" borderId="0" xfId="0" applyFont="1" applyAlignment="1">
      <alignment horizontal="center" vertical="center"/>
    </xf>
    <xf numFmtId="0" fontId="9" fillId="0" borderId="0" xfId="0" applyFont="1" applyBorder="1" applyAlignment="1">
      <alignment horizontal="center" vertical="center"/>
    </xf>
    <xf numFmtId="41" fontId="9" fillId="0" borderId="6" xfId="0" applyNumberFormat="1" applyFont="1" applyBorder="1" applyAlignment="1">
      <alignment horizontal="right" vertical="center"/>
    </xf>
    <xf numFmtId="41" fontId="9" fillId="0" borderId="0" xfId="0" applyNumberFormat="1" applyFont="1" applyFill="1" applyBorder="1" applyAlignment="1">
      <alignment horizontal="right" vertical="center"/>
    </xf>
    <xf numFmtId="0" fontId="8" fillId="0" borderId="0" xfId="0" applyFont="1" applyAlignment="1">
      <alignment horizontal="justify" vertical="top" wrapText="1"/>
    </xf>
    <xf numFmtId="0" fontId="8" fillId="0" borderId="0" xfId="0" applyFont="1" applyBorder="1" applyAlignment="1">
      <alignment horizontal="justify" vertical="top" wrapText="1"/>
    </xf>
    <xf numFmtId="3" fontId="8" fillId="0" borderId="0" xfId="0" applyNumberFormat="1" applyFont="1" applyBorder="1" applyAlignment="1">
      <alignment horizontal="right" vertical="top" wrapText="1"/>
    </xf>
    <xf numFmtId="0" fontId="7" fillId="0" borderId="8" xfId="0" applyFont="1" applyBorder="1" applyAlignment="1">
      <alignment horizontal="right"/>
    </xf>
    <xf numFmtId="0" fontId="7" fillId="0" borderId="22" xfId="0" applyFont="1" applyBorder="1" applyAlignment="1">
      <alignment horizontal="center"/>
    </xf>
    <xf numFmtId="41" fontId="7" fillId="0" borderId="8" xfId="0" applyNumberFormat="1" applyFont="1" applyBorder="1" applyAlignment="1">
      <alignment horizontal="right"/>
    </xf>
    <xf numFmtId="0" fontId="7" fillId="0" borderId="0" xfId="0" applyFont="1" applyAlignment="1">
      <alignment horizontal="center"/>
    </xf>
    <xf numFmtId="0" fontId="7" fillId="0" borderId="2" xfId="0" applyFont="1" applyBorder="1" applyAlignment="1">
      <alignment horizontal="distributed" vertical="center" justifyLastLine="1"/>
    </xf>
    <xf numFmtId="0" fontId="7" fillId="0" borderId="0" xfId="0" applyFont="1" applyBorder="1" applyAlignment="1">
      <alignment horizontal="center" vertical="center" wrapText="1"/>
    </xf>
    <xf numFmtId="176" fontId="7" fillId="0" borderId="6" xfId="0" applyNumberFormat="1" applyFont="1" applyBorder="1" applyAlignment="1">
      <alignment horizontal="right" vertical="center"/>
    </xf>
    <xf numFmtId="176" fontId="7" fillId="0" borderId="0" xfId="0" applyNumberFormat="1" applyFont="1" applyBorder="1" applyAlignment="1">
      <alignment horizontal="right" vertical="center"/>
    </xf>
    <xf numFmtId="0" fontId="8" fillId="0" borderId="0" xfId="0" applyFont="1" applyAlignment="1">
      <alignment horizontal="right" vertical="center"/>
    </xf>
    <xf numFmtId="0" fontId="9" fillId="0" borderId="0" xfId="0" applyFont="1" applyBorder="1" applyAlignment="1">
      <alignment horizontal="center" vertical="center" wrapText="1"/>
    </xf>
    <xf numFmtId="176" fontId="9" fillId="0" borderId="6" xfId="0" applyNumberFormat="1" applyFont="1" applyBorder="1" applyAlignment="1">
      <alignment horizontal="right" vertical="center"/>
    </xf>
    <xf numFmtId="176" fontId="9" fillId="0" borderId="0" xfId="0" applyNumberFormat="1" applyFont="1" applyBorder="1" applyAlignment="1">
      <alignment horizontal="right" vertical="center"/>
    </xf>
    <xf numFmtId="0" fontId="7" fillId="0" borderId="22" xfId="0" applyFont="1" applyBorder="1" applyAlignment="1">
      <alignment horizontal="center" vertical="top" wrapText="1"/>
    </xf>
    <xf numFmtId="176" fontId="7" fillId="0" borderId="8" xfId="0" applyNumberFormat="1" applyFont="1" applyBorder="1" applyAlignment="1">
      <alignment horizontal="right"/>
    </xf>
    <xf numFmtId="0" fontId="7" fillId="0" borderId="0" xfId="0" applyFont="1" applyAlignment="1">
      <alignment horizontal="left"/>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0" xfId="0" applyNumberFormat="1" applyFont="1" applyAlignment="1">
      <alignment horizontal="center" vertical="center"/>
    </xf>
    <xf numFmtId="41" fontId="7" fillId="0" borderId="0" xfId="0" applyNumberFormat="1" applyFont="1" applyBorder="1" applyAlignment="1">
      <alignment horizontal="center" vertical="center"/>
    </xf>
    <xf numFmtId="0" fontId="9" fillId="0" borderId="0" xfId="0" applyNumberFormat="1" applyFont="1" applyAlignment="1">
      <alignment horizontal="center" vertical="center"/>
    </xf>
    <xf numFmtId="41" fontId="9" fillId="0" borderId="0" xfId="0" applyNumberFormat="1" applyFont="1" applyBorder="1" applyAlignment="1">
      <alignment horizontal="center" vertical="center"/>
    </xf>
    <xf numFmtId="0" fontId="7" fillId="0" borderId="8" xfId="0" applyFont="1" applyBorder="1" applyAlignment="1">
      <alignment horizontal="center" vertical="top"/>
    </xf>
    <xf numFmtId="3" fontId="7" fillId="0" borderId="9" xfId="0" applyNumberFormat="1" applyFont="1" applyBorder="1" applyAlignment="1">
      <alignment horizontal="right" vertical="top"/>
    </xf>
    <xf numFmtId="3" fontId="7" fillId="0" borderId="8" xfId="0" applyNumberFormat="1" applyFont="1" applyBorder="1" applyAlignment="1">
      <alignment horizontal="right" vertical="top"/>
    </xf>
    <xf numFmtId="0" fontId="3" fillId="0" borderId="0" xfId="0" applyFont="1" applyAlignment="1">
      <alignment horizontal="left" vertical="top"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21" xfId="0" applyFont="1" applyBorder="1" applyAlignment="1">
      <alignment horizontal="center" vertical="center" wrapText="1"/>
    </xf>
    <xf numFmtId="0" fontId="7" fillId="0" borderId="7" xfId="0" applyFont="1" applyBorder="1" applyAlignment="1">
      <alignment horizontal="justify" vertical="center"/>
    </xf>
    <xf numFmtId="177" fontId="7" fillId="0" borderId="0" xfId="0" applyNumberFormat="1" applyFont="1" applyAlignment="1">
      <alignment horizontal="right" vertical="center"/>
    </xf>
    <xf numFmtId="41" fontId="7" fillId="0" borderId="0" xfId="0" applyNumberFormat="1" applyFont="1" applyBorder="1" applyAlignment="1">
      <alignment horizontal="right" vertical="center"/>
    </xf>
    <xf numFmtId="177" fontId="7" fillId="0" borderId="0" xfId="0" applyNumberFormat="1" applyFont="1" applyBorder="1" applyAlignment="1">
      <alignment horizontal="right" vertical="center"/>
    </xf>
    <xf numFmtId="41" fontId="7" fillId="0" borderId="12" xfId="0" applyNumberFormat="1" applyFont="1" applyBorder="1" applyAlignment="1">
      <alignment horizontal="right" vertical="center"/>
    </xf>
    <xf numFmtId="41" fontId="7" fillId="0" borderId="11" xfId="0" applyNumberFormat="1" applyFont="1" applyBorder="1" applyAlignment="1">
      <alignment horizontal="right" vertical="center"/>
    </xf>
    <xf numFmtId="177" fontId="7" fillId="0" borderId="11" xfId="0" applyNumberFormat="1" applyFont="1" applyBorder="1" applyAlignment="1">
      <alignment horizontal="right" vertical="center"/>
    </xf>
    <xf numFmtId="41" fontId="7" fillId="0" borderId="14" xfId="0" applyNumberFormat="1" applyFont="1" applyBorder="1" applyAlignment="1">
      <alignment horizontal="right" vertical="center"/>
    </xf>
    <xf numFmtId="41" fontId="7" fillId="0" borderId="10" xfId="0" applyNumberFormat="1" applyFont="1" applyBorder="1" applyAlignment="1">
      <alignment horizontal="right" vertical="center"/>
    </xf>
    <xf numFmtId="177" fontId="7" fillId="0" borderId="10" xfId="0" applyNumberFormat="1" applyFont="1" applyBorder="1" applyAlignment="1">
      <alignment horizontal="right" vertical="center"/>
    </xf>
    <xf numFmtId="0" fontId="9" fillId="0" borderId="7" xfId="0" applyFont="1" applyBorder="1" applyAlignment="1">
      <alignment horizontal="center" vertical="center"/>
    </xf>
    <xf numFmtId="41" fontId="9" fillId="0" borderId="0" xfId="0" applyNumberFormat="1" applyFont="1" applyBorder="1" applyAlignment="1">
      <alignment horizontal="right" vertical="center"/>
    </xf>
    <xf numFmtId="177" fontId="9" fillId="0" borderId="0" xfId="0" applyNumberFormat="1" applyFont="1" applyBorder="1" applyAlignment="1">
      <alignment horizontal="right" vertical="center"/>
    </xf>
    <xf numFmtId="0" fontId="9" fillId="0" borderId="22" xfId="0" applyFont="1" applyBorder="1" applyAlignment="1">
      <alignment horizontal="center" vertical="center"/>
    </xf>
    <xf numFmtId="41" fontId="9" fillId="0" borderId="9" xfId="0" applyNumberFormat="1" applyFont="1" applyBorder="1" applyAlignment="1">
      <alignment horizontal="right" vertical="center"/>
    </xf>
    <xf numFmtId="41" fontId="9" fillId="0" borderId="8" xfId="0" applyNumberFormat="1" applyFont="1" applyBorder="1" applyAlignment="1">
      <alignment horizontal="right" vertical="center"/>
    </xf>
    <xf numFmtId="177" fontId="9" fillId="0" borderId="8" xfId="0" applyNumberFormat="1" applyFont="1" applyBorder="1" applyAlignment="1">
      <alignment horizontal="right" vertical="center"/>
    </xf>
    <xf numFmtId="0" fontId="8" fillId="0" borderId="0" xfId="0" applyFont="1" applyAlignment="1">
      <alignment vertical="center"/>
    </xf>
    <xf numFmtId="0" fontId="0" fillId="0" borderId="0" xfId="0" applyFont="1" applyAlignment="1">
      <alignment vertical="top" wrapText="1"/>
    </xf>
    <xf numFmtId="0" fontId="7" fillId="0" borderId="28" xfId="0" applyFont="1" applyBorder="1" applyAlignment="1">
      <alignment horizontal="center" vertical="center"/>
    </xf>
    <xf numFmtId="0" fontId="18" fillId="0" borderId="28" xfId="0" applyFont="1" applyBorder="1" applyAlignment="1">
      <alignment horizontal="center" vertical="center" wrapText="1"/>
    </xf>
    <xf numFmtId="0" fontId="18" fillId="0" borderId="25" xfId="0" applyFont="1" applyBorder="1" applyAlignment="1">
      <alignment horizontal="center" vertical="center" wrapText="1"/>
    </xf>
    <xf numFmtId="0" fontId="19" fillId="0" borderId="25" xfId="0" applyFont="1" applyBorder="1" applyAlignment="1">
      <alignment horizontal="center" vertical="center" wrapText="1"/>
    </xf>
    <xf numFmtId="0" fontId="18" fillId="0" borderId="28" xfId="0" applyFont="1" applyBorder="1" applyAlignment="1">
      <alignment horizontal="center" vertical="center" wrapText="1" shrinkToFit="1"/>
    </xf>
    <xf numFmtId="0" fontId="18" fillId="0" borderId="23" xfId="0" applyFont="1" applyBorder="1" applyAlignment="1">
      <alignment horizontal="center" vertical="center" wrapText="1" shrinkToFit="1"/>
    </xf>
    <xf numFmtId="0" fontId="7" fillId="0" borderId="0" xfId="0" applyFont="1" applyAlignment="1">
      <alignment horizontal="center" vertical="center" wrapText="1"/>
    </xf>
    <xf numFmtId="0" fontId="7" fillId="0" borderId="4" xfId="0" applyFont="1" applyBorder="1" applyAlignment="1">
      <alignment horizontal="right" vertical="center"/>
    </xf>
    <xf numFmtId="179" fontId="7" fillId="0" borderId="10" xfId="0" applyNumberFormat="1" applyFont="1" applyBorder="1" applyAlignment="1">
      <alignment horizontal="right" vertical="center"/>
    </xf>
    <xf numFmtId="41" fontId="7" fillId="0" borderId="10" xfId="0" applyNumberFormat="1" applyFont="1" applyBorder="1" applyAlignment="1">
      <alignment horizontal="center" vertical="center"/>
    </xf>
    <xf numFmtId="0" fontId="7" fillId="0" borderId="5" xfId="0" applyFont="1" applyBorder="1" applyAlignment="1">
      <alignment horizontal="distributed" vertical="center"/>
    </xf>
    <xf numFmtId="179" fontId="7" fillId="0" borderId="11" xfId="0" applyNumberFormat="1" applyFont="1" applyBorder="1" applyAlignment="1">
      <alignment horizontal="right" vertical="center"/>
    </xf>
    <xf numFmtId="41" fontId="7" fillId="0" borderId="11" xfId="0" applyNumberFormat="1" applyFont="1" applyBorder="1" applyAlignment="1">
      <alignment horizontal="center" vertical="center"/>
    </xf>
    <xf numFmtId="179" fontId="8" fillId="0" borderId="0" xfId="0" applyNumberFormat="1" applyFont="1" applyAlignment="1"/>
    <xf numFmtId="0" fontId="7" fillId="0" borderId="7" xfId="0" applyFont="1" applyBorder="1" applyAlignment="1">
      <alignment vertical="center"/>
    </xf>
    <xf numFmtId="0" fontId="7" fillId="0" borderId="16" xfId="0" applyFont="1" applyBorder="1" applyAlignment="1">
      <alignment horizontal="distributed" vertical="center"/>
    </xf>
    <xf numFmtId="182" fontId="7" fillId="0" borderId="0" xfId="0" applyNumberFormat="1" applyFont="1" applyBorder="1" applyAlignment="1">
      <alignment horizontal="right" vertical="center"/>
    </xf>
    <xf numFmtId="183" fontId="7" fillId="0" borderId="0" xfId="0" applyNumberFormat="1" applyFont="1" applyBorder="1" applyAlignment="1">
      <alignment horizontal="right" vertical="center"/>
    </xf>
    <xf numFmtId="0" fontId="9" fillId="0" borderId="4" xfId="0" applyFont="1" applyBorder="1" applyAlignment="1">
      <alignment vertical="center"/>
    </xf>
    <xf numFmtId="0" fontId="9" fillId="0" borderId="5" xfId="0" applyFont="1" applyBorder="1" applyAlignment="1">
      <alignment horizontal="distributed" vertical="center"/>
    </xf>
    <xf numFmtId="184" fontId="9" fillId="0" borderId="0" xfId="3" quotePrefix="1" applyNumberFormat="1" applyFont="1" applyFill="1" applyAlignment="1">
      <alignment horizontal="right"/>
    </xf>
    <xf numFmtId="184" fontId="9" fillId="0" borderId="11" xfId="3" quotePrefix="1" applyNumberFormat="1" applyFont="1" applyFill="1" applyBorder="1" applyAlignment="1">
      <alignment horizontal="right"/>
    </xf>
    <xf numFmtId="183" fontId="9" fillId="0" borderId="11" xfId="0" applyNumberFormat="1" applyFont="1" applyBorder="1" applyAlignment="1">
      <alignment horizontal="right" vertical="center"/>
    </xf>
    <xf numFmtId="184" fontId="9" fillId="0" borderId="0" xfId="0" applyNumberFormat="1" applyFont="1" applyBorder="1" applyAlignment="1">
      <alignment horizontal="right" vertical="center"/>
    </xf>
    <xf numFmtId="0" fontId="9" fillId="0" borderId="7" xfId="0" applyFont="1" applyBorder="1" applyAlignment="1">
      <alignment vertical="center"/>
    </xf>
    <xf numFmtId="0" fontId="9" fillId="0" borderId="16" xfId="0" applyFont="1" applyBorder="1" applyAlignment="1">
      <alignment horizontal="distributed" vertical="center"/>
    </xf>
    <xf numFmtId="182" fontId="9" fillId="0" borderId="0" xfId="0" applyNumberFormat="1" applyFont="1" applyBorder="1" applyAlignment="1">
      <alignment horizontal="right" vertical="center"/>
    </xf>
    <xf numFmtId="0" fontId="18" fillId="0" borderId="25" xfId="0" applyFont="1" applyBorder="1" applyAlignment="1">
      <alignment horizontal="center" vertical="center" wrapText="1" shrinkToFit="1"/>
    </xf>
    <xf numFmtId="0" fontId="19" fillId="0" borderId="28" xfId="0" applyFont="1" applyBorder="1" applyAlignment="1">
      <alignment horizontal="center" vertical="center" wrapText="1" shrinkToFit="1"/>
    </xf>
    <xf numFmtId="0" fontId="19" fillId="0" borderId="25" xfId="0" applyFont="1" applyBorder="1" applyAlignment="1">
      <alignment horizontal="center" vertical="center" wrapText="1" shrinkToFit="1"/>
    </xf>
    <xf numFmtId="0" fontId="19" fillId="0" borderId="2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vertical="center" wrapText="1"/>
    </xf>
    <xf numFmtId="0" fontId="7" fillId="0" borderId="7" xfId="0" applyFont="1" applyBorder="1" applyAlignment="1">
      <alignment horizontal="right" vertical="center"/>
    </xf>
    <xf numFmtId="0" fontId="7" fillId="0" borderId="21" xfId="0" applyFont="1" applyBorder="1" applyAlignment="1">
      <alignment horizontal="right" vertical="center"/>
    </xf>
    <xf numFmtId="0" fontId="7" fillId="0" borderId="18" xfId="0" applyFont="1" applyBorder="1" applyAlignment="1">
      <alignment horizontal="distributed" vertical="center"/>
    </xf>
    <xf numFmtId="0" fontId="9" fillId="0" borderId="29" xfId="0" applyFont="1" applyBorder="1" applyAlignment="1">
      <alignment horizontal="distributed" vertical="center"/>
    </xf>
    <xf numFmtId="184" fontId="9" fillId="0" borderId="8" xfId="0" applyNumberFormat="1" applyFont="1" applyBorder="1" applyAlignment="1">
      <alignment horizontal="right" vertical="center"/>
    </xf>
    <xf numFmtId="41" fontId="9" fillId="0" borderId="8" xfId="0" applyNumberFormat="1" applyFont="1" applyBorder="1" applyAlignment="1">
      <alignment horizontal="center" vertical="center"/>
    </xf>
    <xf numFmtId="0" fontId="18" fillId="0" borderId="5"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3" xfId="0" applyFont="1" applyBorder="1" applyAlignment="1">
      <alignment horizontal="center" vertical="center" shrinkToFit="1"/>
    </xf>
    <xf numFmtId="185" fontId="7" fillId="0" borderId="0" xfId="0" applyNumberFormat="1" applyFont="1" applyAlignment="1">
      <alignment horizontal="right" vertical="center"/>
    </xf>
    <xf numFmtId="185" fontId="7" fillId="0" borderId="0" xfId="0" applyNumberFormat="1" applyFont="1" applyBorder="1" applyAlignment="1">
      <alignment horizontal="right" vertical="center"/>
    </xf>
    <xf numFmtId="185" fontId="7" fillId="0" borderId="10" xfId="0" applyNumberFormat="1" applyFont="1" applyBorder="1" applyAlignment="1">
      <alignment horizontal="right" vertical="center"/>
    </xf>
    <xf numFmtId="185" fontId="7" fillId="0" borderId="11" xfId="0" applyNumberFormat="1" applyFont="1" applyBorder="1" applyAlignment="1">
      <alignment horizontal="right" vertical="center"/>
    </xf>
    <xf numFmtId="185" fontId="9" fillId="0" borderId="0" xfId="0" applyNumberFormat="1" applyFont="1" applyBorder="1" applyAlignment="1">
      <alignment horizontal="right" vertical="center"/>
    </xf>
    <xf numFmtId="0" fontId="9" fillId="0" borderId="22" xfId="0" applyFont="1" applyBorder="1" applyAlignment="1">
      <alignment vertical="center"/>
    </xf>
    <xf numFmtId="185" fontId="9" fillId="0" borderId="8"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7" xfId="0" applyFont="1" applyBorder="1" applyAlignment="1">
      <alignment horizontal="justify" vertical="center" wrapText="1"/>
    </xf>
    <xf numFmtId="186" fontId="7" fillId="0" borderId="0" xfId="0" applyNumberFormat="1" applyFont="1" applyAlignment="1">
      <alignment vertical="center"/>
    </xf>
    <xf numFmtId="0" fontId="7" fillId="0" borderId="10" xfId="0" applyFont="1" applyBorder="1" applyAlignment="1">
      <alignment horizontal="center" vertical="center"/>
    </xf>
    <xf numFmtId="41" fontId="9" fillId="0" borderId="12" xfId="0" applyNumberFormat="1" applyFont="1" applyBorder="1" applyAlignment="1">
      <alignment horizontal="right" vertical="center"/>
    </xf>
    <xf numFmtId="41" fontId="9" fillId="0" borderId="11" xfId="0" applyNumberFormat="1" applyFont="1" applyBorder="1" applyAlignment="1">
      <alignment horizontal="right" vertical="center"/>
    </xf>
    <xf numFmtId="0" fontId="9" fillId="0" borderId="8" xfId="0" applyFont="1" applyBorder="1" applyAlignment="1">
      <alignment horizontal="center" vertical="center"/>
    </xf>
    <xf numFmtId="0" fontId="7" fillId="0" borderId="0" xfId="0" applyNumberFormat="1" applyFont="1"/>
    <xf numFmtId="0" fontId="7" fillId="0" borderId="11" xfId="0" applyFont="1" applyBorder="1" applyAlignment="1">
      <alignment horizontal="distributed" vertical="center" justifyLastLine="1"/>
    </xf>
    <xf numFmtId="0" fontId="7" fillId="0" borderId="0" xfId="0" applyFont="1" applyBorder="1" applyAlignment="1">
      <alignment horizontal="distributed" vertical="center" wrapText="1" justifyLastLine="1"/>
    </xf>
    <xf numFmtId="0" fontId="7" fillId="0" borderId="7" xfId="0" applyFont="1" applyBorder="1" applyAlignment="1">
      <alignment horizontal="right" vertical="center" wrapText="1"/>
    </xf>
    <xf numFmtId="0" fontId="7" fillId="0" borderId="0" xfId="0" applyNumberFormat="1" applyFont="1" applyAlignment="1">
      <alignment vertical="center"/>
    </xf>
    <xf numFmtId="0" fontId="7" fillId="0" borderId="11" xfId="0" applyFont="1" applyBorder="1" applyAlignment="1">
      <alignment horizontal="center" vertical="center"/>
    </xf>
    <xf numFmtId="41" fontId="7" fillId="0" borderId="12" xfId="2" applyNumberFormat="1" applyFont="1" applyBorder="1" applyAlignment="1">
      <alignment horizontal="right" vertical="center"/>
    </xf>
    <xf numFmtId="41" fontId="7" fillId="0" borderId="6" xfId="2" applyNumberFormat="1" applyFont="1" applyBorder="1" applyAlignment="1">
      <alignment horizontal="right" vertical="center"/>
    </xf>
    <xf numFmtId="0" fontId="9" fillId="0" borderId="11" xfId="0" applyFont="1" applyBorder="1" applyAlignment="1">
      <alignment horizontal="center" vertical="center"/>
    </xf>
    <xf numFmtId="41" fontId="9" fillId="0" borderId="12" xfId="4" applyNumberFormat="1" applyFont="1" applyBorder="1" applyAlignment="1">
      <alignment horizontal="right" vertical="center"/>
    </xf>
    <xf numFmtId="37" fontId="20" fillId="0" borderId="0" xfId="0" applyNumberFormat="1" applyFont="1" applyAlignment="1">
      <alignment horizontal="right"/>
    </xf>
    <xf numFmtId="41" fontId="9" fillId="0" borderId="9" xfId="4" applyNumberFormat="1" applyFont="1" applyBorder="1" applyAlignment="1">
      <alignment horizontal="right" vertical="center"/>
    </xf>
    <xf numFmtId="0" fontId="8" fillId="0" borderId="0" xfId="0" applyFont="1" applyBorder="1" applyAlignment="1">
      <alignment vertical="center"/>
    </xf>
    <xf numFmtId="0" fontId="8" fillId="0" borderId="0" xfId="0" applyNumberFormat="1" applyFont="1" applyAlignment="1">
      <alignment vertical="center"/>
    </xf>
    <xf numFmtId="184" fontId="9" fillId="0" borderId="12" xfId="0" applyNumberFormat="1" applyFont="1" applyBorder="1" applyAlignment="1">
      <alignment horizontal="right" vertical="center"/>
    </xf>
    <xf numFmtId="184" fontId="9" fillId="0" borderId="9" xfId="0" applyNumberFormat="1" applyFont="1" applyBorder="1" applyAlignment="1">
      <alignment horizontal="right" vertical="center"/>
    </xf>
    <xf numFmtId="0" fontId="7" fillId="0" borderId="1" xfId="0" applyFont="1" applyBorder="1" applyAlignment="1">
      <alignment horizontal="distributed" vertical="center"/>
    </xf>
    <xf numFmtId="0" fontId="7" fillId="0" borderId="7"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Alignment="1">
      <alignment horizontal="distributed" justifyLastLine="1"/>
    </xf>
    <xf numFmtId="0" fontId="13" fillId="0" borderId="0" xfId="0" applyFont="1" applyAlignment="1">
      <alignment horizontal="center"/>
    </xf>
    <xf numFmtId="0" fontId="2" fillId="0" borderId="0" xfId="0" applyFont="1" applyAlignment="1"/>
    <xf numFmtId="0" fontId="16" fillId="0" borderId="0" xfId="0" applyFont="1"/>
    <xf numFmtId="0" fontId="1" fillId="0" borderId="0" xfId="0" applyFont="1" applyAlignment="1"/>
    <xf numFmtId="0" fontId="7" fillId="0" borderId="2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0" xfId="0" applyFont="1" applyBorder="1" applyAlignment="1">
      <alignment vertical="center" wrapText="1"/>
    </xf>
    <xf numFmtId="0" fontId="7" fillId="0" borderId="0" xfId="0" applyFont="1" applyBorder="1" applyAlignment="1">
      <alignment horizontal="justify" vertical="center" wrapText="1"/>
    </xf>
    <xf numFmtId="0" fontId="7" fillId="0" borderId="0" xfId="0" applyFont="1" applyBorder="1" applyAlignment="1">
      <alignment horizontal="distributed" vertical="center"/>
    </xf>
    <xf numFmtId="0" fontId="21" fillId="0" borderId="0" xfId="0" applyFont="1" applyBorder="1" applyAlignment="1">
      <alignment horizontal="distributed" vertical="center"/>
    </xf>
    <xf numFmtId="0" fontId="7" fillId="0" borderId="8" xfId="0" applyFont="1" applyBorder="1" applyAlignment="1">
      <alignment horizontal="justify" vertical="top" wrapText="1"/>
    </xf>
    <xf numFmtId="0" fontId="7" fillId="0" borderId="22" xfId="0" applyFont="1" applyBorder="1" applyAlignment="1">
      <alignment horizontal="justify" vertical="top" wrapText="1"/>
    </xf>
    <xf numFmtId="0" fontId="7" fillId="0" borderId="7" xfId="0" applyFont="1" applyBorder="1" applyAlignment="1">
      <alignment horizontal="justify" vertical="top" wrapText="1"/>
    </xf>
    <xf numFmtId="0" fontId="19" fillId="0" borderId="20" xfId="0" applyFont="1" applyBorder="1" applyAlignment="1">
      <alignment horizontal="center" vertical="center" wrapText="1"/>
    </xf>
    <xf numFmtId="0" fontId="7" fillId="0" borderId="21" xfId="0" applyFont="1" applyBorder="1" applyAlignment="1">
      <alignment horizontal="justify" vertical="top" wrapText="1"/>
    </xf>
    <xf numFmtId="180" fontId="7" fillId="0" borderId="0" xfId="0" applyNumberFormat="1" applyFont="1" applyBorder="1" applyAlignment="1">
      <alignment horizontal="right" vertical="center"/>
    </xf>
    <xf numFmtId="0" fontId="7" fillId="0" borderId="8" xfId="0" applyFont="1" applyBorder="1" applyAlignment="1">
      <alignment horizontal="justify"/>
    </xf>
    <xf numFmtId="0" fontId="7" fillId="0" borderId="9" xfId="0" applyFont="1" applyBorder="1"/>
    <xf numFmtId="0" fontId="10" fillId="0" borderId="0" xfId="0" applyFont="1" applyFill="1" applyAlignment="1"/>
    <xf numFmtId="0" fontId="2" fillId="0" borderId="0" xfId="0" applyFont="1" applyFill="1" applyAlignment="1"/>
    <xf numFmtId="0" fontId="2" fillId="0" borderId="0" xfId="0" applyFont="1" applyFill="1" applyBorder="1" applyAlignment="1">
      <alignment horizontal="right"/>
    </xf>
    <xf numFmtId="0" fontId="15" fillId="0" borderId="0" xfId="0" applyFont="1" applyFill="1" applyAlignment="1"/>
    <xf numFmtId="0" fontId="1" fillId="0" borderId="0" xfId="0" applyFont="1" applyFill="1"/>
    <xf numFmtId="0" fontId="0" fillId="0" borderId="0" xfId="0" applyFill="1"/>
    <xf numFmtId="0" fontId="2" fillId="0" borderId="0" xfId="0" applyFont="1" applyFill="1" applyAlignment="1">
      <alignment horizontal="justify"/>
    </xf>
    <xf numFmtId="0" fontId="1" fillId="0" borderId="0" xfId="0" applyFont="1" applyFill="1" applyBorder="1"/>
    <xf numFmtId="0" fontId="1" fillId="0" borderId="0" xfId="0" applyFont="1" applyFill="1" applyAlignment="1">
      <alignment horizontal="center"/>
    </xf>
    <xf numFmtId="0" fontId="1" fillId="0" borderId="0" xfId="0" applyFont="1" applyFill="1" applyAlignment="1"/>
    <xf numFmtId="0" fontId="0" fillId="0" borderId="0" xfId="0" applyFill="1" applyAlignment="1"/>
    <xf numFmtId="0" fontId="13" fillId="0" borderId="0" xfId="0" applyFont="1" applyFill="1" applyAlignment="1"/>
    <xf numFmtId="0" fontId="13" fillId="0" borderId="0" xfId="0" applyFont="1" applyFill="1" applyBorder="1" applyAlignment="1">
      <alignment horizontal="right"/>
    </xf>
    <xf numFmtId="0" fontId="3" fillId="0" borderId="0" xfId="0" applyFont="1" applyFill="1" applyAlignment="1"/>
    <xf numFmtId="0" fontId="7" fillId="0" borderId="0" xfId="0" applyFont="1" applyFill="1" applyAlignment="1">
      <alignment horizontal="left" vertical="center"/>
    </xf>
    <xf numFmtId="0" fontId="7" fillId="0" borderId="0" xfId="0" applyFont="1" applyFill="1" applyAlignment="1">
      <alignment horizontal="left"/>
    </xf>
    <xf numFmtId="0" fontId="7" fillId="0" borderId="0" xfId="0" applyFont="1" applyFill="1"/>
    <xf numFmtId="0" fontId="7" fillId="0" borderId="0" xfId="0" applyFont="1" applyFill="1" applyBorder="1"/>
    <xf numFmtId="0" fontId="7" fillId="0" borderId="0" xfId="0" applyFont="1" applyFill="1" applyAlignment="1">
      <alignment horizont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22" fillId="0" borderId="11" xfId="5" applyFont="1" applyFill="1" applyBorder="1" applyAlignment="1">
      <alignment horizontal="center" vertical="center" shrinkToFit="1"/>
    </xf>
    <xf numFmtId="189" fontId="22" fillId="0" borderId="11" xfId="6" applyNumberFormat="1" applyFont="1" applyFill="1" applyBorder="1" applyAlignment="1">
      <alignment horizontal="right" vertical="center"/>
    </xf>
    <xf numFmtId="38" fontId="22" fillId="0" borderId="11" xfId="2" applyFont="1" applyFill="1" applyBorder="1" applyAlignment="1">
      <alignment horizontal="right" vertical="center"/>
    </xf>
    <xf numFmtId="3" fontId="22" fillId="0" borderId="0" xfId="0" applyNumberFormat="1" applyFont="1" applyFill="1" applyBorder="1" applyAlignment="1">
      <alignment horizontal="right" vertical="center"/>
    </xf>
    <xf numFmtId="38" fontId="22" fillId="0" borderId="4" xfId="2" applyFont="1" applyFill="1" applyBorder="1" applyAlignment="1">
      <alignment horizontal="right" vertical="center"/>
    </xf>
    <xf numFmtId="0" fontId="22" fillId="0" borderId="0" xfId="5" applyFont="1" applyFill="1" applyAlignment="1">
      <alignment horizontal="center" vertical="center" shrinkToFit="1"/>
    </xf>
    <xf numFmtId="0" fontId="3" fillId="0" borderId="0" xfId="0" applyFont="1" applyFill="1"/>
    <xf numFmtId="0" fontId="3" fillId="0" borderId="0" xfId="5" applyFont="1" applyFill="1" applyBorder="1" applyAlignment="1">
      <alignment horizontal="center" vertical="center" shrinkToFit="1"/>
    </xf>
    <xf numFmtId="189" fontId="3" fillId="0" borderId="0" xfId="6" applyNumberFormat="1" applyFont="1" applyFill="1" applyBorder="1" applyAlignment="1">
      <alignment horizontal="right" vertical="center"/>
    </xf>
    <xf numFmtId="189" fontId="3" fillId="0" borderId="0" xfId="6" applyNumberFormat="1" applyFont="1" applyFill="1" applyAlignment="1">
      <alignment horizontal="right" vertical="center"/>
    </xf>
    <xf numFmtId="38" fontId="3" fillId="0" borderId="0" xfId="2" applyFont="1" applyFill="1" applyBorder="1" applyAlignment="1">
      <alignment horizontal="right" vertical="center"/>
    </xf>
    <xf numFmtId="38" fontId="22" fillId="0" borderId="0" xfId="2" applyFont="1" applyFill="1" applyBorder="1" applyAlignment="1">
      <alignment horizontal="right" vertical="center"/>
    </xf>
    <xf numFmtId="3" fontId="3" fillId="0" borderId="0" xfId="0" applyNumberFormat="1" applyFont="1" applyFill="1" applyBorder="1" applyAlignment="1">
      <alignment horizontal="right" vertical="center"/>
    </xf>
    <xf numFmtId="38" fontId="3" fillId="0" borderId="7" xfId="2" applyFont="1" applyFill="1" applyBorder="1" applyAlignment="1">
      <alignment horizontal="right" vertical="center"/>
    </xf>
    <xf numFmtId="0" fontId="3" fillId="0" borderId="0" xfId="5" applyFont="1" applyFill="1" applyAlignment="1">
      <alignment horizontal="center" vertical="center" shrinkToFit="1"/>
    </xf>
    <xf numFmtId="0" fontId="3" fillId="0" borderId="0" xfId="5" applyNumberFormat="1" applyFont="1" applyFill="1" applyBorder="1" applyAlignment="1">
      <alignment horizontal="center" vertical="center" shrinkToFit="1"/>
    </xf>
    <xf numFmtId="0" fontId="3" fillId="0" borderId="0" xfId="0" applyFont="1" applyFill="1" applyBorder="1" applyAlignment="1">
      <alignment horizontal="center"/>
    </xf>
    <xf numFmtId="38" fontId="3" fillId="0" borderId="0" xfId="2" applyFont="1" applyFill="1" applyBorder="1" applyAlignment="1">
      <alignment horizontal="center" vertical="center" shrinkToFit="1"/>
    </xf>
    <xf numFmtId="0" fontId="7" fillId="0" borderId="8" xfId="0" applyFont="1" applyFill="1" applyBorder="1" applyAlignment="1">
      <alignment vertical="top" wrapText="1"/>
    </xf>
    <xf numFmtId="0" fontId="7" fillId="0" borderId="8" xfId="0" applyFont="1" applyFill="1" applyBorder="1" applyAlignment="1">
      <alignment vertical="top"/>
    </xf>
    <xf numFmtId="0" fontId="7" fillId="0" borderId="8" xfId="0" applyFont="1" applyFill="1" applyBorder="1"/>
    <xf numFmtId="3" fontId="7" fillId="0" borderId="8" xfId="0" applyNumberFormat="1" applyFont="1" applyFill="1" applyBorder="1" applyAlignment="1">
      <alignment horizontal="right" vertical="top" wrapText="1"/>
    </xf>
    <xf numFmtId="3" fontId="7" fillId="0" borderId="0" xfId="0" applyNumberFormat="1" applyFont="1" applyFill="1" applyBorder="1" applyAlignment="1">
      <alignment horizontal="right" vertical="top" wrapText="1"/>
    </xf>
    <xf numFmtId="3" fontId="7" fillId="0" borderId="22" xfId="0" applyNumberFormat="1" applyFont="1" applyFill="1" applyBorder="1" applyAlignment="1">
      <alignment horizontal="right" vertical="top" wrapText="1"/>
    </xf>
    <xf numFmtId="0" fontId="7" fillId="0" borderId="8" xfId="0" applyFont="1" applyFill="1" applyBorder="1" applyAlignment="1">
      <alignment horizontal="center"/>
    </xf>
    <xf numFmtId="0" fontId="0" fillId="0" borderId="0" xfId="0" applyFill="1" applyBorder="1"/>
    <xf numFmtId="0" fontId="0" fillId="0" borderId="0" xfId="0" applyFill="1" applyAlignment="1">
      <alignment horizontal="center"/>
    </xf>
    <xf numFmtId="0" fontId="3" fillId="0" borderId="0" xfId="0" applyFont="1" applyFill="1" applyAlignment="1">
      <alignment wrapText="1"/>
    </xf>
    <xf numFmtId="0" fontId="3" fillId="0" borderId="0" xfId="0" applyFont="1" applyAlignment="1">
      <alignment wrapText="1"/>
    </xf>
    <xf numFmtId="0" fontId="25" fillId="0" borderId="1"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Border="1" applyAlignment="1">
      <alignment horizontal="distributed" vertical="center" justifyLastLine="1"/>
    </xf>
    <xf numFmtId="0" fontId="25" fillId="0" borderId="0" xfId="0" applyFont="1" applyAlignment="1">
      <alignment horizontal="center" vertical="center"/>
    </xf>
    <xf numFmtId="0" fontId="25" fillId="0" borderId="0" xfId="0" applyFont="1" applyFill="1" applyBorder="1" applyAlignment="1">
      <alignment horizontal="center" vertical="center" wrapText="1"/>
    </xf>
    <xf numFmtId="0" fontId="25" fillId="0" borderId="16"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18"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0" xfId="0" applyFont="1" applyFill="1" applyBorder="1" applyAlignment="1">
      <alignment horizontal="distributed" vertical="center" justifyLastLine="1"/>
    </xf>
    <xf numFmtId="0" fontId="25" fillId="0" borderId="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Border="1" applyAlignment="1">
      <alignment horizontal="center" vertical="center"/>
    </xf>
    <xf numFmtId="0" fontId="26" fillId="0" borderId="0" xfId="0" applyFont="1" applyFill="1" applyAlignment="1">
      <alignment horizontal="center" vertical="center"/>
    </xf>
    <xf numFmtId="0" fontId="26" fillId="0" borderId="0" xfId="0" applyFont="1" applyFill="1" applyBorder="1" applyAlignment="1">
      <alignment horizontal="distributed" vertical="center"/>
    </xf>
    <xf numFmtId="41" fontId="26" fillId="0" borderId="0" xfId="0" applyNumberFormat="1" applyFont="1" applyFill="1" applyAlignment="1">
      <alignment horizontal="right" vertical="center"/>
    </xf>
    <xf numFmtId="41" fontId="26"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Alignment="1">
      <alignment horizontal="justify" vertical="center"/>
    </xf>
    <xf numFmtId="0" fontId="26" fillId="0" borderId="0" xfId="0" applyFont="1" applyAlignment="1">
      <alignment vertical="center"/>
    </xf>
    <xf numFmtId="0" fontId="27" fillId="0" borderId="0" xfId="0" applyFont="1" applyFill="1" applyAlignment="1">
      <alignment horizontal="right" vertical="center"/>
    </xf>
    <xf numFmtId="0" fontId="27" fillId="0" borderId="0" xfId="0" applyFont="1" applyFill="1" applyBorder="1" applyAlignment="1">
      <alignment horizontal="right" vertical="center"/>
    </xf>
    <xf numFmtId="0" fontId="27" fillId="0" borderId="0" xfId="0" applyFont="1" applyFill="1" applyBorder="1" applyAlignment="1">
      <alignment horizontal="right" vertical="center" wrapText="1"/>
    </xf>
    <xf numFmtId="41" fontId="27" fillId="0" borderId="0" xfId="2" applyNumberFormat="1" applyFont="1" applyFill="1" applyBorder="1" applyAlignment="1">
      <alignment horizontal="right" vertical="center"/>
    </xf>
    <xf numFmtId="0" fontId="27" fillId="0" borderId="0" xfId="0" applyFont="1" applyAlignment="1">
      <alignment horizontal="right" vertical="center"/>
    </xf>
    <xf numFmtId="0" fontId="26" fillId="0" borderId="0" xfId="0" applyFont="1" applyFill="1" applyBorder="1" applyAlignment="1">
      <alignment horizontal="justify" vertical="center" wrapText="1"/>
    </xf>
    <xf numFmtId="41" fontId="26" fillId="0" borderId="0" xfId="2" applyNumberFormat="1" applyFont="1" applyFill="1" applyBorder="1" applyAlignment="1">
      <alignment vertical="center"/>
    </xf>
    <xf numFmtId="0" fontId="26" fillId="0" borderId="0" xfId="0" applyFont="1" applyFill="1" applyBorder="1" applyAlignment="1">
      <alignment horizontal="justify" vertical="center"/>
    </xf>
    <xf numFmtId="0" fontId="27" fillId="0" borderId="0" xfId="0" applyFont="1" applyFill="1" applyAlignment="1">
      <alignment horizontal="center" vertical="center"/>
    </xf>
    <xf numFmtId="0" fontId="26" fillId="0" borderId="0" xfId="0" applyFont="1" applyFill="1" applyBorder="1" applyAlignment="1">
      <alignment horizontal="distributed" vertical="center" shrinkToFit="1"/>
    </xf>
    <xf numFmtId="41" fontId="27" fillId="0" borderId="0" xfId="7" applyNumberFormat="1" applyFont="1" applyFill="1" applyBorder="1" applyAlignment="1">
      <alignment horizontal="right" vertical="center"/>
    </xf>
    <xf numFmtId="41" fontId="27" fillId="0" borderId="0" xfId="6" applyNumberFormat="1" applyFont="1" applyFill="1" applyBorder="1" applyAlignment="1">
      <alignment horizontal="right" vertical="center"/>
    </xf>
    <xf numFmtId="0" fontId="26" fillId="0" borderId="0" xfId="7" applyFont="1" applyFill="1" applyBorder="1" applyAlignment="1">
      <alignment horizontal="center" vertical="center"/>
    </xf>
    <xf numFmtId="0" fontId="26" fillId="0" borderId="0" xfId="0" applyFont="1" applyFill="1" applyBorder="1" applyAlignment="1">
      <alignment horizontal="right" vertical="center" wrapText="1"/>
    </xf>
    <xf numFmtId="41" fontId="26" fillId="0" borderId="0" xfId="2" applyNumberFormat="1" applyFont="1" applyFill="1" applyBorder="1" applyAlignment="1">
      <alignment horizontal="right" vertical="center"/>
    </xf>
    <xf numFmtId="0" fontId="26" fillId="0" borderId="0" xfId="0" applyFont="1" applyFill="1" applyBorder="1" applyAlignment="1">
      <alignment horizontal="right" vertical="center"/>
    </xf>
    <xf numFmtId="0" fontId="26" fillId="0" borderId="0" xfId="0" applyFont="1" applyAlignment="1">
      <alignment horizontal="right" vertical="center"/>
    </xf>
    <xf numFmtId="0" fontId="27" fillId="0" borderId="0" xfId="7" applyFont="1" applyFill="1" applyAlignment="1">
      <alignment horizontal="center" vertical="center"/>
    </xf>
    <xf numFmtId="0" fontId="26" fillId="0" borderId="0" xfId="7" applyFont="1" applyFill="1" applyAlignment="1">
      <alignment horizontal="center" vertical="center"/>
    </xf>
    <xf numFmtId="0" fontId="26" fillId="0" borderId="0" xfId="0" applyFont="1" applyFill="1" applyBorder="1" applyAlignment="1">
      <alignment horizontal="center" vertical="center"/>
    </xf>
    <xf numFmtId="3" fontId="26" fillId="0" borderId="0" xfId="0" applyNumberFormat="1" applyFont="1" applyBorder="1" applyAlignment="1">
      <alignment horizontal="right" vertical="center" wrapText="1"/>
    </xf>
    <xf numFmtId="0" fontId="27"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27" fillId="0" borderId="0" xfId="0" applyFont="1" applyFill="1" applyAlignment="1">
      <alignment vertical="center"/>
    </xf>
    <xf numFmtId="41" fontId="27" fillId="0" borderId="0" xfId="2" applyNumberFormat="1" applyFont="1" applyFill="1" applyBorder="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0" xfId="0" applyFont="1" applyAlignment="1">
      <alignment vertical="center"/>
    </xf>
    <xf numFmtId="0" fontId="1" fillId="0" borderId="8" xfId="0" applyFont="1" applyFill="1" applyBorder="1"/>
    <xf numFmtId="0" fontId="1" fillId="0" borderId="0" xfId="0" applyFont="1" applyFill="1" applyBorder="1" applyAlignment="1"/>
    <xf numFmtId="41" fontId="18" fillId="0" borderId="8" xfId="0" applyNumberFormat="1" applyFont="1" applyFill="1" applyBorder="1" applyAlignment="1">
      <alignment horizontal="right" vertical="center"/>
    </xf>
    <xf numFmtId="0" fontId="1" fillId="0" borderId="0" xfId="0" applyFont="1"/>
    <xf numFmtId="0" fontId="0" fillId="0" borderId="0" xfId="0" applyFill="1" applyBorder="1" applyAlignment="1"/>
    <xf numFmtId="0" fontId="13" fillId="0" borderId="0" xfId="0" applyFont="1" applyFill="1" applyAlignment="1">
      <alignment horizontal="center"/>
    </xf>
    <xf numFmtId="0" fontId="3" fillId="0" borderId="0" xfId="0" applyFont="1" applyFill="1" applyAlignment="1">
      <alignment horizontal="justify"/>
    </xf>
    <xf numFmtId="185" fontId="3" fillId="0" borderId="0" xfId="0" applyNumberFormat="1" applyFont="1" applyFill="1"/>
    <xf numFmtId="0" fontId="3" fillId="0" borderId="0" xfId="0" applyFont="1"/>
    <xf numFmtId="185" fontId="7" fillId="0" borderId="0" xfId="0" applyNumberFormat="1" applyFont="1" applyFill="1"/>
    <xf numFmtId="0" fontId="18" fillId="0" borderId="16" xfId="0" applyFont="1" applyFill="1" applyBorder="1" applyAlignment="1">
      <alignment horizontal="distributed" vertical="center" justifyLastLine="1"/>
    </xf>
    <xf numFmtId="0" fontId="18" fillId="0" borderId="12" xfId="0" applyFont="1" applyFill="1" applyBorder="1" applyAlignment="1">
      <alignment horizontal="distributed" vertical="center" justifyLastLine="1"/>
    </xf>
    <xf numFmtId="0" fontId="18" fillId="0" borderId="18" xfId="0" applyFont="1" applyFill="1" applyBorder="1" applyAlignment="1">
      <alignment horizontal="distributed" vertical="center" justifyLastLine="1"/>
    </xf>
    <xf numFmtId="185" fontId="18" fillId="0" borderId="14" xfId="0" applyNumberFormat="1" applyFont="1" applyFill="1" applyBorder="1" applyAlignment="1">
      <alignment horizontal="distributed" vertical="center" justifyLastLine="1"/>
    </xf>
    <xf numFmtId="0" fontId="23" fillId="0" borderId="0" xfId="0" applyFont="1" applyFill="1" applyAlignment="1">
      <alignment vertical="center"/>
    </xf>
    <xf numFmtId="0" fontId="23" fillId="0" borderId="11" xfId="0" applyFont="1" applyFill="1" applyBorder="1" applyAlignment="1">
      <alignment horizontal="distributed" vertical="center"/>
    </xf>
    <xf numFmtId="0" fontId="23" fillId="0" borderId="7" xfId="0" applyFont="1" applyFill="1" applyBorder="1" applyAlignment="1">
      <alignment horizontal="justify" vertical="top" wrapText="1"/>
    </xf>
    <xf numFmtId="190" fontId="23" fillId="0" borderId="0" xfId="0" applyNumberFormat="1" applyFont="1" applyFill="1" applyAlignment="1">
      <alignment horizontal="right"/>
    </xf>
    <xf numFmtId="0" fontId="23" fillId="0" borderId="0" xfId="0" applyFont="1" applyFill="1" applyBorder="1" applyAlignment="1">
      <alignment horizontal="center" vertical="center"/>
    </xf>
    <xf numFmtId="0" fontId="23" fillId="0" borderId="0" xfId="0" applyFont="1" applyFill="1" applyBorder="1" applyAlignment="1">
      <alignment horizontal="distributed" vertical="center"/>
    </xf>
    <xf numFmtId="190" fontId="23" fillId="0" borderId="0" xfId="0" applyNumberFormat="1" applyFont="1" applyFill="1" applyBorder="1" applyAlignment="1">
      <alignment horizontal="right" vertical="center"/>
    </xf>
    <xf numFmtId="190" fontId="8" fillId="0" borderId="0" xfId="0" applyNumberFormat="1" applyFont="1"/>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xf>
    <xf numFmtId="0" fontId="18" fillId="0" borderId="7" xfId="0" applyFont="1" applyFill="1" applyBorder="1" applyAlignment="1">
      <alignment horizontal="justify" vertical="top" wrapText="1"/>
    </xf>
    <xf numFmtId="190" fontId="18" fillId="0" borderId="0" xfId="0" applyNumberFormat="1" applyFont="1" applyFill="1" applyBorder="1" applyAlignment="1">
      <alignment horizontal="right" vertical="center"/>
    </xf>
    <xf numFmtId="0" fontId="18" fillId="0" borderId="0" xfId="0" applyFont="1" applyFill="1" applyBorder="1" applyAlignment="1">
      <alignment horizontal="distributed" vertical="center" wrapText="1"/>
    </xf>
    <xf numFmtId="0" fontId="18" fillId="0" borderId="0" xfId="5" applyFont="1" applyFill="1" applyAlignment="1">
      <alignment horizontal="center" vertical="center"/>
    </xf>
    <xf numFmtId="0" fontId="18" fillId="0" borderId="0" xfId="0" applyFont="1" applyFill="1" applyBorder="1" applyAlignment="1">
      <alignment horizontal="justify" vertical="center" wrapText="1"/>
    </xf>
    <xf numFmtId="0" fontId="18" fillId="0" borderId="8" xfId="0" applyFont="1" applyFill="1" applyBorder="1" applyAlignment="1">
      <alignment vertical="top" wrapText="1"/>
    </xf>
    <xf numFmtId="0" fontId="18" fillId="0" borderId="22" xfId="0" applyFont="1" applyFill="1" applyBorder="1" applyAlignment="1">
      <alignment vertical="top" wrapText="1"/>
    </xf>
    <xf numFmtId="185" fontId="18" fillId="0" borderId="8" xfId="0" applyNumberFormat="1" applyFont="1" applyFill="1" applyBorder="1"/>
    <xf numFmtId="0" fontId="18" fillId="0" borderId="8" xfId="0" applyFont="1" applyFill="1" applyBorder="1"/>
    <xf numFmtId="185" fontId="1" fillId="0" borderId="0" xfId="0" applyNumberFormat="1" applyFont="1" applyFill="1"/>
    <xf numFmtId="185" fontId="0" fillId="0" borderId="0" xfId="0" applyNumberFormat="1" applyFill="1"/>
    <xf numFmtId="0" fontId="13" fillId="0" borderId="0" xfId="0" applyNumberFormat="1" applyFont="1" applyAlignment="1"/>
    <xf numFmtId="0" fontId="1" fillId="0" borderId="0" xfId="0" applyNumberFormat="1" applyFont="1" applyAlignment="1"/>
    <xf numFmtId="0" fontId="0" fillId="0" borderId="0" xfId="0" applyAlignment="1"/>
    <xf numFmtId="0" fontId="3" fillId="0" borderId="0" xfId="0" applyFont="1" applyAlignment="1"/>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2" xfId="0" applyFont="1" applyBorder="1" applyAlignment="1">
      <alignment horizontal="center"/>
    </xf>
    <xf numFmtId="0" fontId="7" fillId="0" borderId="7" xfId="0" applyFont="1" applyBorder="1" applyAlignment="1">
      <alignment horizontal="center" vertical="top" wrapText="1"/>
    </xf>
    <xf numFmtId="0" fontId="7" fillId="0" borderId="10" xfId="0" applyFont="1" applyBorder="1" applyAlignment="1">
      <alignment vertical="top" wrapText="1"/>
    </xf>
    <xf numFmtId="0" fontId="7" fillId="0" borderId="21" xfId="0" applyFont="1" applyBorder="1" applyAlignment="1">
      <alignment vertical="top" wrapText="1"/>
    </xf>
    <xf numFmtId="0" fontId="7" fillId="0" borderId="21" xfId="0" applyFont="1" applyBorder="1" applyAlignment="1">
      <alignment vertical="top"/>
    </xf>
    <xf numFmtId="0" fontId="7" fillId="0" borderId="21" xfId="0" applyFont="1" applyBorder="1" applyAlignment="1">
      <alignment horizontal="center" vertical="top"/>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0" xfId="0" applyFont="1" applyBorder="1" applyAlignment="1">
      <alignment vertical="top"/>
    </xf>
    <xf numFmtId="0" fontId="7" fillId="0" borderId="0" xfId="0" applyFont="1" applyBorder="1" applyAlignment="1">
      <alignment horizontal="center" vertical="top"/>
    </xf>
    <xf numFmtId="0" fontId="7" fillId="0" borderId="7" xfId="0" applyFont="1" applyBorder="1" applyAlignment="1">
      <alignment horizontal="left" vertical="center" wrapText="1"/>
    </xf>
    <xf numFmtId="190" fontId="7" fillId="0" borderId="0" xfId="0" applyNumberFormat="1" applyFont="1" applyAlignment="1">
      <alignment horizontal="right" vertical="center"/>
    </xf>
    <xf numFmtId="0" fontId="7" fillId="0" borderId="0" xfId="0" applyFont="1" applyBorder="1" applyAlignment="1">
      <alignment horizontal="left" vertical="center" wrapText="1"/>
    </xf>
    <xf numFmtId="190" fontId="7" fillId="0" borderId="6" xfId="0" applyNumberFormat="1" applyFont="1" applyBorder="1" applyAlignment="1">
      <alignment horizontal="right" vertical="center"/>
    </xf>
    <xf numFmtId="190" fontId="7" fillId="0" borderId="0" xfId="0" applyNumberFormat="1" applyFont="1" applyBorder="1" applyAlignment="1">
      <alignment horizontal="right" vertical="center"/>
    </xf>
    <xf numFmtId="0" fontId="9" fillId="0" borderId="0" xfId="0" applyFont="1" applyBorder="1" applyAlignment="1">
      <alignment horizontal="left" vertical="center" wrapText="1"/>
    </xf>
    <xf numFmtId="190" fontId="9" fillId="0" borderId="6" xfId="8" applyNumberFormat="1" applyFont="1" applyFill="1" applyBorder="1">
      <alignment vertical="center"/>
    </xf>
    <xf numFmtId="190" fontId="9" fillId="0" borderId="0" xfId="8" applyNumberFormat="1" applyFont="1" applyFill="1" applyBorder="1">
      <alignment vertical="center"/>
    </xf>
    <xf numFmtId="0" fontId="9" fillId="0" borderId="0" xfId="0" applyFont="1" applyBorder="1" applyAlignment="1">
      <alignment horizontal="right" vertical="center"/>
    </xf>
    <xf numFmtId="0" fontId="18" fillId="0" borderId="8" xfId="0" applyFont="1" applyBorder="1" applyAlignment="1">
      <alignment horizontal="left" vertical="top" wrapText="1"/>
    </xf>
    <xf numFmtId="0" fontId="18" fillId="0" borderId="22" xfId="0" applyFont="1" applyBorder="1" applyAlignment="1">
      <alignment horizontal="left" vertical="top" wrapText="1"/>
    </xf>
    <xf numFmtId="0" fontId="18" fillId="0" borderId="8" xfId="0" applyFont="1" applyBorder="1"/>
    <xf numFmtId="0" fontId="7" fillId="0" borderId="1" xfId="0" applyFont="1" applyBorder="1" applyAlignment="1">
      <alignment horizontal="left"/>
    </xf>
    <xf numFmtId="0" fontId="3" fillId="0" borderId="20" xfId="0" applyFont="1" applyBorder="1" applyAlignment="1">
      <alignment horizontal="distributed" justifyLastLine="1"/>
    </xf>
    <xf numFmtId="0" fontId="7" fillId="0" borderId="20" xfId="0" applyFont="1" applyBorder="1" applyAlignment="1">
      <alignment horizontal="distributed" justifyLastLine="1"/>
    </xf>
    <xf numFmtId="0" fontId="1" fillId="0" borderId="0" xfId="0" applyFont="1" applyBorder="1"/>
    <xf numFmtId="0" fontId="3" fillId="0" borderId="17" xfId="0" applyFont="1" applyBorder="1" applyAlignment="1">
      <alignment horizontal="distributed" vertical="center" justifyLastLine="1"/>
    </xf>
    <xf numFmtId="0" fontId="1" fillId="0" borderId="10" xfId="0" applyFont="1" applyBorder="1"/>
    <xf numFmtId="0" fontId="3" fillId="0" borderId="18" xfId="0" applyFont="1" applyBorder="1" applyAlignment="1">
      <alignment horizontal="distributed" vertical="top" justifyLastLine="1"/>
    </xf>
    <xf numFmtId="0" fontId="7" fillId="0" borderId="18" xfId="0" applyFont="1" applyBorder="1" applyAlignment="1">
      <alignment horizontal="distributed" vertical="top" justifyLastLine="1"/>
    </xf>
    <xf numFmtId="190" fontId="7" fillId="0" borderId="6" xfId="0" applyNumberFormat="1" applyFont="1" applyBorder="1" applyAlignment="1">
      <alignment vertical="center"/>
    </xf>
    <xf numFmtId="190" fontId="7" fillId="0" borderId="0" xfId="0" applyNumberFormat="1" applyFont="1" applyAlignment="1">
      <alignment vertical="center"/>
    </xf>
    <xf numFmtId="190" fontId="7" fillId="0" borderId="0" xfId="0" applyNumberFormat="1" applyFont="1" applyFill="1" applyBorder="1" applyAlignment="1">
      <alignment vertical="center"/>
    </xf>
    <xf numFmtId="190" fontId="7" fillId="0" borderId="0" xfId="0" applyNumberFormat="1" applyFont="1" applyFill="1" applyBorder="1" applyAlignment="1">
      <alignment horizontal="right" vertical="center"/>
    </xf>
    <xf numFmtId="190" fontId="7" fillId="0" borderId="0" xfId="0" applyNumberFormat="1" applyFont="1" applyBorder="1" applyAlignment="1">
      <alignment vertical="center"/>
    </xf>
    <xf numFmtId="0" fontId="31" fillId="0" borderId="8" xfId="0" applyFont="1" applyBorder="1" applyAlignment="1">
      <alignment horizontal="right" vertical="center"/>
    </xf>
    <xf numFmtId="0" fontId="1" fillId="0" borderId="8" xfId="0" applyFont="1" applyBorder="1"/>
    <xf numFmtId="0" fontId="31" fillId="0" borderId="9" xfId="0" applyFont="1" applyBorder="1" applyAlignment="1">
      <alignment vertical="center"/>
    </xf>
    <xf numFmtId="191" fontId="31" fillId="0" borderId="8" xfId="0" applyNumberFormat="1" applyFont="1" applyBorder="1" applyAlignment="1">
      <alignment vertical="center"/>
    </xf>
    <xf numFmtId="0" fontId="31" fillId="0" borderId="8" xfId="0" applyFont="1" applyBorder="1" applyAlignment="1">
      <alignment vertical="center"/>
    </xf>
    <xf numFmtId="0" fontId="1" fillId="0" borderId="1" xfId="0" applyFont="1" applyBorder="1"/>
    <xf numFmtId="0" fontId="33" fillId="0" borderId="0" xfId="9" applyFont="1" applyAlignment="1"/>
    <xf numFmtId="0" fontId="32" fillId="0" borderId="0" xfId="9" applyFont="1" applyAlignment="1"/>
    <xf numFmtId="0" fontId="35" fillId="0" borderId="0" xfId="9" applyFont="1" applyAlignment="1"/>
    <xf numFmtId="0" fontId="36" fillId="0" borderId="0" xfId="9" applyFont="1" applyAlignment="1"/>
    <xf numFmtId="0" fontId="36" fillId="0" borderId="0" xfId="9" applyFont="1" applyAlignment="1">
      <alignment horizontal="right" vertical="center"/>
    </xf>
    <xf numFmtId="0" fontId="36" fillId="0" borderId="2" xfId="9" applyFont="1" applyBorder="1" applyAlignment="1">
      <alignment horizontal="distributed" vertical="center"/>
    </xf>
    <xf numFmtId="0" fontId="36" fillId="0" borderId="21" xfId="9" applyFont="1" applyBorder="1" applyAlignment="1">
      <alignment horizontal="distributed" vertical="center"/>
    </xf>
    <xf numFmtId="0" fontId="7" fillId="0" borderId="5" xfId="10" applyFont="1" applyBorder="1" applyAlignment="1">
      <alignment horizontal="distributed" vertical="center" justifyLastLine="1"/>
    </xf>
    <xf numFmtId="0" fontId="7" fillId="0" borderId="3" xfId="10" applyFont="1" applyBorder="1" applyAlignment="1">
      <alignment horizontal="distributed" vertical="center" justifyLastLine="1"/>
    </xf>
    <xf numFmtId="0" fontId="9" fillId="0" borderId="16" xfId="10" applyFont="1" applyBorder="1" applyAlignment="1">
      <alignment horizontal="distributed" vertical="center" justifyLastLine="1"/>
    </xf>
    <xf numFmtId="0" fontId="9" fillId="0" borderId="12" xfId="10" applyFont="1" applyBorder="1" applyAlignment="1">
      <alignment horizontal="distributed" vertical="center" justifyLastLine="1"/>
    </xf>
    <xf numFmtId="0" fontId="37" fillId="0" borderId="7" xfId="9" applyFont="1" applyBorder="1" applyAlignment="1">
      <alignment horizontal="center" vertical="top" wrapText="1"/>
    </xf>
    <xf numFmtId="192" fontId="36" fillId="0" borderId="0" xfId="9" applyNumberFormat="1" applyFont="1" applyBorder="1" applyAlignment="1"/>
    <xf numFmtId="192" fontId="36" fillId="0" borderId="0" xfId="11" applyNumberFormat="1" applyFont="1" applyBorder="1" applyAlignment="1"/>
    <xf numFmtId="192" fontId="36" fillId="0" borderId="11" xfId="9" applyNumberFormat="1" applyFont="1" applyBorder="1" applyAlignment="1"/>
    <xf numFmtId="192" fontId="36" fillId="0" borderId="11" xfId="11" applyNumberFormat="1" applyFont="1" applyBorder="1" applyAlignment="1"/>
    <xf numFmtId="192" fontId="37" fillId="0" borderId="11" xfId="9" applyNumberFormat="1" applyFont="1" applyBorder="1" applyAlignment="1"/>
    <xf numFmtId="192" fontId="37" fillId="0" borderId="11" xfId="11" applyNumberFormat="1" applyFont="1" applyBorder="1" applyAlignment="1"/>
    <xf numFmtId="0" fontId="38" fillId="0" borderId="0" xfId="9" applyFont="1" applyAlignment="1"/>
    <xf numFmtId="0" fontId="36" fillId="0" borderId="0" xfId="9" applyFont="1" applyBorder="1" applyAlignment="1">
      <alignment horizontal="distributed" vertical="center"/>
    </xf>
    <xf numFmtId="0" fontId="36" fillId="0" borderId="7" xfId="9" applyFont="1" applyBorder="1" applyAlignment="1">
      <alignment horizontal="center" vertical="center" wrapText="1"/>
    </xf>
    <xf numFmtId="0" fontId="36" fillId="0" borderId="0" xfId="9" applyFont="1" applyAlignment="1">
      <alignment vertical="center"/>
    </xf>
    <xf numFmtId="192" fontId="36" fillId="0" borderId="0" xfId="9" applyNumberFormat="1" applyFont="1" applyBorder="1" applyAlignment="1">
      <alignment vertical="center"/>
    </xf>
    <xf numFmtId="192" fontId="36" fillId="0" borderId="0" xfId="11" applyNumberFormat="1" applyFont="1" applyBorder="1" applyAlignment="1">
      <alignment vertical="center"/>
    </xf>
    <xf numFmtId="0" fontId="36" fillId="0" borderId="0" xfId="9" applyFont="1" applyBorder="1" applyAlignment="1">
      <alignment horizontal="distributed" vertical="center" wrapText="1"/>
    </xf>
    <xf numFmtId="0" fontId="39" fillId="0" borderId="0" xfId="9" applyFont="1" applyAlignment="1"/>
    <xf numFmtId="0" fontId="39" fillId="0" borderId="8" xfId="9" applyFont="1" applyBorder="1" applyAlignment="1"/>
    <xf numFmtId="0" fontId="36" fillId="0" borderId="1" xfId="9" applyFont="1" applyBorder="1" applyAlignment="1">
      <alignment vertical="center"/>
    </xf>
    <xf numFmtId="0" fontId="35" fillId="0" borderId="0" xfId="12" applyFont="1" applyAlignment="1"/>
    <xf numFmtId="0" fontId="0" fillId="0" borderId="0" xfId="12" applyFont="1"/>
    <xf numFmtId="0" fontId="40" fillId="0" borderId="0" xfId="12" applyFont="1"/>
    <xf numFmtId="0" fontId="36" fillId="0" borderId="0" xfId="12" applyFont="1" applyAlignment="1">
      <alignment horizontal="right" vertical="center"/>
    </xf>
    <xf numFmtId="0" fontId="41" fillId="0" borderId="1" xfId="12" applyFont="1" applyBorder="1"/>
    <xf numFmtId="0" fontId="41" fillId="0" borderId="0" xfId="12" applyFont="1"/>
    <xf numFmtId="0" fontId="41" fillId="0" borderId="10" xfId="12" applyFont="1" applyBorder="1"/>
    <xf numFmtId="0" fontId="7" fillId="0" borderId="5" xfId="13" applyFont="1" applyBorder="1" applyAlignment="1">
      <alignment horizontal="distributed" vertical="center" justifyLastLine="1"/>
    </xf>
    <xf numFmtId="0" fontId="7" fillId="0" borderId="19" xfId="13" applyFont="1" applyBorder="1" applyAlignment="1">
      <alignment horizontal="distributed" vertical="center" justifyLastLine="1"/>
    </xf>
    <xf numFmtId="0" fontId="41" fillId="0" borderId="0" xfId="12" applyFont="1" applyBorder="1"/>
    <xf numFmtId="0" fontId="36" fillId="0" borderId="0" xfId="12" applyFont="1" applyBorder="1" applyAlignment="1">
      <alignment horizontal="distributed" vertical="center"/>
    </xf>
    <xf numFmtId="0" fontId="37" fillId="0" borderId="0" xfId="12" applyFont="1" applyFill="1" applyBorder="1" applyAlignment="1">
      <alignment horizontal="distributed"/>
    </xf>
    <xf numFmtId="182" fontId="37" fillId="0" borderId="0" xfId="12" applyNumberFormat="1" applyFont="1" applyFill="1" applyBorder="1"/>
    <xf numFmtId="182" fontId="37" fillId="0" borderId="0" xfId="14" applyNumberFormat="1" applyFont="1" applyFill="1" applyBorder="1" applyAlignment="1"/>
    <xf numFmtId="193" fontId="37" fillId="0" borderId="0" xfId="12" applyNumberFormat="1" applyFont="1" applyFill="1" applyBorder="1"/>
    <xf numFmtId="193" fontId="37" fillId="0" borderId="0" xfId="14" applyNumberFormat="1" applyFont="1" applyFill="1" applyBorder="1" applyAlignment="1"/>
    <xf numFmtId="193" fontId="41" fillId="0" borderId="0" xfId="12" applyNumberFormat="1" applyFont="1" applyFill="1"/>
    <xf numFmtId="0" fontId="41" fillId="0" borderId="0" xfId="12" applyFont="1" applyFill="1"/>
    <xf numFmtId="0" fontId="37" fillId="0" borderId="0" xfId="12" applyFont="1" applyFill="1" applyBorder="1" applyAlignment="1">
      <alignment horizontal="distributed" vertical="center"/>
    </xf>
    <xf numFmtId="0" fontId="36" fillId="0" borderId="0" xfId="12" applyFont="1" applyFill="1" applyBorder="1" applyAlignment="1">
      <alignment horizontal="distributed"/>
    </xf>
    <xf numFmtId="0" fontId="36" fillId="0" borderId="0" xfId="12" applyFont="1" applyFill="1" applyBorder="1" applyAlignment="1">
      <alignment horizontal="distributed" vertical="center"/>
    </xf>
    <xf numFmtId="182" fontId="36" fillId="0" borderId="0" xfId="12" applyNumberFormat="1" applyFont="1" applyFill="1" applyBorder="1"/>
    <xf numFmtId="182" fontId="36" fillId="0" borderId="0" xfId="14" applyNumberFormat="1" applyFont="1" applyFill="1" applyBorder="1" applyAlignment="1"/>
    <xf numFmtId="193" fontId="36" fillId="0" borderId="0" xfId="12" applyNumberFormat="1" applyFont="1" applyFill="1" applyBorder="1"/>
    <xf numFmtId="193" fontId="36" fillId="0" borderId="0" xfId="14" applyNumberFormat="1" applyFont="1" applyFill="1" applyBorder="1" applyAlignment="1"/>
    <xf numFmtId="182" fontId="36" fillId="0" borderId="0" xfId="12" applyNumberFormat="1" applyFont="1" applyFill="1" applyBorder="1" applyAlignment="1">
      <alignment horizontal="right" vertical="center"/>
    </xf>
    <xf numFmtId="182" fontId="36" fillId="0" borderId="0" xfId="12" applyNumberFormat="1" applyFont="1" applyFill="1" applyBorder="1" applyAlignment="1">
      <alignment vertical="center"/>
    </xf>
    <xf numFmtId="182" fontId="36" fillId="0" borderId="0" xfId="14" applyNumberFormat="1" applyFont="1" applyFill="1" applyBorder="1" applyAlignment="1">
      <alignment vertical="center"/>
    </xf>
    <xf numFmtId="193" fontId="36" fillId="0" borderId="0" xfId="12" applyNumberFormat="1" applyFont="1" applyFill="1" applyBorder="1" applyAlignment="1">
      <alignment vertical="center"/>
    </xf>
    <xf numFmtId="193" fontId="36" fillId="0" borderId="0" xfId="14" applyNumberFormat="1" applyFont="1" applyFill="1" applyBorder="1" applyAlignment="1">
      <alignment vertical="center"/>
    </xf>
    <xf numFmtId="0" fontId="38" fillId="0" borderId="0" xfId="12" applyFont="1" applyFill="1" applyBorder="1" applyAlignment="1">
      <alignment horizontal="distributed"/>
    </xf>
    <xf numFmtId="182" fontId="37" fillId="0" borderId="0" xfId="12" applyNumberFormat="1" applyFont="1" applyFill="1" applyBorder="1" applyAlignment="1">
      <alignment horizontal="right" vertical="center"/>
    </xf>
    <xf numFmtId="0" fontId="36" fillId="0" borderId="0" xfId="12" applyFont="1" applyFill="1" applyBorder="1"/>
    <xf numFmtId="0" fontId="41" fillId="0" borderId="0" xfId="12" applyFont="1" applyFill="1" applyBorder="1"/>
    <xf numFmtId="0" fontId="40" fillId="0" borderId="8" xfId="12" applyFont="1" applyBorder="1"/>
    <xf numFmtId="0" fontId="40" fillId="0" borderId="22" xfId="12" applyFont="1" applyBorder="1"/>
    <xf numFmtId="0" fontId="12" fillId="0" borderId="0" xfId="0" applyFont="1"/>
    <xf numFmtId="0" fontId="42" fillId="0" borderId="0" xfId="1" applyFont="1" applyAlignment="1" applyProtection="1"/>
    <xf numFmtId="0" fontId="3" fillId="0" borderId="0" xfId="0" applyFont="1" applyAlignment="1">
      <alignment vertical="top" wrapText="1"/>
    </xf>
    <xf numFmtId="0" fontId="7" fillId="0" borderId="16" xfId="0" applyFont="1" applyBorder="1" applyAlignment="1">
      <alignment horizontal="distributed" vertical="center" justifyLastLine="1"/>
    </xf>
    <xf numFmtId="0" fontId="7" fillId="0" borderId="17"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7" fillId="0" borderId="13" xfId="0" applyFont="1" applyBorder="1" applyAlignment="1">
      <alignment vertical="center"/>
    </xf>
    <xf numFmtId="0" fontId="7" fillId="0" borderId="1" xfId="0" applyFont="1" applyBorder="1" applyAlignment="1">
      <alignment vertical="center"/>
    </xf>
    <xf numFmtId="0" fontId="7" fillId="0" borderId="14" xfId="0" applyFont="1" applyBorder="1" applyAlignment="1">
      <alignment vertical="center"/>
    </xf>
    <xf numFmtId="0" fontId="7" fillId="0" borderId="10" xfId="0" applyFont="1" applyBorder="1" applyAlignment="1">
      <alignment vertical="center"/>
    </xf>
    <xf numFmtId="0" fontId="0" fillId="0" borderId="1" xfId="0" applyBorder="1"/>
    <xf numFmtId="0" fontId="0" fillId="0" borderId="10" xfId="0" applyBorder="1"/>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distributed" vertical="center" justifyLastLine="1"/>
    </xf>
    <xf numFmtId="0" fontId="7" fillId="0" borderId="20" xfId="0" applyFont="1" applyBorder="1" applyAlignment="1">
      <alignment horizontal="distributed" vertical="center" wrapText="1" justifyLastLine="1"/>
    </xf>
    <xf numFmtId="0" fontId="7" fillId="0" borderId="2" xfId="0" applyFont="1" applyBorder="1" applyAlignment="1">
      <alignment horizontal="distributed" vertical="center" justifyLastLine="1"/>
    </xf>
    <xf numFmtId="0" fontId="7" fillId="0" borderId="2" xfId="0" applyFont="1" applyBorder="1" applyAlignment="1">
      <alignment horizontal="distributed" vertical="center" wrapText="1" justifyLastLine="1"/>
    </xf>
    <xf numFmtId="41" fontId="9" fillId="0" borderId="0" xfId="0" applyNumberFormat="1" applyFont="1" applyFill="1" applyAlignment="1" applyProtection="1">
      <alignment horizontal="center" vertical="center"/>
      <protection locked="0"/>
    </xf>
    <xf numFmtId="0" fontId="7" fillId="0" borderId="13" xfId="0" applyFont="1" applyBorder="1" applyAlignment="1">
      <alignment horizontal="distributed" vertical="center" wrapText="1" justifyLastLine="1"/>
    </xf>
    <xf numFmtId="0" fontId="7" fillId="0" borderId="6" xfId="0" applyFont="1" applyBorder="1" applyAlignment="1">
      <alignment horizontal="distributed" vertical="center" justifyLastLine="1"/>
    </xf>
    <xf numFmtId="0" fontId="7" fillId="0" borderId="13" xfId="0" applyFont="1" applyBorder="1" applyAlignment="1">
      <alignment horizontal="distributed" vertical="center" justifyLastLine="1"/>
    </xf>
    <xf numFmtId="41" fontId="7" fillId="0" borderId="0" xfId="0" applyNumberFormat="1" applyFont="1" applyAlignment="1">
      <alignment horizontal="center" vertical="center"/>
    </xf>
    <xf numFmtId="41" fontId="7" fillId="0" borderId="0" xfId="0" applyNumberFormat="1" applyFont="1" applyAlignment="1" applyProtection="1">
      <alignment horizontal="center" vertical="center"/>
      <protection locked="0"/>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21" xfId="0" applyFont="1" applyBorder="1" applyAlignment="1">
      <alignment horizontal="distributed" vertical="center" wrapText="1" justifyLastLine="1"/>
    </xf>
    <xf numFmtId="0" fontId="7" fillId="0" borderId="18" xfId="0" applyFont="1" applyBorder="1" applyAlignment="1">
      <alignment horizontal="distributed" vertical="center" wrapText="1" justifyLastLine="1"/>
    </xf>
    <xf numFmtId="0" fontId="7" fillId="0" borderId="14" xfId="0" applyFont="1" applyBorder="1" applyAlignment="1">
      <alignment horizontal="distributed" vertical="center" wrapText="1" justifyLastLine="1"/>
    </xf>
    <xf numFmtId="0" fontId="7" fillId="0" borderId="23" xfId="0" applyFont="1" applyBorder="1" applyAlignment="1">
      <alignment horizontal="distributed" vertical="center" justifyLastLine="1"/>
    </xf>
    <xf numFmtId="0" fontId="7" fillId="0" borderId="24"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distributed" vertical="center"/>
    </xf>
    <xf numFmtId="0" fontId="7" fillId="0" borderId="15" xfId="0" applyFont="1" applyBorder="1" applyAlignment="1">
      <alignment horizontal="distributed" vertical="center"/>
    </xf>
    <xf numFmtId="0" fontId="3" fillId="0" borderId="0" xfId="0" applyFont="1" applyAlignment="1">
      <alignment horizontal="distributed" vertical="top" wrapText="1"/>
    </xf>
    <xf numFmtId="0" fontId="3" fillId="0" borderId="0" xfId="0" applyFont="1" applyAlignment="1">
      <alignment horizontal="left" vertical="top" wrapTex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14" xfId="0" applyFont="1" applyBorder="1" applyAlignment="1">
      <alignment horizontal="distributed" vertical="center"/>
    </xf>
    <xf numFmtId="0" fontId="9" fillId="0" borderId="10" xfId="0" applyFont="1" applyBorder="1" applyAlignment="1">
      <alignment horizontal="distributed" vertical="center"/>
    </xf>
    <xf numFmtId="0" fontId="9" fillId="0" borderId="26" xfId="0" applyFont="1" applyBorder="1" applyAlignment="1">
      <alignment horizontal="distributed" vertical="center"/>
    </xf>
    <xf numFmtId="0" fontId="9" fillId="0" borderId="27" xfId="0" applyFont="1" applyBorder="1" applyAlignment="1">
      <alignment horizontal="distributed" vertical="center"/>
    </xf>
    <xf numFmtId="41" fontId="7" fillId="0" borderId="12" xfId="0" applyNumberFormat="1" applyFont="1" applyBorder="1" applyAlignment="1">
      <alignment horizontal="center" vertical="center"/>
    </xf>
    <xf numFmtId="41" fontId="7" fillId="0" borderId="11" xfId="0" applyNumberFormat="1"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41" fontId="7" fillId="0" borderId="6" xfId="0" applyNumberFormat="1" applyFont="1" applyBorder="1" applyAlignment="1">
      <alignment horizontal="center" vertical="center"/>
    </xf>
    <xf numFmtId="41" fontId="7" fillId="0" borderId="0" xfId="0" applyNumberFormat="1" applyFont="1" applyBorder="1" applyAlignment="1">
      <alignment horizontal="center" vertical="center"/>
    </xf>
    <xf numFmtId="41" fontId="7" fillId="0" borderId="14" xfId="0" applyNumberFormat="1" applyFont="1" applyBorder="1" applyAlignment="1">
      <alignment horizontal="center" vertical="center"/>
    </xf>
    <xf numFmtId="41" fontId="7" fillId="0" borderId="10" xfId="0" applyNumberFormat="1" applyFont="1" applyBorder="1" applyAlignment="1">
      <alignment horizontal="center" vertical="center"/>
    </xf>
    <xf numFmtId="184" fontId="9" fillId="0" borderId="12" xfId="3" quotePrefix="1" applyNumberFormat="1" applyFont="1" applyFill="1" applyBorder="1" applyAlignment="1"/>
    <xf numFmtId="184" fontId="9" fillId="0" borderId="11" xfId="3" quotePrefix="1" applyNumberFormat="1" applyFont="1" applyFill="1" applyBorder="1" applyAlignment="1"/>
    <xf numFmtId="184" fontId="9" fillId="0" borderId="6" xfId="0" applyNumberFormat="1" applyFont="1" applyBorder="1" applyAlignment="1">
      <alignment vertical="center"/>
    </xf>
    <xf numFmtId="184" fontId="9" fillId="0" borderId="0" xfId="0" applyNumberFormat="1" applyFont="1" applyBorder="1" applyAlignment="1">
      <alignment vertical="center"/>
    </xf>
    <xf numFmtId="0" fontId="7" fillId="0" borderId="2" xfId="0" applyFont="1" applyBorder="1" applyAlignment="1">
      <alignment horizontal="center" vertical="center"/>
    </xf>
    <xf numFmtId="0" fontId="7"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3" xfId="0" applyFont="1" applyBorder="1" applyAlignment="1">
      <alignment horizontal="center" vertical="center"/>
    </xf>
    <xf numFmtId="41" fontId="9" fillId="0" borderId="6" xfId="0" applyNumberFormat="1" applyFont="1" applyBorder="1" applyAlignment="1">
      <alignment horizontal="center" vertical="center"/>
    </xf>
    <xf numFmtId="41" fontId="9" fillId="0" borderId="0" xfId="0" applyNumberFormat="1" applyFont="1" applyBorder="1" applyAlignment="1">
      <alignment horizontal="center" vertical="center"/>
    </xf>
    <xf numFmtId="41" fontId="9" fillId="0" borderId="9" xfId="0" applyNumberFormat="1" applyFont="1" applyBorder="1" applyAlignment="1">
      <alignment horizontal="center" vertical="center"/>
    </xf>
    <xf numFmtId="41" fontId="9" fillId="0" borderId="8" xfId="0" applyNumberFormat="1"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vertical="center"/>
    </xf>
    <xf numFmtId="41" fontId="7" fillId="0" borderId="11" xfId="0" applyNumberFormat="1" applyFont="1" applyBorder="1" applyAlignment="1">
      <alignment horizontal="right" vertical="center"/>
    </xf>
    <xf numFmtId="0" fontId="7" fillId="0" borderId="11" xfId="0" applyFont="1" applyBorder="1" applyAlignment="1">
      <alignment horizontal="distributed" vertical="center" justifyLastLine="1"/>
    </xf>
    <xf numFmtId="0" fontId="7" fillId="0" borderId="0" xfId="0" applyFont="1" applyAlignment="1">
      <alignment horizontal="distributed" vertical="center" justifyLastLine="1"/>
    </xf>
    <xf numFmtId="41" fontId="7" fillId="0" borderId="0" xfId="0" applyNumberFormat="1" applyFont="1" applyBorder="1" applyAlignment="1">
      <alignment horizontal="right" vertical="center"/>
    </xf>
    <xf numFmtId="41" fontId="7" fillId="0" borderId="10" xfId="0" applyNumberFormat="1" applyFont="1" applyBorder="1" applyAlignment="1">
      <alignment horizontal="right" vertical="center"/>
    </xf>
    <xf numFmtId="41" fontId="7" fillId="0" borderId="0" xfId="0" applyNumberFormat="1" applyFont="1" applyAlignment="1">
      <alignment horizontal="right" vertical="center"/>
    </xf>
    <xf numFmtId="41" fontId="7" fillId="0" borderId="11" xfId="2" applyNumberFormat="1" applyFont="1" applyBorder="1" applyAlignment="1">
      <alignment horizontal="right"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41" fontId="7" fillId="0" borderId="0" xfId="2" applyNumberFormat="1" applyFont="1" applyBorder="1" applyAlignment="1">
      <alignment horizontal="right" vertical="center"/>
    </xf>
    <xf numFmtId="187" fontId="7" fillId="0" borderId="0" xfId="2" applyNumberFormat="1" applyFont="1" applyBorder="1" applyAlignment="1">
      <alignment horizontal="right" vertical="center"/>
    </xf>
    <xf numFmtId="184" fontId="9" fillId="0" borderId="11" xfId="4" applyNumberFormat="1" applyFont="1" applyBorder="1" applyAlignment="1">
      <alignment horizontal="right" vertical="center"/>
    </xf>
    <xf numFmtId="0" fontId="9" fillId="0" borderId="6" xfId="0" applyFont="1" applyBorder="1" applyAlignment="1">
      <alignment horizontal="distributed" vertical="center"/>
    </xf>
    <xf numFmtId="0" fontId="9" fillId="0" borderId="0" xfId="0" applyFont="1" applyBorder="1" applyAlignment="1">
      <alignment horizontal="distributed" vertical="center"/>
    </xf>
    <xf numFmtId="41" fontId="9" fillId="0" borderId="8" xfId="4" applyNumberFormat="1" applyFont="1" applyBorder="1" applyAlignment="1">
      <alignment horizontal="right" vertical="center"/>
    </xf>
    <xf numFmtId="188" fontId="9" fillId="0" borderId="8" xfId="4" applyNumberFormat="1" applyFont="1" applyBorder="1" applyAlignment="1">
      <alignment horizontal="right" vertical="center"/>
    </xf>
    <xf numFmtId="188" fontId="9" fillId="0" borderId="8" xfId="4" quotePrefix="1" applyNumberFormat="1" applyFont="1" applyBorder="1" applyAlignment="1">
      <alignment horizontal="right" vertical="center"/>
    </xf>
    <xf numFmtId="0" fontId="9" fillId="0" borderId="3" xfId="0" applyFont="1" applyBorder="1" applyAlignment="1">
      <alignment horizontal="distributed" vertical="center"/>
    </xf>
    <xf numFmtId="0" fontId="9" fillId="0" borderId="19" xfId="0" applyFont="1" applyBorder="1" applyAlignment="1">
      <alignment horizontal="distributed" vertical="center"/>
    </xf>
    <xf numFmtId="41" fontId="9" fillId="0" borderId="11" xfId="4" applyNumberFormat="1" applyFont="1" applyBorder="1" applyAlignment="1">
      <alignment horizontal="right" vertical="center"/>
    </xf>
    <xf numFmtId="0" fontId="1" fillId="0" borderId="0"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7" fillId="0" borderId="12"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1" fillId="0" borderId="0" xfId="0" applyFont="1" applyBorder="1" applyAlignment="1"/>
    <xf numFmtId="0" fontId="7" fillId="0" borderId="0" xfId="0" applyFont="1" applyBorder="1" applyAlignment="1"/>
    <xf numFmtId="0" fontId="7" fillId="0" borderId="11" xfId="0" applyFont="1" applyBorder="1" applyAlignment="1"/>
    <xf numFmtId="184" fontId="9" fillId="0" borderId="11" xfId="0" applyNumberFormat="1" applyFont="1" applyBorder="1" applyAlignment="1">
      <alignment horizontal="right" vertical="center"/>
    </xf>
    <xf numFmtId="184" fontId="9" fillId="0" borderId="8" xfId="0" applyNumberFormat="1" applyFont="1" applyBorder="1" applyAlignment="1">
      <alignment horizontal="right" vertical="center"/>
    </xf>
    <xf numFmtId="184" fontId="9" fillId="0" borderId="8" xfId="0" applyNumberFormat="1" applyFont="1" applyBorder="1" applyAlignment="1"/>
    <xf numFmtId="184" fontId="9" fillId="0" borderId="11" xfId="0" applyNumberFormat="1" applyFont="1" applyBorder="1" applyAlignment="1"/>
    <xf numFmtId="177" fontId="7" fillId="0" borderId="0" xfId="0" applyNumberFormat="1" applyFont="1" applyBorder="1" applyAlignment="1">
      <alignment horizontal="center"/>
    </xf>
    <xf numFmtId="177" fontId="7" fillId="0" borderId="0" xfId="0" applyNumberFormat="1" applyFont="1" applyAlignment="1">
      <alignment horizontal="center"/>
    </xf>
    <xf numFmtId="177" fontId="7" fillId="0" borderId="0" xfId="0" applyNumberFormat="1" applyFont="1" applyAlignment="1">
      <alignment horizontal="center" vertical="center"/>
    </xf>
    <xf numFmtId="177" fontId="7" fillId="0" borderId="0" xfId="0" applyNumberFormat="1" applyFont="1" applyAlignment="1">
      <alignment horizontal="right" vertical="center"/>
    </xf>
    <xf numFmtId="0" fontId="1" fillId="0" borderId="0" xfId="0" applyFont="1" applyAlignment="1"/>
    <xf numFmtId="177" fontId="7" fillId="0" borderId="0" xfId="0" applyNumberFormat="1" applyFont="1" applyBorder="1" applyAlignment="1">
      <alignment horizontal="center" vertical="center"/>
    </xf>
    <xf numFmtId="177" fontId="7" fillId="0" borderId="0" xfId="0" applyNumberFormat="1" applyFont="1" applyBorder="1" applyAlignment="1">
      <alignment horizontal="right" vertical="center"/>
    </xf>
    <xf numFmtId="0" fontId="7" fillId="0" borderId="0" xfId="0" applyFont="1" applyAlignment="1"/>
    <xf numFmtId="185" fontId="7" fillId="0" borderId="0" xfId="0" applyNumberFormat="1" applyFont="1" applyBorder="1" applyAlignment="1">
      <alignment horizontal="right" vertical="center"/>
    </xf>
    <xf numFmtId="185" fontId="7" fillId="0" borderId="12" xfId="0" applyNumberFormat="1" applyFont="1" applyBorder="1" applyAlignment="1">
      <alignment horizontal="right" vertical="center"/>
    </xf>
    <xf numFmtId="185" fontId="7" fillId="0" borderId="11" xfId="0" applyNumberFormat="1" applyFont="1" applyBorder="1" applyAlignment="1">
      <alignment horizontal="right" vertical="center"/>
    </xf>
    <xf numFmtId="0" fontId="9" fillId="0" borderId="9" xfId="0" applyFont="1" applyBorder="1" applyAlignment="1">
      <alignment horizontal="distributed" vertical="center"/>
    </xf>
    <xf numFmtId="0" fontId="9" fillId="0" borderId="8" xfId="0" applyFont="1" applyBorder="1" applyAlignment="1">
      <alignment horizontal="distributed" vertical="center"/>
    </xf>
    <xf numFmtId="185" fontId="9" fillId="0" borderId="9" xfId="0" applyNumberFormat="1" applyFont="1" applyBorder="1" applyAlignment="1">
      <alignment horizontal="right" vertical="center"/>
    </xf>
    <xf numFmtId="185" fontId="9" fillId="0" borderId="8" xfId="0" applyNumberFormat="1" applyFont="1" applyBorder="1" applyAlignment="1">
      <alignment horizontal="right" vertical="center"/>
    </xf>
    <xf numFmtId="185" fontId="7" fillId="0" borderId="14" xfId="0" applyNumberFormat="1" applyFont="1" applyBorder="1" applyAlignment="1">
      <alignment horizontal="right" vertical="center"/>
    </xf>
    <xf numFmtId="185" fontId="7" fillId="0" borderId="10" xfId="0" applyNumberFormat="1" applyFont="1" applyBorder="1" applyAlignment="1">
      <alignment horizontal="right" vertical="center"/>
    </xf>
    <xf numFmtId="185" fontId="9" fillId="0" borderId="12" xfId="0" applyNumberFormat="1" applyFont="1" applyBorder="1" applyAlignment="1">
      <alignment horizontal="right" vertical="center"/>
    </xf>
    <xf numFmtId="185" fontId="9" fillId="0" borderId="11" xfId="0" applyNumberFormat="1" applyFont="1" applyBorder="1" applyAlignment="1">
      <alignment horizontal="right" vertical="center"/>
    </xf>
    <xf numFmtId="0" fontId="9" fillId="0" borderId="11" xfId="0" applyFont="1" applyBorder="1" applyAlignment="1"/>
    <xf numFmtId="0" fontId="7" fillId="0" borderId="11" xfId="0" applyFont="1" applyBorder="1" applyAlignment="1">
      <alignment horizontal="distributed" vertical="center" wrapText="1" justifyLastLine="1"/>
    </xf>
    <xf numFmtId="0" fontId="7" fillId="0" borderId="6"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41" fontId="7" fillId="0" borderId="6" xfId="0" applyNumberFormat="1" applyFont="1" applyBorder="1" applyAlignment="1">
      <alignment horizontal="right" vertical="center"/>
    </xf>
    <xf numFmtId="41" fontId="7" fillId="0" borderId="12" xfId="0" applyNumberFormat="1" applyFont="1" applyBorder="1" applyAlignment="1">
      <alignment horizontal="right" vertical="center"/>
    </xf>
    <xf numFmtId="41" fontId="7" fillId="0" borderId="14" xfId="0" applyNumberFormat="1" applyFont="1" applyBorder="1" applyAlignment="1">
      <alignment horizontal="right" vertical="center"/>
    </xf>
    <xf numFmtId="0" fontId="7" fillId="0" borderId="11" xfId="0" applyFont="1" applyBorder="1" applyAlignment="1">
      <alignment vertical="center"/>
    </xf>
    <xf numFmtId="0" fontId="7" fillId="0" borderId="12" xfId="0" applyFont="1" applyBorder="1" applyAlignment="1">
      <alignment horizontal="distributed" vertical="center"/>
    </xf>
    <xf numFmtId="0" fontId="7" fillId="0" borderId="4" xfId="0" applyFont="1" applyBorder="1" applyAlignment="1">
      <alignment horizontal="distributed" vertical="center"/>
    </xf>
    <xf numFmtId="184" fontId="9" fillId="0" borderId="8"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0" xfId="0" applyNumberFormat="1" applyFont="1" applyBorder="1" applyAlignment="1">
      <alignment horizontal="right" vertical="center"/>
    </xf>
    <xf numFmtId="0" fontId="9" fillId="0" borderId="12" xfId="0" applyFont="1" applyBorder="1" applyAlignment="1">
      <alignment horizontal="distributed" vertical="center"/>
    </xf>
    <xf numFmtId="0" fontId="9" fillId="0" borderId="11" xfId="0" applyFont="1" applyBorder="1" applyAlignment="1">
      <alignment horizontal="distributed" vertical="center"/>
    </xf>
    <xf numFmtId="184" fontId="9" fillId="0" borderId="9" xfId="0" applyNumberFormat="1" applyFont="1" applyBorder="1" applyAlignment="1">
      <alignment horizontal="right" vertical="center"/>
    </xf>
    <xf numFmtId="0" fontId="1" fillId="0" borderId="0" xfId="0" applyFont="1" applyAlignment="1">
      <alignment vertical="center"/>
    </xf>
    <xf numFmtId="0" fontId="7" fillId="0" borderId="0" xfId="0" applyFont="1" applyBorder="1" applyAlignment="1">
      <alignment vertical="center"/>
    </xf>
    <xf numFmtId="0" fontId="9" fillId="0" borderId="30" xfId="0" applyFont="1" applyBorder="1" applyAlignment="1">
      <alignment horizontal="distributed" vertical="center"/>
    </xf>
    <xf numFmtId="0" fontId="7" fillId="0" borderId="0" xfId="0" applyFont="1" applyBorder="1" applyAlignment="1">
      <alignment horizontal="distributed" vertical="center"/>
    </xf>
    <xf numFmtId="0" fontId="3" fillId="0" borderId="0" xfId="0" applyFont="1" applyFill="1" applyAlignment="1">
      <alignment horizontal="distributed" vertical="center" wrapText="1"/>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3" fillId="0" borderId="11" xfId="5" applyFont="1" applyFill="1" applyBorder="1" applyAlignment="1">
      <alignment horizontal="distributed" vertical="center"/>
    </xf>
    <xf numFmtId="0" fontId="23" fillId="0" borderId="4" xfId="5" applyFont="1" applyFill="1" applyBorder="1" applyAlignment="1">
      <alignment horizontal="distributed" vertical="center"/>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8" fillId="0" borderId="0" xfId="5" applyFont="1" applyFill="1" applyBorder="1" applyAlignment="1">
      <alignment horizontal="distributed" vertical="center"/>
    </xf>
    <xf numFmtId="0" fontId="18" fillId="0" borderId="7" xfId="5" applyFont="1" applyFill="1" applyBorder="1" applyAlignment="1">
      <alignment horizontal="distributed" vertical="center"/>
    </xf>
    <xf numFmtId="0" fontId="18" fillId="0" borderId="0" xfId="5" applyFont="1" applyFill="1" applyBorder="1" applyAlignment="1">
      <alignment horizontal="distributed" vertical="center" wrapText="1"/>
    </xf>
    <xf numFmtId="38" fontId="18" fillId="0" borderId="0" xfId="2" applyFont="1" applyFill="1" applyBorder="1" applyAlignment="1">
      <alignment horizontal="distributed" vertical="center"/>
    </xf>
    <xf numFmtId="38" fontId="18" fillId="0" borderId="7" xfId="2" applyFont="1" applyFill="1" applyBorder="1" applyAlignment="1">
      <alignment horizontal="distributed" vertical="center"/>
    </xf>
    <xf numFmtId="0" fontId="26" fillId="0" borderId="0" xfId="0" applyFont="1" applyFill="1" applyBorder="1" applyAlignment="1">
      <alignment horizontal="distributed" vertical="center"/>
    </xf>
    <xf numFmtId="0" fontId="3" fillId="0" borderId="0" xfId="0" applyFont="1" applyFill="1" applyAlignment="1">
      <alignment wrapText="1"/>
    </xf>
    <xf numFmtId="0" fontId="25" fillId="0" borderId="1"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25" fillId="0" borderId="0" xfId="0" applyFont="1" applyFill="1" applyAlignment="1">
      <alignment horizontal="distributed" vertical="center" justifyLastLine="1"/>
    </xf>
    <xf numFmtId="0" fontId="25" fillId="0" borderId="10"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6" fillId="0" borderId="0" xfId="7" applyFont="1" applyFill="1" applyBorder="1" applyAlignment="1">
      <alignment horizontal="distributed" vertical="center"/>
    </xf>
    <xf numFmtId="0" fontId="26" fillId="0" borderId="0" xfId="0" applyFont="1" applyFill="1" applyAlignment="1">
      <alignment horizontal="distributed" vertical="center"/>
    </xf>
    <xf numFmtId="190" fontId="18" fillId="0" borderId="0" xfId="0" applyNumberFormat="1" applyFont="1" applyFill="1" applyBorder="1" applyAlignment="1">
      <alignment horizontal="center" vertical="center"/>
    </xf>
    <xf numFmtId="0" fontId="3" fillId="0" borderId="0" xfId="0" applyFont="1" applyFill="1" applyAlignment="1">
      <alignment horizontal="left" vertical="top" wrapText="1"/>
    </xf>
    <xf numFmtId="0" fontId="18" fillId="0" borderId="1" xfId="0" applyFont="1" applyFill="1" applyBorder="1" applyAlignment="1">
      <alignment horizontal="distributed" vertical="center" justifyLastLine="1"/>
    </xf>
    <xf numFmtId="0" fontId="18" fillId="0" borderId="2" xfId="0" applyFont="1" applyFill="1" applyBorder="1" applyAlignment="1">
      <alignment horizontal="distributed" vertical="center" justifyLastLine="1"/>
    </xf>
    <xf numFmtId="0" fontId="18" fillId="0" borderId="0" xfId="0" applyFont="1" applyFill="1" applyBorder="1" applyAlignment="1">
      <alignment horizontal="distributed" vertical="center" justifyLastLine="1"/>
    </xf>
    <xf numFmtId="0" fontId="18" fillId="0" borderId="7" xfId="0" applyFont="1" applyFill="1" applyBorder="1" applyAlignment="1">
      <alignment horizontal="distributed" vertical="center" justifyLastLine="1"/>
    </xf>
    <xf numFmtId="0" fontId="18" fillId="0" borderId="10" xfId="0" applyFont="1" applyFill="1" applyBorder="1" applyAlignment="1">
      <alignment horizontal="distributed" vertical="center" justifyLastLine="1"/>
    </xf>
    <xf numFmtId="0" fontId="18" fillId="0" borderId="21" xfId="0" applyFont="1" applyFill="1" applyBorder="1" applyAlignment="1">
      <alignment horizontal="distributed" vertical="center" justifyLastLine="1"/>
    </xf>
    <xf numFmtId="185" fontId="18" fillId="0" borderId="1" xfId="0" applyNumberFormat="1" applyFont="1" applyFill="1" applyBorder="1" applyAlignment="1">
      <alignment horizontal="distributed" vertical="center" justifyLastLine="1"/>
    </xf>
    <xf numFmtId="185" fontId="18" fillId="0" borderId="2" xfId="0" applyNumberFormat="1" applyFont="1" applyFill="1" applyBorder="1" applyAlignment="1">
      <alignment horizontal="distributed" vertical="center" justifyLastLine="1"/>
    </xf>
    <xf numFmtId="185" fontId="18" fillId="0" borderId="10" xfId="0" applyNumberFormat="1" applyFont="1" applyFill="1" applyBorder="1" applyAlignment="1">
      <alignment horizontal="distributed" vertical="center" justifyLastLine="1"/>
    </xf>
    <xf numFmtId="185" fontId="18" fillId="0" borderId="21" xfId="0" applyNumberFormat="1" applyFont="1" applyFill="1" applyBorder="1" applyAlignment="1">
      <alignment horizontal="distributed" vertical="center" justifyLastLine="1"/>
    </xf>
    <xf numFmtId="0" fontId="18" fillId="0" borderId="0" xfId="0" applyFont="1" applyFill="1" applyBorder="1" applyAlignment="1">
      <alignment horizontal="center" vertical="center"/>
    </xf>
    <xf numFmtId="190" fontId="18" fillId="0" borderId="0" xfId="0" applyNumberFormat="1" applyFont="1" applyFill="1" applyBorder="1" applyAlignment="1">
      <alignment horizontal="right" vertical="center"/>
    </xf>
    <xf numFmtId="0" fontId="23" fillId="0" borderId="0" xfId="0" applyFont="1" applyFill="1" applyBorder="1" applyAlignment="1">
      <alignment horizontal="distributed" vertical="center" justifyLastLine="1"/>
    </xf>
    <xf numFmtId="0" fontId="18" fillId="0" borderId="0" xfId="5" applyFont="1" applyFill="1" applyAlignment="1">
      <alignment horizontal="center" vertical="center"/>
    </xf>
    <xf numFmtId="0" fontId="1" fillId="0" borderId="0" xfId="0" applyFont="1" applyFill="1" applyAlignment="1">
      <alignment horizontal="center" vertical="center"/>
    </xf>
    <xf numFmtId="190" fontId="18" fillId="0" borderId="0" xfId="0" applyNumberFormat="1" applyFont="1" applyFill="1" applyBorder="1" applyAlignment="1">
      <alignment vertical="center"/>
    </xf>
    <xf numFmtId="0" fontId="23" fillId="0" borderId="0" xfId="0" applyFont="1" applyFill="1" applyAlignment="1">
      <alignment horizontal="distributed" vertical="center" justifyLastLine="1"/>
    </xf>
    <xf numFmtId="0" fontId="1" fillId="0" borderId="10" xfId="0" applyFont="1" applyBorder="1" applyAlignment="1">
      <alignment horizontal="distributed" vertical="center" justifyLastLine="1"/>
    </xf>
    <xf numFmtId="0" fontId="3" fillId="0" borderId="0" xfId="0" applyFont="1" applyAlignment="1">
      <alignment horizontal="left"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7" fillId="0" borderId="20" xfId="0" applyFont="1" applyBorder="1" applyAlignment="1">
      <alignment horizontal="distributed" vertical="center" wrapText="1"/>
    </xf>
    <xf numFmtId="0" fontId="1" fillId="0" borderId="17" xfId="0" applyFont="1" applyBorder="1" applyAlignment="1">
      <alignment horizontal="distributed" vertical="center"/>
    </xf>
    <xf numFmtId="0" fontId="1" fillId="0" borderId="18" xfId="0" applyFont="1" applyBorder="1" applyAlignment="1">
      <alignment horizontal="distributed" vertical="center"/>
    </xf>
    <xf numFmtId="0" fontId="3" fillId="0" borderId="20" xfId="0" applyFont="1" applyBorder="1" applyAlignment="1">
      <alignment horizontal="distributed" vertical="center" wrapText="1"/>
    </xf>
    <xf numFmtId="0" fontId="30" fillId="0" borderId="17" xfId="0" applyFont="1" applyBorder="1" applyAlignment="1">
      <alignment horizontal="distributed" vertical="center"/>
    </xf>
    <xf numFmtId="0" fontId="30" fillId="0" borderId="18" xfId="0" applyFont="1" applyBorder="1" applyAlignment="1">
      <alignment horizontal="distributed" vertical="center"/>
    </xf>
    <xf numFmtId="0" fontId="7" fillId="0" borderId="1" xfId="10" applyFont="1" applyBorder="1" applyAlignment="1">
      <alignment horizontal="distributed" vertical="center" justifyLastLine="1"/>
    </xf>
    <xf numFmtId="0" fontId="7" fillId="0" borderId="10" xfId="10" applyFont="1" applyBorder="1" applyAlignment="1">
      <alignment horizontal="distributed" vertical="center" justifyLastLine="1"/>
    </xf>
    <xf numFmtId="0" fontId="7" fillId="0" borderId="25" xfId="10" applyFont="1" applyBorder="1" applyAlignment="1" applyProtection="1">
      <alignment horizontal="distributed" vertical="center" justifyLastLine="1"/>
    </xf>
    <xf numFmtId="0" fontId="7" fillId="0" borderId="24" xfId="10" applyFont="1" applyBorder="1" applyAlignment="1" applyProtection="1">
      <alignment horizontal="distributed" vertical="center" justifyLastLine="1"/>
    </xf>
    <xf numFmtId="0" fontId="7" fillId="0" borderId="23" xfId="10" applyFont="1" applyBorder="1" applyAlignment="1" applyProtection="1">
      <alignment horizontal="distributed" vertical="center" justifyLastLine="1"/>
    </xf>
    <xf numFmtId="0" fontId="9" fillId="0" borderId="25" xfId="10" applyFont="1" applyBorder="1" applyAlignment="1" applyProtection="1">
      <alignment horizontal="distributed" vertical="center" justifyLastLine="1"/>
    </xf>
    <xf numFmtId="0" fontId="9" fillId="0" borderId="23" xfId="10" applyFont="1" applyBorder="1" applyAlignment="1" applyProtection="1">
      <alignment horizontal="distributed" vertical="center" justifyLastLine="1"/>
    </xf>
    <xf numFmtId="0" fontId="37" fillId="0" borderId="11" xfId="9" applyFont="1" applyBorder="1" applyAlignment="1">
      <alignment horizontal="distributed"/>
    </xf>
    <xf numFmtId="0" fontId="37" fillId="0" borderId="0" xfId="12" applyFont="1" applyFill="1" applyBorder="1" applyAlignment="1">
      <alignment horizontal="distributed" vertical="center"/>
    </xf>
    <xf numFmtId="0" fontId="7" fillId="0" borderId="1" xfId="13" applyFont="1" applyBorder="1" applyAlignment="1">
      <alignment horizontal="distributed" vertical="center" justifyLastLine="1"/>
    </xf>
    <xf numFmtId="0" fontId="7" fillId="0" borderId="1" xfId="13" applyFont="1" applyBorder="1"/>
    <xf numFmtId="0" fontId="7" fillId="0" borderId="10" xfId="13" applyFont="1" applyBorder="1"/>
    <xf numFmtId="0" fontId="7" fillId="0" borderId="25" xfId="13" applyFont="1" applyBorder="1" applyAlignment="1" applyProtection="1">
      <alignment horizontal="distributed" vertical="center" justifyLastLine="1"/>
    </xf>
    <xf numFmtId="0" fontId="7" fillId="0" borderId="24" xfId="13" applyFont="1" applyBorder="1" applyAlignment="1" applyProtection="1">
      <alignment horizontal="distributed" vertical="center" justifyLastLine="1"/>
    </xf>
    <xf numFmtId="0" fontId="7" fillId="0" borderId="23" xfId="13" applyFont="1" applyBorder="1" applyAlignment="1" applyProtection="1">
      <alignment horizontal="distributed" vertical="center" justifyLastLine="1"/>
    </xf>
    <xf numFmtId="0" fontId="37" fillId="0" borderId="0" xfId="12" applyFont="1" applyFill="1" applyBorder="1" applyAlignment="1">
      <alignment horizontal="distributed"/>
    </xf>
  </cellXfs>
  <cellStyles count="15">
    <cellStyle name="ハイパーリンク" xfId="1" builtinId="8"/>
    <cellStyle name="桁区切り" xfId="2" builtinId="6"/>
    <cellStyle name="桁区切り 2" xfId="4"/>
    <cellStyle name="桁区切り 2 2" xfId="8"/>
    <cellStyle name="桁区切り 2 2 2" xfId="14"/>
    <cellStyle name="桁区切り 3" xfId="11"/>
    <cellStyle name="標準" xfId="0" builtinId="0"/>
    <cellStyle name="標準 2" xfId="10"/>
    <cellStyle name="標準 2 2" xfId="12"/>
    <cellStyle name="標準 2 3" xfId="13"/>
    <cellStyle name="標準 3" xfId="3"/>
    <cellStyle name="標準 3 2" xfId="9"/>
    <cellStyle name="標準_HYO0110" xfId="5"/>
    <cellStyle name="標準_HYO0710" xfId="6"/>
    <cellStyle name="標準_HYO0810" xfId="7"/>
  </cellStyles>
  <dxfs count="20">
    <dxf>
      <fill>
        <patternFill>
          <bgColor indexed="13"/>
        </patternFill>
      </fill>
    </dxf>
    <dxf>
      <fill>
        <patternFill patternType="none">
          <bgColor indexed="65"/>
        </patternFill>
      </fill>
    </dxf>
    <dxf>
      <fill>
        <patternFill patternType="none">
          <bgColor indexed="65"/>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371475</xdr:colOff>
      <xdr:row>3</xdr:row>
      <xdr:rowOff>28575</xdr:rowOff>
    </xdr:from>
    <xdr:to>
      <xdr:col>7</xdr:col>
      <xdr:colOff>885825</xdr:colOff>
      <xdr:row>7</xdr:row>
      <xdr:rowOff>38100</xdr:rowOff>
    </xdr:to>
    <xdr:sp macro="" textlink="">
      <xdr:nvSpPr>
        <xdr:cNvPr id="1025" name="Text Box 1">
          <a:extLst>
            <a:ext uri="{FF2B5EF4-FFF2-40B4-BE49-F238E27FC236}">
              <a16:creationId xmlns:a16="http://schemas.microsoft.com/office/drawing/2014/main" id="{AFB17E92-3567-4BEC-BBE1-054541D1E9DA}"/>
            </a:ext>
          </a:extLst>
        </xdr:cNvPr>
        <xdr:cNvSpPr txBox="1">
          <a:spLocks noChangeArrowheads="1"/>
        </xdr:cNvSpPr>
      </xdr:nvSpPr>
      <xdr:spPr bwMode="auto">
        <a:xfrm>
          <a:off x="371475" y="419100"/>
          <a:ext cx="5753100" cy="6191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panose="02020609040205080304" pitchFamily="17" charset="-128"/>
              <a:ea typeface="ＭＳ 明朝" panose="02020609040205080304" pitchFamily="17" charset="-128"/>
            </a:rPr>
            <a:t>本表は堺公共職業安定所で取扱った職業紹介状況を表章したものである。１.有効求職者とは求職申込みの有効期限が存続し、まだ就職未決定で求職取消しをしていない人、有効求人とは求人申込みの有効期限が存続し、まだ未充足で求人取消しがされていない求人である。２.高年齢者とは55歳以上の者である。３.日雇の有効求職者数の各月の数値は月末現在、年度の数値は各月末の合計である。４.パートタイマーを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2</xdr:row>
      <xdr:rowOff>0</xdr:rowOff>
    </xdr:from>
    <xdr:to>
      <xdr:col>12</xdr:col>
      <xdr:colOff>504825</xdr:colOff>
      <xdr:row>6</xdr:row>
      <xdr:rowOff>104775</xdr:rowOff>
    </xdr:to>
    <xdr:sp macro="" textlink="">
      <xdr:nvSpPr>
        <xdr:cNvPr id="2" name="Text Box 1">
          <a:extLst>
            <a:ext uri="{FF2B5EF4-FFF2-40B4-BE49-F238E27FC236}">
              <a16:creationId xmlns:a16="http://schemas.microsoft.com/office/drawing/2014/main" id="{E92871B1-2441-4C5E-8A78-ABD812CF1302}"/>
            </a:ext>
          </a:extLst>
        </xdr:cNvPr>
        <xdr:cNvSpPr txBox="1">
          <a:spLocks noChangeArrowheads="1"/>
        </xdr:cNvSpPr>
      </xdr:nvSpPr>
      <xdr:spPr bwMode="auto">
        <a:xfrm>
          <a:off x="419100" y="361950"/>
          <a:ext cx="5686425" cy="638175"/>
        </a:xfrm>
        <a:prstGeom prst="rect">
          <a:avLst/>
        </a:prstGeom>
        <a:solidFill>
          <a:srgbClr val="FFFFFF"/>
        </a:solidFill>
        <a:ln w="9525">
          <a:noFill/>
          <a:miter lim="800000"/>
          <a:headEnd/>
          <a:tailEnd/>
        </a:ln>
      </xdr:spPr>
      <xdr:txBody>
        <a:bodyPr vertOverflow="clip" wrap="square" lIns="0" tIns="0"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本表は５年毎に各年10月１日現在で実施した就業構造基本調査(基幹統計調査)の結果で、総務省統計局が集計したものを大阪府分に組み替えたものである。ここに掲げる表は、標本調査による推計結果(調査結果に抽出率の逆数を乗じたもの)であるため、また、端数処理や総数に不詳が含まれている表があるために、表中の個々の数字の合計が総数とは必ずしも一致しない。平成24年から上段が大阪府、下段が堺市の数値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xdr:colOff>
      <xdr:row>1</xdr:row>
      <xdr:rowOff>76200</xdr:rowOff>
    </xdr:from>
    <xdr:to>
      <xdr:col>13</xdr:col>
      <xdr:colOff>28575</xdr:colOff>
      <xdr:row>4</xdr:row>
      <xdr:rowOff>47625</xdr:rowOff>
    </xdr:to>
    <xdr:sp macro="" textlink="">
      <xdr:nvSpPr>
        <xdr:cNvPr id="2" name="正方形/長方形 1">
          <a:extLst>
            <a:ext uri="{FF2B5EF4-FFF2-40B4-BE49-F238E27FC236}">
              <a16:creationId xmlns:a16="http://schemas.microsoft.com/office/drawing/2014/main" id="{7B7F286A-B548-45F7-B375-0EF7C95F97BC}"/>
            </a:ext>
          </a:extLst>
        </xdr:cNvPr>
        <xdr:cNvSpPr/>
      </xdr:nvSpPr>
      <xdr:spPr>
        <a:xfrm>
          <a:off x="914400" y="304800"/>
          <a:ext cx="5305425" cy="4572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oneCellAnchor>
    <xdr:from>
      <xdr:col>2</xdr:col>
      <xdr:colOff>228601</xdr:colOff>
      <xdr:row>1</xdr:row>
      <xdr:rowOff>66675</xdr:rowOff>
    </xdr:from>
    <xdr:ext cx="5536086" cy="400049"/>
    <xdr:sp macro="" textlink="">
      <xdr:nvSpPr>
        <xdr:cNvPr id="3" name="テキスト ボックス 2">
          <a:extLst>
            <a:ext uri="{FF2B5EF4-FFF2-40B4-BE49-F238E27FC236}">
              <a16:creationId xmlns:a16="http://schemas.microsoft.com/office/drawing/2014/main" id="{9086A0AF-B0CC-4E8D-8E81-EF5F037072D3}"/>
            </a:ext>
          </a:extLst>
        </xdr:cNvPr>
        <xdr:cNvSpPr txBox="1"/>
      </xdr:nvSpPr>
      <xdr:spPr>
        <a:xfrm>
          <a:off x="857251" y="295275"/>
          <a:ext cx="5536086" cy="40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ja-JP" altLang="en-US" sz="850" b="0" i="0" u="none" strike="noStrike" baseline="0">
              <a:solidFill>
                <a:srgbClr val="000000"/>
              </a:solidFill>
              <a:latin typeface="ＭＳ 明朝"/>
              <a:ea typeface="ＭＳ 明朝"/>
            </a:rPr>
            <a:t>平成９年の｢卸売・小売業｣には｢飲食店｣を含み、｢サービス業｣には｢宿泊業｣及び｢医療、福祉｣を含む。</a:t>
          </a:r>
        </a:p>
        <a:p>
          <a:pPr algn="l" rtl="0">
            <a:lnSpc>
              <a:spcPts val="900"/>
            </a:lnSpc>
            <a:defRPr sz="1000"/>
          </a:pPr>
          <a:r>
            <a:rPr lang="ja-JP" altLang="en-US" sz="850" b="0" i="0" u="none" strike="noStrike" baseline="0">
              <a:solidFill>
                <a:srgbClr val="000000"/>
              </a:solidFill>
              <a:latin typeface="ＭＳ 明朝"/>
              <a:ea typeface="ＭＳ 明朝"/>
            </a:rPr>
            <a:t>構成比は分類不能があるので100%にならない。     </a:t>
          </a:r>
        </a:p>
      </xdr:txBody>
    </xdr:sp>
    <xdr:clientData/>
  </xdr:oneCellAnchor>
  <xdr:twoCellAnchor>
    <xdr:from>
      <xdr:col>10</xdr:col>
      <xdr:colOff>95250</xdr:colOff>
      <xdr:row>6</xdr:row>
      <xdr:rowOff>57150</xdr:rowOff>
    </xdr:from>
    <xdr:to>
      <xdr:col>10</xdr:col>
      <xdr:colOff>295275</xdr:colOff>
      <xdr:row>6</xdr:row>
      <xdr:rowOff>85725</xdr:rowOff>
    </xdr:to>
    <xdr:sp macro="" textlink="">
      <xdr:nvSpPr>
        <xdr:cNvPr id="4" name="Freeform 6"/>
        <xdr:cNvSpPr>
          <a:spLocks/>
        </xdr:cNvSpPr>
      </xdr:nvSpPr>
      <xdr:spPr bwMode="auto">
        <a:xfrm>
          <a:off x="4762500" y="1543050"/>
          <a:ext cx="200025" cy="28575"/>
        </a:xfrm>
        <a:custGeom>
          <a:avLst/>
          <a:gdLst>
            <a:gd name="T0" fmla="*/ 0 w 32"/>
            <a:gd name="T1" fmla="*/ 0 h 11"/>
            <a:gd name="T2" fmla="*/ 0 w 32"/>
            <a:gd name="T3" fmla="*/ 2147483646 h 11"/>
            <a:gd name="T4" fmla="*/ 2147483646 w 32"/>
            <a:gd name="T5" fmla="*/ 2147483646 h 11"/>
            <a:gd name="T6" fmla="*/ 0 60000 65536"/>
            <a:gd name="T7" fmla="*/ 0 60000 65536"/>
            <a:gd name="T8" fmla="*/ 0 60000 65536"/>
            <a:gd name="T9" fmla="*/ 0 w 32"/>
            <a:gd name="T10" fmla="*/ 0 h 11"/>
            <a:gd name="T11" fmla="*/ 32 w 32"/>
            <a:gd name="T12" fmla="*/ 11 h 11"/>
          </a:gdLst>
          <a:ahLst/>
          <a:cxnLst>
            <a:cxn ang="T6">
              <a:pos x="T0" y="T1"/>
            </a:cxn>
            <a:cxn ang="T7">
              <a:pos x="T2" y="T3"/>
            </a:cxn>
            <a:cxn ang="T8">
              <a:pos x="T4" y="T5"/>
            </a:cxn>
          </a:cxnLst>
          <a:rect l="T9" t="T10" r="T11" b="T12"/>
          <a:pathLst>
            <a:path w="32" h="11">
              <a:moveTo>
                <a:pt x="0" y="0"/>
              </a:moveTo>
              <a:lnTo>
                <a:pt x="0" y="11"/>
              </a:lnTo>
              <a:lnTo>
                <a:pt x="32" y="11"/>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6</xdr:row>
      <xdr:rowOff>57150</xdr:rowOff>
    </xdr:from>
    <xdr:to>
      <xdr:col>11</xdr:col>
      <xdr:colOff>247650</xdr:colOff>
      <xdr:row>6</xdr:row>
      <xdr:rowOff>85725</xdr:rowOff>
    </xdr:to>
    <xdr:sp macro="" textlink="">
      <xdr:nvSpPr>
        <xdr:cNvPr id="5" name="Freeform 10"/>
        <xdr:cNvSpPr>
          <a:spLocks/>
        </xdr:cNvSpPr>
      </xdr:nvSpPr>
      <xdr:spPr bwMode="auto">
        <a:xfrm flipH="1">
          <a:off x="5229225" y="1543050"/>
          <a:ext cx="200025" cy="28575"/>
        </a:xfrm>
        <a:custGeom>
          <a:avLst/>
          <a:gdLst>
            <a:gd name="T0" fmla="*/ 0 w 32"/>
            <a:gd name="T1" fmla="*/ 0 h 11"/>
            <a:gd name="T2" fmla="*/ 0 w 32"/>
            <a:gd name="T3" fmla="*/ 2147483646 h 11"/>
            <a:gd name="T4" fmla="*/ 2147483646 w 32"/>
            <a:gd name="T5" fmla="*/ 2147483646 h 11"/>
            <a:gd name="T6" fmla="*/ 0 60000 65536"/>
            <a:gd name="T7" fmla="*/ 0 60000 65536"/>
            <a:gd name="T8" fmla="*/ 0 60000 65536"/>
            <a:gd name="T9" fmla="*/ 0 w 32"/>
            <a:gd name="T10" fmla="*/ 0 h 11"/>
            <a:gd name="T11" fmla="*/ 32 w 32"/>
            <a:gd name="T12" fmla="*/ 11 h 11"/>
          </a:gdLst>
          <a:ahLst/>
          <a:cxnLst>
            <a:cxn ang="T6">
              <a:pos x="T0" y="T1"/>
            </a:cxn>
            <a:cxn ang="T7">
              <a:pos x="T2" y="T3"/>
            </a:cxn>
            <a:cxn ang="T8">
              <a:pos x="T4" y="T5"/>
            </a:cxn>
          </a:cxnLst>
          <a:rect l="T9" t="T10" r="T11" b="T12"/>
          <a:pathLst>
            <a:path w="32" h="11">
              <a:moveTo>
                <a:pt x="0" y="0"/>
              </a:moveTo>
              <a:lnTo>
                <a:pt x="0" y="11"/>
              </a:lnTo>
              <a:lnTo>
                <a:pt x="32" y="11"/>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2</xdr:row>
      <xdr:rowOff>114300</xdr:rowOff>
    </xdr:from>
    <xdr:to>
      <xdr:col>11</xdr:col>
      <xdr:colOff>0</xdr:colOff>
      <xdr:row>8</xdr:row>
      <xdr:rowOff>0</xdr:rowOff>
    </xdr:to>
    <xdr:sp macro="" textlink="">
      <xdr:nvSpPr>
        <xdr:cNvPr id="2" name="Text Box 1"/>
        <xdr:cNvSpPr txBox="1">
          <a:spLocks noChangeArrowheads="1"/>
        </xdr:cNvSpPr>
      </xdr:nvSpPr>
      <xdr:spPr bwMode="auto">
        <a:xfrm>
          <a:off x="542925" y="361950"/>
          <a:ext cx="5581650" cy="876300"/>
        </a:xfrm>
        <a:prstGeom prst="rect">
          <a:avLst/>
        </a:prstGeom>
        <a:solidFill>
          <a:srgbClr val="FFFFFF"/>
        </a:solidFill>
        <a:ln w="9525">
          <a:noFill/>
          <a:miter lim="800000"/>
          <a:headEnd/>
          <a:tailEnd/>
        </a:ln>
      </xdr:spPr>
      <xdr:txBody>
        <a:bodyPr vertOverflow="clip" wrap="square" lIns="0" tIns="0"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本表は毎月勤労統計調査</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基幹統計調査</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による常用労働者１人１ヵ月の平均給与額、１人平均月間実労働時間数及び１人平均月間出勤日数を掲げたもので大阪府全域についての数値である。調査対象は農林水産業</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公務を除く５人以上の常用労働者を雇用する事業所の中から抽出された約 </a:t>
          </a:r>
          <a:r>
            <a:rPr lang="en-US" altLang="ja-JP" sz="850" b="0" i="0" u="none" strike="noStrike" baseline="0">
              <a:solidFill>
                <a:srgbClr val="000000"/>
              </a:solidFill>
              <a:latin typeface="ＭＳ 明朝"/>
              <a:ea typeface="ＭＳ 明朝"/>
            </a:rPr>
            <a:t>2,000</a:t>
          </a:r>
          <a:r>
            <a:rPr lang="ja-JP" altLang="en-US" sz="850" b="0" i="0" u="none" strike="noStrike" baseline="0">
              <a:solidFill>
                <a:srgbClr val="000000"/>
              </a:solidFill>
              <a:latin typeface="ＭＳ 明朝"/>
              <a:ea typeface="ＭＳ 明朝"/>
            </a:rPr>
            <a:t>事業所</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うち常用労働者数</a:t>
          </a:r>
          <a:r>
            <a:rPr lang="en-US" altLang="ja-JP" sz="850" b="0" i="0" u="none" strike="noStrike" baseline="0">
              <a:solidFill>
                <a:srgbClr val="000000"/>
              </a:solidFill>
              <a:latin typeface="ＭＳ 明朝"/>
              <a:ea typeface="ＭＳ 明朝"/>
            </a:rPr>
            <a:t>30</a:t>
          </a:r>
          <a:r>
            <a:rPr lang="ja-JP" altLang="en-US" sz="850" b="0" i="0" u="none" strike="noStrike" baseline="0">
              <a:solidFill>
                <a:srgbClr val="000000"/>
              </a:solidFill>
              <a:latin typeface="ＭＳ 明朝"/>
              <a:ea typeface="ＭＳ 明朝"/>
            </a:rPr>
            <a:t>人以上は約</a:t>
          </a:r>
          <a:r>
            <a:rPr lang="en-US" altLang="ja-JP" sz="850" b="0" i="0" u="none" strike="noStrike" baseline="0">
              <a:solidFill>
                <a:srgbClr val="000000"/>
              </a:solidFill>
              <a:latin typeface="ＭＳ 明朝"/>
              <a:ea typeface="ＭＳ 明朝"/>
            </a:rPr>
            <a:t>1,000</a:t>
          </a:r>
          <a:r>
            <a:rPr lang="ja-JP" altLang="en-US" sz="850" b="0" i="0" u="none" strike="noStrike" baseline="0">
              <a:solidFill>
                <a:srgbClr val="000000"/>
              </a:solidFill>
              <a:latin typeface="ＭＳ 明朝"/>
              <a:ea typeface="ＭＳ 明朝"/>
            </a:rPr>
            <a:t>事業所</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である。以下に掲げた表は５人以上の常用労働者を雇用する事業所について表章したものである。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5"/>
  <sheetViews>
    <sheetView tabSelected="1" workbookViewId="0"/>
  </sheetViews>
  <sheetFormatPr defaultRowHeight="11.25"/>
  <cols>
    <col min="1" max="16384" width="9.33203125" style="68"/>
  </cols>
  <sheetData>
    <row r="1" spans="1:2" ht="14.25" customHeight="1">
      <c r="A1" s="69" t="s">
        <v>511</v>
      </c>
    </row>
    <row r="2" spans="1:2" s="529" customFormat="1" ht="13.5" customHeight="1"/>
    <row r="3" spans="1:2" s="529" customFormat="1" ht="13.5" customHeight="1"/>
    <row r="4" spans="1:2" s="529" customFormat="1" ht="13.5" customHeight="1">
      <c r="A4" s="530" t="s">
        <v>512</v>
      </c>
    </row>
    <row r="5" spans="1:2" s="529" customFormat="1" ht="13.5" customHeight="1">
      <c r="A5" s="529" t="s">
        <v>513</v>
      </c>
    </row>
    <row r="6" spans="1:2" s="529" customFormat="1" ht="13.5" customHeight="1">
      <c r="B6" s="530" t="s">
        <v>514</v>
      </c>
    </row>
    <row r="7" spans="1:2" s="529" customFormat="1" ht="13.5" customHeight="1">
      <c r="B7" s="530" t="s">
        <v>515</v>
      </c>
    </row>
    <row r="8" spans="1:2" s="529" customFormat="1" ht="13.5" customHeight="1">
      <c r="A8" s="530" t="s">
        <v>516</v>
      </c>
    </row>
    <row r="9" spans="1:2" s="529" customFormat="1" ht="13.5" customHeight="1">
      <c r="A9" s="530" t="s">
        <v>517</v>
      </c>
    </row>
    <row r="10" spans="1:2" s="529" customFormat="1" ht="13.5" customHeight="1">
      <c r="A10" s="530" t="s">
        <v>518</v>
      </c>
    </row>
    <row r="11" spans="1:2" s="529" customFormat="1" ht="13.5" customHeight="1">
      <c r="A11" s="529" t="s">
        <v>519</v>
      </c>
    </row>
    <row r="12" spans="1:2" s="529" customFormat="1" ht="13.5" customHeight="1">
      <c r="B12" s="530" t="s">
        <v>520</v>
      </c>
    </row>
    <row r="13" spans="1:2" s="529" customFormat="1" ht="13.5" customHeight="1">
      <c r="B13" s="530" t="s">
        <v>521</v>
      </c>
    </row>
    <row r="14" spans="1:2" s="529" customFormat="1" ht="13.5" customHeight="1">
      <c r="B14" s="530" t="s">
        <v>522</v>
      </c>
    </row>
    <row r="15" spans="1:2" s="529" customFormat="1" ht="13.5" customHeight="1">
      <c r="B15" s="530" t="s">
        <v>524</v>
      </c>
    </row>
    <row r="16" spans="1:2" s="529" customFormat="1" ht="13.5" customHeight="1">
      <c r="B16" s="530" t="s">
        <v>525</v>
      </c>
    </row>
    <row r="17" spans="1:2" s="529" customFormat="1" ht="13.5" customHeight="1">
      <c r="B17" s="530" t="s">
        <v>527</v>
      </c>
    </row>
    <row r="18" spans="1:2" s="529" customFormat="1" ht="13.5" customHeight="1">
      <c r="A18" s="529" t="s">
        <v>526</v>
      </c>
    </row>
    <row r="19" spans="1:2" s="529" customFormat="1" ht="13.5" customHeight="1">
      <c r="B19" s="530" t="s">
        <v>529</v>
      </c>
    </row>
    <row r="20" spans="1:2" s="529" customFormat="1" ht="13.5" customHeight="1">
      <c r="B20" s="530" t="s">
        <v>530</v>
      </c>
    </row>
    <row r="21" spans="1:2" s="529" customFormat="1" ht="13.5" customHeight="1">
      <c r="B21" s="530" t="s">
        <v>532</v>
      </c>
    </row>
    <row r="22" spans="1:2" s="529" customFormat="1" ht="13.5" customHeight="1">
      <c r="B22" s="530" t="s">
        <v>534</v>
      </c>
    </row>
    <row r="23" spans="1:2" s="529" customFormat="1" ht="13.5" customHeight="1">
      <c r="A23" s="529" t="s">
        <v>535</v>
      </c>
    </row>
    <row r="24" spans="1:2" s="529" customFormat="1" ht="13.5" customHeight="1">
      <c r="B24" s="530" t="s">
        <v>536</v>
      </c>
    </row>
    <row r="25" spans="1:2" s="529" customFormat="1" ht="13.5" customHeight="1">
      <c r="B25" s="530" t="s">
        <v>537</v>
      </c>
    </row>
  </sheetData>
  <phoneticPr fontId="4"/>
  <hyperlinks>
    <hyperlink ref="A4" location="'10-1'!A1" display="10-１. 職 業 紹 介 状 況"/>
    <hyperlink ref="B6" location="'10-2-1'!A1" display="10-2-1 産業別"/>
    <hyperlink ref="B7" location="'10-2-2'!A1" display="10-2-2 規模別"/>
    <hyperlink ref="A8" location="'10-3 '!A1" display="10-３. 障害者の職業紹介状況"/>
    <hyperlink ref="A9" location="'10-4'!A1" display="10-４. パートタイマーの職業紹介状況"/>
    <hyperlink ref="A10" location="'10-5'!A1" display="10-５. 雇 用 保 険 給 付 状 況"/>
    <hyperlink ref="B12" location="'10-6-1'!A1" display="10-6-1 就業、不就業状態別15歳以上人口"/>
    <hyperlink ref="B13" location="'10-6-2 '!A1" display="10-6-2 産業別有業者数"/>
    <hyperlink ref="B14" location="'10-6-3'!A1" display="10-6-3 １年前との就業状態の異動別15歳以上人口"/>
    <hyperlink ref="B15" location="'10-6-4'!A1" display="10-6-4 産業(３部門)、従業上の地位別有業者数"/>
    <hyperlink ref="B16" location="'10-6-5'!A1" display="10-6-5 職業別有業者数"/>
    <hyperlink ref="B17" location="'10-6-6'!A1" display="10-6-6 世帯の収入の種類、世帯所得別世帯数（一般世帯）（堺市）"/>
    <hyperlink ref="B19" location="'10-7-1'!A1" display="10-7-1 産業(大中分類)別、常用労働者１人平均月間現金給与額（現金給与総額）"/>
    <hyperlink ref="B20" location="'10-7-2'!A1" display="10-7-2 産業(大分類)別及び規模別、常用労働者１人平均月間現金給与額"/>
    <hyperlink ref="B21" location="'10-7-3'!A1" display="10-7-3 産業（大分類）別、性別１人平均月間労働時間数"/>
    <hyperlink ref="B22" location="'10-7-4'!A1" display="10-7-4 産業（大分類）別常用労働者１人平均月間出勤日数"/>
    <hyperlink ref="B24" location="'10-8-1'!A1" display="10-8-1 法規別"/>
    <hyperlink ref="B25" location="'10-8-2'!A1" display="10-8-2 産業別"/>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zoomScaleSheetLayoutView="100" workbookViewId="0"/>
  </sheetViews>
  <sheetFormatPr defaultRowHeight="11.25"/>
  <cols>
    <col min="1" max="1" width="2.83203125" style="68" customWidth="1"/>
    <col min="2" max="2" width="9.1640625" style="68" customWidth="1"/>
    <col min="3" max="3" width="1.1640625" style="68" customWidth="1"/>
    <col min="4" max="11" width="8.6640625" style="68" customWidth="1"/>
    <col min="12" max="16384" width="9.33203125" style="68"/>
  </cols>
  <sheetData>
    <row r="1" spans="1:13" ht="18" customHeight="1">
      <c r="A1" s="71" t="s">
        <v>523</v>
      </c>
      <c r="B1" s="71"/>
      <c r="C1" s="71"/>
      <c r="D1" s="71"/>
      <c r="F1" s="71"/>
      <c r="G1" s="71"/>
      <c r="H1" s="71"/>
      <c r="I1" s="71"/>
      <c r="J1" s="71"/>
      <c r="K1" s="71"/>
    </row>
    <row r="2" spans="1:13" ht="6.75" customHeight="1">
      <c r="A2" s="1"/>
      <c r="B2" s="1"/>
      <c r="C2" s="1"/>
    </row>
    <row r="3" spans="1:13" ht="6.75" customHeight="1">
      <c r="A3" s="48"/>
      <c r="B3" s="48"/>
      <c r="C3" s="48"/>
      <c r="D3" s="48"/>
      <c r="E3" s="48"/>
      <c r="F3" s="48"/>
      <c r="G3" s="48"/>
      <c r="H3" s="48"/>
      <c r="I3" s="48"/>
      <c r="J3" s="48"/>
      <c r="K3" s="48"/>
    </row>
    <row r="4" spans="1:13" s="35" customFormat="1" ht="15" customHeight="1" thickBot="1">
      <c r="A4" s="34" t="s">
        <v>154</v>
      </c>
      <c r="B4" s="34"/>
      <c r="C4" s="34"/>
    </row>
    <row r="5" spans="1:13" s="27" customFormat="1" ht="16.5" customHeight="1">
      <c r="A5" s="535" t="s">
        <v>155</v>
      </c>
      <c r="B5" s="535"/>
      <c r="C5" s="560"/>
      <c r="D5" s="592" t="s">
        <v>185</v>
      </c>
      <c r="E5" s="581" t="s">
        <v>186</v>
      </c>
      <c r="F5" s="579"/>
      <c r="G5" s="579"/>
      <c r="H5" s="580"/>
      <c r="I5" s="581" t="s">
        <v>187</v>
      </c>
      <c r="J5" s="579"/>
      <c r="K5" s="580"/>
    </row>
    <row r="6" spans="1:13" s="27" customFormat="1" ht="16.5" customHeight="1">
      <c r="A6" s="536"/>
      <c r="B6" s="536"/>
      <c r="C6" s="547"/>
      <c r="D6" s="622"/>
      <c r="E6" s="543" t="s">
        <v>139</v>
      </c>
      <c r="F6" s="232" t="s">
        <v>188</v>
      </c>
      <c r="G6" s="543" t="s">
        <v>189</v>
      </c>
      <c r="H6" s="232" t="s">
        <v>190</v>
      </c>
      <c r="I6" s="543" t="s">
        <v>139</v>
      </c>
      <c r="J6" s="543" t="s">
        <v>191</v>
      </c>
      <c r="K6" s="232" t="s">
        <v>192</v>
      </c>
    </row>
    <row r="7" spans="1:13" s="27" customFormat="1" ht="16.5" customHeight="1">
      <c r="A7" s="537"/>
      <c r="B7" s="537"/>
      <c r="C7" s="548"/>
      <c r="D7" s="623"/>
      <c r="E7" s="545"/>
      <c r="F7" s="163" t="s">
        <v>193</v>
      </c>
      <c r="G7" s="545"/>
      <c r="H7" s="163" t="s">
        <v>193</v>
      </c>
      <c r="I7" s="545"/>
      <c r="J7" s="545"/>
      <c r="K7" s="163" t="s">
        <v>193</v>
      </c>
    </row>
    <row r="8" spans="1:13" s="35" customFormat="1" ht="15.75" customHeight="1">
      <c r="B8" s="19" t="s">
        <v>146</v>
      </c>
      <c r="C8" s="233"/>
      <c r="D8" s="80">
        <v>7498</v>
      </c>
      <c r="E8" s="80">
        <v>4581</v>
      </c>
      <c r="F8" s="80">
        <v>4017</v>
      </c>
      <c r="G8" s="80">
        <v>200</v>
      </c>
      <c r="H8" s="80">
        <v>343</v>
      </c>
      <c r="I8" s="80">
        <v>2917</v>
      </c>
      <c r="J8" s="80">
        <v>270</v>
      </c>
      <c r="K8" s="80">
        <v>2620</v>
      </c>
      <c r="L8" s="234"/>
      <c r="M8" s="234"/>
    </row>
    <row r="9" spans="1:13" s="35" customFormat="1" ht="15.75" customHeight="1">
      <c r="B9" s="19" t="s">
        <v>147</v>
      </c>
      <c r="C9" s="233"/>
      <c r="D9" s="166">
        <v>7562</v>
      </c>
      <c r="E9" s="166">
        <v>4343</v>
      </c>
      <c r="F9" s="166">
        <v>3679</v>
      </c>
      <c r="G9" s="166">
        <v>241</v>
      </c>
      <c r="H9" s="166">
        <v>340</v>
      </c>
      <c r="I9" s="122">
        <v>3219</v>
      </c>
      <c r="J9" s="166">
        <v>326</v>
      </c>
      <c r="K9" s="166">
        <v>2880</v>
      </c>
      <c r="L9" s="234"/>
      <c r="M9" s="234"/>
    </row>
    <row r="10" spans="1:13" s="181" customFormat="1" ht="15.75" customHeight="1">
      <c r="B10" s="19" t="s">
        <v>148</v>
      </c>
      <c r="C10" s="233"/>
      <c r="D10" s="166">
        <v>7592</v>
      </c>
      <c r="E10" s="166">
        <v>4327</v>
      </c>
      <c r="F10" s="166">
        <v>3659</v>
      </c>
      <c r="G10" s="166">
        <v>244</v>
      </c>
      <c r="H10" s="166">
        <v>298</v>
      </c>
      <c r="I10" s="166">
        <v>3265</v>
      </c>
      <c r="J10" s="166">
        <v>260</v>
      </c>
      <c r="K10" s="166">
        <v>2970</v>
      </c>
      <c r="L10" s="234"/>
      <c r="M10" s="234"/>
    </row>
    <row r="11" spans="1:13" s="35" customFormat="1" ht="15.75" customHeight="1">
      <c r="A11" s="149">
        <v>24</v>
      </c>
      <c r="B11" s="585" t="s">
        <v>149</v>
      </c>
      <c r="C11" s="586"/>
      <c r="D11" s="168">
        <v>7700.6</v>
      </c>
      <c r="E11" s="169">
        <v>4310.3</v>
      </c>
      <c r="F11" s="169">
        <v>3704.1</v>
      </c>
      <c r="G11" s="169">
        <v>217.5</v>
      </c>
      <c r="H11" s="169">
        <v>283.10000000000002</v>
      </c>
      <c r="I11" s="169">
        <v>3390.2</v>
      </c>
      <c r="J11" s="169">
        <v>229</v>
      </c>
      <c r="K11" s="169">
        <v>3118.3</v>
      </c>
      <c r="L11" s="234"/>
      <c r="M11" s="234"/>
    </row>
    <row r="12" spans="1:13" s="35" customFormat="1" ht="15.75" customHeight="1">
      <c r="A12" s="235" t="s">
        <v>150</v>
      </c>
      <c r="B12" s="585" t="s">
        <v>151</v>
      </c>
      <c r="C12" s="586"/>
      <c r="D12" s="121">
        <v>727.6</v>
      </c>
      <c r="E12" s="166">
        <v>403.3</v>
      </c>
      <c r="F12" s="166">
        <v>351.8</v>
      </c>
      <c r="G12" s="166">
        <v>24.2</v>
      </c>
      <c r="H12" s="166">
        <v>20.3</v>
      </c>
      <c r="I12" s="166">
        <v>324.3</v>
      </c>
      <c r="J12" s="166">
        <v>19.5</v>
      </c>
      <c r="K12" s="166">
        <v>303.10000000000002</v>
      </c>
      <c r="L12" s="234"/>
      <c r="M12" s="234"/>
    </row>
    <row r="13" spans="1:13" s="181" customFormat="1" ht="15.75" customHeight="1">
      <c r="A13" s="174">
        <v>29</v>
      </c>
      <c r="B13" s="597" t="s">
        <v>149</v>
      </c>
      <c r="C13" s="598"/>
      <c r="D13" s="236">
        <v>7751.9</v>
      </c>
      <c r="E13" s="237">
        <v>4471</v>
      </c>
      <c r="F13" s="237">
        <v>3832.8</v>
      </c>
      <c r="G13" s="237">
        <v>227.3</v>
      </c>
      <c r="H13" s="237">
        <v>279.5</v>
      </c>
      <c r="I13" s="237">
        <f>SUM(J13:K13)</f>
        <v>3202.3</v>
      </c>
      <c r="J13" s="237">
        <v>193.9</v>
      </c>
      <c r="K13" s="237">
        <v>3008.4</v>
      </c>
      <c r="L13" s="234"/>
      <c r="M13" s="234"/>
    </row>
    <row r="14" spans="1:13" s="181" customFormat="1" ht="15.75" customHeight="1" thickBot="1">
      <c r="A14" s="238" t="s">
        <v>150</v>
      </c>
      <c r="B14" s="599" t="s">
        <v>151</v>
      </c>
      <c r="C14" s="600"/>
      <c r="D14" s="178">
        <v>723.8</v>
      </c>
      <c r="E14" s="179">
        <v>409</v>
      </c>
      <c r="F14" s="179">
        <v>348.2</v>
      </c>
      <c r="G14" s="179">
        <v>20.8</v>
      </c>
      <c r="H14" s="179">
        <v>23.6</v>
      </c>
      <c r="I14" s="179">
        <f>SUM(J14:K14)</f>
        <v>307.3</v>
      </c>
      <c r="J14" s="179">
        <v>16.2</v>
      </c>
      <c r="K14" s="179">
        <v>291.10000000000002</v>
      </c>
      <c r="L14" s="234"/>
      <c r="M14" s="234"/>
    </row>
    <row r="15" spans="1:13" ht="15" customHeight="1">
      <c r="A15" s="34" t="s">
        <v>194</v>
      </c>
      <c r="B15" s="34"/>
      <c r="C15" s="147"/>
    </row>
  </sheetData>
  <mergeCells count="12">
    <mergeCell ref="B11:C11"/>
    <mergeCell ref="B12:C12"/>
    <mergeCell ref="B13:C13"/>
    <mergeCell ref="B14:C14"/>
    <mergeCell ref="A5:C7"/>
    <mergeCell ref="D5:D7"/>
    <mergeCell ref="E5:H5"/>
    <mergeCell ref="I5:K5"/>
    <mergeCell ref="E6:E7"/>
    <mergeCell ref="G6:G7"/>
    <mergeCell ref="I6:I7"/>
    <mergeCell ref="J6:J7"/>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Normal="100" zoomScaleSheetLayoutView="100" workbookViewId="0"/>
  </sheetViews>
  <sheetFormatPr defaultRowHeight="11.25"/>
  <cols>
    <col min="1" max="1" width="3.5" style="68" customWidth="1"/>
    <col min="2" max="2" width="11" style="68" customWidth="1"/>
    <col min="3" max="3" width="1" style="68" customWidth="1"/>
    <col min="4" max="4" width="12.6640625" style="68" customWidth="1"/>
    <col min="5" max="5" width="6.33203125" style="68" customWidth="1"/>
    <col min="6" max="6" width="5.83203125" style="68" customWidth="1"/>
    <col min="7" max="10" width="5.5" style="68" customWidth="1"/>
    <col min="11" max="18" width="5.6640625" style="68" customWidth="1"/>
    <col min="19" max="20" width="5.5" style="68" customWidth="1"/>
    <col min="21" max="24" width="9.33203125" style="239"/>
    <col min="25" max="16384" width="9.33203125" style="68"/>
  </cols>
  <sheetData>
    <row r="1" spans="1:24" ht="18" customHeight="1">
      <c r="A1" s="71" t="s">
        <v>195</v>
      </c>
      <c r="B1" s="71"/>
      <c r="C1" s="71"/>
      <c r="D1" s="71"/>
      <c r="E1" s="71"/>
      <c r="G1" s="71"/>
      <c r="H1" s="71"/>
      <c r="I1" s="71"/>
      <c r="J1" s="71"/>
      <c r="K1" s="71"/>
      <c r="L1" s="71"/>
      <c r="M1" s="71"/>
      <c r="N1" s="71"/>
      <c r="O1" s="71"/>
      <c r="P1" s="71"/>
      <c r="Q1" s="71"/>
      <c r="R1" s="71"/>
      <c r="S1" s="71"/>
      <c r="T1" s="71"/>
    </row>
    <row r="2" spans="1:24" ht="4.5" customHeight="1">
      <c r="A2" s="1"/>
      <c r="B2" s="1"/>
      <c r="C2" s="1"/>
    </row>
    <row r="3" spans="1:24" ht="15.95" customHeight="1" thickBot="1">
      <c r="A3" s="34" t="s">
        <v>154</v>
      </c>
      <c r="B3" s="34"/>
      <c r="C3" s="147"/>
    </row>
    <row r="4" spans="1:24" s="27" customFormat="1" ht="13.5" customHeight="1">
      <c r="A4" s="535" t="s">
        <v>155</v>
      </c>
      <c r="B4" s="535"/>
      <c r="C4" s="560"/>
      <c r="D4" s="581" t="s">
        <v>62</v>
      </c>
      <c r="E4" s="579"/>
      <c r="F4" s="579"/>
      <c r="G4" s="579"/>
      <c r="H4" s="579"/>
      <c r="I4" s="579"/>
      <c r="J4" s="580"/>
      <c r="K4" s="581" t="s">
        <v>196</v>
      </c>
      <c r="L4" s="579"/>
      <c r="M4" s="579"/>
      <c r="N4" s="579"/>
      <c r="O4" s="579"/>
      <c r="P4" s="579"/>
      <c r="Q4" s="579"/>
      <c r="R4" s="579"/>
      <c r="S4" s="7"/>
      <c r="T4" s="7"/>
      <c r="U4" s="152"/>
      <c r="V4" s="152"/>
      <c r="W4" s="152"/>
      <c r="X4" s="152"/>
    </row>
    <row r="5" spans="1:24" s="27" customFormat="1" ht="8.25" customHeight="1">
      <c r="A5" s="536"/>
      <c r="B5" s="536"/>
      <c r="C5" s="547"/>
      <c r="D5" s="532" t="s">
        <v>62</v>
      </c>
      <c r="E5" s="541" t="s">
        <v>197</v>
      </c>
      <c r="F5" s="546"/>
      <c r="G5" s="541" t="s">
        <v>198</v>
      </c>
      <c r="H5" s="546"/>
      <c r="I5" s="541" t="s">
        <v>199</v>
      </c>
      <c r="J5" s="546"/>
      <c r="K5" s="541" t="s">
        <v>62</v>
      </c>
      <c r="L5" s="625"/>
      <c r="M5" s="240"/>
      <c r="N5" s="240"/>
      <c r="O5" s="240"/>
      <c r="P5" s="240"/>
      <c r="Q5" s="240"/>
      <c r="R5" s="240"/>
      <c r="S5" s="7"/>
      <c r="T5" s="7"/>
      <c r="U5" s="152"/>
      <c r="V5" s="152"/>
      <c r="W5" s="152"/>
      <c r="X5" s="152"/>
    </row>
    <row r="6" spans="1:24" s="27" customFormat="1" ht="7.5" customHeight="1">
      <c r="A6" s="536"/>
      <c r="B6" s="536"/>
      <c r="C6" s="547"/>
      <c r="D6" s="533"/>
      <c r="E6" s="564"/>
      <c r="F6" s="547"/>
      <c r="G6" s="564"/>
      <c r="H6" s="547"/>
      <c r="I6" s="564"/>
      <c r="J6" s="547"/>
      <c r="K6" s="564"/>
      <c r="L6" s="626"/>
      <c r="M6" s="541" t="s">
        <v>156</v>
      </c>
      <c r="N6" s="625"/>
      <c r="O6" s="240"/>
      <c r="P6" s="240"/>
      <c r="Q6" s="240"/>
      <c r="R6" s="240"/>
      <c r="S6" s="9"/>
      <c r="T6" s="241"/>
      <c r="U6" s="152"/>
      <c r="V6" s="152"/>
      <c r="W6" s="152"/>
      <c r="X6" s="152"/>
    </row>
    <row r="7" spans="1:24" s="27" customFormat="1" ht="14.25" customHeight="1">
      <c r="A7" s="537"/>
      <c r="B7" s="537"/>
      <c r="C7" s="548"/>
      <c r="D7" s="534"/>
      <c r="E7" s="542"/>
      <c r="F7" s="548"/>
      <c r="G7" s="542"/>
      <c r="H7" s="548"/>
      <c r="I7" s="542"/>
      <c r="J7" s="548"/>
      <c r="K7" s="542"/>
      <c r="L7" s="537"/>
      <c r="M7" s="542"/>
      <c r="N7" s="537"/>
      <c r="O7" s="539" t="s">
        <v>197</v>
      </c>
      <c r="P7" s="540"/>
      <c r="Q7" s="539" t="s">
        <v>200</v>
      </c>
      <c r="R7" s="558"/>
      <c r="S7" s="9"/>
      <c r="T7" s="241"/>
      <c r="U7" s="152"/>
      <c r="V7" s="152"/>
      <c r="W7" s="152"/>
      <c r="X7" s="152"/>
    </row>
    <row r="8" spans="1:24" s="35" customFormat="1" ht="15.75" customHeight="1">
      <c r="B8" s="13" t="s">
        <v>164</v>
      </c>
      <c r="C8" s="242"/>
      <c r="D8" s="121">
        <v>4581</v>
      </c>
      <c r="E8" s="624">
        <v>518</v>
      </c>
      <c r="F8" s="624"/>
      <c r="G8" s="624">
        <v>225</v>
      </c>
      <c r="H8" s="624"/>
      <c r="I8" s="624">
        <v>3834</v>
      </c>
      <c r="J8" s="624"/>
      <c r="K8" s="624">
        <v>36</v>
      </c>
      <c r="L8" s="624"/>
      <c r="M8" s="624">
        <v>34</v>
      </c>
      <c r="N8" s="624"/>
      <c r="O8" s="624">
        <v>20</v>
      </c>
      <c r="P8" s="624"/>
      <c r="Q8" s="624">
        <v>9</v>
      </c>
      <c r="R8" s="624"/>
      <c r="S8" s="28"/>
      <c r="T8" s="28"/>
      <c r="U8" s="243"/>
      <c r="V8" s="243"/>
      <c r="W8" s="243"/>
      <c r="X8" s="243"/>
    </row>
    <row r="9" spans="1:24" s="35" customFormat="1" ht="15.75" customHeight="1">
      <c r="B9" s="19" t="s">
        <v>147</v>
      </c>
      <c r="C9" s="242"/>
      <c r="D9" s="121">
        <v>4343</v>
      </c>
      <c r="E9" s="627">
        <v>486</v>
      </c>
      <c r="F9" s="627"/>
      <c r="G9" s="627">
        <v>178</v>
      </c>
      <c r="H9" s="627"/>
      <c r="I9" s="629">
        <v>3670</v>
      </c>
      <c r="J9" s="629"/>
      <c r="K9" s="629">
        <v>28</v>
      </c>
      <c r="L9" s="629"/>
      <c r="M9" s="629">
        <v>26</v>
      </c>
      <c r="N9" s="629"/>
      <c r="O9" s="629">
        <v>13</v>
      </c>
      <c r="P9" s="629"/>
      <c r="Q9" s="627">
        <v>6</v>
      </c>
      <c r="R9" s="627"/>
      <c r="S9" s="28"/>
      <c r="T9" s="28"/>
      <c r="U9" s="243"/>
      <c r="V9" s="243"/>
      <c r="W9" s="243"/>
      <c r="X9" s="243"/>
    </row>
    <row r="10" spans="1:24" s="35" customFormat="1" ht="15.75" customHeight="1">
      <c r="B10" s="13" t="s">
        <v>148</v>
      </c>
      <c r="C10" s="242"/>
      <c r="D10" s="121">
        <v>4327</v>
      </c>
      <c r="E10" s="628">
        <v>452</v>
      </c>
      <c r="F10" s="628"/>
      <c r="G10" s="628">
        <v>124</v>
      </c>
      <c r="H10" s="628"/>
      <c r="I10" s="628">
        <v>3746</v>
      </c>
      <c r="J10" s="628"/>
      <c r="K10" s="628">
        <v>22</v>
      </c>
      <c r="L10" s="628"/>
      <c r="M10" s="628">
        <v>21</v>
      </c>
      <c r="N10" s="628"/>
      <c r="O10" s="628">
        <v>11</v>
      </c>
      <c r="P10" s="628"/>
      <c r="Q10" s="628">
        <v>5</v>
      </c>
      <c r="R10" s="628"/>
      <c r="S10" s="28"/>
      <c r="T10" s="28"/>
      <c r="U10" s="243"/>
      <c r="V10" s="243"/>
      <c r="W10" s="243"/>
      <c r="X10" s="243"/>
    </row>
    <row r="11" spans="1:24" s="35" customFormat="1" ht="15.75" customHeight="1">
      <c r="A11" s="244">
        <v>24</v>
      </c>
      <c r="B11" s="585" t="s">
        <v>149</v>
      </c>
      <c r="C11" s="586"/>
      <c r="D11" s="245">
        <v>4310</v>
      </c>
      <c r="E11" s="630">
        <v>393</v>
      </c>
      <c r="F11" s="630"/>
      <c r="G11" s="630">
        <v>76</v>
      </c>
      <c r="H11" s="630"/>
      <c r="I11" s="630">
        <v>3825</v>
      </c>
      <c r="J11" s="630"/>
      <c r="K11" s="630">
        <v>16</v>
      </c>
      <c r="L11" s="630"/>
      <c r="M11" s="630">
        <v>16</v>
      </c>
      <c r="N11" s="630"/>
      <c r="O11" s="630">
        <v>8</v>
      </c>
      <c r="P11" s="630"/>
      <c r="Q11" s="630">
        <v>3</v>
      </c>
      <c r="R11" s="630"/>
      <c r="S11" s="28"/>
      <c r="T11" s="28"/>
      <c r="U11" s="243"/>
      <c r="V11" s="243"/>
      <c r="W11" s="243"/>
      <c r="X11" s="243"/>
    </row>
    <row r="12" spans="1:24" s="35" customFormat="1" ht="15.75" customHeight="1">
      <c r="A12" s="7" t="s">
        <v>150</v>
      </c>
      <c r="B12" s="631" t="s">
        <v>151</v>
      </c>
      <c r="C12" s="632"/>
      <c r="D12" s="246">
        <v>403</v>
      </c>
      <c r="E12" s="633">
        <v>37</v>
      </c>
      <c r="F12" s="633"/>
      <c r="G12" s="633">
        <v>9</v>
      </c>
      <c r="H12" s="633"/>
      <c r="I12" s="633">
        <v>356</v>
      </c>
      <c r="J12" s="633"/>
      <c r="K12" s="634">
        <v>1.6</v>
      </c>
      <c r="L12" s="634"/>
      <c r="M12" s="634">
        <v>1.6</v>
      </c>
      <c r="N12" s="634"/>
      <c r="O12" s="634">
        <v>0.7</v>
      </c>
      <c r="P12" s="634"/>
      <c r="Q12" s="634">
        <v>0.2</v>
      </c>
      <c r="R12" s="634"/>
      <c r="S12" s="28"/>
      <c r="T12" s="28"/>
      <c r="U12" s="243"/>
      <c r="V12" s="243"/>
      <c r="W12" s="243"/>
      <c r="X12" s="243"/>
    </row>
    <row r="13" spans="1:24" s="35" customFormat="1" ht="15.75" customHeight="1">
      <c r="A13" s="247">
        <v>29</v>
      </c>
      <c r="B13" s="641" t="s">
        <v>149</v>
      </c>
      <c r="C13" s="642"/>
      <c r="D13" s="248">
        <v>4471.1000000000004</v>
      </c>
      <c r="E13" s="643">
        <v>347.7</v>
      </c>
      <c r="F13" s="643"/>
      <c r="G13" s="643">
        <v>70</v>
      </c>
      <c r="H13" s="643"/>
      <c r="I13" s="643">
        <v>4037.6</v>
      </c>
      <c r="J13" s="643"/>
      <c r="K13" s="635">
        <v>18.7</v>
      </c>
      <c r="L13" s="635"/>
      <c r="M13" s="635">
        <v>16.5</v>
      </c>
      <c r="N13" s="635"/>
      <c r="O13" s="635">
        <v>6.8</v>
      </c>
      <c r="P13" s="635"/>
      <c r="Q13" s="635">
        <v>2</v>
      </c>
      <c r="R13" s="635"/>
      <c r="S13" s="28"/>
      <c r="T13" s="28"/>
      <c r="U13" s="249"/>
      <c r="V13" s="249"/>
      <c r="W13" s="249"/>
      <c r="X13" s="249"/>
    </row>
    <row r="14" spans="1:24" s="181" customFormat="1" ht="15.75" customHeight="1" thickBot="1">
      <c r="A14" s="127" t="s">
        <v>150</v>
      </c>
      <c r="B14" s="636" t="s">
        <v>151</v>
      </c>
      <c r="C14" s="637"/>
      <c r="D14" s="250">
        <v>409.1</v>
      </c>
      <c r="E14" s="638">
        <v>33.200000000000003</v>
      </c>
      <c r="F14" s="638"/>
      <c r="G14" s="638">
        <v>5.6</v>
      </c>
      <c r="H14" s="638"/>
      <c r="I14" s="638">
        <v>369.9</v>
      </c>
      <c r="J14" s="638"/>
      <c r="K14" s="639">
        <v>0.7</v>
      </c>
      <c r="L14" s="639"/>
      <c r="M14" s="639">
        <v>0.7</v>
      </c>
      <c r="N14" s="639"/>
      <c r="O14" s="639">
        <v>0.2</v>
      </c>
      <c r="P14" s="639"/>
      <c r="Q14" s="640" t="s">
        <v>201</v>
      </c>
      <c r="R14" s="639"/>
      <c r="S14" s="251"/>
      <c r="T14" s="251"/>
      <c r="U14" s="252"/>
      <c r="V14" s="252"/>
      <c r="W14" s="252"/>
      <c r="X14" s="252"/>
    </row>
    <row r="15" spans="1:24" ht="13.5" customHeight="1">
      <c r="A15" s="535" t="s">
        <v>155</v>
      </c>
      <c r="B15" s="535"/>
      <c r="C15" s="560"/>
      <c r="D15" s="564" t="s">
        <v>202</v>
      </c>
      <c r="E15" s="644"/>
      <c r="F15" s="644"/>
      <c r="G15" s="644"/>
      <c r="H15" s="644"/>
      <c r="I15" s="644"/>
      <c r="J15" s="644"/>
      <c r="K15" s="542" t="s">
        <v>203</v>
      </c>
      <c r="L15" s="537"/>
      <c r="M15" s="537"/>
      <c r="N15" s="537"/>
      <c r="O15" s="537"/>
      <c r="P15" s="537"/>
      <c r="Q15" s="537"/>
      <c r="R15" s="537"/>
    </row>
    <row r="16" spans="1:24" s="27" customFormat="1" ht="13.5" customHeight="1">
      <c r="A16" s="536"/>
      <c r="B16" s="536"/>
      <c r="C16" s="547"/>
      <c r="D16" s="541" t="s">
        <v>62</v>
      </c>
      <c r="E16" s="646" t="s">
        <v>204</v>
      </c>
      <c r="F16" s="647"/>
      <c r="G16" s="541" t="s">
        <v>205</v>
      </c>
      <c r="H16" s="546"/>
      <c r="I16" s="541" t="s">
        <v>206</v>
      </c>
      <c r="J16" s="546"/>
      <c r="K16" s="541" t="s">
        <v>62</v>
      </c>
      <c r="L16" s="546"/>
      <c r="M16" s="541" t="s">
        <v>197</v>
      </c>
      <c r="N16" s="546"/>
      <c r="O16" s="541" t="s">
        <v>205</v>
      </c>
      <c r="P16" s="546"/>
      <c r="Q16" s="541" t="s">
        <v>206</v>
      </c>
      <c r="R16" s="625"/>
      <c r="U16" s="152"/>
      <c r="V16" s="152"/>
      <c r="W16" s="152"/>
      <c r="X16" s="152"/>
    </row>
    <row r="17" spans="1:24" s="27" customFormat="1" ht="13.5" customHeight="1">
      <c r="A17" s="537"/>
      <c r="B17" s="537"/>
      <c r="C17" s="548"/>
      <c r="D17" s="645"/>
      <c r="E17" s="578"/>
      <c r="F17" s="576"/>
      <c r="G17" s="542" t="s">
        <v>207</v>
      </c>
      <c r="H17" s="548"/>
      <c r="I17" s="542"/>
      <c r="J17" s="548"/>
      <c r="K17" s="542"/>
      <c r="L17" s="548"/>
      <c r="M17" s="542"/>
      <c r="N17" s="548"/>
      <c r="O17" s="542" t="s">
        <v>207</v>
      </c>
      <c r="P17" s="548"/>
      <c r="Q17" s="542"/>
      <c r="R17" s="537"/>
      <c r="U17" s="152"/>
      <c r="V17" s="152"/>
      <c r="W17" s="152"/>
      <c r="X17" s="152"/>
    </row>
    <row r="18" spans="1:24" s="35" customFormat="1" ht="15.75" customHeight="1">
      <c r="B18" s="13" t="s">
        <v>164</v>
      </c>
      <c r="C18" s="242"/>
      <c r="D18" s="80">
        <v>1539</v>
      </c>
      <c r="E18" s="627">
        <v>163</v>
      </c>
      <c r="F18" s="648"/>
      <c r="G18" s="627">
        <v>68</v>
      </c>
      <c r="H18" s="627"/>
      <c r="I18" s="629">
        <v>1309</v>
      </c>
      <c r="J18" s="629"/>
      <c r="K18" s="629">
        <v>2947</v>
      </c>
      <c r="L18" s="629"/>
      <c r="M18" s="629">
        <v>333</v>
      </c>
      <c r="N18" s="629"/>
      <c r="O18" s="629">
        <v>147</v>
      </c>
      <c r="P18" s="629"/>
      <c r="Q18" s="629">
        <v>2464</v>
      </c>
      <c r="R18" s="629"/>
      <c r="U18" s="243"/>
      <c r="V18" s="243"/>
      <c r="W18" s="243"/>
      <c r="X18" s="243"/>
    </row>
    <row r="19" spans="1:24" s="35" customFormat="1" ht="15.75" customHeight="1">
      <c r="B19" s="19" t="s">
        <v>147</v>
      </c>
      <c r="C19" s="242"/>
      <c r="D19" s="80">
        <v>1220</v>
      </c>
      <c r="E19" s="627">
        <v>140</v>
      </c>
      <c r="F19" s="648"/>
      <c r="G19" s="627">
        <v>48</v>
      </c>
      <c r="H19" s="627"/>
      <c r="I19" s="627">
        <v>1032</v>
      </c>
      <c r="J19" s="627"/>
      <c r="K19" s="627">
        <v>3095</v>
      </c>
      <c r="L19" s="627"/>
      <c r="M19" s="627">
        <v>333</v>
      </c>
      <c r="N19" s="627"/>
      <c r="O19" s="627">
        <v>123</v>
      </c>
      <c r="P19" s="627"/>
      <c r="Q19" s="627">
        <v>2632</v>
      </c>
      <c r="R19" s="627"/>
      <c r="U19" s="243"/>
      <c r="V19" s="243"/>
      <c r="W19" s="243"/>
      <c r="X19" s="243"/>
    </row>
    <row r="20" spans="1:24" s="35" customFormat="1" ht="15.75" customHeight="1">
      <c r="B20" s="13" t="s">
        <v>148</v>
      </c>
      <c r="C20" s="242"/>
      <c r="D20" s="80">
        <v>1110</v>
      </c>
      <c r="E20" s="627">
        <v>130</v>
      </c>
      <c r="F20" s="649"/>
      <c r="G20" s="627">
        <v>31</v>
      </c>
      <c r="H20" s="627"/>
      <c r="I20" s="627">
        <v>949</v>
      </c>
      <c r="J20" s="627"/>
      <c r="K20" s="627">
        <v>3195</v>
      </c>
      <c r="L20" s="627"/>
      <c r="M20" s="627">
        <v>310</v>
      </c>
      <c r="N20" s="627"/>
      <c r="O20" s="627">
        <v>89</v>
      </c>
      <c r="P20" s="627"/>
      <c r="Q20" s="627">
        <v>2791</v>
      </c>
      <c r="R20" s="627"/>
      <c r="U20" s="243"/>
      <c r="V20" s="243"/>
      <c r="W20" s="243"/>
      <c r="X20" s="243"/>
    </row>
    <row r="21" spans="1:24" s="35" customFormat="1" ht="15.75" customHeight="1">
      <c r="A21" s="244">
        <v>24</v>
      </c>
      <c r="B21" s="585" t="s">
        <v>149</v>
      </c>
      <c r="C21" s="586"/>
      <c r="D21" s="168">
        <v>1026</v>
      </c>
      <c r="E21" s="624">
        <v>102</v>
      </c>
      <c r="F21" s="650"/>
      <c r="G21" s="624">
        <v>19</v>
      </c>
      <c r="H21" s="624"/>
      <c r="I21" s="624">
        <v>904</v>
      </c>
      <c r="J21" s="624"/>
      <c r="K21" s="624">
        <v>3034</v>
      </c>
      <c r="L21" s="624"/>
      <c r="M21" s="624">
        <v>264</v>
      </c>
      <c r="N21" s="624"/>
      <c r="O21" s="624">
        <v>52</v>
      </c>
      <c r="P21" s="624"/>
      <c r="Q21" s="624">
        <v>2718</v>
      </c>
      <c r="R21" s="624"/>
      <c r="U21" s="243"/>
      <c r="V21" s="243"/>
      <c r="W21" s="243"/>
      <c r="X21" s="243"/>
    </row>
    <row r="22" spans="1:24" s="35" customFormat="1" ht="15.75" customHeight="1">
      <c r="A22" s="7" t="s">
        <v>150</v>
      </c>
      <c r="B22" s="631" t="s">
        <v>151</v>
      </c>
      <c r="C22" s="632"/>
      <c r="D22" s="80">
        <v>96</v>
      </c>
      <c r="E22" s="627">
        <v>8</v>
      </c>
      <c r="F22" s="649"/>
      <c r="G22" s="627">
        <v>2</v>
      </c>
      <c r="H22" s="627"/>
      <c r="I22" s="627">
        <v>85</v>
      </c>
      <c r="J22" s="627"/>
      <c r="K22" s="627">
        <v>282</v>
      </c>
      <c r="L22" s="627"/>
      <c r="M22" s="627">
        <v>25</v>
      </c>
      <c r="N22" s="627"/>
      <c r="O22" s="627">
        <v>6</v>
      </c>
      <c r="P22" s="627"/>
      <c r="Q22" s="627">
        <v>250</v>
      </c>
      <c r="R22" s="627"/>
      <c r="U22" s="243"/>
      <c r="V22" s="243"/>
      <c r="W22" s="243"/>
      <c r="X22" s="243"/>
    </row>
    <row r="23" spans="1:24" s="35" customFormat="1" ht="15.75" customHeight="1">
      <c r="A23" s="247">
        <v>29</v>
      </c>
      <c r="B23" s="641" t="s">
        <v>149</v>
      </c>
      <c r="C23" s="642"/>
      <c r="D23" s="253">
        <v>1018</v>
      </c>
      <c r="E23" s="651">
        <v>84.9</v>
      </c>
      <c r="F23" s="654"/>
      <c r="G23" s="651">
        <v>16.8</v>
      </c>
      <c r="H23" s="651"/>
      <c r="I23" s="651">
        <v>914.4</v>
      </c>
      <c r="J23" s="651"/>
      <c r="K23" s="651">
        <v>3235.6</v>
      </c>
      <c r="L23" s="651"/>
      <c r="M23" s="651">
        <v>241.2</v>
      </c>
      <c r="N23" s="651"/>
      <c r="O23" s="651">
        <v>48.4</v>
      </c>
      <c r="P23" s="651"/>
      <c r="Q23" s="651">
        <v>2944.9</v>
      </c>
      <c r="R23" s="651"/>
      <c r="U23" s="243"/>
      <c r="V23" s="243"/>
      <c r="W23" s="243"/>
      <c r="X23" s="243"/>
    </row>
    <row r="24" spans="1:24" s="181" customFormat="1" ht="15.75" customHeight="1" thickBot="1">
      <c r="A24" s="127" t="s">
        <v>150</v>
      </c>
      <c r="B24" s="636" t="s">
        <v>151</v>
      </c>
      <c r="C24" s="637"/>
      <c r="D24" s="254">
        <v>93.4</v>
      </c>
      <c r="E24" s="652">
        <v>8.8000000000000007</v>
      </c>
      <c r="F24" s="653"/>
      <c r="G24" s="652">
        <v>2</v>
      </c>
      <c r="H24" s="652"/>
      <c r="I24" s="652">
        <v>82.7</v>
      </c>
      <c r="J24" s="652"/>
      <c r="K24" s="652">
        <v>290.5</v>
      </c>
      <c r="L24" s="652"/>
      <c r="M24" s="652">
        <v>21.4</v>
      </c>
      <c r="N24" s="652"/>
      <c r="O24" s="652">
        <v>3.2</v>
      </c>
      <c r="P24" s="652"/>
      <c r="Q24" s="652">
        <v>265.60000000000002</v>
      </c>
      <c r="R24" s="652"/>
      <c r="U24" s="252"/>
      <c r="V24" s="252"/>
      <c r="W24" s="252"/>
      <c r="X24" s="252"/>
    </row>
    <row r="25" spans="1:24" ht="13.5" customHeight="1">
      <c r="A25" s="535" t="s">
        <v>155</v>
      </c>
      <c r="B25" s="535"/>
      <c r="C25" s="560"/>
      <c r="D25" s="590" t="s">
        <v>208</v>
      </c>
      <c r="E25" s="590"/>
      <c r="F25" s="590"/>
      <c r="G25" s="590"/>
      <c r="H25" s="590"/>
      <c r="I25" s="590"/>
      <c r="J25" s="590"/>
      <c r="K25" s="590"/>
      <c r="L25" s="590"/>
      <c r="M25" s="590"/>
      <c r="N25" s="590"/>
      <c r="O25" s="590"/>
      <c r="P25" s="590"/>
      <c r="Q25" s="590"/>
      <c r="R25" s="590"/>
    </row>
    <row r="26" spans="1:24" s="27" customFormat="1" ht="13.5" customHeight="1">
      <c r="A26" s="536"/>
      <c r="B26" s="536"/>
      <c r="C26" s="547"/>
      <c r="D26" s="625" t="s">
        <v>62</v>
      </c>
      <c r="E26" s="625"/>
      <c r="F26" s="546"/>
      <c r="G26" s="541" t="s">
        <v>197</v>
      </c>
      <c r="H26" s="625"/>
      <c r="I26" s="625"/>
      <c r="J26" s="546"/>
      <c r="K26" s="541" t="s">
        <v>205</v>
      </c>
      <c r="L26" s="625"/>
      <c r="M26" s="625"/>
      <c r="N26" s="546"/>
      <c r="O26" s="541" t="s">
        <v>206</v>
      </c>
      <c r="P26" s="625"/>
      <c r="Q26" s="625"/>
      <c r="R26" s="625"/>
      <c r="U26" s="152"/>
      <c r="V26" s="152"/>
      <c r="W26" s="152"/>
      <c r="X26" s="152"/>
    </row>
    <row r="27" spans="1:24" s="27" customFormat="1" ht="13.5" customHeight="1">
      <c r="A27" s="537"/>
      <c r="B27" s="537"/>
      <c r="C27" s="548"/>
      <c r="D27" s="537"/>
      <c r="E27" s="537"/>
      <c r="F27" s="548"/>
      <c r="G27" s="542"/>
      <c r="H27" s="537"/>
      <c r="I27" s="537"/>
      <c r="J27" s="548"/>
      <c r="K27" s="542" t="s">
        <v>207</v>
      </c>
      <c r="L27" s="537"/>
      <c r="M27" s="537"/>
      <c r="N27" s="548"/>
      <c r="O27" s="542"/>
      <c r="P27" s="537"/>
      <c r="Q27" s="537"/>
      <c r="R27" s="537"/>
      <c r="U27" s="152"/>
      <c r="V27" s="152"/>
      <c r="W27" s="152"/>
      <c r="X27" s="152"/>
    </row>
    <row r="28" spans="1:24" s="35" customFormat="1" ht="15.75" customHeight="1">
      <c r="B28" s="13" t="s">
        <v>164</v>
      </c>
      <c r="C28" s="242"/>
      <c r="D28" s="655">
        <v>100</v>
      </c>
      <c r="E28" s="656"/>
      <c r="F28" s="656"/>
      <c r="G28" s="657">
        <v>11.3</v>
      </c>
      <c r="H28" s="657"/>
      <c r="I28" s="657"/>
      <c r="J28" s="657"/>
      <c r="K28" s="658">
        <v>4.9000000000000004</v>
      </c>
      <c r="L28" s="659"/>
      <c r="M28" s="659"/>
      <c r="N28" s="659"/>
      <c r="O28" s="658">
        <v>83.7</v>
      </c>
      <c r="P28" s="659"/>
      <c r="Q28" s="659"/>
      <c r="R28" s="659"/>
      <c r="U28" s="243"/>
      <c r="V28" s="243"/>
      <c r="W28" s="243"/>
      <c r="X28" s="243"/>
    </row>
    <row r="29" spans="1:24" s="35" customFormat="1" ht="15.75" customHeight="1">
      <c r="B29" s="19" t="s">
        <v>147</v>
      </c>
      <c r="C29" s="242"/>
      <c r="D29" s="655">
        <v>100</v>
      </c>
      <c r="E29" s="656"/>
      <c r="F29" s="656"/>
      <c r="G29" s="660">
        <v>11.2</v>
      </c>
      <c r="H29" s="660"/>
      <c r="I29" s="660"/>
      <c r="J29" s="660"/>
      <c r="K29" s="661">
        <v>4.0999999999999996</v>
      </c>
      <c r="L29" s="662"/>
      <c r="M29" s="662"/>
      <c r="N29" s="662"/>
      <c r="O29" s="661">
        <v>84.5</v>
      </c>
      <c r="P29" s="662"/>
      <c r="Q29" s="662"/>
      <c r="R29" s="662"/>
      <c r="U29" s="243"/>
      <c r="V29" s="243"/>
      <c r="W29" s="243"/>
      <c r="X29" s="243"/>
    </row>
    <row r="30" spans="1:24" s="181" customFormat="1" ht="15.75" customHeight="1">
      <c r="A30" s="35"/>
      <c r="B30" s="13" t="s">
        <v>148</v>
      </c>
      <c r="C30" s="242"/>
      <c r="D30" s="663">
        <v>100</v>
      </c>
      <c r="E30" s="663"/>
      <c r="F30" s="663"/>
      <c r="G30" s="663">
        <v>10.4</v>
      </c>
      <c r="H30" s="663"/>
      <c r="I30" s="663"/>
      <c r="J30" s="663"/>
      <c r="K30" s="663">
        <v>2.9</v>
      </c>
      <c r="L30" s="662"/>
      <c r="M30" s="662"/>
      <c r="N30" s="662"/>
      <c r="O30" s="663">
        <v>86.6</v>
      </c>
      <c r="P30" s="662"/>
      <c r="Q30" s="662"/>
      <c r="R30" s="662"/>
      <c r="U30" s="252"/>
      <c r="V30" s="252"/>
      <c r="W30" s="252"/>
      <c r="X30" s="252"/>
    </row>
    <row r="31" spans="1:24" s="35" customFormat="1" ht="15.75" customHeight="1">
      <c r="A31" s="244">
        <v>24</v>
      </c>
      <c r="B31" s="585" t="s">
        <v>149</v>
      </c>
      <c r="C31" s="586"/>
      <c r="D31" s="664">
        <v>100</v>
      </c>
      <c r="E31" s="665"/>
      <c r="F31" s="665"/>
      <c r="G31" s="665">
        <v>9.1</v>
      </c>
      <c r="H31" s="665"/>
      <c r="I31" s="665"/>
      <c r="J31" s="665"/>
      <c r="K31" s="665">
        <v>1.7</v>
      </c>
      <c r="L31" s="650"/>
      <c r="M31" s="650"/>
      <c r="N31" s="650"/>
      <c r="O31" s="665">
        <v>88.7</v>
      </c>
      <c r="P31" s="650"/>
      <c r="Q31" s="650"/>
      <c r="R31" s="650"/>
      <c r="U31" s="243"/>
      <c r="V31" s="243"/>
      <c r="W31" s="243"/>
      <c r="X31" s="243"/>
    </row>
    <row r="32" spans="1:24" s="35" customFormat="1" ht="15.75" customHeight="1">
      <c r="A32" s="7" t="s">
        <v>150</v>
      </c>
      <c r="B32" s="631" t="s">
        <v>151</v>
      </c>
      <c r="C32" s="632"/>
      <c r="D32" s="670">
        <v>100</v>
      </c>
      <c r="E32" s="671"/>
      <c r="F32" s="671"/>
      <c r="G32" s="663">
        <v>9.1</v>
      </c>
      <c r="H32" s="663"/>
      <c r="I32" s="663"/>
      <c r="J32" s="663"/>
      <c r="K32" s="663">
        <v>2.2000000000000002</v>
      </c>
      <c r="L32" s="649"/>
      <c r="M32" s="649"/>
      <c r="N32" s="649"/>
      <c r="O32" s="663">
        <v>88.2</v>
      </c>
      <c r="P32" s="649"/>
      <c r="Q32" s="649"/>
      <c r="R32" s="649"/>
      <c r="U32" s="243"/>
      <c r="V32" s="243"/>
      <c r="W32" s="243"/>
      <c r="X32" s="243"/>
    </row>
    <row r="33" spans="1:24" s="181" customFormat="1" ht="15.75" customHeight="1">
      <c r="A33" s="247">
        <v>29</v>
      </c>
      <c r="B33" s="641" t="s">
        <v>149</v>
      </c>
      <c r="C33" s="642"/>
      <c r="D33" s="672">
        <v>100</v>
      </c>
      <c r="E33" s="673"/>
      <c r="F33" s="673"/>
      <c r="G33" s="673">
        <f>E13/D13*100</f>
        <v>7.7766097828274914</v>
      </c>
      <c r="H33" s="673"/>
      <c r="I33" s="673"/>
      <c r="J33" s="673"/>
      <c r="K33" s="673">
        <f>G13/D13*100</f>
        <v>1.5656102525105675</v>
      </c>
      <c r="L33" s="674"/>
      <c r="M33" s="674"/>
      <c r="N33" s="674"/>
      <c r="O33" s="673">
        <f>I13/D13*100</f>
        <v>90.304399364809541</v>
      </c>
      <c r="P33" s="674"/>
      <c r="Q33" s="674"/>
      <c r="R33" s="674"/>
      <c r="U33" s="252"/>
      <c r="V33" s="252"/>
      <c r="W33" s="252"/>
      <c r="X33" s="252"/>
    </row>
    <row r="34" spans="1:24" s="181" customFormat="1" ht="15.75" customHeight="1" thickBot="1">
      <c r="A34" s="177" t="s">
        <v>150</v>
      </c>
      <c r="B34" s="666" t="s">
        <v>151</v>
      </c>
      <c r="C34" s="667"/>
      <c r="D34" s="668">
        <v>100</v>
      </c>
      <c r="E34" s="669"/>
      <c r="F34" s="669"/>
      <c r="G34" s="669">
        <f>E14/D14*100</f>
        <v>8.1153752138841373</v>
      </c>
      <c r="H34" s="669"/>
      <c r="I34" s="669"/>
      <c r="J34" s="669"/>
      <c r="K34" s="669">
        <f>G14/D14*100</f>
        <v>1.3688584698117818</v>
      </c>
      <c r="L34" s="669"/>
      <c r="M34" s="669"/>
      <c r="N34" s="669"/>
      <c r="O34" s="669">
        <f>I14/D14*100</f>
        <v>90.417990711317515</v>
      </c>
      <c r="P34" s="669"/>
      <c r="Q34" s="669"/>
      <c r="R34" s="669"/>
      <c r="U34" s="252"/>
      <c r="V34" s="252"/>
      <c r="W34" s="252"/>
      <c r="X34" s="252"/>
    </row>
    <row r="35" spans="1:24" ht="15" customHeight="1">
      <c r="A35" s="35" t="s">
        <v>152</v>
      </c>
      <c r="B35" s="35"/>
      <c r="C35" s="3"/>
    </row>
    <row r="36" spans="1:24" ht="12">
      <c r="A36" s="1"/>
      <c r="B36" s="1"/>
      <c r="C36" s="1"/>
    </row>
    <row r="37" spans="1:24" ht="12">
      <c r="A37" s="1"/>
      <c r="B37" s="1"/>
      <c r="C37" s="1"/>
    </row>
  </sheetData>
  <mergeCells count="169">
    <mergeCell ref="B34:C34"/>
    <mergeCell ref="D34:F34"/>
    <mergeCell ref="G34:J34"/>
    <mergeCell ref="K34:N34"/>
    <mergeCell ref="O34:R34"/>
    <mergeCell ref="B32:C32"/>
    <mergeCell ref="D32:F32"/>
    <mergeCell ref="G32:J32"/>
    <mergeCell ref="K32:N32"/>
    <mergeCell ref="O32:R32"/>
    <mergeCell ref="B33:C33"/>
    <mergeCell ref="D33:F33"/>
    <mergeCell ref="G33:J33"/>
    <mergeCell ref="K33:N33"/>
    <mergeCell ref="O33:R33"/>
    <mergeCell ref="D30:F30"/>
    <mergeCell ref="G30:J30"/>
    <mergeCell ref="K30:N30"/>
    <mergeCell ref="O30:R30"/>
    <mergeCell ref="B31:C31"/>
    <mergeCell ref="D31:F31"/>
    <mergeCell ref="G31:J31"/>
    <mergeCell ref="K31:N31"/>
    <mergeCell ref="O31:R31"/>
    <mergeCell ref="D28:F28"/>
    <mergeCell ref="G28:J28"/>
    <mergeCell ref="K28:N28"/>
    <mergeCell ref="O28:R28"/>
    <mergeCell ref="D29:F29"/>
    <mergeCell ref="G29:J29"/>
    <mergeCell ref="K29:N29"/>
    <mergeCell ref="O29:R29"/>
    <mergeCell ref="A25:C27"/>
    <mergeCell ref="D25:R25"/>
    <mergeCell ref="D26:F27"/>
    <mergeCell ref="G26:J27"/>
    <mergeCell ref="K26:N26"/>
    <mergeCell ref="O26:R27"/>
    <mergeCell ref="K27:N27"/>
    <mergeCell ref="O23:P23"/>
    <mergeCell ref="Q23:R23"/>
    <mergeCell ref="B24:C24"/>
    <mergeCell ref="E24:F24"/>
    <mergeCell ref="G24:H24"/>
    <mergeCell ref="I24:J24"/>
    <mergeCell ref="K24:L24"/>
    <mergeCell ref="M24:N24"/>
    <mergeCell ref="O24:P24"/>
    <mergeCell ref="Q24:R24"/>
    <mergeCell ref="B23:C23"/>
    <mergeCell ref="E23:F23"/>
    <mergeCell ref="G23:H23"/>
    <mergeCell ref="I23:J23"/>
    <mergeCell ref="K23:L23"/>
    <mergeCell ref="M23:N23"/>
    <mergeCell ref="O21:P21"/>
    <mergeCell ref="Q21:R21"/>
    <mergeCell ref="B22:C22"/>
    <mergeCell ref="E22:F22"/>
    <mergeCell ref="G22:H22"/>
    <mergeCell ref="I22:J22"/>
    <mergeCell ref="K22:L22"/>
    <mergeCell ref="M22:N22"/>
    <mergeCell ref="O22:P22"/>
    <mergeCell ref="Q22:R22"/>
    <mergeCell ref="B21:C21"/>
    <mergeCell ref="E21:F21"/>
    <mergeCell ref="G21:H21"/>
    <mergeCell ref="I21:J21"/>
    <mergeCell ref="K21:L21"/>
    <mergeCell ref="M21:N21"/>
    <mergeCell ref="E18:F18"/>
    <mergeCell ref="G18:H18"/>
    <mergeCell ref="I18:J18"/>
    <mergeCell ref="K18:L18"/>
    <mergeCell ref="M18:N18"/>
    <mergeCell ref="O18:P18"/>
    <mergeCell ref="Q18:R18"/>
    <mergeCell ref="Q19:R19"/>
    <mergeCell ref="E20:F20"/>
    <mergeCell ref="G20:H20"/>
    <mergeCell ref="I20:J20"/>
    <mergeCell ref="K20:L20"/>
    <mergeCell ref="M20:N20"/>
    <mergeCell ref="O20:P20"/>
    <mergeCell ref="Q20:R20"/>
    <mergeCell ref="E19:F19"/>
    <mergeCell ref="G19:H19"/>
    <mergeCell ref="I19:J19"/>
    <mergeCell ref="K19:L19"/>
    <mergeCell ref="M19:N19"/>
    <mergeCell ref="O19:P19"/>
    <mergeCell ref="A15:C17"/>
    <mergeCell ref="D15:J15"/>
    <mergeCell ref="K15:R15"/>
    <mergeCell ref="D16:D17"/>
    <mergeCell ref="E16:F17"/>
    <mergeCell ref="G16:H16"/>
    <mergeCell ref="I16:J17"/>
    <mergeCell ref="K16:L17"/>
    <mergeCell ref="M16:N17"/>
    <mergeCell ref="O16:P16"/>
    <mergeCell ref="Q16:R17"/>
    <mergeCell ref="G17:H17"/>
    <mergeCell ref="O17:P17"/>
    <mergeCell ref="O13:P13"/>
    <mergeCell ref="Q13:R13"/>
    <mergeCell ref="B14:C14"/>
    <mergeCell ref="E14:F14"/>
    <mergeCell ref="G14:H14"/>
    <mergeCell ref="I14:J14"/>
    <mergeCell ref="K14:L14"/>
    <mergeCell ref="M14:N14"/>
    <mergeCell ref="O14:P14"/>
    <mergeCell ref="Q14:R14"/>
    <mergeCell ref="B13:C13"/>
    <mergeCell ref="E13:F13"/>
    <mergeCell ref="G13:H13"/>
    <mergeCell ref="I13:J13"/>
    <mergeCell ref="K13:L13"/>
    <mergeCell ref="M13:N13"/>
    <mergeCell ref="O11:P11"/>
    <mergeCell ref="Q11:R11"/>
    <mergeCell ref="B12:C12"/>
    <mergeCell ref="E12:F12"/>
    <mergeCell ref="G12:H12"/>
    <mergeCell ref="I12:J12"/>
    <mergeCell ref="K12:L12"/>
    <mergeCell ref="M12:N12"/>
    <mergeCell ref="O12:P12"/>
    <mergeCell ref="Q12:R12"/>
    <mergeCell ref="B11:C11"/>
    <mergeCell ref="E11:F11"/>
    <mergeCell ref="G11:H11"/>
    <mergeCell ref="I11:J11"/>
    <mergeCell ref="K11:L11"/>
    <mergeCell ref="M11:N11"/>
    <mergeCell ref="Q9:R9"/>
    <mergeCell ref="E10:F10"/>
    <mergeCell ref="G10:H10"/>
    <mergeCell ref="I10:J10"/>
    <mergeCell ref="K10:L10"/>
    <mergeCell ref="M10:N10"/>
    <mergeCell ref="O10:P10"/>
    <mergeCell ref="Q10:R10"/>
    <mergeCell ref="E9:F9"/>
    <mergeCell ref="G9:H9"/>
    <mergeCell ref="I9:J9"/>
    <mergeCell ref="K9:L9"/>
    <mergeCell ref="M9:N9"/>
    <mergeCell ref="O9:P9"/>
    <mergeCell ref="Q7:R7"/>
    <mergeCell ref="E8:F8"/>
    <mergeCell ref="G8:H8"/>
    <mergeCell ref="I8:J8"/>
    <mergeCell ref="K8:L8"/>
    <mergeCell ref="M8:N8"/>
    <mergeCell ref="O8:P8"/>
    <mergeCell ref="Q8:R8"/>
    <mergeCell ref="A4:C7"/>
    <mergeCell ref="D4:J4"/>
    <mergeCell ref="K4:R4"/>
    <mergeCell ref="D5:D7"/>
    <mergeCell ref="E5:F7"/>
    <mergeCell ref="G5:H7"/>
    <mergeCell ref="I5:J7"/>
    <mergeCell ref="K5:L7"/>
    <mergeCell ref="M6:N7"/>
    <mergeCell ref="O7:P7"/>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zoomScaleSheetLayoutView="100" workbookViewId="0"/>
  </sheetViews>
  <sheetFormatPr defaultRowHeight="11.25"/>
  <cols>
    <col min="1" max="1" width="2.83203125" style="68" customWidth="1"/>
    <col min="2" max="2" width="11.6640625" style="68" customWidth="1"/>
    <col min="3" max="3" width="1.6640625" style="68" customWidth="1"/>
    <col min="4" max="6" width="7.83203125" style="68" customWidth="1"/>
    <col min="7" max="8" width="11.6640625" style="68" customWidth="1"/>
    <col min="9" max="9" width="8.5" style="68" customWidth="1"/>
    <col min="10" max="10" width="13.6640625" style="68" customWidth="1"/>
    <col min="11" max="11" width="4.33203125" style="68" customWidth="1"/>
    <col min="12" max="12" width="9.5" style="68" customWidth="1"/>
    <col min="13" max="13" width="8.6640625" style="68" customWidth="1"/>
    <col min="14" max="16384" width="9.33203125" style="68"/>
  </cols>
  <sheetData>
    <row r="1" spans="1:13" ht="18" customHeight="1">
      <c r="A1" s="71" t="s">
        <v>209</v>
      </c>
      <c r="B1" s="71"/>
      <c r="C1" s="71"/>
      <c r="D1" s="71"/>
      <c r="F1" s="71"/>
      <c r="G1" s="71"/>
      <c r="H1" s="71"/>
      <c r="I1" s="71"/>
      <c r="J1" s="71"/>
      <c r="K1" s="71"/>
      <c r="L1" s="71"/>
    </row>
    <row r="2" spans="1:13" ht="10.5" customHeight="1">
      <c r="A2" s="1"/>
      <c r="B2" s="1"/>
      <c r="C2" s="1"/>
    </row>
    <row r="3" spans="1:13" ht="14.1" customHeight="1" thickBot="1">
      <c r="A3" s="34" t="s">
        <v>154</v>
      </c>
      <c r="B3" s="34"/>
      <c r="C3" s="147"/>
    </row>
    <row r="4" spans="1:13" s="27" customFormat="1" ht="13.5" customHeight="1">
      <c r="A4" s="535" t="s">
        <v>155</v>
      </c>
      <c r="B4" s="535"/>
      <c r="C4" s="560"/>
      <c r="D4" s="565" t="s">
        <v>62</v>
      </c>
      <c r="E4" s="535"/>
      <c r="F4" s="4"/>
      <c r="G4" s="255"/>
      <c r="H4" s="4"/>
      <c r="I4" s="255"/>
      <c r="J4" s="4"/>
      <c r="K4" s="255"/>
      <c r="L4" s="4"/>
      <c r="M4" s="255"/>
    </row>
    <row r="5" spans="1:13" s="27" customFormat="1" ht="13.5" customHeight="1">
      <c r="A5" s="536"/>
      <c r="B5" s="536"/>
      <c r="C5" s="547"/>
      <c r="D5" s="564"/>
      <c r="E5" s="536"/>
      <c r="F5" s="541" t="s">
        <v>210</v>
      </c>
      <c r="G5" s="546"/>
      <c r="H5" s="541" t="s">
        <v>211</v>
      </c>
      <c r="I5" s="546"/>
      <c r="J5" s="646" t="s">
        <v>212</v>
      </c>
      <c r="K5" s="647"/>
      <c r="L5" s="646" t="s">
        <v>213</v>
      </c>
      <c r="M5" s="675"/>
    </row>
    <row r="6" spans="1:13" s="27" customFormat="1" ht="13.5" customHeight="1">
      <c r="A6" s="536"/>
      <c r="B6" s="536"/>
      <c r="C6" s="547"/>
      <c r="D6" s="564"/>
      <c r="E6" s="536"/>
      <c r="F6" s="564" t="s">
        <v>214</v>
      </c>
      <c r="G6" s="547"/>
      <c r="H6" s="564" t="s">
        <v>215</v>
      </c>
      <c r="I6" s="547"/>
      <c r="J6" s="676"/>
      <c r="K6" s="678"/>
      <c r="L6" s="676"/>
      <c r="M6" s="677"/>
    </row>
    <row r="7" spans="1:13" s="27" customFormat="1" ht="13.5" customHeight="1">
      <c r="A7" s="537"/>
      <c r="B7" s="537"/>
      <c r="C7" s="548"/>
      <c r="D7" s="542"/>
      <c r="E7" s="537"/>
      <c r="F7" s="542" t="s">
        <v>216</v>
      </c>
      <c r="G7" s="548"/>
      <c r="H7" s="542" t="s">
        <v>216</v>
      </c>
      <c r="I7" s="548"/>
      <c r="J7" s="578"/>
      <c r="K7" s="576"/>
      <c r="L7" s="578"/>
      <c r="M7" s="575"/>
    </row>
    <row r="8" spans="1:13" s="35" customFormat="1" ht="17.25" customHeight="1">
      <c r="B8" s="19" t="s">
        <v>164</v>
      </c>
      <c r="C8" s="242"/>
      <c r="D8" s="680">
        <v>4581</v>
      </c>
      <c r="E8" s="624"/>
      <c r="F8" s="624">
        <v>548</v>
      </c>
      <c r="G8" s="624"/>
      <c r="H8" s="624">
        <v>171</v>
      </c>
      <c r="I8" s="624"/>
      <c r="J8" s="624">
        <v>1009</v>
      </c>
      <c r="K8" s="624"/>
      <c r="L8" s="624">
        <v>770</v>
      </c>
      <c r="M8" s="624"/>
    </row>
    <row r="9" spans="1:13" s="35" customFormat="1" ht="17.25" customHeight="1">
      <c r="B9" s="19" t="s">
        <v>166</v>
      </c>
      <c r="C9" s="242"/>
      <c r="D9" s="679">
        <v>4343</v>
      </c>
      <c r="E9" s="627"/>
      <c r="F9" s="627">
        <v>578</v>
      </c>
      <c r="G9" s="627"/>
      <c r="H9" s="627">
        <v>138</v>
      </c>
      <c r="I9" s="627"/>
      <c r="J9" s="627">
        <v>905</v>
      </c>
      <c r="K9" s="627"/>
      <c r="L9" s="627">
        <v>757</v>
      </c>
      <c r="M9" s="627"/>
    </row>
    <row r="10" spans="1:13" s="35" customFormat="1" ht="17.25" customHeight="1">
      <c r="B10" s="19" t="s">
        <v>148</v>
      </c>
      <c r="C10" s="242"/>
      <c r="D10" s="681">
        <v>4327</v>
      </c>
      <c r="E10" s="628"/>
      <c r="F10" s="628">
        <v>634</v>
      </c>
      <c r="G10" s="628"/>
      <c r="H10" s="628">
        <v>120</v>
      </c>
      <c r="I10" s="628"/>
      <c r="J10" s="628">
        <v>902</v>
      </c>
      <c r="K10" s="628"/>
      <c r="L10" s="628">
        <v>681</v>
      </c>
      <c r="M10" s="628"/>
    </row>
    <row r="11" spans="1:13" s="35" customFormat="1" ht="17.25" customHeight="1">
      <c r="A11" s="149">
        <v>24</v>
      </c>
      <c r="B11" s="585" t="s">
        <v>149</v>
      </c>
      <c r="C11" s="586"/>
      <c r="D11" s="680">
        <v>4310</v>
      </c>
      <c r="E11" s="682"/>
      <c r="F11" s="624">
        <v>667</v>
      </c>
      <c r="G11" s="682"/>
      <c r="H11" s="624">
        <v>111</v>
      </c>
      <c r="I11" s="682"/>
      <c r="J11" s="624">
        <v>885</v>
      </c>
      <c r="K11" s="682"/>
      <c r="L11" s="624">
        <v>655</v>
      </c>
      <c r="M11" s="682"/>
    </row>
    <row r="12" spans="1:13" s="35" customFormat="1" ht="17.25" customHeight="1">
      <c r="A12" s="256" t="s">
        <v>150</v>
      </c>
      <c r="B12" s="683" t="s">
        <v>151</v>
      </c>
      <c r="C12" s="684"/>
      <c r="D12" s="681">
        <v>403</v>
      </c>
      <c r="E12" s="552"/>
      <c r="F12" s="628">
        <v>59</v>
      </c>
      <c r="G12" s="552"/>
      <c r="H12" s="628">
        <v>9</v>
      </c>
      <c r="I12" s="552"/>
      <c r="J12" s="628">
        <v>82</v>
      </c>
      <c r="K12" s="552"/>
      <c r="L12" s="628">
        <v>61</v>
      </c>
      <c r="M12" s="552"/>
    </row>
    <row r="13" spans="1:13" s="35" customFormat="1" ht="17.25" customHeight="1">
      <c r="A13" s="257">
        <v>29</v>
      </c>
      <c r="B13" s="641" t="s">
        <v>149</v>
      </c>
      <c r="C13" s="642"/>
      <c r="D13" s="686">
        <v>4471.1000000000004</v>
      </c>
      <c r="E13" s="613"/>
      <c r="F13" s="687">
        <v>746.9</v>
      </c>
      <c r="G13" s="613"/>
      <c r="H13" s="687">
        <v>98.6</v>
      </c>
      <c r="I13" s="613"/>
      <c r="J13" s="687">
        <v>965.1</v>
      </c>
      <c r="K13" s="613"/>
      <c r="L13" s="687">
        <v>624.70000000000005</v>
      </c>
      <c r="M13" s="613"/>
    </row>
    <row r="14" spans="1:13" s="181" customFormat="1" ht="17.25" customHeight="1" thickBot="1">
      <c r="A14" s="174" t="s">
        <v>150</v>
      </c>
      <c r="B14" s="688" t="s">
        <v>151</v>
      </c>
      <c r="C14" s="689"/>
      <c r="D14" s="690">
        <v>409.1</v>
      </c>
      <c r="E14" s="685"/>
      <c r="F14" s="652">
        <v>73.2</v>
      </c>
      <c r="G14" s="685"/>
      <c r="H14" s="652">
        <v>4.8</v>
      </c>
      <c r="I14" s="685"/>
      <c r="J14" s="652">
        <v>82.3</v>
      </c>
      <c r="K14" s="685"/>
      <c r="L14" s="652">
        <v>56.2</v>
      </c>
      <c r="M14" s="685"/>
    </row>
    <row r="15" spans="1:13" s="27" customFormat="1" ht="13.5" customHeight="1">
      <c r="A15" s="535" t="s">
        <v>155</v>
      </c>
      <c r="B15" s="535"/>
      <c r="C15" s="560"/>
      <c r="D15" s="9"/>
      <c r="E15" s="9"/>
      <c r="F15" s="9"/>
      <c r="G15" s="9"/>
      <c r="H15" s="7"/>
    </row>
    <row r="16" spans="1:13" s="27" customFormat="1" ht="13.5" customHeight="1">
      <c r="A16" s="536"/>
      <c r="B16" s="536"/>
      <c r="C16" s="547"/>
      <c r="D16" s="541" t="s">
        <v>217</v>
      </c>
      <c r="E16" s="625"/>
      <c r="F16" s="546"/>
      <c r="G16" s="541" t="s">
        <v>218</v>
      </c>
      <c r="H16" s="546"/>
      <c r="I16" s="541" t="s">
        <v>219</v>
      </c>
      <c r="J16" s="546"/>
      <c r="K16" s="646" t="s">
        <v>220</v>
      </c>
      <c r="L16" s="675"/>
      <c r="M16" s="675"/>
    </row>
    <row r="17" spans="1:13" s="27" customFormat="1" ht="13.5" customHeight="1">
      <c r="A17" s="536"/>
      <c r="B17" s="536"/>
      <c r="C17" s="547"/>
      <c r="D17" s="564" t="s">
        <v>215</v>
      </c>
      <c r="E17" s="536"/>
      <c r="F17" s="547"/>
      <c r="G17" s="564" t="s">
        <v>221</v>
      </c>
      <c r="H17" s="547"/>
      <c r="I17" s="533" t="s">
        <v>222</v>
      </c>
      <c r="J17" s="547"/>
      <c r="K17" s="676"/>
      <c r="L17" s="677"/>
      <c r="M17" s="677"/>
    </row>
    <row r="18" spans="1:13" s="27" customFormat="1" ht="13.5" customHeight="1">
      <c r="A18" s="537"/>
      <c r="B18" s="537"/>
      <c r="C18" s="548"/>
      <c r="D18" s="542" t="s">
        <v>216</v>
      </c>
      <c r="E18" s="537"/>
      <c r="F18" s="548"/>
      <c r="G18" s="542" t="s">
        <v>216</v>
      </c>
      <c r="H18" s="548"/>
      <c r="I18" s="542" t="s">
        <v>216</v>
      </c>
      <c r="J18" s="548"/>
      <c r="K18" s="578"/>
      <c r="L18" s="575"/>
      <c r="M18" s="575"/>
    </row>
    <row r="19" spans="1:13" s="35" customFormat="1" ht="17.25" customHeight="1">
      <c r="B19" s="19" t="s">
        <v>164</v>
      </c>
      <c r="C19" s="242"/>
      <c r="D19" s="679">
        <v>402</v>
      </c>
      <c r="E19" s="691"/>
      <c r="F19" s="691"/>
      <c r="G19" s="629">
        <v>36</v>
      </c>
      <c r="H19" s="691"/>
      <c r="I19" s="629">
        <v>156</v>
      </c>
      <c r="J19" s="691"/>
      <c r="K19" s="629">
        <v>1368</v>
      </c>
      <c r="L19" s="691"/>
      <c r="M19" s="691"/>
    </row>
    <row r="20" spans="1:13" s="35" customFormat="1" ht="17.25" customHeight="1">
      <c r="B20" s="19" t="s">
        <v>166</v>
      </c>
      <c r="C20" s="242"/>
      <c r="D20" s="679">
        <v>443</v>
      </c>
      <c r="E20" s="691"/>
      <c r="F20" s="691"/>
      <c r="G20" s="627">
        <v>27</v>
      </c>
      <c r="H20" s="691"/>
      <c r="I20" s="627">
        <v>143</v>
      </c>
      <c r="J20" s="691"/>
      <c r="K20" s="627">
        <v>1207</v>
      </c>
      <c r="L20" s="691"/>
      <c r="M20" s="691"/>
    </row>
    <row r="21" spans="1:13" s="35" customFormat="1" ht="17.25" customHeight="1">
      <c r="B21" s="19" t="s">
        <v>148</v>
      </c>
      <c r="C21" s="242"/>
      <c r="D21" s="679">
        <v>475</v>
      </c>
      <c r="E21" s="692"/>
      <c r="F21" s="692"/>
      <c r="G21" s="627">
        <v>25</v>
      </c>
      <c r="H21" s="692"/>
      <c r="I21" s="627">
        <v>126</v>
      </c>
      <c r="J21" s="692"/>
      <c r="K21" s="627">
        <v>1122</v>
      </c>
      <c r="L21" s="692"/>
      <c r="M21" s="692"/>
    </row>
    <row r="22" spans="1:13" s="35" customFormat="1" ht="17.25" customHeight="1">
      <c r="A22" s="149">
        <v>24</v>
      </c>
      <c r="B22" s="585" t="s">
        <v>149</v>
      </c>
      <c r="C22" s="586"/>
      <c r="D22" s="680">
        <v>534</v>
      </c>
      <c r="E22" s="682"/>
      <c r="F22" s="682"/>
      <c r="G22" s="624">
        <v>15</v>
      </c>
      <c r="H22" s="682"/>
      <c r="I22" s="624">
        <v>152</v>
      </c>
      <c r="J22" s="682"/>
      <c r="K22" s="624">
        <v>546</v>
      </c>
      <c r="L22" s="682"/>
      <c r="M22" s="682"/>
    </row>
    <row r="23" spans="1:13" s="35" customFormat="1" ht="17.25" customHeight="1">
      <c r="A23" s="256" t="s">
        <v>150</v>
      </c>
      <c r="B23" s="683" t="s">
        <v>151</v>
      </c>
      <c r="C23" s="684"/>
      <c r="D23" s="681">
        <v>50</v>
      </c>
      <c r="E23" s="552"/>
      <c r="F23" s="552"/>
      <c r="G23" s="628">
        <v>2</v>
      </c>
      <c r="H23" s="552"/>
      <c r="I23" s="628">
        <v>14</v>
      </c>
      <c r="J23" s="552"/>
      <c r="K23" s="628">
        <v>52</v>
      </c>
      <c r="L23" s="552"/>
      <c r="M23" s="552"/>
    </row>
    <row r="24" spans="1:13" s="35" customFormat="1" ht="17.25" customHeight="1">
      <c r="A24" s="257">
        <v>29</v>
      </c>
      <c r="B24" s="641" t="s">
        <v>149</v>
      </c>
      <c r="C24" s="642"/>
      <c r="D24" s="686">
        <v>575</v>
      </c>
      <c r="E24" s="613"/>
      <c r="F24" s="613"/>
      <c r="G24" s="687">
        <v>19.899999999999999</v>
      </c>
      <c r="H24" s="613"/>
      <c r="I24" s="687">
        <v>146.69999999999999</v>
      </c>
      <c r="J24" s="613"/>
      <c r="K24" s="687">
        <v>553.70000000000005</v>
      </c>
      <c r="L24" s="613"/>
      <c r="M24" s="613"/>
    </row>
    <row r="25" spans="1:13" s="181" customFormat="1" ht="17.25" customHeight="1" thickBot="1">
      <c r="A25" s="177" t="s">
        <v>150</v>
      </c>
      <c r="B25" s="599" t="s">
        <v>151</v>
      </c>
      <c r="C25" s="693"/>
      <c r="D25" s="690">
        <v>50.5</v>
      </c>
      <c r="E25" s="685"/>
      <c r="F25" s="685"/>
      <c r="G25" s="652">
        <v>0.5</v>
      </c>
      <c r="H25" s="685"/>
      <c r="I25" s="652">
        <v>10.9</v>
      </c>
      <c r="J25" s="685"/>
      <c r="K25" s="652">
        <v>54.3</v>
      </c>
      <c r="L25" s="685"/>
      <c r="M25" s="685"/>
    </row>
    <row r="26" spans="1:13" ht="15.95" customHeight="1">
      <c r="A26" s="35" t="s">
        <v>223</v>
      </c>
      <c r="B26" s="35"/>
      <c r="C26" s="3"/>
    </row>
  </sheetData>
  <mergeCells count="92">
    <mergeCell ref="B25:C25"/>
    <mergeCell ref="D25:F25"/>
    <mergeCell ref="G25:H25"/>
    <mergeCell ref="I25:J25"/>
    <mergeCell ref="K25:M25"/>
    <mergeCell ref="B23:C23"/>
    <mergeCell ref="D23:F23"/>
    <mergeCell ref="G23:H23"/>
    <mergeCell ref="I23:J23"/>
    <mergeCell ref="K23:M23"/>
    <mergeCell ref="B24:C24"/>
    <mergeCell ref="D24:F24"/>
    <mergeCell ref="G24:H24"/>
    <mergeCell ref="I24:J24"/>
    <mergeCell ref="K24:M24"/>
    <mergeCell ref="B22:C22"/>
    <mergeCell ref="D22:F22"/>
    <mergeCell ref="G22:H22"/>
    <mergeCell ref="I22:J22"/>
    <mergeCell ref="K22:M22"/>
    <mergeCell ref="G19:H19"/>
    <mergeCell ref="I19:J19"/>
    <mergeCell ref="K19:M19"/>
    <mergeCell ref="D21:F21"/>
    <mergeCell ref="G21:H21"/>
    <mergeCell ref="I21:J21"/>
    <mergeCell ref="K21:M21"/>
    <mergeCell ref="D20:F20"/>
    <mergeCell ref="G20:H20"/>
    <mergeCell ref="I20:J20"/>
    <mergeCell ref="K20:M20"/>
    <mergeCell ref="D19:F19"/>
    <mergeCell ref="A15:C18"/>
    <mergeCell ref="D16:F16"/>
    <mergeCell ref="G16:H16"/>
    <mergeCell ref="I16:J16"/>
    <mergeCell ref="K16:M18"/>
    <mergeCell ref="D17:F17"/>
    <mergeCell ref="G17:H17"/>
    <mergeCell ref="I17:J17"/>
    <mergeCell ref="D18:F18"/>
    <mergeCell ref="G18:H18"/>
    <mergeCell ref="I18:J18"/>
    <mergeCell ref="L14:M14"/>
    <mergeCell ref="B13:C13"/>
    <mergeCell ref="D13:E13"/>
    <mergeCell ref="F13:G13"/>
    <mergeCell ref="H13:I13"/>
    <mergeCell ref="J13:K13"/>
    <mergeCell ref="L13:M13"/>
    <mergeCell ref="B14:C14"/>
    <mergeCell ref="D14:E14"/>
    <mergeCell ref="F14:G14"/>
    <mergeCell ref="H14:I14"/>
    <mergeCell ref="J14:K14"/>
    <mergeCell ref="L11:M11"/>
    <mergeCell ref="B12:C12"/>
    <mergeCell ref="D12:E12"/>
    <mergeCell ref="F12:G12"/>
    <mergeCell ref="H12:I12"/>
    <mergeCell ref="J12:K12"/>
    <mergeCell ref="L12:M12"/>
    <mergeCell ref="B11:C11"/>
    <mergeCell ref="D11:E11"/>
    <mergeCell ref="F11:G11"/>
    <mergeCell ref="H11:I11"/>
    <mergeCell ref="J11:K11"/>
    <mergeCell ref="D10:E10"/>
    <mergeCell ref="F10:G10"/>
    <mergeCell ref="H10:I10"/>
    <mergeCell ref="J10:K10"/>
    <mergeCell ref="L10:M10"/>
    <mergeCell ref="D8:E8"/>
    <mergeCell ref="F8:G8"/>
    <mergeCell ref="H8:I8"/>
    <mergeCell ref="J8:K8"/>
    <mergeCell ref="L8:M8"/>
    <mergeCell ref="D9:E9"/>
    <mergeCell ref="F9:G9"/>
    <mergeCell ref="H9:I9"/>
    <mergeCell ref="J9:K9"/>
    <mergeCell ref="L9:M9"/>
    <mergeCell ref="A4:C7"/>
    <mergeCell ref="D4:E7"/>
    <mergeCell ref="F5:G5"/>
    <mergeCell ref="H5:I5"/>
    <mergeCell ref="J5:K7"/>
    <mergeCell ref="L5:M7"/>
    <mergeCell ref="F6:G6"/>
    <mergeCell ref="H6:I6"/>
    <mergeCell ref="F7:G7"/>
    <mergeCell ref="H7:I7"/>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zoomScaleSheetLayoutView="100" workbookViewId="0"/>
  </sheetViews>
  <sheetFormatPr defaultRowHeight="11.25"/>
  <cols>
    <col min="1" max="2" width="2.83203125" style="68" customWidth="1"/>
    <col min="3" max="3" width="25" style="68" customWidth="1"/>
    <col min="4" max="4" width="2.33203125" style="68" customWidth="1"/>
    <col min="5" max="10" width="12.5" style="68" customWidth="1"/>
    <col min="11" max="16384" width="9.33203125" style="68"/>
  </cols>
  <sheetData>
    <row r="1" spans="1:10" ht="18" customHeight="1">
      <c r="A1" s="71" t="s">
        <v>528</v>
      </c>
      <c r="B1" s="71"/>
      <c r="C1" s="258"/>
      <c r="D1" s="258"/>
      <c r="E1" s="258"/>
      <c r="F1" s="258"/>
      <c r="J1" s="259"/>
    </row>
    <row r="2" spans="1:10" ht="8.25" customHeight="1">
      <c r="A2" s="71"/>
      <c r="B2" s="71"/>
      <c r="C2" s="258"/>
      <c r="D2" s="258"/>
      <c r="E2" s="258"/>
      <c r="F2" s="258"/>
      <c r="J2" s="259"/>
    </row>
    <row r="3" spans="1:10" s="261" customFormat="1" ht="12">
      <c r="A3" s="1"/>
      <c r="B3" s="1"/>
      <c r="C3" s="260" t="s">
        <v>224</v>
      </c>
      <c r="D3" s="260"/>
      <c r="E3" s="260"/>
      <c r="F3" s="260"/>
      <c r="G3" s="260"/>
      <c r="H3" s="260"/>
      <c r="I3" s="260"/>
      <c r="J3" s="260"/>
    </row>
    <row r="4" spans="1:10" s="261" customFormat="1" ht="8.25" customHeight="1">
      <c r="A4" s="1"/>
      <c r="B4" s="1"/>
      <c r="C4" s="1"/>
      <c r="D4" s="262"/>
      <c r="E4" s="262"/>
      <c r="F4" s="262"/>
      <c r="G4" s="262"/>
      <c r="H4" s="262"/>
      <c r="I4" s="262"/>
      <c r="J4" s="68"/>
    </row>
    <row r="5" spans="1:10" s="35" customFormat="1" ht="14.1" customHeight="1" thickBot="1">
      <c r="A5" s="34" t="s">
        <v>225</v>
      </c>
      <c r="B5" s="34"/>
      <c r="C5" s="34"/>
      <c r="D5" s="34"/>
      <c r="E5" s="34"/>
      <c r="J5" s="13" t="s">
        <v>226</v>
      </c>
    </row>
    <row r="6" spans="1:10" ht="14.25" customHeight="1">
      <c r="A6" s="535" t="s">
        <v>227</v>
      </c>
      <c r="B6" s="535"/>
      <c r="C6" s="535"/>
      <c r="D6" s="160"/>
      <c r="E6" s="592" t="s">
        <v>228</v>
      </c>
      <c r="F6" s="263" t="s">
        <v>229</v>
      </c>
      <c r="G6" s="263" t="s">
        <v>230</v>
      </c>
      <c r="H6" s="263" t="s">
        <v>231</v>
      </c>
      <c r="I6" s="263" t="s">
        <v>232</v>
      </c>
      <c r="J6" s="264" t="s">
        <v>233</v>
      </c>
    </row>
    <row r="7" spans="1:10" ht="14.25" customHeight="1">
      <c r="A7" s="537"/>
      <c r="B7" s="537"/>
      <c r="C7" s="537"/>
      <c r="D7" s="163"/>
      <c r="E7" s="545"/>
      <c r="F7" s="63" t="s">
        <v>234</v>
      </c>
      <c r="G7" s="63" t="s">
        <v>235</v>
      </c>
      <c r="H7" s="63" t="s">
        <v>235</v>
      </c>
      <c r="I7" s="63" t="s">
        <v>235</v>
      </c>
      <c r="J7" s="265" t="s">
        <v>235</v>
      </c>
    </row>
    <row r="8" spans="1:10" s="181" customFormat="1" ht="16.5" customHeight="1">
      <c r="A8" s="689" t="s">
        <v>62</v>
      </c>
      <c r="B8" s="689"/>
      <c r="C8" s="689"/>
      <c r="D8" s="266"/>
      <c r="E8" s="236">
        <v>239.3</v>
      </c>
      <c r="F8" s="237">
        <v>6.8</v>
      </c>
      <c r="G8" s="237">
        <v>17.3</v>
      </c>
      <c r="H8" s="237">
        <v>29.7</v>
      </c>
      <c r="I8" s="237">
        <v>32.6</v>
      </c>
      <c r="J8" s="237">
        <v>22.7</v>
      </c>
    </row>
    <row r="9" spans="1:10" s="35" customFormat="1" ht="16.5" customHeight="1">
      <c r="A9" s="28"/>
      <c r="B9" s="694" t="s">
        <v>236</v>
      </c>
      <c r="C9" s="694"/>
      <c r="D9" s="267"/>
      <c r="E9" s="121">
        <v>183.3</v>
      </c>
      <c r="F9" s="166">
        <v>2.4</v>
      </c>
      <c r="G9" s="166">
        <v>8.9</v>
      </c>
      <c r="H9" s="166">
        <v>13.6</v>
      </c>
      <c r="I9" s="166">
        <v>22</v>
      </c>
      <c r="J9" s="166">
        <v>18.5</v>
      </c>
    </row>
    <row r="10" spans="1:10" s="35" customFormat="1" ht="16.5" customHeight="1">
      <c r="A10" s="28"/>
      <c r="B10" s="268"/>
      <c r="C10" s="268" t="s">
        <v>237</v>
      </c>
      <c r="D10" s="267"/>
      <c r="E10" s="121">
        <v>103.6</v>
      </c>
      <c r="F10" s="166">
        <v>0.9</v>
      </c>
      <c r="G10" s="166">
        <v>5.6</v>
      </c>
      <c r="H10" s="166">
        <v>5.4</v>
      </c>
      <c r="I10" s="166">
        <v>9</v>
      </c>
      <c r="J10" s="166">
        <v>9.9</v>
      </c>
    </row>
    <row r="11" spans="1:10" s="35" customFormat="1" ht="16.5" customHeight="1">
      <c r="A11" s="28"/>
      <c r="B11" s="268"/>
      <c r="C11" s="269" t="s">
        <v>238</v>
      </c>
      <c r="D11" s="267"/>
      <c r="E11" s="121">
        <v>74.900000000000006</v>
      </c>
      <c r="F11" s="166">
        <v>1.5</v>
      </c>
      <c r="G11" s="166">
        <v>2.8</v>
      </c>
      <c r="H11" s="166">
        <v>7.2</v>
      </c>
      <c r="I11" s="166">
        <v>12.3</v>
      </c>
      <c r="J11" s="166">
        <v>8.1</v>
      </c>
    </row>
    <row r="12" spans="1:10" s="35" customFormat="1" ht="16.5" customHeight="1">
      <c r="A12" s="28"/>
      <c r="B12" s="694" t="s">
        <v>239</v>
      </c>
      <c r="C12" s="694"/>
      <c r="D12" s="233"/>
      <c r="E12" s="166">
        <v>50.4</v>
      </c>
      <c r="F12" s="166">
        <v>4.2</v>
      </c>
      <c r="G12" s="166">
        <v>7.9</v>
      </c>
      <c r="H12" s="166">
        <v>14.6</v>
      </c>
      <c r="I12" s="166">
        <v>9.6</v>
      </c>
      <c r="J12" s="166">
        <v>3.7</v>
      </c>
    </row>
    <row r="13" spans="1:10" ht="3.75" customHeight="1" thickBot="1">
      <c r="A13" s="76"/>
      <c r="B13" s="76"/>
      <c r="C13" s="270"/>
      <c r="D13" s="271"/>
      <c r="E13" s="135"/>
      <c r="F13" s="135"/>
      <c r="G13" s="135"/>
      <c r="H13" s="135"/>
      <c r="I13" s="135"/>
      <c r="J13" s="135"/>
    </row>
    <row r="14" spans="1:10" ht="14.25" customHeight="1">
      <c r="A14" s="535" t="s">
        <v>227</v>
      </c>
      <c r="B14" s="535"/>
      <c r="C14" s="535"/>
      <c r="D14" s="272"/>
      <c r="E14" s="263" t="s">
        <v>240</v>
      </c>
      <c r="F14" s="263" t="s">
        <v>241</v>
      </c>
      <c r="G14" s="263" t="s">
        <v>242</v>
      </c>
      <c r="H14" s="263" t="s">
        <v>243</v>
      </c>
      <c r="I14" s="273" t="s">
        <v>244</v>
      </c>
      <c r="J14" s="264" t="s">
        <v>245</v>
      </c>
    </row>
    <row r="15" spans="1:10" ht="14.25" customHeight="1">
      <c r="A15" s="537"/>
      <c r="B15" s="537"/>
      <c r="C15" s="537"/>
      <c r="D15" s="274"/>
      <c r="E15" s="63" t="s">
        <v>235</v>
      </c>
      <c r="F15" s="63" t="s">
        <v>235</v>
      </c>
      <c r="G15" s="63" t="s">
        <v>235</v>
      </c>
      <c r="H15" s="63" t="s">
        <v>235</v>
      </c>
      <c r="I15" s="63" t="s">
        <v>235</v>
      </c>
      <c r="J15" s="265" t="s">
        <v>246</v>
      </c>
    </row>
    <row r="16" spans="1:10" s="181" customFormat="1" ht="16.5" customHeight="1">
      <c r="A16" s="689" t="s">
        <v>62</v>
      </c>
      <c r="B16" s="689"/>
      <c r="C16" s="689"/>
      <c r="D16" s="266"/>
      <c r="E16" s="236">
        <v>25.8</v>
      </c>
      <c r="F16" s="237">
        <v>18.399999999999999</v>
      </c>
      <c r="G16" s="237">
        <v>15.3</v>
      </c>
      <c r="H16" s="237">
        <f>16.2+11.4</f>
        <v>27.6</v>
      </c>
      <c r="I16" s="237">
        <f>16+6.8</f>
        <v>22.8</v>
      </c>
      <c r="J16" s="237">
        <v>6.3</v>
      </c>
    </row>
    <row r="17" spans="1:10" s="35" customFormat="1" ht="16.5" customHeight="1">
      <c r="A17" s="28"/>
      <c r="B17" s="694" t="s">
        <v>236</v>
      </c>
      <c r="C17" s="694"/>
      <c r="D17" s="267"/>
      <c r="E17" s="121">
        <v>22.7</v>
      </c>
      <c r="F17" s="166">
        <v>16.899999999999999</v>
      </c>
      <c r="G17" s="166">
        <v>14.3</v>
      </c>
      <c r="H17" s="166">
        <v>27.3</v>
      </c>
      <c r="I17" s="166">
        <v>21.9</v>
      </c>
      <c r="J17" s="166">
        <v>6.3</v>
      </c>
    </row>
    <row r="18" spans="1:10" s="35" customFormat="1" ht="16.5" customHeight="1">
      <c r="A18" s="28"/>
      <c r="B18" s="268"/>
      <c r="C18" s="268" t="s">
        <v>237</v>
      </c>
      <c r="D18" s="267"/>
      <c r="E18" s="121">
        <v>11.9</v>
      </c>
      <c r="F18" s="166">
        <v>10.3</v>
      </c>
      <c r="G18" s="166">
        <v>10.199999999999999</v>
      </c>
      <c r="H18" s="166">
        <v>19.399999999999999</v>
      </c>
      <c r="I18" s="166">
        <v>13.3</v>
      </c>
      <c r="J18" s="166">
        <v>2.9</v>
      </c>
    </row>
    <row r="19" spans="1:10" s="35" customFormat="1" ht="16.5" customHeight="1">
      <c r="A19" s="28"/>
      <c r="B19" s="268"/>
      <c r="C19" s="269" t="s">
        <v>238</v>
      </c>
      <c r="D19" s="267"/>
      <c r="E19" s="121">
        <v>9.5</v>
      </c>
      <c r="F19" s="166">
        <v>6.6</v>
      </c>
      <c r="G19" s="166">
        <v>3.7</v>
      </c>
      <c r="H19" s="166">
        <v>7.6</v>
      </c>
      <c r="I19" s="166">
        <v>8.3000000000000007</v>
      </c>
      <c r="J19" s="166">
        <v>3.4</v>
      </c>
    </row>
    <row r="20" spans="1:10" s="35" customFormat="1" ht="16.5" customHeight="1">
      <c r="A20" s="28"/>
      <c r="B20" s="694" t="s">
        <v>239</v>
      </c>
      <c r="C20" s="694"/>
      <c r="D20" s="267"/>
      <c r="E20" s="121">
        <v>2.9</v>
      </c>
      <c r="F20" s="166">
        <v>1.5</v>
      </c>
      <c r="G20" s="166">
        <v>0.7</v>
      </c>
      <c r="H20" s="166">
        <v>0.3</v>
      </c>
      <c r="I20" s="275">
        <v>0.6</v>
      </c>
      <c r="J20" s="166">
        <v>0</v>
      </c>
    </row>
    <row r="21" spans="1:10" ht="2.25" customHeight="1" thickBot="1">
      <c r="A21" s="276"/>
      <c r="B21" s="276"/>
      <c r="C21" s="276"/>
      <c r="D21" s="276"/>
      <c r="E21" s="277"/>
      <c r="F21" s="76"/>
      <c r="G21" s="76"/>
      <c r="H21" s="76"/>
      <c r="I21" s="76"/>
      <c r="J21" s="76"/>
    </row>
    <row r="22" spans="1:10" ht="15.95" customHeight="1">
      <c r="A22" s="34" t="s">
        <v>194</v>
      </c>
      <c r="B22" s="34"/>
      <c r="C22" s="147"/>
      <c r="D22" s="147"/>
    </row>
  </sheetData>
  <mergeCells count="9">
    <mergeCell ref="A16:C16"/>
    <mergeCell ref="B17:C17"/>
    <mergeCell ref="B20:C20"/>
    <mergeCell ref="A6:C7"/>
    <mergeCell ref="E6:E7"/>
    <mergeCell ref="A8:C8"/>
    <mergeCell ref="B9:C9"/>
    <mergeCell ref="B12:C12"/>
    <mergeCell ref="A14:C15"/>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zoomScaleNormal="100" zoomScaleSheetLayoutView="100" workbookViewId="0"/>
  </sheetViews>
  <sheetFormatPr defaultRowHeight="11.25"/>
  <cols>
    <col min="1" max="1" width="5.33203125" style="283" customWidth="1"/>
    <col min="2" max="2" width="2.6640625" style="283" customWidth="1"/>
    <col min="3" max="3" width="19.1640625" style="283" customWidth="1"/>
    <col min="4" max="11" width="10" style="283" customWidth="1"/>
    <col min="12" max="13" width="0.83203125" style="324" customWidth="1"/>
    <col min="14" max="22" width="11.33203125" style="283" customWidth="1"/>
    <col min="23" max="23" width="5.6640625" style="325" customWidth="1"/>
    <col min="24" max="16384" width="9.33203125" style="283"/>
  </cols>
  <sheetData>
    <row r="1" spans="1:26" ht="15.75" customHeight="1">
      <c r="A1" s="278" t="s">
        <v>247</v>
      </c>
      <c r="B1" s="279"/>
      <c r="C1" s="279"/>
      <c r="D1" s="279"/>
      <c r="E1" s="279"/>
      <c r="F1" s="279"/>
      <c r="G1" s="279"/>
      <c r="H1" s="279"/>
      <c r="I1" s="279"/>
      <c r="J1" s="279"/>
      <c r="K1" s="279"/>
      <c r="L1" s="280"/>
      <c r="M1" s="280"/>
      <c r="N1" s="281"/>
      <c r="O1" s="281"/>
      <c r="P1" s="281"/>
      <c r="Q1" s="281"/>
      <c r="R1" s="281"/>
      <c r="S1" s="281"/>
      <c r="T1" s="281"/>
      <c r="U1" s="281"/>
      <c r="V1" s="281"/>
      <c r="W1" s="281"/>
      <c r="X1" s="282"/>
      <c r="Y1" s="282"/>
      <c r="Z1" s="282"/>
    </row>
    <row r="2" spans="1:26" ht="3.75" customHeight="1">
      <c r="A2" s="284"/>
      <c r="B2" s="284"/>
      <c r="C2" s="284"/>
      <c r="D2" s="282"/>
      <c r="E2" s="282"/>
      <c r="F2" s="282"/>
      <c r="G2" s="282"/>
      <c r="H2" s="282"/>
      <c r="I2" s="282"/>
      <c r="J2" s="282"/>
      <c r="K2" s="282"/>
      <c r="L2" s="285"/>
      <c r="M2" s="285"/>
      <c r="N2" s="282"/>
      <c r="O2" s="282"/>
      <c r="P2" s="282"/>
      <c r="Q2" s="282"/>
      <c r="R2" s="282"/>
      <c r="S2" s="282"/>
      <c r="T2" s="282"/>
      <c r="U2" s="282"/>
      <c r="V2" s="282"/>
      <c r="W2" s="286"/>
      <c r="X2" s="282"/>
      <c r="Y2" s="282"/>
      <c r="Z2" s="282"/>
    </row>
    <row r="3" spans="1:26" s="288" customFormat="1" ht="12.75" customHeight="1">
      <c r="A3" s="695" t="s">
        <v>131</v>
      </c>
      <c r="B3" s="695"/>
      <c r="C3" s="695"/>
      <c r="D3" s="695"/>
      <c r="E3" s="695"/>
      <c r="F3" s="695"/>
      <c r="G3" s="695"/>
      <c r="H3" s="695"/>
      <c r="I3" s="695"/>
      <c r="J3" s="695"/>
      <c r="K3" s="695"/>
      <c r="L3" s="287"/>
      <c r="M3" s="287"/>
      <c r="N3" s="287"/>
      <c r="O3" s="287"/>
      <c r="P3" s="287"/>
      <c r="Q3" s="287"/>
      <c r="R3" s="287"/>
      <c r="S3" s="287"/>
      <c r="T3" s="287"/>
      <c r="U3" s="287"/>
      <c r="V3" s="287"/>
      <c r="W3" s="287"/>
      <c r="X3" s="287"/>
      <c r="Y3" s="287"/>
      <c r="Z3" s="287"/>
    </row>
    <row r="4" spans="1:26" s="288" customFormat="1" ht="12.75" customHeight="1">
      <c r="A4" s="695"/>
      <c r="B4" s="695"/>
      <c r="C4" s="695"/>
      <c r="D4" s="695"/>
      <c r="E4" s="695"/>
      <c r="F4" s="695"/>
      <c r="G4" s="695"/>
      <c r="H4" s="695"/>
      <c r="I4" s="695"/>
      <c r="J4" s="695"/>
      <c r="K4" s="695"/>
      <c r="L4" s="287"/>
      <c r="M4" s="287"/>
      <c r="N4" s="287"/>
      <c r="O4" s="287"/>
      <c r="P4" s="287"/>
      <c r="Q4" s="287"/>
      <c r="R4" s="287"/>
      <c r="S4" s="287"/>
      <c r="T4" s="287"/>
      <c r="U4" s="287"/>
      <c r="V4" s="287"/>
      <c r="W4" s="287"/>
      <c r="X4" s="287"/>
      <c r="Y4" s="287"/>
      <c r="Z4" s="287"/>
    </row>
    <row r="5" spans="1:26" s="288" customFormat="1" ht="12.75" customHeight="1">
      <c r="A5" s="695"/>
      <c r="B5" s="695"/>
      <c r="C5" s="695"/>
      <c r="D5" s="695"/>
      <c r="E5" s="695"/>
      <c r="F5" s="695"/>
      <c r="G5" s="695"/>
      <c r="H5" s="695"/>
      <c r="I5" s="695"/>
      <c r="J5" s="695"/>
      <c r="K5" s="695"/>
      <c r="L5" s="287"/>
      <c r="M5" s="287"/>
      <c r="N5" s="287"/>
      <c r="O5" s="287"/>
      <c r="P5" s="287"/>
      <c r="Q5" s="287"/>
      <c r="R5" s="287"/>
      <c r="S5" s="287"/>
      <c r="T5" s="287"/>
      <c r="U5" s="287"/>
      <c r="V5" s="287"/>
      <c r="W5" s="287"/>
      <c r="X5" s="287"/>
      <c r="Y5" s="287"/>
      <c r="Z5" s="287"/>
    </row>
    <row r="6" spans="1:26" s="288" customFormat="1" ht="23.25" customHeight="1">
      <c r="A6" s="695"/>
      <c r="B6" s="695"/>
      <c r="C6" s="695"/>
      <c r="D6" s="695"/>
      <c r="E6" s="695"/>
      <c r="F6" s="695"/>
      <c r="G6" s="695"/>
      <c r="H6" s="695"/>
      <c r="I6" s="695"/>
      <c r="J6" s="695"/>
      <c r="K6" s="695"/>
      <c r="L6" s="287"/>
      <c r="M6" s="287"/>
      <c r="N6" s="287"/>
      <c r="O6" s="287"/>
      <c r="P6" s="287"/>
      <c r="Q6" s="287"/>
      <c r="R6" s="287"/>
      <c r="S6" s="287"/>
      <c r="T6" s="287"/>
      <c r="U6" s="287"/>
      <c r="V6" s="287"/>
      <c r="W6" s="287"/>
      <c r="X6" s="287"/>
      <c r="Y6" s="287"/>
      <c r="Z6" s="287"/>
    </row>
    <row r="7" spans="1:26" s="288" customFormat="1" ht="12.75" customHeight="1">
      <c r="A7" s="696" t="s">
        <v>131</v>
      </c>
      <c r="B7" s="696"/>
      <c r="C7" s="696"/>
      <c r="D7" s="696"/>
      <c r="E7" s="696"/>
      <c r="F7" s="696"/>
      <c r="G7" s="696"/>
      <c r="H7" s="696"/>
      <c r="I7" s="696"/>
      <c r="J7" s="696"/>
      <c r="K7" s="696"/>
      <c r="L7" s="287"/>
      <c r="M7" s="287"/>
      <c r="N7" s="287"/>
      <c r="O7" s="287"/>
      <c r="P7" s="287"/>
      <c r="Q7" s="287"/>
      <c r="R7" s="287"/>
      <c r="S7" s="287"/>
      <c r="T7" s="287"/>
      <c r="U7" s="287"/>
      <c r="V7" s="287"/>
      <c r="W7" s="287"/>
      <c r="X7" s="287"/>
      <c r="Y7" s="287"/>
      <c r="Z7" s="287"/>
    </row>
    <row r="8" spans="1:26" ht="3.75" customHeight="1">
      <c r="A8" s="284"/>
      <c r="B8" s="284"/>
      <c r="C8" s="284"/>
      <c r="D8" s="282"/>
      <c r="E8" s="282"/>
      <c r="F8" s="282"/>
      <c r="G8" s="282"/>
      <c r="H8" s="282"/>
      <c r="I8" s="282"/>
      <c r="J8" s="282"/>
      <c r="K8" s="282"/>
      <c r="L8" s="285"/>
      <c r="M8" s="285"/>
      <c r="N8" s="282"/>
      <c r="O8" s="282"/>
      <c r="P8" s="282"/>
      <c r="Q8" s="282"/>
      <c r="R8" s="282"/>
      <c r="S8" s="282"/>
      <c r="T8" s="282"/>
      <c r="U8" s="282"/>
      <c r="V8" s="282"/>
      <c r="W8" s="286"/>
      <c r="X8" s="282"/>
      <c r="Y8" s="282"/>
      <c r="Z8" s="282"/>
    </row>
    <row r="9" spans="1:26" ht="15" customHeight="1">
      <c r="A9" s="289" t="s">
        <v>538</v>
      </c>
      <c r="B9" s="289"/>
      <c r="C9" s="289"/>
      <c r="D9" s="289"/>
      <c r="E9" s="282"/>
      <c r="F9" s="282"/>
      <c r="G9" s="282"/>
      <c r="H9" s="289"/>
      <c r="I9" s="289"/>
      <c r="J9" s="289"/>
      <c r="K9" s="289"/>
      <c r="L9" s="290"/>
      <c r="M9" s="290"/>
      <c r="N9" s="289"/>
      <c r="O9" s="289"/>
      <c r="P9" s="289"/>
      <c r="Q9" s="289"/>
      <c r="R9" s="282"/>
      <c r="S9" s="282"/>
      <c r="T9" s="282"/>
      <c r="U9" s="282"/>
      <c r="V9" s="282"/>
      <c r="W9" s="286"/>
      <c r="X9" s="282"/>
      <c r="Y9" s="282"/>
      <c r="Z9" s="282"/>
    </row>
    <row r="10" spans="1:26" ht="3.75" customHeight="1">
      <c r="A10" s="289"/>
      <c r="B10" s="289"/>
      <c r="C10" s="289"/>
      <c r="D10" s="289"/>
      <c r="E10" s="282"/>
      <c r="F10" s="282"/>
      <c r="G10" s="282"/>
      <c r="H10" s="289"/>
      <c r="I10" s="289"/>
      <c r="J10" s="289"/>
      <c r="K10" s="289"/>
      <c r="L10" s="290"/>
      <c r="M10" s="290"/>
      <c r="N10" s="289"/>
      <c r="O10" s="289"/>
      <c r="P10" s="289"/>
      <c r="Q10" s="289"/>
      <c r="R10" s="282"/>
      <c r="S10" s="282"/>
      <c r="T10" s="282"/>
      <c r="U10" s="282"/>
      <c r="V10" s="282"/>
      <c r="W10" s="286"/>
      <c r="X10" s="282"/>
      <c r="Y10" s="282"/>
      <c r="Z10" s="282"/>
    </row>
    <row r="11" spans="1:26" s="288" customFormat="1" ht="11.1" customHeight="1">
      <c r="A11" s="291" t="s">
        <v>248</v>
      </c>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row>
    <row r="12" spans="1:26" ht="3" customHeight="1">
      <c r="A12" s="289"/>
      <c r="B12" s="289"/>
      <c r="C12" s="289"/>
      <c r="D12" s="289"/>
      <c r="E12" s="282"/>
      <c r="F12" s="282"/>
      <c r="G12" s="282"/>
      <c r="H12" s="289"/>
      <c r="I12" s="289"/>
      <c r="J12" s="289"/>
      <c r="K12" s="289"/>
      <c r="L12" s="290"/>
      <c r="M12" s="290"/>
      <c r="N12" s="289"/>
      <c r="O12" s="289"/>
      <c r="P12" s="289"/>
      <c r="Q12" s="289"/>
      <c r="R12" s="282"/>
      <c r="S12" s="282"/>
      <c r="T12" s="282"/>
      <c r="U12" s="282"/>
      <c r="V12" s="282"/>
      <c r="W12" s="286"/>
      <c r="X12" s="282"/>
      <c r="Y12" s="282"/>
      <c r="Z12" s="282"/>
    </row>
    <row r="13" spans="1:26" s="294" customFormat="1" ht="14.1" customHeight="1" thickBot="1">
      <c r="A13" s="292" t="s">
        <v>249</v>
      </c>
      <c r="B13" s="293"/>
      <c r="C13" s="293"/>
      <c r="L13" s="295"/>
      <c r="M13" s="295"/>
      <c r="W13" s="296"/>
    </row>
    <row r="14" spans="1:26" s="298" customFormat="1" ht="10.5" customHeight="1">
      <c r="A14" s="697" t="s">
        <v>250</v>
      </c>
      <c r="B14" s="697"/>
      <c r="C14" s="697"/>
      <c r="D14" s="701" t="s">
        <v>251</v>
      </c>
      <c r="E14" s="701" t="s">
        <v>252</v>
      </c>
      <c r="F14" s="701" t="s">
        <v>253</v>
      </c>
      <c r="G14" s="701" t="s">
        <v>254</v>
      </c>
      <c r="H14" s="704" t="s">
        <v>255</v>
      </c>
      <c r="I14" s="705"/>
      <c r="J14" s="705"/>
      <c r="K14" s="705"/>
      <c r="L14" s="297"/>
      <c r="M14" s="297"/>
      <c r="N14" s="709" t="s">
        <v>256</v>
      </c>
      <c r="O14" s="709"/>
      <c r="P14" s="709"/>
      <c r="Q14" s="709"/>
      <c r="R14" s="709"/>
      <c r="S14" s="709"/>
      <c r="T14" s="709"/>
      <c r="U14" s="709"/>
      <c r="V14" s="710"/>
      <c r="W14" s="711" t="s">
        <v>257</v>
      </c>
    </row>
    <row r="15" spans="1:26" s="298" customFormat="1" ht="10.5" customHeight="1">
      <c r="A15" s="698"/>
      <c r="B15" s="699"/>
      <c r="C15" s="699"/>
      <c r="D15" s="702"/>
      <c r="E15" s="702"/>
      <c r="F15" s="702"/>
      <c r="G15" s="702"/>
      <c r="H15" s="714" t="s">
        <v>258</v>
      </c>
      <c r="I15" s="706" t="s">
        <v>259</v>
      </c>
      <c r="J15" s="716" t="s">
        <v>260</v>
      </c>
      <c r="K15" s="706" t="s">
        <v>261</v>
      </c>
      <c r="L15" s="297"/>
      <c r="M15" s="297"/>
      <c r="N15" s="716" t="s">
        <v>262</v>
      </c>
      <c r="O15" s="706" t="s">
        <v>263</v>
      </c>
      <c r="P15" s="706" t="s">
        <v>264</v>
      </c>
      <c r="Q15" s="706" t="s">
        <v>265</v>
      </c>
      <c r="R15" s="706" t="s">
        <v>266</v>
      </c>
      <c r="S15" s="706" t="s">
        <v>267</v>
      </c>
      <c r="T15" s="706" t="s">
        <v>268</v>
      </c>
      <c r="U15" s="706" t="s">
        <v>269</v>
      </c>
      <c r="V15" s="706" t="s">
        <v>270</v>
      </c>
      <c r="W15" s="712"/>
    </row>
    <row r="16" spans="1:26" s="298" customFormat="1" ht="10.5" customHeight="1">
      <c r="A16" s="700"/>
      <c r="B16" s="700"/>
      <c r="C16" s="700"/>
      <c r="D16" s="703"/>
      <c r="E16" s="703"/>
      <c r="F16" s="703"/>
      <c r="G16" s="703"/>
      <c r="H16" s="715"/>
      <c r="I16" s="702"/>
      <c r="J16" s="717"/>
      <c r="K16" s="702"/>
      <c r="L16" s="297"/>
      <c r="M16" s="297"/>
      <c r="N16" s="717"/>
      <c r="O16" s="702"/>
      <c r="P16" s="702"/>
      <c r="Q16" s="702"/>
      <c r="R16" s="702"/>
      <c r="S16" s="703"/>
      <c r="T16" s="703"/>
      <c r="U16" s="702"/>
      <c r="V16" s="702"/>
      <c r="W16" s="713"/>
    </row>
    <row r="17" spans="1:23" s="305" customFormat="1" ht="14.25" customHeight="1">
      <c r="A17" s="299" t="s">
        <v>271</v>
      </c>
      <c r="B17" s="707" t="s">
        <v>272</v>
      </c>
      <c r="C17" s="708"/>
      <c r="D17" s="300">
        <v>335920</v>
      </c>
      <c r="E17" s="300">
        <v>339214</v>
      </c>
      <c r="F17" s="301">
        <v>333311</v>
      </c>
      <c r="G17" s="301">
        <v>327485</v>
      </c>
      <c r="H17" s="301">
        <v>330176</v>
      </c>
      <c r="I17" s="301">
        <v>274657</v>
      </c>
      <c r="J17" s="301">
        <v>275235</v>
      </c>
      <c r="K17" s="301">
        <v>293784</v>
      </c>
      <c r="L17" s="302"/>
      <c r="M17" s="302"/>
      <c r="N17" s="301">
        <v>286051</v>
      </c>
      <c r="O17" s="301">
        <v>278232</v>
      </c>
      <c r="P17" s="301">
        <v>447932</v>
      </c>
      <c r="Q17" s="301">
        <v>401778</v>
      </c>
      <c r="R17" s="301">
        <v>276925</v>
      </c>
      <c r="S17" s="301">
        <v>279017</v>
      </c>
      <c r="T17" s="301">
        <v>278916</v>
      </c>
      <c r="U17" s="301">
        <v>285284</v>
      </c>
      <c r="V17" s="303">
        <v>583535</v>
      </c>
      <c r="W17" s="304" t="s">
        <v>271</v>
      </c>
    </row>
    <row r="18" spans="1:23" s="305" customFormat="1" ht="12" customHeight="1">
      <c r="A18" s="306" t="s">
        <v>273</v>
      </c>
      <c r="B18" s="718" t="s">
        <v>65</v>
      </c>
      <c r="C18" s="719"/>
      <c r="D18" s="307">
        <v>486676</v>
      </c>
      <c r="E18" s="308">
        <v>471907</v>
      </c>
      <c r="F18" s="309">
        <v>473853</v>
      </c>
      <c r="G18" s="309">
        <v>492691</v>
      </c>
      <c r="H18" s="310">
        <v>474394</v>
      </c>
      <c r="I18" s="309">
        <v>383859</v>
      </c>
      <c r="J18" s="309">
        <v>392305</v>
      </c>
      <c r="K18" s="309">
        <v>417990</v>
      </c>
      <c r="L18" s="311"/>
      <c r="M18" s="311"/>
      <c r="N18" s="309">
        <v>413680</v>
      </c>
      <c r="O18" s="309">
        <v>381062</v>
      </c>
      <c r="P18" s="309">
        <v>630721</v>
      </c>
      <c r="Q18" s="309">
        <v>581944</v>
      </c>
      <c r="R18" s="309">
        <v>412185</v>
      </c>
      <c r="S18" s="309">
        <v>391723</v>
      </c>
      <c r="T18" s="309">
        <v>396127</v>
      </c>
      <c r="U18" s="309">
        <v>396836</v>
      </c>
      <c r="V18" s="312">
        <v>889585</v>
      </c>
      <c r="W18" s="313" t="s">
        <v>273</v>
      </c>
    </row>
    <row r="19" spans="1:23" s="305" customFormat="1" ht="12" customHeight="1">
      <c r="A19" s="306" t="s">
        <v>274</v>
      </c>
      <c r="B19" s="718" t="s">
        <v>66</v>
      </c>
      <c r="C19" s="719"/>
      <c r="D19" s="307">
        <v>389937</v>
      </c>
      <c r="E19" s="308">
        <v>395689</v>
      </c>
      <c r="F19" s="309">
        <v>388307</v>
      </c>
      <c r="G19" s="309">
        <v>372211</v>
      </c>
      <c r="H19" s="310">
        <v>377887</v>
      </c>
      <c r="I19" s="309">
        <v>309819</v>
      </c>
      <c r="J19" s="309">
        <v>309173</v>
      </c>
      <c r="K19" s="309">
        <v>324364</v>
      </c>
      <c r="L19" s="311"/>
      <c r="M19" s="311"/>
      <c r="N19" s="309">
        <v>333410</v>
      </c>
      <c r="O19" s="309">
        <v>310030</v>
      </c>
      <c r="P19" s="309">
        <v>459222</v>
      </c>
      <c r="Q19" s="309">
        <v>497330</v>
      </c>
      <c r="R19" s="309">
        <v>320373</v>
      </c>
      <c r="S19" s="309">
        <v>321995</v>
      </c>
      <c r="T19" s="309">
        <v>315384</v>
      </c>
      <c r="U19" s="309">
        <v>327847</v>
      </c>
      <c r="V19" s="312">
        <v>708341</v>
      </c>
      <c r="W19" s="313" t="s">
        <v>274</v>
      </c>
    </row>
    <row r="20" spans="1:23" s="305" customFormat="1" ht="22.5" customHeight="1">
      <c r="A20" s="306" t="s">
        <v>275</v>
      </c>
      <c r="B20" s="720" t="s">
        <v>276</v>
      </c>
      <c r="C20" s="719"/>
      <c r="D20" s="307">
        <v>584831</v>
      </c>
      <c r="E20" s="308">
        <v>610879</v>
      </c>
      <c r="F20" s="309">
        <v>608230</v>
      </c>
      <c r="G20" s="309">
        <v>650732</v>
      </c>
      <c r="H20" s="310">
        <v>674103</v>
      </c>
      <c r="I20" s="309">
        <v>501879</v>
      </c>
      <c r="J20" s="309">
        <v>516660</v>
      </c>
      <c r="K20" s="309">
        <v>521104</v>
      </c>
      <c r="L20" s="311"/>
      <c r="M20" s="311"/>
      <c r="N20" s="309">
        <v>499249</v>
      </c>
      <c r="O20" s="309">
        <v>469692</v>
      </c>
      <c r="P20" s="309">
        <v>1890643</v>
      </c>
      <c r="Q20" s="309">
        <v>486044</v>
      </c>
      <c r="R20" s="309">
        <v>467945</v>
      </c>
      <c r="S20" s="309">
        <v>464290</v>
      </c>
      <c r="T20" s="309">
        <v>461923</v>
      </c>
      <c r="U20" s="309">
        <v>456254</v>
      </c>
      <c r="V20" s="312">
        <v>1388619</v>
      </c>
      <c r="W20" s="313" t="s">
        <v>275</v>
      </c>
    </row>
    <row r="21" spans="1:23" s="305" customFormat="1" ht="12" customHeight="1">
      <c r="A21" s="306" t="s">
        <v>277</v>
      </c>
      <c r="B21" s="718" t="s">
        <v>278</v>
      </c>
      <c r="C21" s="719"/>
      <c r="D21" s="307">
        <v>482796</v>
      </c>
      <c r="E21" s="308">
        <v>527750</v>
      </c>
      <c r="F21" s="309">
        <v>471800</v>
      </c>
      <c r="G21" s="309">
        <v>467569</v>
      </c>
      <c r="H21" s="310">
        <v>465505</v>
      </c>
      <c r="I21" s="309">
        <v>380330</v>
      </c>
      <c r="J21" s="309">
        <v>379247</v>
      </c>
      <c r="K21" s="309">
        <v>422094</v>
      </c>
      <c r="L21" s="311"/>
      <c r="M21" s="311"/>
      <c r="N21" s="309">
        <v>394035</v>
      </c>
      <c r="O21" s="309">
        <v>373861</v>
      </c>
      <c r="P21" s="309">
        <v>760383</v>
      </c>
      <c r="Q21" s="309">
        <v>490429</v>
      </c>
      <c r="R21" s="309">
        <v>374740</v>
      </c>
      <c r="S21" s="309">
        <v>385703</v>
      </c>
      <c r="T21" s="309">
        <v>387943</v>
      </c>
      <c r="U21" s="309">
        <v>395026</v>
      </c>
      <c r="V21" s="312">
        <v>841679</v>
      </c>
      <c r="W21" s="313" t="s">
        <v>277</v>
      </c>
    </row>
    <row r="22" spans="1:23" s="305" customFormat="1" ht="12" customHeight="1">
      <c r="A22" s="306" t="s">
        <v>279</v>
      </c>
      <c r="B22" s="718" t="s">
        <v>280</v>
      </c>
      <c r="C22" s="719"/>
      <c r="D22" s="307">
        <v>374858</v>
      </c>
      <c r="E22" s="308">
        <v>393041</v>
      </c>
      <c r="F22" s="309">
        <v>383555</v>
      </c>
      <c r="G22" s="309">
        <v>373002</v>
      </c>
      <c r="H22" s="310">
        <v>388398</v>
      </c>
      <c r="I22" s="309">
        <v>318741</v>
      </c>
      <c r="J22" s="309">
        <v>334979</v>
      </c>
      <c r="K22" s="309">
        <v>341328</v>
      </c>
      <c r="L22" s="311"/>
      <c r="M22" s="311"/>
      <c r="N22" s="309">
        <v>349264</v>
      </c>
      <c r="O22" s="309">
        <v>326329</v>
      </c>
      <c r="P22" s="309">
        <v>498469</v>
      </c>
      <c r="Q22" s="309">
        <v>509886</v>
      </c>
      <c r="R22" s="309">
        <v>324556</v>
      </c>
      <c r="S22" s="309">
        <v>331222</v>
      </c>
      <c r="T22" s="309">
        <v>328675</v>
      </c>
      <c r="U22" s="309">
        <v>332322</v>
      </c>
      <c r="V22" s="312">
        <v>667420</v>
      </c>
      <c r="W22" s="313" t="s">
        <v>279</v>
      </c>
    </row>
    <row r="23" spans="1:23" s="305" customFormat="1" ht="12" customHeight="1">
      <c r="A23" s="306" t="s">
        <v>281</v>
      </c>
      <c r="B23" s="718" t="s">
        <v>282</v>
      </c>
      <c r="C23" s="719"/>
      <c r="D23" s="307">
        <v>315767</v>
      </c>
      <c r="E23" s="308">
        <v>322833</v>
      </c>
      <c r="F23" s="309">
        <v>322527</v>
      </c>
      <c r="G23" s="309">
        <v>319015</v>
      </c>
      <c r="H23" s="310">
        <v>327411</v>
      </c>
      <c r="I23" s="309">
        <v>277015</v>
      </c>
      <c r="J23" s="309">
        <v>271762</v>
      </c>
      <c r="K23" s="309">
        <v>299929</v>
      </c>
      <c r="L23" s="311"/>
      <c r="M23" s="311"/>
      <c r="N23" s="309">
        <v>277888</v>
      </c>
      <c r="O23" s="309">
        <v>273874</v>
      </c>
      <c r="P23" s="309">
        <v>423657</v>
      </c>
      <c r="Q23" s="309">
        <v>439233</v>
      </c>
      <c r="R23" s="309">
        <v>271561</v>
      </c>
      <c r="S23" s="309">
        <v>271157</v>
      </c>
      <c r="T23" s="309">
        <v>273134</v>
      </c>
      <c r="U23" s="309">
        <v>284230</v>
      </c>
      <c r="V23" s="312">
        <v>562964</v>
      </c>
      <c r="W23" s="313" t="s">
        <v>281</v>
      </c>
    </row>
    <row r="24" spans="1:23" s="305" customFormat="1" ht="12" customHeight="1">
      <c r="A24" s="306" t="s">
        <v>283</v>
      </c>
      <c r="B24" s="718" t="s">
        <v>284</v>
      </c>
      <c r="C24" s="719"/>
      <c r="D24" s="307">
        <v>461458</v>
      </c>
      <c r="E24" s="308">
        <v>453491</v>
      </c>
      <c r="F24" s="309">
        <v>432687</v>
      </c>
      <c r="G24" s="309">
        <v>445583</v>
      </c>
      <c r="H24" s="310">
        <v>442508</v>
      </c>
      <c r="I24" s="309">
        <v>341218</v>
      </c>
      <c r="J24" s="309">
        <v>352736</v>
      </c>
      <c r="K24" s="309">
        <v>407813</v>
      </c>
      <c r="L24" s="311"/>
      <c r="M24" s="311"/>
      <c r="N24" s="309">
        <v>354710</v>
      </c>
      <c r="O24" s="309">
        <v>341718</v>
      </c>
      <c r="P24" s="309">
        <v>837145</v>
      </c>
      <c r="Q24" s="309">
        <v>402624</v>
      </c>
      <c r="R24" s="309">
        <v>333780</v>
      </c>
      <c r="S24" s="309">
        <v>340433</v>
      </c>
      <c r="T24" s="309">
        <v>341585</v>
      </c>
      <c r="U24" s="309">
        <v>336810</v>
      </c>
      <c r="V24" s="312">
        <v>918705</v>
      </c>
      <c r="W24" s="313" t="s">
        <v>283</v>
      </c>
    </row>
    <row r="25" spans="1:23" s="305" customFormat="1" ht="12" customHeight="1">
      <c r="A25" s="306" t="s">
        <v>285</v>
      </c>
      <c r="B25" s="718" t="s">
        <v>286</v>
      </c>
      <c r="C25" s="719"/>
      <c r="D25" s="307">
        <v>382663</v>
      </c>
      <c r="E25" s="308">
        <v>355131</v>
      </c>
      <c r="F25" s="309">
        <v>382439</v>
      </c>
      <c r="G25" s="309">
        <v>378622</v>
      </c>
      <c r="H25" s="310">
        <v>375164</v>
      </c>
      <c r="I25" s="309">
        <v>321457</v>
      </c>
      <c r="J25" s="309">
        <v>293108</v>
      </c>
      <c r="K25" s="309">
        <v>347820</v>
      </c>
      <c r="L25" s="311"/>
      <c r="M25" s="311"/>
      <c r="N25" s="309">
        <v>322069</v>
      </c>
      <c r="O25" s="309">
        <v>336099</v>
      </c>
      <c r="P25" s="309">
        <v>481313</v>
      </c>
      <c r="Q25" s="309">
        <v>482971</v>
      </c>
      <c r="R25" s="309">
        <v>295846</v>
      </c>
      <c r="S25" s="309">
        <v>309826</v>
      </c>
      <c r="T25" s="309">
        <v>339098</v>
      </c>
      <c r="U25" s="309">
        <v>313576</v>
      </c>
      <c r="V25" s="312">
        <v>655918</v>
      </c>
      <c r="W25" s="313" t="s">
        <v>285</v>
      </c>
    </row>
    <row r="26" spans="1:23" s="305" customFormat="1" ht="21" customHeight="1">
      <c r="A26" s="306" t="s">
        <v>287</v>
      </c>
      <c r="B26" s="718" t="s">
        <v>288</v>
      </c>
      <c r="C26" s="719"/>
      <c r="D26" s="307">
        <v>464254</v>
      </c>
      <c r="E26" s="308">
        <v>465885</v>
      </c>
      <c r="F26" s="309">
        <v>494791</v>
      </c>
      <c r="G26" s="309">
        <v>473333</v>
      </c>
      <c r="H26" s="310">
        <v>478388</v>
      </c>
      <c r="I26" s="309">
        <v>376542</v>
      </c>
      <c r="J26" s="309">
        <v>381504</v>
      </c>
      <c r="K26" s="309">
        <v>404900</v>
      </c>
      <c r="L26" s="311"/>
      <c r="M26" s="311"/>
      <c r="N26" s="309">
        <v>397389</v>
      </c>
      <c r="O26" s="309">
        <v>393025</v>
      </c>
      <c r="P26" s="309">
        <v>752030</v>
      </c>
      <c r="Q26" s="309">
        <v>488617</v>
      </c>
      <c r="R26" s="309">
        <v>394602</v>
      </c>
      <c r="S26" s="309">
        <v>428866</v>
      </c>
      <c r="T26" s="309">
        <v>401222</v>
      </c>
      <c r="U26" s="309">
        <v>410467</v>
      </c>
      <c r="V26" s="312">
        <v>907361</v>
      </c>
      <c r="W26" s="313" t="s">
        <v>287</v>
      </c>
    </row>
    <row r="27" spans="1:23" s="305" customFormat="1" ht="11.25" customHeight="1">
      <c r="A27" s="306" t="s">
        <v>289</v>
      </c>
      <c r="B27" s="718" t="s">
        <v>290</v>
      </c>
      <c r="C27" s="719"/>
      <c r="D27" s="307">
        <v>125974</v>
      </c>
      <c r="E27" s="308">
        <v>127838</v>
      </c>
      <c r="F27" s="309">
        <v>128661</v>
      </c>
      <c r="G27" s="309">
        <v>120399</v>
      </c>
      <c r="H27" s="310">
        <v>109791</v>
      </c>
      <c r="I27" s="309">
        <v>104074</v>
      </c>
      <c r="J27" s="309">
        <v>106238</v>
      </c>
      <c r="K27" s="309">
        <v>109832</v>
      </c>
      <c r="L27" s="311"/>
      <c r="M27" s="311"/>
      <c r="N27" s="309">
        <v>97594</v>
      </c>
      <c r="O27" s="309">
        <v>106345</v>
      </c>
      <c r="P27" s="309">
        <v>112385</v>
      </c>
      <c r="Q27" s="309">
        <v>117231</v>
      </c>
      <c r="R27" s="309">
        <v>109006</v>
      </c>
      <c r="S27" s="309">
        <v>107159</v>
      </c>
      <c r="T27" s="309">
        <v>107524</v>
      </c>
      <c r="U27" s="309">
        <v>113334</v>
      </c>
      <c r="V27" s="312">
        <v>127179</v>
      </c>
      <c r="W27" s="313" t="s">
        <v>289</v>
      </c>
    </row>
    <row r="28" spans="1:23" s="305" customFormat="1" ht="23.25" customHeight="1">
      <c r="A28" s="306" t="s">
        <v>291</v>
      </c>
      <c r="B28" s="720" t="s">
        <v>292</v>
      </c>
      <c r="C28" s="719"/>
      <c r="D28" s="307">
        <v>221187</v>
      </c>
      <c r="E28" s="308">
        <v>234671</v>
      </c>
      <c r="F28" s="309">
        <v>205838</v>
      </c>
      <c r="G28" s="309">
        <v>193161</v>
      </c>
      <c r="H28" s="310">
        <v>197297</v>
      </c>
      <c r="I28" s="309">
        <v>182602</v>
      </c>
      <c r="J28" s="309">
        <v>188516</v>
      </c>
      <c r="K28" s="309">
        <v>178352</v>
      </c>
      <c r="L28" s="311"/>
      <c r="M28" s="311"/>
      <c r="N28" s="309">
        <v>208173</v>
      </c>
      <c r="O28" s="309">
        <v>199922</v>
      </c>
      <c r="P28" s="309">
        <v>199868</v>
      </c>
      <c r="Q28" s="309">
        <v>202329</v>
      </c>
      <c r="R28" s="309">
        <v>181283</v>
      </c>
      <c r="S28" s="309">
        <v>173540</v>
      </c>
      <c r="T28" s="309">
        <v>193165</v>
      </c>
      <c r="U28" s="309">
        <v>207995</v>
      </c>
      <c r="V28" s="312">
        <v>251214</v>
      </c>
      <c r="W28" s="313" t="s">
        <v>291</v>
      </c>
    </row>
    <row r="29" spans="1:23" s="305" customFormat="1" ht="12" customHeight="1">
      <c r="A29" s="306" t="s">
        <v>293</v>
      </c>
      <c r="B29" s="718" t="s">
        <v>294</v>
      </c>
      <c r="C29" s="719"/>
      <c r="D29" s="307">
        <v>413008</v>
      </c>
      <c r="E29" s="308">
        <v>404723</v>
      </c>
      <c r="F29" s="309">
        <v>355674</v>
      </c>
      <c r="G29" s="309">
        <v>366888</v>
      </c>
      <c r="H29" s="310">
        <v>360581</v>
      </c>
      <c r="I29" s="309">
        <v>282843</v>
      </c>
      <c r="J29" s="309">
        <v>279887</v>
      </c>
      <c r="K29" s="309">
        <v>292633</v>
      </c>
      <c r="L29" s="311"/>
      <c r="M29" s="311"/>
      <c r="N29" s="309">
        <v>298389</v>
      </c>
      <c r="O29" s="309">
        <v>289046</v>
      </c>
      <c r="P29" s="309">
        <v>574304</v>
      </c>
      <c r="Q29" s="309">
        <v>468425</v>
      </c>
      <c r="R29" s="309">
        <v>286233</v>
      </c>
      <c r="S29" s="309">
        <v>284461</v>
      </c>
      <c r="T29" s="309">
        <v>286084</v>
      </c>
      <c r="U29" s="309">
        <v>282890</v>
      </c>
      <c r="V29" s="312">
        <v>698772</v>
      </c>
      <c r="W29" s="313" t="s">
        <v>293</v>
      </c>
    </row>
    <row r="30" spans="1:23" s="305" customFormat="1" ht="12" customHeight="1">
      <c r="A30" s="306" t="s">
        <v>295</v>
      </c>
      <c r="B30" s="718" t="s">
        <v>296</v>
      </c>
      <c r="C30" s="719"/>
      <c r="D30" s="307">
        <v>276858</v>
      </c>
      <c r="E30" s="308">
        <v>285528</v>
      </c>
      <c r="F30" s="309">
        <v>289533</v>
      </c>
      <c r="G30" s="309">
        <v>276832</v>
      </c>
      <c r="H30" s="310">
        <v>291206</v>
      </c>
      <c r="I30" s="309">
        <v>251177</v>
      </c>
      <c r="J30" s="309">
        <v>251378</v>
      </c>
      <c r="K30" s="309">
        <v>261049</v>
      </c>
      <c r="L30" s="311"/>
      <c r="M30" s="311"/>
      <c r="N30" s="309">
        <v>254486</v>
      </c>
      <c r="O30" s="309">
        <v>257513</v>
      </c>
      <c r="P30" s="309">
        <v>357339</v>
      </c>
      <c r="Q30" s="309">
        <v>338862</v>
      </c>
      <c r="R30" s="309">
        <v>247205</v>
      </c>
      <c r="S30" s="309">
        <v>254277</v>
      </c>
      <c r="T30" s="309">
        <v>253227</v>
      </c>
      <c r="U30" s="309">
        <v>259970</v>
      </c>
      <c r="V30" s="312">
        <v>506264</v>
      </c>
      <c r="W30" s="313" t="s">
        <v>295</v>
      </c>
    </row>
    <row r="31" spans="1:23" s="305" customFormat="1" ht="12" customHeight="1">
      <c r="A31" s="306" t="s">
        <v>297</v>
      </c>
      <c r="B31" s="718" t="s">
        <v>298</v>
      </c>
      <c r="C31" s="719"/>
      <c r="D31" s="307">
        <v>425923</v>
      </c>
      <c r="E31" s="308">
        <v>422688</v>
      </c>
      <c r="F31" s="309">
        <v>421818</v>
      </c>
      <c r="G31" s="309">
        <v>408199</v>
      </c>
      <c r="H31" s="310">
        <v>391192</v>
      </c>
      <c r="I31" s="309">
        <v>306264</v>
      </c>
      <c r="J31" s="309">
        <v>311539</v>
      </c>
      <c r="K31" s="309">
        <v>324562</v>
      </c>
      <c r="L31" s="311"/>
      <c r="M31" s="311"/>
      <c r="N31" s="309">
        <v>328407</v>
      </c>
      <c r="O31" s="309">
        <v>304495</v>
      </c>
      <c r="P31" s="309">
        <v>741858</v>
      </c>
      <c r="Q31" s="309">
        <v>299169</v>
      </c>
      <c r="R31" s="309">
        <v>293544</v>
      </c>
      <c r="S31" s="309">
        <v>303305</v>
      </c>
      <c r="T31" s="309">
        <v>337777</v>
      </c>
      <c r="U31" s="309">
        <v>313740</v>
      </c>
      <c r="V31" s="312">
        <v>840090</v>
      </c>
      <c r="W31" s="313" t="s">
        <v>297</v>
      </c>
    </row>
    <row r="32" spans="1:23" s="305" customFormat="1" ht="12" customHeight="1">
      <c r="A32" s="306" t="s">
        <v>299</v>
      </c>
      <c r="B32" s="718" t="s">
        <v>300</v>
      </c>
      <c r="C32" s="719"/>
      <c r="D32" s="307">
        <v>265769</v>
      </c>
      <c r="E32" s="308">
        <v>273143</v>
      </c>
      <c r="F32" s="309">
        <v>275864</v>
      </c>
      <c r="G32" s="309">
        <v>264553</v>
      </c>
      <c r="H32" s="310">
        <v>250694</v>
      </c>
      <c r="I32" s="309">
        <v>220417</v>
      </c>
      <c r="J32" s="309">
        <v>220294</v>
      </c>
      <c r="K32" s="309">
        <v>235698</v>
      </c>
      <c r="L32" s="311"/>
      <c r="M32" s="311"/>
      <c r="N32" s="309">
        <v>227610</v>
      </c>
      <c r="O32" s="309">
        <v>226759</v>
      </c>
      <c r="P32" s="309">
        <v>326540</v>
      </c>
      <c r="Q32" s="309">
        <v>280970</v>
      </c>
      <c r="R32" s="309">
        <v>220663</v>
      </c>
      <c r="S32" s="309">
        <v>221534</v>
      </c>
      <c r="T32" s="309">
        <v>218005</v>
      </c>
      <c r="U32" s="309">
        <v>227165</v>
      </c>
      <c r="V32" s="312">
        <v>381411</v>
      </c>
      <c r="W32" s="313" t="s">
        <v>299</v>
      </c>
    </row>
    <row r="33" spans="1:23" s="305" customFormat="1" ht="12" customHeight="1">
      <c r="A33" s="306" t="s">
        <v>301</v>
      </c>
      <c r="B33" s="718" t="s">
        <v>302</v>
      </c>
      <c r="C33" s="719"/>
      <c r="D33" s="307">
        <v>213867</v>
      </c>
      <c r="E33" s="308">
        <v>267469</v>
      </c>
      <c r="F33" s="309">
        <v>242221</v>
      </c>
      <c r="G33" s="309">
        <v>240079</v>
      </c>
      <c r="H33" s="310">
        <v>287184</v>
      </c>
      <c r="I33" s="309">
        <v>248509</v>
      </c>
      <c r="J33" s="309">
        <v>237871</v>
      </c>
      <c r="K33" s="309">
        <v>265706</v>
      </c>
      <c r="L33" s="311"/>
      <c r="M33" s="311"/>
      <c r="N33" s="309">
        <v>239419</v>
      </c>
      <c r="O33" s="309">
        <v>240086</v>
      </c>
      <c r="P33" s="309">
        <v>324816</v>
      </c>
      <c r="Q33" s="309">
        <v>381762</v>
      </c>
      <c r="R33" s="309">
        <v>245095</v>
      </c>
      <c r="S33" s="309">
        <v>260145</v>
      </c>
      <c r="T33" s="309">
        <v>253898</v>
      </c>
      <c r="U33" s="309">
        <v>264499</v>
      </c>
      <c r="V33" s="312">
        <v>489141</v>
      </c>
      <c r="W33" s="313" t="s">
        <v>303</v>
      </c>
    </row>
    <row r="34" spans="1:23" s="305" customFormat="1" ht="12" customHeight="1">
      <c r="A34" s="306" t="s">
        <v>304</v>
      </c>
      <c r="B34" s="718" t="s">
        <v>305</v>
      </c>
      <c r="C34" s="719"/>
      <c r="D34" s="307">
        <v>325169</v>
      </c>
      <c r="E34" s="308">
        <v>271772</v>
      </c>
      <c r="F34" s="309">
        <v>242476</v>
      </c>
      <c r="G34" s="309">
        <v>314688</v>
      </c>
      <c r="H34" s="310">
        <v>312622</v>
      </c>
      <c r="I34" s="309">
        <v>280598</v>
      </c>
      <c r="J34" s="309">
        <v>284882</v>
      </c>
      <c r="K34" s="309">
        <v>322584</v>
      </c>
      <c r="L34" s="311"/>
      <c r="M34" s="311"/>
      <c r="N34" s="309">
        <v>418188</v>
      </c>
      <c r="O34" s="309">
        <v>270211</v>
      </c>
      <c r="P34" s="309">
        <v>395347</v>
      </c>
      <c r="Q34" s="309">
        <v>295036</v>
      </c>
      <c r="R34" s="309">
        <v>224193</v>
      </c>
      <c r="S34" s="309">
        <v>268785</v>
      </c>
      <c r="T34" s="309">
        <v>234228</v>
      </c>
      <c r="U34" s="309">
        <v>240041</v>
      </c>
      <c r="V34" s="312">
        <v>516522</v>
      </c>
      <c r="W34" s="313" t="s">
        <v>304</v>
      </c>
    </row>
    <row r="35" spans="1:23" s="305" customFormat="1" ht="12" customHeight="1">
      <c r="A35" s="306" t="s">
        <v>306</v>
      </c>
      <c r="B35" s="718" t="s">
        <v>307</v>
      </c>
      <c r="C35" s="719"/>
      <c r="D35" s="307">
        <v>418888</v>
      </c>
      <c r="E35" s="308">
        <v>375009</v>
      </c>
      <c r="F35" s="309">
        <v>398853</v>
      </c>
      <c r="G35" s="309">
        <v>330518</v>
      </c>
      <c r="H35" s="310">
        <v>342991</v>
      </c>
      <c r="I35" s="309" t="s">
        <v>308</v>
      </c>
      <c r="J35" s="309" t="s">
        <v>308</v>
      </c>
      <c r="K35" s="309" t="s">
        <v>308</v>
      </c>
      <c r="L35" s="311"/>
      <c r="M35" s="311"/>
      <c r="N35" s="309" t="s">
        <v>308</v>
      </c>
      <c r="O35" s="309" t="s">
        <v>308</v>
      </c>
      <c r="P35" s="309" t="s">
        <v>308</v>
      </c>
      <c r="Q35" s="309">
        <v>666371</v>
      </c>
      <c r="R35" s="309">
        <v>289686</v>
      </c>
      <c r="S35" s="309">
        <v>323570</v>
      </c>
      <c r="T35" s="309">
        <v>285444</v>
      </c>
      <c r="U35" s="309">
        <v>291115</v>
      </c>
      <c r="V35" s="312">
        <v>704684</v>
      </c>
      <c r="W35" s="313" t="s">
        <v>306</v>
      </c>
    </row>
    <row r="36" spans="1:23" s="305" customFormat="1" ht="12" customHeight="1">
      <c r="A36" s="306" t="s">
        <v>309</v>
      </c>
      <c r="B36" s="718" t="s">
        <v>310</v>
      </c>
      <c r="C36" s="719"/>
      <c r="D36" s="307">
        <v>432586</v>
      </c>
      <c r="E36" s="308">
        <v>489107</v>
      </c>
      <c r="F36" s="309">
        <v>448689</v>
      </c>
      <c r="G36" s="309">
        <v>456983</v>
      </c>
      <c r="H36" s="310">
        <v>444280</v>
      </c>
      <c r="I36" s="309">
        <v>322531</v>
      </c>
      <c r="J36" s="309">
        <v>327681</v>
      </c>
      <c r="K36" s="309">
        <v>334522</v>
      </c>
      <c r="L36" s="311"/>
      <c r="M36" s="311"/>
      <c r="N36" s="309">
        <v>323518</v>
      </c>
      <c r="O36" s="309">
        <v>324264</v>
      </c>
      <c r="P36" s="309">
        <v>507211</v>
      </c>
      <c r="Q36" s="309">
        <v>839543</v>
      </c>
      <c r="R36" s="309">
        <v>364644</v>
      </c>
      <c r="S36" s="309">
        <v>365879</v>
      </c>
      <c r="T36" s="309">
        <v>374775</v>
      </c>
      <c r="U36" s="309">
        <v>367846</v>
      </c>
      <c r="V36" s="312">
        <v>879773</v>
      </c>
      <c r="W36" s="313" t="s">
        <v>309</v>
      </c>
    </row>
    <row r="37" spans="1:23" s="305" customFormat="1" ht="12" customHeight="1">
      <c r="A37" s="306" t="s">
        <v>311</v>
      </c>
      <c r="B37" s="718" t="s">
        <v>312</v>
      </c>
      <c r="C37" s="719"/>
      <c r="D37" s="307">
        <v>330654</v>
      </c>
      <c r="E37" s="308">
        <v>315659</v>
      </c>
      <c r="F37" s="309">
        <v>322481</v>
      </c>
      <c r="G37" s="309">
        <v>372491</v>
      </c>
      <c r="H37" s="310">
        <v>355008</v>
      </c>
      <c r="I37" s="309">
        <v>334939</v>
      </c>
      <c r="J37" s="309">
        <v>284222</v>
      </c>
      <c r="K37" s="309">
        <v>290288</v>
      </c>
      <c r="L37" s="311"/>
      <c r="M37" s="311"/>
      <c r="N37" s="309">
        <v>303210</v>
      </c>
      <c r="O37" s="309">
        <v>284411</v>
      </c>
      <c r="P37" s="309">
        <v>510954</v>
      </c>
      <c r="Q37" s="309">
        <v>383020</v>
      </c>
      <c r="R37" s="309">
        <v>310744</v>
      </c>
      <c r="S37" s="309">
        <v>298576</v>
      </c>
      <c r="T37" s="309">
        <v>308899</v>
      </c>
      <c r="U37" s="309">
        <v>305215</v>
      </c>
      <c r="V37" s="312">
        <v>648612</v>
      </c>
      <c r="W37" s="313" t="s">
        <v>311</v>
      </c>
    </row>
    <row r="38" spans="1:23" s="305" customFormat="1" ht="12" customHeight="1">
      <c r="A38" s="306" t="s">
        <v>313</v>
      </c>
      <c r="B38" s="718" t="s">
        <v>314</v>
      </c>
      <c r="C38" s="719"/>
      <c r="D38" s="307">
        <v>365571</v>
      </c>
      <c r="E38" s="308">
        <v>336260</v>
      </c>
      <c r="F38" s="309">
        <v>324543</v>
      </c>
      <c r="G38" s="309">
        <v>368411</v>
      </c>
      <c r="H38" s="310">
        <v>317225</v>
      </c>
      <c r="I38" s="309">
        <v>294041</v>
      </c>
      <c r="J38" s="309">
        <v>290828</v>
      </c>
      <c r="K38" s="309">
        <v>294891</v>
      </c>
      <c r="L38" s="311"/>
      <c r="M38" s="311"/>
      <c r="N38" s="309">
        <v>294404</v>
      </c>
      <c r="O38" s="309">
        <v>284439</v>
      </c>
      <c r="P38" s="309">
        <v>383234</v>
      </c>
      <c r="Q38" s="309">
        <v>342687</v>
      </c>
      <c r="R38" s="309">
        <v>300123</v>
      </c>
      <c r="S38" s="309">
        <v>277501</v>
      </c>
      <c r="T38" s="309">
        <v>279873</v>
      </c>
      <c r="U38" s="309">
        <v>291417</v>
      </c>
      <c r="V38" s="312">
        <v>467251</v>
      </c>
      <c r="W38" s="313" t="s">
        <v>313</v>
      </c>
    </row>
    <row r="39" spans="1:23" s="305" customFormat="1" ht="12" customHeight="1">
      <c r="A39" s="306" t="s">
        <v>315</v>
      </c>
      <c r="B39" s="718" t="s">
        <v>316</v>
      </c>
      <c r="C39" s="719"/>
      <c r="D39" s="307">
        <v>537070</v>
      </c>
      <c r="E39" s="308">
        <v>565973</v>
      </c>
      <c r="F39" s="309">
        <v>549227</v>
      </c>
      <c r="G39" s="309">
        <v>505138</v>
      </c>
      <c r="H39" s="310">
        <v>488325</v>
      </c>
      <c r="I39" s="309">
        <v>389583</v>
      </c>
      <c r="J39" s="309">
        <v>377467</v>
      </c>
      <c r="K39" s="309">
        <v>378717</v>
      </c>
      <c r="L39" s="311"/>
      <c r="M39" s="311"/>
      <c r="N39" s="309">
        <v>457235</v>
      </c>
      <c r="O39" s="309">
        <v>364961</v>
      </c>
      <c r="P39" s="309">
        <v>706564</v>
      </c>
      <c r="Q39" s="309">
        <v>602585</v>
      </c>
      <c r="R39" s="309">
        <v>399299</v>
      </c>
      <c r="S39" s="309">
        <v>372989</v>
      </c>
      <c r="T39" s="309">
        <v>376655</v>
      </c>
      <c r="U39" s="309">
        <v>377505</v>
      </c>
      <c r="V39" s="312">
        <v>1039284</v>
      </c>
      <c r="W39" s="313" t="s">
        <v>315</v>
      </c>
    </row>
    <row r="40" spans="1:23" s="305" customFormat="1" ht="12" customHeight="1">
      <c r="A40" s="306" t="s">
        <v>317</v>
      </c>
      <c r="B40" s="718" t="s">
        <v>318</v>
      </c>
      <c r="C40" s="719"/>
      <c r="D40" s="307">
        <v>368159</v>
      </c>
      <c r="E40" s="308">
        <v>331397</v>
      </c>
      <c r="F40" s="309">
        <v>342911</v>
      </c>
      <c r="G40" s="309">
        <v>351210</v>
      </c>
      <c r="H40" s="310">
        <v>360877</v>
      </c>
      <c r="I40" s="309">
        <v>290771</v>
      </c>
      <c r="J40" s="309">
        <v>290451</v>
      </c>
      <c r="K40" s="309">
        <v>287014</v>
      </c>
      <c r="L40" s="311"/>
      <c r="M40" s="311"/>
      <c r="N40" s="309">
        <v>288519</v>
      </c>
      <c r="O40" s="309">
        <v>278874</v>
      </c>
      <c r="P40" s="309">
        <v>331456</v>
      </c>
      <c r="Q40" s="309">
        <v>554083</v>
      </c>
      <c r="R40" s="309">
        <v>318330</v>
      </c>
      <c r="S40" s="309">
        <v>303945</v>
      </c>
      <c r="T40" s="309">
        <v>290688</v>
      </c>
      <c r="U40" s="309">
        <v>346050</v>
      </c>
      <c r="V40" s="312">
        <v>749434</v>
      </c>
      <c r="W40" s="313" t="s">
        <v>317</v>
      </c>
    </row>
    <row r="41" spans="1:23" s="305" customFormat="1" ht="12" customHeight="1">
      <c r="A41" s="306" t="s">
        <v>319</v>
      </c>
      <c r="B41" s="718" t="s">
        <v>320</v>
      </c>
      <c r="C41" s="719"/>
      <c r="D41" s="307">
        <v>297713</v>
      </c>
      <c r="E41" s="308">
        <v>358899</v>
      </c>
      <c r="F41" s="309">
        <v>311567</v>
      </c>
      <c r="G41" s="309">
        <v>343945</v>
      </c>
      <c r="H41" s="310">
        <v>376113</v>
      </c>
      <c r="I41" s="309">
        <v>324733</v>
      </c>
      <c r="J41" s="309">
        <v>312488</v>
      </c>
      <c r="K41" s="309">
        <v>304121</v>
      </c>
      <c r="L41" s="311"/>
      <c r="M41" s="311"/>
      <c r="N41" s="309">
        <v>310724</v>
      </c>
      <c r="O41" s="309">
        <v>312667</v>
      </c>
      <c r="P41" s="309">
        <v>388018</v>
      </c>
      <c r="Q41" s="309">
        <v>622639</v>
      </c>
      <c r="R41" s="309">
        <v>334502</v>
      </c>
      <c r="S41" s="309">
        <v>346999</v>
      </c>
      <c r="T41" s="309">
        <v>310210</v>
      </c>
      <c r="U41" s="309">
        <v>296899</v>
      </c>
      <c r="V41" s="312">
        <v>642077</v>
      </c>
      <c r="W41" s="313" t="s">
        <v>319</v>
      </c>
    </row>
    <row r="42" spans="1:23" s="305" customFormat="1" ht="12" customHeight="1">
      <c r="A42" s="314" t="s">
        <v>321</v>
      </c>
      <c r="B42" s="718" t="s">
        <v>322</v>
      </c>
      <c r="C42" s="719"/>
      <c r="D42" s="307">
        <v>374235</v>
      </c>
      <c r="E42" s="308">
        <v>371827</v>
      </c>
      <c r="F42" s="309">
        <v>364325</v>
      </c>
      <c r="G42" s="309">
        <v>317447</v>
      </c>
      <c r="H42" s="310">
        <v>269214</v>
      </c>
      <c r="I42" s="309">
        <v>251676</v>
      </c>
      <c r="J42" s="309">
        <v>238868</v>
      </c>
      <c r="K42" s="309">
        <v>222448</v>
      </c>
      <c r="L42" s="311"/>
      <c r="M42" s="311"/>
      <c r="N42" s="309">
        <v>284098</v>
      </c>
      <c r="O42" s="309">
        <v>237265</v>
      </c>
      <c r="P42" s="309">
        <v>312142</v>
      </c>
      <c r="Q42" s="309">
        <v>278236</v>
      </c>
      <c r="R42" s="309">
        <v>193333</v>
      </c>
      <c r="S42" s="309">
        <v>318599</v>
      </c>
      <c r="T42" s="309">
        <v>210253</v>
      </c>
      <c r="U42" s="309">
        <v>215991</v>
      </c>
      <c r="V42" s="312">
        <v>484300</v>
      </c>
      <c r="W42" s="313" t="s">
        <v>321</v>
      </c>
    </row>
    <row r="43" spans="1:23" s="305" customFormat="1" ht="12" customHeight="1">
      <c r="A43" s="314" t="s">
        <v>323</v>
      </c>
      <c r="B43" s="718" t="s">
        <v>324</v>
      </c>
      <c r="C43" s="719"/>
      <c r="D43" s="307">
        <v>408493</v>
      </c>
      <c r="E43" s="308">
        <v>414910</v>
      </c>
      <c r="F43" s="309">
        <v>439586</v>
      </c>
      <c r="G43" s="309">
        <v>400460</v>
      </c>
      <c r="H43" s="310">
        <v>414641</v>
      </c>
      <c r="I43" s="309">
        <v>328629</v>
      </c>
      <c r="J43" s="309">
        <v>354220</v>
      </c>
      <c r="K43" s="309">
        <v>339977</v>
      </c>
      <c r="L43" s="311"/>
      <c r="M43" s="311"/>
      <c r="N43" s="309">
        <v>336235</v>
      </c>
      <c r="O43" s="309">
        <v>326956</v>
      </c>
      <c r="P43" s="309">
        <v>638154</v>
      </c>
      <c r="Q43" s="309">
        <v>484466</v>
      </c>
      <c r="R43" s="309">
        <v>311811</v>
      </c>
      <c r="S43" s="309">
        <v>327094</v>
      </c>
      <c r="T43" s="309">
        <v>341776</v>
      </c>
      <c r="U43" s="309">
        <v>381346</v>
      </c>
      <c r="V43" s="312">
        <v>799443</v>
      </c>
      <c r="W43" s="313" t="s">
        <v>323</v>
      </c>
    </row>
    <row r="44" spans="1:23" s="305" customFormat="1" ht="12" customHeight="1">
      <c r="A44" s="314" t="s">
        <v>325</v>
      </c>
      <c r="B44" s="718" t="s">
        <v>326</v>
      </c>
      <c r="C44" s="719"/>
      <c r="D44" s="307">
        <v>476107</v>
      </c>
      <c r="E44" s="308">
        <v>472522</v>
      </c>
      <c r="F44" s="309">
        <v>476211</v>
      </c>
      <c r="G44" s="309">
        <v>439317</v>
      </c>
      <c r="H44" s="310">
        <v>333147</v>
      </c>
      <c r="I44" s="309">
        <v>322478</v>
      </c>
      <c r="J44" s="309">
        <v>320408</v>
      </c>
      <c r="K44" s="309">
        <v>314539</v>
      </c>
      <c r="L44" s="311"/>
      <c r="M44" s="311"/>
      <c r="N44" s="309">
        <v>321906</v>
      </c>
      <c r="O44" s="309">
        <v>314697</v>
      </c>
      <c r="P44" s="309">
        <v>323665</v>
      </c>
      <c r="Q44" s="309">
        <v>345545</v>
      </c>
      <c r="R44" s="309">
        <v>343963</v>
      </c>
      <c r="S44" s="309">
        <v>299412</v>
      </c>
      <c r="T44" s="309">
        <v>307178</v>
      </c>
      <c r="U44" s="309">
        <v>314359</v>
      </c>
      <c r="V44" s="312">
        <v>526800</v>
      </c>
      <c r="W44" s="313" t="s">
        <v>325</v>
      </c>
    </row>
    <row r="45" spans="1:23" s="305" customFormat="1" ht="12" customHeight="1">
      <c r="A45" s="314" t="s">
        <v>327</v>
      </c>
      <c r="B45" s="718" t="s">
        <v>328</v>
      </c>
      <c r="C45" s="719"/>
      <c r="D45" s="307">
        <v>328206</v>
      </c>
      <c r="E45" s="308">
        <v>344022</v>
      </c>
      <c r="F45" s="309">
        <v>332327</v>
      </c>
      <c r="G45" s="309">
        <v>299383</v>
      </c>
      <c r="H45" s="310">
        <v>326552</v>
      </c>
      <c r="I45" s="309">
        <v>262495</v>
      </c>
      <c r="J45" s="309">
        <v>270187</v>
      </c>
      <c r="K45" s="309">
        <v>286553</v>
      </c>
      <c r="L45" s="311"/>
      <c r="M45" s="311"/>
      <c r="N45" s="309">
        <v>294456</v>
      </c>
      <c r="O45" s="309">
        <v>266154</v>
      </c>
      <c r="P45" s="309">
        <v>306517</v>
      </c>
      <c r="Q45" s="309">
        <v>429979</v>
      </c>
      <c r="R45" s="309">
        <v>310846</v>
      </c>
      <c r="S45" s="309">
        <v>307013</v>
      </c>
      <c r="T45" s="309">
        <v>325272</v>
      </c>
      <c r="U45" s="309">
        <v>290784</v>
      </c>
      <c r="V45" s="312">
        <v>568422</v>
      </c>
      <c r="W45" s="313" t="s">
        <v>327</v>
      </c>
    </row>
    <row r="46" spans="1:23" s="305" customFormat="1" ht="12" customHeight="1">
      <c r="A46" s="314" t="s">
        <v>329</v>
      </c>
      <c r="B46" s="718" t="s">
        <v>330</v>
      </c>
      <c r="C46" s="719"/>
      <c r="D46" s="307">
        <v>445053</v>
      </c>
      <c r="E46" s="308">
        <v>489264</v>
      </c>
      <c r="F46" s="309">
        <v>461057</v>
      </c>
      <c r="G46" s="309">
        <v>454004</v>
      </c>
      <c r="H46" s="310">
        <v>462556</v>
      </c>
      <c r="I46" s="309">
        <v>361314</v>
      </c>
      <c r="J46" s="309">
        <v>364043</v>
      </c>
      <c r="K46" s="309">
        <v>354747</v>
      </c>
      <c r="L46" s="311"/>
      <c r="M46" s="311"/>
      <c r="N46" s="309">
        <v>362454</v>
      </c>
      <c r="O46" s="309">
        <v>349779</v>
      </c>
      <c r="P46" s="309">
        <v>579956</v>
      </c>
      <c r="Q46" s="309">
        <v>757297</v>
      </c>
      <c r="R46" s="309">
        <v>354308</v>
      </c>
      <c r="S46" s="309">
        <v>356487</v>
      </c>
      <c r="T46" s="309">
        <v>352273</v>
      </c>
      <c r="U46" s="309">
        <v>383142</v>
      </c>
      <c r="V46" s="312">
        <v>972212</v>
      </c>
      <c r="W46" s="313" t="s">
        <v>329</v>
      </c>
    </row>
    <row r="47" spans="1:23" s="305" customFormat="1" ht="12" customHeight="1">
      <c r="A47" s="314" t="s">
        <v>331</v>
      </c>
      <c r="B47" s="718" t="s">
        <v>332</v>
      </c>
      <c r="C47" s="719"/>
      <c r="D47" s="307">
        <v>440286</v>
      </c>
      <c r="E47" s="308">
        <v>465063</v>
      </c>
      <c r="F47" s="309">
        <v>477304</v>
      </c>
      <c r="G47" s="309">
        <v>410547</v>
      </c>
      <c r="H47" s="310">
        <v>415979</v>
      </c>
      <c r="I47" s="309">
        <v>325013</v>
      </c>
      <c r="J47" s="309">
        <v>338651</v>
      </c>
      <c r="K47" s="309">
        <v>358635</v>
      </c>
      <c r="L47" s="311"/>
      <c r="M47" s="311"/>
      <c r="N47" s="309">
        <v>357030</v>
      </c>
      <c r="O47" s="309">
        <v>357082</v>
      </c>
      <c r="P47" s="309">
        <v>580699</v>
      </c>
      <c r="Q47" s="309">
        <v>480208</v>
      </c>
      <c r="R47" s="309">
        <v>359417</v>
      </c>
      <c r="S47" s="309">
        <v>375292</v>
      </c>
      <c r="T47" s="309">
        <v>338060</v>
      </c>
      <c r="U47" s="309">
        <v>349608</v>
      </c>
      <c r="V47" s="312">
        <v>770963</v>
      </c>
      <c r="W47" s="313" t="s">
        <v>331</v>
      </c>
    </row>
    <row r="48" spans="1:23" s="305" customFormat="1" ht="12" customHeight="1">
      <c r="A48" s="314" t="s">
        <v>333</v>
      </c>
      <c r="B48" s="718" t="s">
        <v>334</v>
      </c>
      <c r="C48" s="719"/>
      <c r="D48" s="307">
        <v>315288</v>
      </c>
      <c r="E48" s="308">
        <v>328622</v>
      </c>
      <c r="F48" s="309">
        <v>366808</v>
      </c>
      <c r="G48" s="309">
        <v>337251</v>
      </c>
      <c r="H48" s="310">
        <v>350176</v>
      </c>
      <c r="I48" s="309">
        <v>329588</v>
      </c>
      <c r="J48" s="309">
        <v>344538</v>
      </c>
      <c r="K48" s="309">
        <v>390534</v>
      </c>
      <c r="L48" s="311"/>
      <c r="M48" s="311"/>
      <c r="N48" s="309">
        <v>274317</v>
      </c>
      <c r="O48" s="309">
        <v>322891</v>
      </c>
      <c r="P48" s="309">
        <v>521160</v>
      </c>
      <c r="Q48" s="309">
        <v>443536</v>
      </c>
      <c r="R48" s="309">
        <v>242822</v>
      </c>
      <c r="S48" s="309">
        <v>304755</v>
      </c>
      <c r="T48" s="309">
        <v>308568</v>
      </c>
      <c r="U48" s="309">
        <v>230821</v>
      </c>
      <c r="V48" s="312">
        <v>515375</v>
      </c>
      <c r="W48" s="313" t="s">
        <v>333</v>
      </c>
    </row>
    <row r="49" spans="1:26" s="305" customFormat="1" ht="12" customHeight="1">
      <c r="A49" s="314" t="s">
        <v>335</v>
      </c>
      <c r="B49" s="718" t="s">
        <v>336</v>
      </c>
      <c r="C49" s="719"/>
      <c r="D49" s="307">
        <v>444277</v>
      </c>
      <c r="E49" s="308">
        <v>459704</v>
      </c>
      <c r="F49" s="309">
        <v>395438</v>
      </c>
      <c r="G49" s="309">
        <v>345544</v>
      </c>
      <c r="H49" s="310">
        <v>439387</v>
      </c>
      <c r="I49" s="309">
        <v>383676</v>
      </c>
      <c r="J49" s="309">
        <v>347233</v>
      </c>
      <c r="K49" s="309">
        <v>400645</v>
      </c>
      <c r="L49" s="311"/>
      <c r="M49" s="311"/>
      <c r="N49" s="309">
        <v>376651</v>
      </c>
      <c r="O49" s="309">
        <v>366876</v>
      </c>
      <c r="P49" s="309">
        <v>698830</v>
      </c>
      <c r="Q49" s="309">
        <v>397230</v>
      </c>
      <c r="R49" s="309">
        <v>380242</v>
      </c>
      <c r="S49" s="309">
        <v>381982</v>
      </c>
      <c r="T49" s="309">
        <v>352289</v>
      </c>
      <c r="U49" s="309">
        <v>439791</v>
      </c>
      <c r="V49" s="312">
        <v>819830</v>
      </c>
      <c r="W49" s="313" t="s">
        <v>335</v>
      </c>
    </row>
    <row r="50" spans="1:26" s="305" customFormat="1" ht="12" customHeight="1">
      <c r="A50" s="314" t="s">
        <v>337</v>
      </c>
      <c r="B50" s="718" t="s">
        <v>338</v>
      </c>
      <c r="C50" s="719"/>
      <c r="D50" s="307">
        <v>436379</v>
      </c>
      <c r="E50" s="308">
        <v>391100</v>
      </c>
      <c r="F50" s="309">
        <v>408146</v>
      </c>
      <c r="G50" s="309">
        <v>362721</v>
      </c>
      <c r="H50" s="310">
        <v>404240</v>
      </c>
      <c r="I50" s="309">
        <v>310606</v>
      </c>
      <c r="J50" s="309">
        <v>302566</v>
      </c>
      <c r="K50" s="309">
        <v>372859</v>
      </c>
      <c r="L50" s="311"/>
      <c r="M50" s="311"/>
      <c r="N50" s="309">
        <v>355056</v>
      </c>
      <c r="O50" s="309">
        <v>366053</v>
      </c>
      <c r="P50" s="309">
        <v>498606</v>
      </c>
      <c r="Q50" s="309">
        <v>556089</v>
      </c>
      <c r="R50" s="309">
        <v>315205</v>
      </c>
      <c r="S50" s="309">
        <v>312841</v>
      </c>
      <c r="T50" s="309">
        <v>336186</v>
      </c>
      <c r="U50" s="309">
        <v>403317</v>
      </c>
      <c r="V50" s="312">
        <v>723458</v>
      </c>
      <c r="W50" s="313" t="s">
        <v>337</v>
      </c>
    </row>
    <row r="51" spans="1:26" s="305" customFormat="1" ht="12" customHeight="1">
      <c r="A51" s="314" t="s">
        <v>339</v>
      </c>
      <c r="B51" s="718" t="s">
        <v>340</v>
      </c>
      <c r="C51" s="719"/>
      <c r="D51" s="307">
        <v>611235</v>
      </c>
      <c r="E51" s="308">
        <v>577114</v>
      </c>
      <c r="F51" s="309">
        <v>574335</v>
      </c>
      <c r="G51" s="309">
        <v>547935</v>
      </c>
      <c r="H51" s="310">
        <v>517515</v>
      </c>
      <c r="I51" s="309">
        <v>409189</v>
      </c>
      <c r="J51" s="309">
        <v>414634</v>
      </c>
      <c r="K51" s="309">
        <v>417275</v>
      </c>
      <c r="L51" s="311"/>
      <c r="M51" s="311"/>
      <c r="N51" s="309">
        <v>416664</v>
      </c>
      <c r="O51" s="309">
        <v>429918</v>
      </c>
      <c r="P51" s="309">
        <v>569383</v>
      </c>
      <c r="Q51" s="309">
        <v>858816</v>
      </c>
      <c r="R51" s="309">
        <v>441660</v>
      </c>
      <c r="S51" s="309">
        <v>403567</v>
      </c>
      <c r="T51" s="309">
        <v>396681</v>
      </c>
      <c r="U51" s="309">
        <v>470309</v>
      </c>
      <c r="V51" s="312">
        <v>1089477</v>
      </c>
      <c r="W51" s="313" t="s">
        <v>339</v>
      </c>
    </row>
    <row r="52" spans="1:26" s="305" customFormat="1" ht="12" customHeight="1">
      <c r="A52" s="314" t="s">
        <v>341</v>
      </c>
      <c r="B52" s="718" t="s">
        <v>342</v>
      </c>
      <c r="C52" s="719"/>
      <c r="D52" s="307">
        <v>477792</v>
      </c>
      <c r="E52" s="308">
        <v>473052</v>
      </c>
      <c r="F52" s="309">
        <v>476919</v>
      </c>
      <c r="G52" s="309">
        <v>454572</v>
      </c>
      <c r="H52" s="310">
        <v>433610</v>
      </c>
      <c r="I52" s="309">
        <v>341385</v>
      </c>
      <c r="J52" s="309">
        <v>359752</v>
      </c>
      <c r="K52" s="309">
        <v>379270</v>
      </c>
      <c r="L52" s="311"/>
      <c r="M52" s="311"/>
      <c r="N52" s="309">
        <v>383650</v>
      </c>
      <c r="O52" s="309">
        <v>356068</v>
      </c>
      <c r="P52" s="309">
        <v>395818</v>
      </c>
      <c r="Q52" s="309">
        <v>608630</v>
      </c>
      <c r="R52" s="309">
        <v>380121</v>
      </c>
      <c r="S52" s="309">
        <v>391161</v>
      </c>
      <c r="T52" s="309">
        <v>350650</v>
      </c>
      <c r="U52" s="309">
        <v>360259</v>
      </c>
      <c r="V52" s="312">
        <v>901493</v>
      </c>
      <c r="W52" s="313" t="s">
        <v>341</v>
      </c>
    </row>
    <row r="53" spans="1:26" s="305" customFormat="1" ht="12" customHeight="1">
      <c r="A53" s="306" t="s">
        <v>343</v>
      </c>
      <c r="B53" s="718" t="s">
        <v>344</v>
      </c>
      <c r="C53" s="719"/>
      <c r="D53" s="307">
        <v>297232</v>
      </c>
      <c r="E53" s="308">
        <v>284967</v>
      </c>
      <c r="F53" s="309">
        <v>297105</v>
      </c>
      <c r="G53" s="309">
        <v>279272</v>
      </c>
      <c r="H53" s="310">
        <v>251977</v>
      </c>
      <c r="I53" s="309">
        <v>198479</v>
      </c>
      <c r="J53" s="309">
        <v>214528</v>
      </c>
      <c r="K53" s="309">
        <v>226464</v>
      </c>
      <c r="L53" s="311"/>
      <c r="M53" s="311"/>
      <c r="N53" s="309">
        <v>233280</v>
      </c>
      <c r="O53" s="309">
        <v>238616</v>
      </c>
      <c r="P53" s="309">
        <v>256611</v>
      </c>
      <c r="Q53" s="309">
        <v>339250</v>
      </c>
      <c r="R53" s="309">
        <v>252513</v>
      </c>
      <c r="S53" s="309">
        <v>234633</v>
      </c>
      <c r="T53" s="309">
        <v>215008</v>
      </c>
      <c r="U53" s="309">
        <v>246538</v>
      </c>
      <c r="V53" s="312">
        <v>374255</v>
      </c>
      <c r="W53" s="313" t="s">
        <v>343</v>
      </c>
    </row>
    <row r="54" spans="1:26" s="305" customFormat="1" ht="12" customHeight="1">
      <c r="A54" s="306" t="s">
        <v>345</v>
      </c>
      <c r="B54" s="718" t="s">
        <v>346</v>
      </c>
      <c r="C54" s="719"/>
      <c r="D54" s="307">
        <v>449233</v>
      </c>
      <c r="E54" s="308">
        <v>452140</v>
      </c>
      <c r="F54" s="309">
        <v>445401</v>
      </c>
      <c r="G54" s="309">
        <v>447876</v>
      </c>
      <c r="H54" s="310">
        <v>456791</v>
      </c>
      <c r="I54" s="309">
        <v>379298</v>
      </c>
      <c r="J54" s="309">
        <v>363703</v>
      </c>
      <c r="K54" s="309">
        <v>405028</v>
      </c>
      <c r="L54" s="311"/>
      <c r="M54" s="311"/>
      <c r="N54" s="309">
        <v>382694</v>
      </c>
      <c r="O54" s="309">
        <v>375173</v>
      </c>
      <c r="P54" s="309">
        <v>659729</v>
      </c>
      <c r="Q54" s="309">
        <v>585035</v>
      </c>
      <c r="R54" s="309">
        <v>365131</v>
      </c>
      <c r="S54" s="309">
        <v>373146</v>
      </c>
      <c r="T54" s="309">
        <v>368875</v>
      </c>
      <c r="U54" s="309">
        <v>384166</v>
      </c>
      <c r="V54" s="312">
        <v>837435</v>
      </c>
      <c r="W54" s="313" t="s">
        <v>345</v>
      </c>
    </row>
    <row r="55" spans="1:26" s="305" customFormat="1" ht="12" customHeight="1">
      <c r="A55" s="306" t="s">
        <v>347</v>
      </c>
      <c r="B55" s="718" t="s">
        <v>348</v>
      </c>
      <c r="C55" s="719"/>
      <c r="D55" s="307">
        <v>197057</v>
      </c>
      <c r="E55" s="308">
        <v>213466</v>
      </c>
      <c r="F55" s="309">
        <v>217615</v>
      </c>
      <c r="G55" s="309">
        <v>207115</v>
      </c>
      <c r="H55" s="310">
        <v>215139</v>
      </c>
      <c r="I55" s="309">
        <v>187158</v>
      </c>
      <c r="J55" s="309">
        <v>190880</v>
      </c>
      <c r="K55" s="309">
        <v>207749</v>
      </c>
      <c r="L55" s="311"/>
      <c r="M55" s="311"/>
      <c r="N55" s="309">
        <v>185967</v>
      </c>
      <c r="O55" s="309">
        <v>184991</v>
      </c>
      <c r="P55" s="309">
        <v>218342</v>
      </c>
      <c r="Q55" s="309">
        <v>313462</v>
      </c>
      <c r="R55" s="309">
        <v>191191</v>
      </c>
      <c r="S55" s="309">
        <v>183999</v>
      </c>
      <c r="T55" s="309">
        <v>191084</v>
      </c>
      <c r="U55" s="309">
        <v>198226</v>
      </c>
      <c r="V55" s="312">
        <v>326548</v>
      </c>
      <c r="W55" s="313" t="s">
        <v>347</v>
      </c>
    </row>
    <row r="56" spans="1:26" s="305" customFormat="1" ht="12" customHeight="1">
      <c r="A56" s="306" t="s">
        <v>349</v>
      </c>
      <c r="B56" s="718" t="s">
        <v>350</v>
      </c>
      <c r="C56" s="719"/>
      <c r="D56" s="307">
        <v>280427</v>
      </c>
      <c r="E56" s="308">
        <v>236053</v>
      </c>
      <c r="F56" s="309">
        <v>197839</v>
      </c>
      <c r="G56" s="309">
        <v>186925</v>
      </c>
      <c r="H56" s="310">
        <v>194504</v>
      </c>
      <c r="I56" s="309">
        <v>186915</v>
      </c>
      <c r="J56" s="309">
        <v>181967</v>
      </c>
      <c r="K56" s="309">
        <v>208134</v>
      </c>
      <c r="L56" s="311"/>
      <c r="M56" s="311"/>
      <c r="N56" s="309">
        <v>171840</v>
      </c>
      <c r="O56" s="309">
        <v>173655</v>
      </c>
      <c r="P56" s="309">
        <v>220679</v>
      </c>
      <c r="Q56" s="309">
        <v>198262</v>
      </c>
      <c r="R56" s="309">
        <v>196354</v>
      </c>
      <c r="S56" s="309">
        <v>210588</v>
      </c>
      <c r="T56" s="309">
        <v>188617</v>
      </c>
      <c r="U56" s="309">
        <v>179408</v>
      </c>
      <c r="V56" s="312">
        <v>219785</v>
      </c>
      <c r="W56" s="313" t="s">
        <v>349</v>
      </c>
    </row>
    <row r="57" spans="1:26" s="305" customFormat="1" ht="12" customHeight="1">
      <c r="A57" s="306" t="s">
        <v>351</v>
      </c>
      <c r="B57" s="718" t="s">
        <v>352</v>
      </c>
      <c r="C57" s="719"/>
      <c r="D57" s="307">
        <v>328718</v>
      </c>
      <c r="E57" s="308">
        <v>344546</v>
      </c>
      <c r="F57" s="309">
        <v>351712</v>
      </c>
      <c r="G57" s="309">
        <v>328210</v>
      </c>
      <c r="H57" s="310">
        <v>341862</v>
      </c>
      <c r="I57" s="309">
        <v>303632</v>
      </c>
      <c r="J57" s="309">
        <v>304799</v>
      </c>
      <c r="K57" s="309">
        <v>300734</v>
      </c>
      <c r="L57" s="311"/>
      <c r="M57" s="311"/>
      <c r="N57" s="309">
        <v>296730</v>
      </c>
      <c r="O57" s="309">
        <v>298966</v>
      </c>
      <c r="P57" s="309">
        <v>415227</v>
      </c>
      <c r="Q57" s="309">
        <v>425009</v>
      </c>
      <c r="R57" s="309">
        <v>289187</v>
      </c>
      <c r="S57" s="309">
        <v>295262</v>
      </c>
      <c r="T57" s="309">
        <v>294821</v>
      </c>
      <c r="U57" s="309">
        <v>309796</v>
      </c>
      <c r="V57" s="312">
        <v>566170</v>
      </c>
      <c r="W57" s="313" t="s">
        <v>351</v>
      </c>
    </row>
    <row r="58" spans="1:26" s="305" customFormat="1" ht="12" customHeight="1">
      <c r="A58" s="306" t="s">
        <v>353</v>
      </c>
      <c r="B58" s="718" t="s">
        <v>354</v>
      </c>
      <c r="C58" s="719"/>
      <c r="D58" s="307">
        <v>242180</v>
      </c>
      <c r="E58" s="308">
        <v>247897</v>
      </c>
      <c r="F58" s="309">
        <v>251740</v>
      </c>
      <c r="G58" s="309">
        <v>216909</v>
      </c>
      <c r="H58" s="310">
        <v>194709</v>
      </c>
      <c r="I58" s="309">
        <v>183232</v>
      </c>
      <c r="J58" s="309">
        <v>180048</v>
      </c>
      <c r="K58" s="309">
        <v>197377</v>
      </c>
      <c r="L58" s="311"/>
      <c r="M58" s="311"/>
      <c r="N58" s="309">
        <v>193792</v>
      </c>
      <c r="O58" s="309">
        <v>186031</v>
      </c>
      <c r="P58" s="309">
        <v>217799</v>
      </c>
      <c r="Q58" s="309">
        <v>191953</v>
      </c>
      <c r="R58" s="309">
        <v>183993</v>
      </c>
      <c r="S58" s="309">
        <v>182613</v>
      </c>
      <c r="T58" s="309">
        <v>185419</v>
      </c>
      <c r="U58" s="309">
        <v>198363</v>
      </c>
      <c r="V58" s="312">
        <v>234031</v>
      </c>
      <c r="W58" s="306" t="s">
        <v>353</v>
      </c>
      <c r="Z58" s="315"/>
    </row>
    <row r="59" spans="1:26" s="305" customFormat="1" ht="12" customHeight="1">
      <c r="A59" s="316" t="s">
        <v>355</v>
      </c>
      <c r="B59" s="721" t="s">
        <v>356</v>
      </c>
      <c r="C59" s="722"/>
      <c r="D59" s="309">
        <v>229475</v>
      </c>
      <c r="E59" s="309">
        <v>232889</v>
      </c>
      <c r="F59" s="309">
        <v>240553</v>
      </c>
      <c r="G59" s="309">
        <v>242164</v>
      </c>
      <c r="H59" s="310">
        <v>243680</v>
      </c>
      <c r="I59" s="309">
        <v>208329</v>
      </c>
      <c r="J59" s="309">
        <v>212338</v>
      </c>
      <c r="K59" s="309">
        <v>230736</v>
      </c>
      <c r="L59" s="311"/>
      <c r="M59" s="311"/>
      <c r="N59" s="309">
        <v>215678</v>
      </c>
      <c r="O59" s="309">
        <v>217638</v>
      </c>
      <c r="P59" s="309">
        <v>332096</v>
      </c>
      <c r="Q59" s="309">
        <v>288778</v>
      </c>
      <c r="R59" s="309">
        <v>208974</v>
      </c>
      <c r="S59" s="309">
        <v>212999</v>
      </c>
      <c r="T59" s="309">
        <v>206849</v>
      </c>
      <c r="U59" s="309">
        <v>212346</v>
      </c>
      <c r="V59" s="312">
        <v>379106</v>
      </c>
      <c r="W59" s="316" t="s">
        <v>355</v>
      </c>
      <c r="Z59" s="315"/>
    </row>
    <row r="60" spans="1:26" s="294" customFormat="1" ht="4.5" customHeight="1" thickBot="1">
      <c r="A60" s="317"/>
      <c r="B60" s="318"/>
      <c r="C60" s="317"/>
      <c r="D60" s="319"/>
      <c r="E60" s="319"/>
      <c r="F60" s="319"/>
      <c r="G60" s="319"/>
      <c r="H60" s="319"/>
      <c r="I60" s="320"/>
      <c r="J60" s="320"/>
      <c r="K60" s="320"/>
      <c r="L60" s="321"/>
      <c r="M60" s="321"/>
      <c r="N60" s="320"/>
      <c r="O60" s="320"/>
      <c r="P60" s="320"/>
      <c r="Q60" s="320"/>
      <c r="R60" s="320"/>
      <c r="S60" s="320"/>
      <c r="T60" s="320"/>
      <c r="U60" s="320"/>
      <c r="V60" s="322"/>
      <c r="W60" s="323"/>
    </row>
    <row r="61" spans="1:26" s="294" customFormat="1" ht="13.5" customHeight="1">
      <c r="A61" s="292" t="s">
        <v>357</v>
      </c>
      <c r="B61" s="293"/>
      <c r="C61" s="293"/>
      <c r="L61" s="295"/>
      <c r="M61" s="295"/>
      <c r="W61" s="296"/>
    </row>
  </sheetData>
  <sheetProtection selectLockedCells="1" selectUnlockedCells="1"/>
  <mergeCells count="66">
    <mergeCell ref="B59:C59"/>
    <mergeCell ref="B48:C48"/>
    <mergeCell ref="B49:C49"/>
    <mergeCell ref="B50:C50"/>
    <mergeCell ref="B51:C51"/>
    <mergeCell ref="B52:C52"/>
    <mergeCell ref="B53:C53"/>
    <mergeCell ref="B54:C54"/>
    <mergeCell ref="B55:C55"/>
    <mergeCell ref="B56:C56"/>
    <mergeCell ref="B57:C57"/>
    <mergeCell ref="B58:C58"/>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R15:R16"/>
    <mergeCell ref="S15:S16"/>
    <mergeCell ref="T15:T16"/>
    <mergeCell ref="U15:U16"/>
    <mergeCell ref="B18:C18"/>
    <mergeCell ref="B19:C19"/>
    <mergeCell ref="B20:C20"/>
    <mergeCell ref="B21:C21"/>
    <mergeCell ref="B22:C22"/>
    <mergeCell ref="V15:V16"/>
    <mergeCell ref="B17:C17"/>
    <mergeCell ref="N14:V14"/>
    <mergeCell ref="W14:W16"/>
    <mergeCell ref="H15:H16"/>
    <mergeCell ref="I15:I16"/>
    <mergeCell ref="J15:J16"/>
    <mergeCell ref="K15:K16"/>
    <mergeCell ref="N15:N16"/>
    <mergeCell ref="O15:O16"/>
    <mergeCell ref="P15:P16"/>
    <mergeCell ref="Q15:Q16"/>
    <mergeCell ref="A3:K6"/>
    <mergeCell ref="A7:K7"/>
    <mergeCell ref="A14:C16"/>
    <mergeCell ref="D14:D16"/>
    <mergeCell ref="E14:E16"/>
    <mergeCell ref="F14:F16"/>
    <mergeCell ref="G14:G16"/>
    <mergeCell ref="H14:K14"/>
  </mergeCells>
  <phoneticPr fontId="4"/>
  <printOptions horizontalCentered="1"/>
  <pageMargins left="0.39370078740157483" right="0.39370078740157483" top="0.70866141732283472" bottom="0.59055118110236227" header="0.51181102362204722" footer="0.51181102362204722"/>
  <pageSetup paperSize="9" orientation="portrait" r:id="rId1"/>
  <headerFooter alignWithMargins="0"/>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zoomScaleNormal="100" zoomScaleSheetLayoutView="100" workbookViewId="0"/>
  </sheetViews>
  <sheetFormatPr defaultRowHeight="11.25"/>
  <cols>
    <col min="1" max="1" width="4.6640625" style="283" customWidth="1"/>
    <col min="2" max="2" width="5.6640625" style="283" customWidth="1"/>
    <col min="3" max="3" width="21" style="283" customWidth="1"/>
    <col min="4" max="4" width="0.6640625" style="283" customWidth="1"/>
    <col min="5" max="12" width="9.33203125" style="283"/>
    <col min="13" max="14" width="0.6640625" style="387" customWidth="1"/>
    <col min="15" max="15" width="4.6640625" style="283" customWidth="1"/>
    <col min="16" max="16" width="5.6640625" style="283" customWidth="1"/>
    <col min="17" max="17" width="21" style="283" customWidth="1"/>
    <col min="18" max="18" width="0.83203125" style="283" customWidth="1"/>
    <col min="19" max="26" width="9.33203125" style="283"/>
    <col min="27" max="27" width="10.1640625" customWidth="1"/>
  </cols>
  <sheetData>
    <row r="1" spans="1:27" ht="18" customHeight="1">
      <c r="A1" s="289" t="s">
        <v>531</v>
      </c>
      <c r="B1" s="289"/>
      <c r="C1" s="289"/>
      <c r="D1" s="289"/>
      <c r="E1" s="289"/>
      <c r="F1" s="289"/>
      <c r="G1" s="282"/>
      <c r="H1" s="282"/>
      <c r="I1" s="289"/>
      <c r="J1" s="289"/>
      <c r="K1" s="289"/>
      <c r="L1" s="289"/>
      <c r="M1" s="290"/>
      <c r="N1" s="290"/>
      <c r="O1" s="289"/>
      <c r="P1" s="289"/>
      <c r="Q1" s="289"/>
      <c r="R1" s="289"/>
      <c r="S1" s="289"/>
      <c r="T1" s="289"/>
      <c r="U1" s="289"/>
      <c r="V1" s="289"/>
      <c r="W1" s="289"/>
      <c r="X1" s="289"/>
      <c r="Y1" s="289"/>
      <c r="Z1" s="289"/>
      <c r="AA1" s="71"/>
    </row>
    <row r="2" spans="1:27" ht="3.75" customHeight="1">
      <c r="A2" s="289"/>
      <c r="B2" s="289"/>
      <c r="C2" s="289"/>
      <c r="D2" s="289"/>
      <c r="E2" s="289"/>
      <c r="F2" s="289"/>
      <c r="G2" s="282"/>
      <c r="H2" s="282"/>
      <c r="I2" s="289"/>
      <c r="J2" s="289"/>
      <c r="K2" s="289"/>
      <c r="L2" s="289"/>
      <c r="M2" s="290"/>
      <c r="N2" s="290"/>
      <c r="O2" s="289"/>
      <c r="P2" s="289"/>
      <c r="Q2" s="289"/>
      <c r="R2" s="289"/>
      <c r="S2" s="289"/>
      <c r="T2" s="289"/>
      <c r="U2" s="289"/>
      <c r="V2" s="289"/>
      <c r="W2" s="289"/>
      <c r="X2" s="289"/>
      <c r="Y2" s="289"/>
      <c r="Z2" s="289"/>
      <c r="AA2" s="71"/>
    </row>
    <row r="3" spans="1:27" s="327" customFormat="1" ht="11.1" customHeight="1">
      <c r="A3" s="724" t="s">
        <v>358</v>
      </c>
      <c r="B3" s="724"/>
      <c r="C3" s="724"/>
      <c r="D3" s="724"/>
      <c r="E3" s="724"/>
      <c r="F3" s="724"/>
      <c r="G3" s="724"/>
      <c r="H3" s="724"/>
      <c r="I3" s="724"/>
      <c r="J3" s="724"/>
      <c r="K3" s="724"/>
      <c r="L3" s="724"/>
      <c r="M3" s="326"/>
      <c r="N3" s="326"/>
      <c r="O3" s="326"/>
      <c r="P3" s="326"/>
      <c r="Q3" s="326"/>
      <c r="R3" s="326"/>
      <c r="S3" s="326"/>
      <c r="T3" s="326"/>
      <c r="U3" s="326"/>
      <c r="V3" s="326"/>
      <c r="W3" s="326"/>
      <c r="X3" s="326"/>
      <c r="Y3" s="326"/>
      <c r="Z3" s="326"/>
    </row>
    <row r="4" spans="1:27" s="327" customFormat="1" ht="11.1" customHeight="1">
      <c r="A4" s="724"/>
      <c r="B4" s="724"/>
      <c r="C4" s="724"/>
      <c r="D4" s="724"/>
      <c r="E4" s="724"/>
      <c r="F4" s="724"/>
      <c r="G4" s="724"/>
      <c r="H4" s="724"/>
      <c r="I4" s="724"/>
      <c r="J4" s="724"/>
      <c r="K4" s="724"/>
      <c r="L4" s="724"/>
      <c r="M4" s="326"/>
      <c r="N4" s="326"/>
      <c r="O4" s="326"/>
      <c r="P4" s="326"/>
      <c r="Q4" s="326"/>
      <c r="R4" s="326"/>
      <c r="S4" s="326"/>
      <c r="T4" s="326"/>
      <c r="U4" s="326"/>
      <c r="V4" s="326"/>
      <c r="W4" s="326"/>
      <c r="X4" s="326"/>
      <c r="Y4" s="326"/>
      <c r="Z4" s="326"/>
    </row>
    <row r="5" spans="1:27" s="327" customFormat="1" ht="11.1" customHeight="1">
      <c r="A5" s="724"/>
      <c r="B5" s="724"/>
      <c r="C5" s="724"/>
      <c r="D5" s="724"/>
      <c r="E5" s="724"/>
      <c r="F5" s="724"/>
      <c r="G5" s="724"/>
      <c r="H5" s="724"/>
      <c r="I5" s="724"/>
      <c r="J5" s="724"/>
      <c r="K5" s="724"/>
      <c r="L5" s="724"/>
      <c r="M5" s="326"/>
      <c r="N5" s="326"/>
      <c r="O5" s="326"/>
      <c r="P5" s="326"/>
      <c r="Q5" s="326"/>
      <c r="R5" s="326"/>
      <c r="S5" s="326"/>
      <c r="T5" s="326"/>
      <c r="U5" s="326"/>
      <c r="V5" s="326"/>
      <c r="W5" s="326"/>
      <c r="X5" s="326"/>
      <c r="Y5" s="326"/>
      <c r="Z5" s="326"/>
    </row>
    <row r="6" spans="1:27" s="35" customFormat="1" ht="12" thickBot="1">
      <c r="A6" s="292" t="s">
        <v>249</v>
      </c>
      <c r="B6" s="292"/>
      <c r="C6" s="292"/>
      <c r="D6" s="292"/>
      <c r="E6" s="58"/>
      <c r="F6" s="58"/>
      <c r="G6" s="58"/>
      <c r="H6" s="58"/>
      <c r="I6" s="58"/>
      <c r="J6" s="58"/>
      <c r="K6" s="58"/>
      <c r="L6" s="58"/>
      <c r="M6" s="102"/>
      <c r="N6" s="102"/>
      <c r="O6" s="58"/>
      <c r="P6" s="58"/>
      <c r="Q6" s="58"/>
      <c r="R6" s="58"/>
      <c r="S6" s="58"/>
      <c r="T6" s="58"/>
      <c r="U6" s="58"/>
      <c r="V6" s="58"/>
      <c r="W6" s="58"/>
      <c r="X6" s="58"/>
      <c r="Y6" s="58"/>
      <c r="Z6" s="58"/>
    </row>
    <row r="7" spans="1:27" s="332" customFormat="1" ht="12" customHeight="1">
      <c r="A7" s="725" t="s">
        <v>359</v>
      </c>
      <c r="B7" s="725"/>
      <c r="C7" s="725"/>
      <c r="D7" s="328"/>
      <c r="E7" s="729" t="s">
        <v>360</v>
      </c>
      <c r="F7" s="730"/>
      <c r="G7" s="730"/>
      <c r="H7" s="731"/>
      <c r="I7" s="730" t="s">
        <v>361</v>
      </c>
      <c r="J7" s="730"/>
      <c r="K7" s="730"/>
      <c r="L7" s="730"/>
      <c r="M7" s="329"/>
      <c r="N7" s="329"/>
      <c r="O7" s="725" t="s">
        <v>359</v>
      </c>
      <c r="P7" s="725"/>
      <c r="Q7" s="725"/>
      <c r="R7" s="330"/>
      <c r="S7" s="729" t="s">
        <v>362</v>
      </c>
      <c r="T7" s="730"/>
      <c r="U7" s="730"/>
      <c r="V7" s="731"/>
      <c r="W7" s="730" t="s">
        <v>363</v>
      </c>
      <c r="X7" s="730"/>
      <c r="Y7" s="730"/>
      <c r="Z7" s="730"/>
      <c r="AA7" s="331"/>
    </row>
    <row r="8" spans="1:27" s="332" customFormat="1" ht="12" customHeight="1">
      <c r="A8" s="726"/>
      <c r="B8" s="727"/>
      <c r="C8" s="727"/>
      <c r="D8" s="333"/>
      <c r="E8" s="334" t="s">
        <v>364</v>
      </c>
      <c r="F8" s="334" t="s">
        <v>365</v>
      </c>
      <c r="G8" s="335" t="s">
        <v>366</v>
      </c>
      <c r="H8" s="336" t="s">
        <v>367</v>
      </c>
      <c r="I8" s="334" t="s">
        <v>364</v>
      </c>
      <c r="J8" s="334" t="s">
        <v>365</v>
      </c>
      <c r="K8" s="334" t="s">
        <v>366</v>
      </c>
      <c r="L8" s="334" t="s">
        <v>367</v>
      </c>
      <c r="M8" s="329"/>
      <c r="N8" s="329"/>
      <c r="O8" s="726"/>
      <c r="P8" s="727"/>
      <c r="Q8" s="727"/>
      <c r="R8" s="329"/>
      <c r="S8" s="334" t="s">
        <v>364</v>
      </c>
      <c r="T8" s="334" t="s">
        <v>365</v>
      </c>
      <c r="U8" s="335" t="s">
        <v>366</v>
      </c>
      <c r="V8" s="336" t="s">
        <v>367</v>
      </c>
      <c r="W8" s="336" t="s">
        <v>364</v>
      </c>
      <c r="X8" s="334" t="s">
        <v>365</v>
      </c>
      <c r="Y8" s="335" t="s">
        <v>366</v>
      </c>
      <c r="Z8" s="335" t="s">
        <v>367</v>
      </c>
    </row>
    <row r="9" spans="1:27" s="332" customFormat="1" ht="12" customHeight="1">
      <c r="A9" s="728"/>
      <c r="B9" s="728"/>
      <c r="C9" s="728"/>
      <c r="D9" s="337"/>
      <c r="E9" s="338" t="s">
        <v>258</v>
      </c>
      <c r="F9" s="338" t="s">
        <v>258</v>
      </c>
      <c r="G9" s="339" t="s">
        <v>258</v>
      </c>
      <c r="H9" s="340" t="s">
        <v>258</v>
      </c>
      <c r="I9" s="338" t="s">
        <v>258</v>
      </c>
      <c r="J9" s="338" t="s">
        <v>258</v>
      </c>
      <c r="K9" s="338" t="s">
        <v>258</v>
      </c>
      <c r="L9" s="338" t="s">
        <v>258</v>
      </c>
      <c r="M9" s="329"/>
      <c r="N9" s="329"/>
      <c r="O9" s="728"/>
      <c r="P9" s="728"/>
      <c r="Q9" s="728"/>
      <c r="R9" s="341"/>
      <c r="S9" s="338" t="s">
        <v>258</v>
      </c>
      <c r="T9" s="338" t="s">
        <v>258</v>
      </c>
      <c r="U9" s="339" t="s">
        <v>258</v>
      </c>
      <c r="V9" s="340" t="s">
        <v>258</v>
      </c>
      <c r="W9" s="340" t="s">
        <v>258</v>
      </c>
      <c r="X9" s="338" t="s">
        <v>258</v>
      </c>
      <c r="Y9" s="339" t="s">
        <v>258</v>
      </c>
      <c r="Z9" s="339" t="s">
        <v>258</v>
      </c>
    </row>
    <row r="10" spans="1:27" s="345" customFormat="1" ht="0.75" customHeight="1">
      <c r="A10" s="342"/>
      <c r="B10" s="342"/>
      <c r="C10" s="342"/>
      <c r="D10" s="333"/>
      <c r="E10" s="329"/>
      <c r="F10" s="329"/>
      <c r="G10" s="329"/>
      <c r="H10" s="343"/>
      <c r="I10" s="329"/>
      <c r="J10" s="329"/>
      <c r="K10" s="329"/>
      <c r="L10" s="329"/>
      <c r="M10" s="329"/>
      <c r="N10" s="329"/>
      <c r="O10" s="342"/>
      <c r="P10" s="342"/>
      <c r="Q10" s="342"/>
      <c r="R10" s="344"/>
      <c r="S10" s="329"/>
      <c r="T10" s="329"/>
      <c r="U10" s="329"/>
      <c r="V10" s="329"/>
      <c r="W10" s="329"/>
      <c r="X10" s="329"/>
      <c r="Y10" s="329"/>
      <c r="Z10" s="329"/>
    </row>
    <row r="11" spans="1:27" s="353" customFormat="1" ht="10.5">
      <c r="A11" s="346" t="s">
        <v>271</v>
      </c>
      <c r="B11" s="723" t="s">
        <v>272</v>
      </c>
      <c r="C11" s="723"/>
      <c r="D11" s="347"/>
      <c r="E11" s="348"/>
      <c r="F11" s="348"/>
      <c r="G11" s="348"/>
      <c r="H11" s="349"/>
      <c r="I11" s="350"/>
      <c r="J11" s="350"/>
      <c r="K11" s="350"/>
      <c r="L11" s="350"/>
      <c r="M11" s="351"/>
      <c r="N11" s="351"/>
      <c r="O11" s="346" t="s">
        <v>271</v>
      </c>
      <c r="P11" s="723" t="s">
        <v>272</v>
      </c>
      <c r="Q11" s="723"/>
      <c r="R11" s="352"/>
      <c r="S11" s="351"/>
      <c r="T11" s="350"/>
      <c r="U11" s="350"/>
      <c r="V11" s="350"/>
      <c r="W11" s="350"/>
      <c r="X11" s="350"/>
      <c r="Y11" s="350"/>
      <c r="Z11" s="350"/>
    </row>
    <row r="12" spans="1:27" s="358" customFormat="1" ht="7.5" customHeight="1">
      <c r="A12" s="354"/>
      <c r="B12" s="355"/>
      <c r="C12" s="355" t="s">
        <v>368</v>
      </c>
      <c r="D12" s="356"/>
      <c r="E12" s="357">
        <v>459933</v>
      </c>
      <c r="F12" s="357">
        <v>450989</v>
      </c>
      <c r="G12" s="357">
        <v>447677</v>
      </c>
      <c r="H12" s="357">
        <v>439814</v>
      </c>
      <c r="I12" s="357">
        <v>350473</v>
      </c>
      <c r="J12" s="357">
        <v>347066</v>
      </c>
      <c r="K12" s="357">
        <v>345497</v>
      </c>
      <c r="L12" s="357">
        <v>345732</v>
      </c>
      <c r="M12" s="355"/>
      <c r="N12" s="355"/>
      <c r="O12" s="354"/>
      <c r="P12" s="355"/>
      <c r="Q12" s="355" t="s">
        <v>368</v>
      </c>
      <c r="R12" s="355"/>
      <c r="S12" s="357">
        <v>318703</v>
      </c>
      <c r="T12" s="357">
        <v>315626</v>
      </c>
      <c r="U12" s="357">
        <v>317451</v>
      </c>
      <c r="V12" s="357">
        <v>315931</v>
      </c>
      <c r="W12" s="357">
        <v>31770</v>
      </c>
      <c r="X12" s="357">
        <v>31440</v>
      </c>
      <c r="Y12" s="357">
        <v>28046</v>
      </c>
      <c r="Z12" s="357">
        <v>29801</v>
      </c>
    </row>
    <row r="13" spans="1:27" s="358" customFormat="1" ht="7.5" customHeight="1">
      <c r="A13" s="354"/>
      <c r="B13" s="355"/>
      <c r="C13" s="355" t="s">
        <v>369</v>
      </c>
      <c r="D13" s="356"/>
      <c r="E13" s="357">
        <v>382150</v>
      </c>
      <c r="F13" s="357">
        <v>371162</v>
      </c>
      <c r="G13" s="357">
        <v>372726</v>
      </c>
      <c r="H13" s="357">
        <v>369229</v>
      </c>
      <c r="I13" s="357">
        <v>299431</v>
      </c>
      <c r="J13" s="357">
        <v>296219</v>
      </c>
      <c r="K13" s="357">
        <v>298842</v>
      </c>
      <c r="L13" s="357">
        <v>296136</v>
      </c>
      <c r="M13" s="355"/>
      <c r="N13" s="355"/>
      <c r="O13" s="354"/>
      <c r="P13" s="355"/>
      <c r="Q13" s="355" t="s">
        <v>369</v>
      </c>
      <c r="R13" s="355"/>
      <c r="S13" s="357">
        <v>275599</v>
      </c>
      <c r="T13" s="357">
        <v>271072</v>
      </c>
      <c r="U13" s="357">
        <v>276555</v>
      </c>
      <c r="V13" s="357">
        <v>272366</v>
      </c>
      <c r="W13" s="357">
        <v>23832</v>
      </c>
      <c r="X13" s="357">
        <v>25147</v>
      </c>
      <c r="Y13" s="357">
        <v>22287</v>
      </c>
      <c r="Z13" s="357">
        <v>23770</v>
      </c>
    </row>
    <row r="14" spans="1:27" s="358" customFormat="1" ht="7.5" customHeight="1">
      <c r="A14" s="354"/>
      <c r="B14" s="355"/>
      <c r="C14" s="355" t="s">
        <v>370</v>
      </c>
      <c r="D14" s="356"/>
      <c r="E14" s="357">
        <v>345801</v>
      </c>
      <c r="F14" s="357">
        <v>345447</v>
      </c>
      <c r="G14" s="357">
        <v>334068</v>
      </c>
      <c r="H14" s="357">
        <v>349177</v>
      </c>
      <c r="I14" s="357">
        <v>276604</v>
      </c>
      <c r="J14" s="357">
        <v>278108</v>
      </c>
      <c r="K14" s="357">
        <v>271562</v>
      </c>
      <c r="L14" s="357">
        <v>280705</v>
      </c>
      <c r="M14" s="355"/>
      <c r="N14" s="355"/>
      <c r="O14" s="354"/>
      <c r="P14" s="355"/>
      <c r="Q14" s="355" t="s">
        <v>370</v>
      </c>
      <c r="R14" s="355"/>
      <c r="S14" s="357">
        <v>256327</v>
      </c>
      <c r="T14" s="357">
        <v>260574</v>
      </c>
      <c r="U14" s="357">
        <v>256044</v>
      </c>
      <c r="V14" s="357">
        <v>262765</v>
      </c>
      <c r="W14" s="357">
        <v>20277</v>
      </c>
      <c r="X14" s="357">
        <v>17534</v>
      </c>
      <c r="Y14" s="357">
        <v>15518</v>
      </c>
      <c r="Z14" s="357">
        <v>17940</v>
      </c>
    </row>
    <row r="15" spans="1:27" s="358" customFormat="1" ht="7.5" customHeight="1">
      <c r="A15" s="354"/>
      <c r="B15" s="355"/>
      <c r="C15" s="355" t="s">
        <v>371</v>
      </c>
      <c r="D15" s="356"/>
      <c r="E15" s="357">
        <v>275887</v>
      </c>
      <c r="F15" s="357">
        <v>270494</v>
      </c>
      <c r="G15" s="357">
        <v>263624</v>
      </c>
      <c r="H15" s="357">
        <v>265130</v>
      </c>
      <c r="I15" s="357">
        <v>234183</v>
      </c>
      <c r="J15" s="357">
        <v>229861</v>
      </c>
      <c r="K15" s="357">
        <v>227062</v>
      </c>
      <c r="L15" s="357">
        <v>232012</v>
      </c>
      <c r="M15" s="355"/>
      <c r="N15" s="355"/>
      <c r="O15" s="354"/>
      <c r="P15" s="355"/>
      <c r="Q15" s="355" t="s">
        <v>371</v>
      </c>
      <c r="R15" s="355"/>
      <c r="S15" s="357">
        <v>220079</v>
      </c>
      <c r="T15" s="357">
        <v>218117</v>
      </c>
      <c r="U15" s="357">
        <v>217169</v>
      </c>
      <c r="V15" s="357">
        <v>221951</v>
      </c>
      <c r="W15" s="357">
        <v>14104</v>
      </c>
      <c r="X15" s="357">
        <v>11744</v>
      </c>
      <c r="Y15" s="357">
        <v>9893</v>
      </c>
      <c r="Z15" s="357">
        <v>10061</v>
      </c>
    </row>
    <row r="16" spans="1:27" s="353" customFormat="1" ht="10.5" customHeight="1">
      <c r="A16" s="346" t="s">
        <v>273</v>
      </c>
      <c r="B16" s="723" t="s">
        <v>65</v>
      </c>
      <c r="C16" s="723"/>
      <c r="D16" s="359"/>
      <c r="E16" s="360"/>
      <c r="F16" s="360"/>
      <c r="G16" s="360"/>
      <c r="H16" s="360"/>
      <c r="I16" s="360"/>
      <c r="J16" s="360"/>
      <c r="K16" s="360"/>
      <c r="L16" s="360"/>
      <c r="M16" s="351"/>
      <c r="N16" s="351"/>
      <c r="O16" s="346" t="s">
        <v>273</v>
      </c>
      <c r="P16" s="723" t="s">
        <v>65</v>
      </c>
      <c r="Q16" s="723"/>
      <c r="R16" s="361"/>
      <c r="S16" s="360"/>
      <c r="T16" s="360"/>
      <c r="U16" s="360"/>
      <c r="V16" s="360"/>
      <c r="W16" s="360"/>
      <c r="X16" s="360"/>
      <c r="Y16" s="360"/>
      <c r="Z16" s="360"/>
    </row>
    <row r="17" spans="1:26" s="358" customFormat="1" ht="7.5" customHeight="1">
      <c r="A17" s="362"/>
      <c r="B17" s="355"/>
      <c r="C17" s="355" t="s">
        <v>368</v>
      </c>
      <c r="D17" s="356"/>
      <c r="E17" s="357">
        <v>773798</v>
      </c>
      <c r="F17" s="357">
        <v>725900</v>
      </c>
      <c r="G17" s="357">
        <v>762809</v>
      </c>
      <c r="H17" s="357">
        <v>693569</v>
      </c>
      <c r="I17" s="357">
        <v>527668</v>
      </c>
      <c r="J17" s="357">
        <v>527792</v>
      </c>
      <c r="K17" s="357">
        <v>527396</v>
      </c>
      <c r="L17" s="357">
        <v>500278</v>
      </c>
      <c r="M17" s="355"/>
      <c r="N17" s="355"/>
      <c r="O17" s="362"/>
      <c r="P17" s="355"/>
      <c r="Q17" s="355" t="s">
        <v>368</v>
      </c>
      <c r="R17" s="355"/>
      <c r="S17" s="357">
        <v>479453</v>
      </c>
      <c r="T17" s="357">
        <v>479251</v>
      </c>
      <c r="U17" s="357">
        <v>482016</v>
      </c>
      <c r="V17" s="357">
        <v>451330</v>
      </c>
      <c r="W17" s="357">
        <v>48215</v>
      </c>
      <c r="X17" s="357">
        <v>48541</v>
      </c>
      <c r="Y17" s="357">
        <v>45380</v>
      </c>
      <c r="Z17" s="357">
        <v>48948</v>
      </c>
    </row>
    <row r="18" spans="1:26" s="358" customFormat="1" ht="7.5" customHeight="1">
      <c r="A18" s="362"/>
      <c r="B18" s="355"/>
      <c r="C18" s="355" t="s">
        <v>369</v>
      </c>
      <c r="D18" s="356"/>
      <c r="E18" s="357">
        <v>631849</v>
      </c>
      <c r="F18" s="357">
        <v>599938</v>
      </c>
      <c r="G18" s="357">
        <v>588255</v>
      </c>
      <c r="H18" s="357">
        <v>527052</v>
      </c>
      <c r="I18" s="357">
        <v>443739</v>
      </c>
      <c r="J18" s="357">
        <v>420983</v>
      </c>
      <c r="K18" s="357">
        <v>417897</v>
      </c>
      <c r="L18" s="357">
        <v>406978</v>
      </c>
      <c r="M18" s="355"/>
      <c r="N18" s="355"/>
      <c r="O18" s="362"/>
      <c r="P18" s="355"/>
      <c r="Q18" s="355" t="s">
        <v>369</v>
      </c>
      <c r="R18" s="355"/>
      <c r="S18" s="357">
        <v>400202</v>
      </c>
      <c r="T18" s="357">
        <v>382875</v>
      </c>
      <c r="U18" s="357">
        <v>377115</v>
      </c>
      <c r="V18" s="357">
        <v>370565</v>
      </c>
      <c r="W18" s="357">
        <v>43537</v>
      </c>
      <c r="X18" s="357">
        <v>38108</v>
      </c>
      <c r="Y18" s="357">
        <v>40782</v>
      </c>
      <c r="Z18" s="357">
        <v>36413</v>
      </c>
    </row>
    <row r="19" spans="1:26" s="358" customFormat="1" ht="7.5" customHeight="1">
      <c r="A19" s="362"/>
      <c r="B19" s="355"/>
      <c r="C19" s="355" t="s">
        <v>370</v>
      </c>
      <c r="D19" s="356"/>
      <c r="E19" s="357">
        <v>455946</v>
      </c>
      <c r="F19" s="357">
        <v>480664</v>
      </c>
      <c r="G19" s="357">
        <v>534293</v>
      </c>
      <c r="H19" s="357">
        <v>570675</v>
      </c>
      <c r="I19" s="357">
        <v>361619</v>
      </c>
      <c r="J19" s="357">
        <v>367490</v>
      </c>
      <c r="K19" s="357">
        <v>399831</v>
      </c>
      <c r="L19" s="357">
        <v>429898</v>
      </c>
      <c r="M19" s="355"/>
      <c r="N19" s="355"/>
      <c r="O19" s="362"/>
      <c r="P19" s="355"/>
      <c r="Q19" s="355" t="s">
        <v>370</v>
      </c>
      <c r="R19" s="355"/>
      <c r="S19" s="357">
        <v>339212</v>
      </c>
      <c r="T19" s="357">
        <v>347640</v>
      </c>
      <c r="U19" s="357">
        <v>361175</v>
      </c>
      <c r="V19" s="357">
        <v>370574</v>
      </c>
      <c r="W19" s="357">
        <v>22407</v>
      </c>
      <c r="X19" s="357">
        <v>19850</v>
      </c>
      <c r="Y19" s="357">
        <v>38656</v>
      </c>
      <c r="Z19" s="357">
        <v>59324</v>
      </c>
    </row>
    <row r="20" spans="1:26" s="358" customFormat="1" ht="7.5" customHeight="1">
      <c r="A20" s="362"/>
      <c r="B20" s="355"/>
      <c r="C20" s="355" t="s">
        <v>371</v>
      </c>
      <c r="D20" s="356"/>
      <c r="E20" s="357">
        <v>364891</v>
      </c>
      <c r="F20" s="357">
        <v>378392</v>
      </c>
      <c r="G20" s="357">
        <v>384515</v>
      </c>
      <c r="H20" s="357">
        <v>369381</v>
      </c>
      <c r="I20" s="357">
        <v>323277</v>
      </c>
      <c r="J20" s="357">
        <v>328573</v>
      </c>
      <c r="K20" s="357">
        <v>328279</v>
      </c>
      <c r="L20" s="357">
        <v>337787</v>
      </c>
      <c r="M20" s="355"/>
      <c r="N20" s="355"/>
      <c r="O20" s="362"/>
      <c r="P20" s="355"/>
      <c r="Q20" s="355" t="s">
        <v>371</v>
      </c>
      <c r="R20" s="355"/>
      <c r="S20" s="357">
        <v>298838</v>
      </c>
      <c r="T20" s="357">
        <v>310005</v>
      </c>
      <c r="U20" s="357">
        <v>308246</v>
      </c>
      <c r="V20" s="357">
        <v>316192</v>
      </c>
      <c r="W20" s="357">
        <v>24439</v>
      </c>
      <c r="X20" s="357">
        <v>18568</v>
      </c>
      <c r="Y20" s="357">
        <v>20033</v>
      </c>
      <c r="Z20" s="357">
        <v>21595</v>
      </c>
    </row>
    <row r="21" spans="1:26" s="353" customFormat="1" ht="10.5" customHeight="1">
      <c r="A21" s="346" t="s">
        <v>274</v>
      </c>
      <c r="B21" s="723" t="s">
        <v>66</v>
      </c>
      <c r="C21" s="723"/>
      <c r="D21" s="359"/>
      <c r="E21" s="360"/>
      <c r="F21" s="360"/>
      <c r="G21" s="360"/>
      <c r="H21" s="360"/>
      <c r="I21" s="360"/>
      <c r="J21" s="360"/>
      <c r="K21" s="360"/>
      <c r="L21" s="360"/>
      <c r="M21" s="351"/>
      <c r="N21" s="351"/>
      <c r="O21" s="346" t="s">
        <v>274</v>
      </c>
      <c r="P21" s="723" t="s">
        <v>66</v>
      </c>
      <c r="Q21" s="723"/>
      <c r="R21" s="361"/>
      <c r="S21" s="360"/>
      <c r="T21" s="360"/>
      <c r="U21" s="360"/>
      <c r="V21" s="360"/>
      <c r="W21" s="360"/>
      <c r="X21" s="360"/>
      <c r="Y21" s="360"/>
      <c r="Z21" s="360"/>
    </row>
    <row r="22" spans="1:26" s="358" customFormat="1" ht="7.5" customHeight="1">
      <c r="A22" s="362"/>
      <c r="B22" s="355"/>
      <c r="C22" s="355" t="s">
        <v>368</v>
      </c>
      <c r="D22" s="356"/>
      <c r="E22" s="357">
        <v>585480</v>
      </c>
      <c r="F22" s="357">
        <v>577892</v>
      </c>
      <c r="G22" s="357">
        <v>579254</v>
      </c>
      <c r="H22" s="357">
        <v>568478</v>
      </c>
      <c r="I22" s="357">
        <v>414997</v>
      </c>
      <c r="J22" s="357">
        <v>415088</v>
      </c>
      <c r="K22" s="357">
        <v>413794</v>
      </c>
      <c r="L22" s="357">
        <v>419230</v>
      </c>
      <c r="M22" s="355"/>
      <c r="N22" s="355"/>
      <c r="O22" s="362"/>
      <c r="P22" s="355"/>
      <c r="Q22" s="355" t="s">
        <v>368</v>
      </c>
      <c r="R22" s="355"/>
      <c r="S22" s="357">
        <v>374935</v>
      </c>
      <c r="T22" s="357">
        <v>375534</v>
      </c>
      <c r="U22" s="357">
        <v>380331</v>
      </c>
      <c r="V22" s="357">
        <v>379568</v>
      </c>
      <c r="W22" s="357">
        <v>40062</v>
      </c>
      <c r="X22" s="357">
        <v>39554</v>
      </c>
      <c r="Y22" s="357">
        <v>33463</v>
      </c>
      <c r="Z22" s="357">
        <v>39662</v>
      </c>
    </row>
    <row r="23" spans="1:26" s="358" customFormat="1" ht="7.5" customHeight="1">
      <c r="A23" s="362"/>
      <c r="B23" s="355"/>
      <c r="C23" s="355" t="s">
        <v>369</v>
      </c>
      <c r="D23" s="356"/>
      <c r="E23" s="357">
        <v>416897</v>
      </c>
      <c r="F23" s="357">
        <v>413857</v>
      </c>
      <c r="G23" s="357">
        <v>410572</v>
      </c>
      <c r="H23" s="357">
        <v>396931</v>
      </c>
      <c r="I23" s="357">
        <v>320440</v>
      </c>
      <c r="J23" s="357">
        <v>322581</v>
      </c>
      <c r="K23" s="357">
        <v>320314</v>
      </c>
      <c r="L23" s="357">
        <v>315930</v>
      </c>
      <c r="M23" s="355"/>
      <c r="N23" s="355"/>
      <c r="O23" s="362"/>
      <c r="P23" s="355"/>
      <c r="Q23" s="355" t="s">
        <v>369</v>
      </c>
      <c r="R23" s="355"/>
      <c r="S23" s="357">
        <v>289521</v>
      </c>
      <c r="T23" s="357">
        <v>293037</v>
      </c>
      <c r="U23" s="357">
        <v>293599</v>
      </c>
      <c r="V23" s="357">
        <v>287445</v>
      </c>
      <c r="W23" s="357">
        <v>30919</v>
      </c>
      <c r="X23" s="357">
        <v>29544</v>
      </c>
      <c r="Y23" s="357">
        <v>26715</v>
      </c>
      <c r="Z23" s="357">
        <v>28485</v>
      </c>
    </row>
    <row r="24" spans="1:26" s="358" customFormat="1" ht="7.5" customHeight="1">
      <c r="A24" s="362"/>
      <c r="B24" s="355"/>
      <c r="C24" s="355" t="s">
        <v>370</v>
      </c>
      <c r="D24" s="356"/>
      <c r="E24" s="357">
        <v>363634</v>
      </c>
      <c r="F24" s="357">
        <v>363231</v>
      </c>
      <c r="G24" s="357">
        <v>338851</v>
      </c>
      <c r="H24" s="357">
        <v>352682</v>
      </c>
      <c r="I24" s="357">
        <v>298429</v>
      </c>
      <c r="J24" s="357">
        <v>297974</v>
      </c>
      <c r="K24" s="357">
        <v>281500</v>
      </c>
      <c r="L24" s="357">
        <v>292418</v>
      </c>
      <c r="M24" s="355"/>
      <c r="N24" s="355"/>
      <c r="O24" s="362"/>
      <c r="P24" s="355"/>
      <c r="Q24" s="355" t="s">
        <v>370</v>
      </c>
      <c r="R24" s="355"/>
      <c r="S24" s="357">
        <v>271860</v>
      </c>
      <c r="T24" s="357">
        <v>272829</v>
      </c>
      <c r="U24" s="357">
        <v>259460</v>
      </c>
      <c r="V24" s="357">
        <v>271731</v>
      </c>
      <c r="W24" s="357">
        <v>26569</v>
      </c>
      <c r="X24" s="357">
        <v>25145</v>
      </c>
      <c r="Y24" s="357">
        <v>22040</v>
      </c>
      <c r="Z24" s="357">
        <v>20687</v>
      </c>
    </row>
    <row r="25" spans="1:26" s="358" customFormat="1" ht="7.5" customHeight="1">
      <c r="A25" s="362"/>
      <c r="B25" s="355"/>
      <c r="C25" s="355" t="s">
        <v>371</v>
      </c>
      <c r="D25" s="356"/>
      <c r="E25" s="357">
        <v>318945</v>
      </c>
      <c r="F25" s="357">
        <v>303798</v>
      </c>
      <c r="G25" s="357">
        <v>281271</v>
      </c>
      <c r="H25" s="357">
        <v>303120</v>
      </c>
      <c r="I25" s="357">
        <v>275672</v>
      </c>
      <c r="J25" s="357">
        <v>265044</v>
      </c>
      <c r="K25" s="357">
        <v>254849</v>
      </c>
      <c r="L25" s="357">
        <v>267508</v>
      </c>
      <c r="M25" s="355"/>
      <c r="N25" s="355"/>
      <c r="O25" s="362"/>
      <c r="P25" s="355"/>
      <c r="Q25" s="355" t="s">
        <v>371</v>
      </c>
      <c r="R25" s="355"/>
      <c r="S25" s="357">
        <v>256022</v>
      </c>
      <c r="T25" s="357">
        <v>249604</v>
      </c>
      <c r="U25" s="357">
        <v>245326</v>
      </c>
      <c r="V25" s="357">
        <v>253491</v>
      </c>
      <c r="W25" s="357">
        <v>19650</v>
      </c>
      <c r="X25" s="357">
        <v>15440</v>
      </c>
      <c r="Y25" s="357">
        <v>9523</v>
      </c>
      <c r="Z25" s="357">
        <v>14017</v>
      </c>
    </row>
    <row r="26" spans="1:26" s="353" customFormat="1" ht="10.5" customHeight="1">
      <c r="A26" s="346" t="s">
        <v>275</v>
      </c>
      <c r="B26" s="723" t="s">
        <v>372</v>
      </c>
      <c r="C26" s="723"/>
      <c r="D26" s="363"/>
      <c r="E26" s="360"/>
      <c r="F26" s="360"/>
      <c r="G26" s="360"/>
      <c r="H26" s="360"/>
      <c r="I26" s="360"/>
      <c r="J26" s="360"/>
      <c r="K26" s="360"/>
      <c r="L26" s="360"/>
      <c r="M26" s="351"/>
      <c r="N26" s="351"/>
      <c r="O26" s="346" t="s">
        <v>275</v>
      </c>
      <c r="P26" s="723" t="s">
        <v>373</v>
      </c>
      <c r="Q26" s="723"/>
      <c r="R26" s="347"/>
      <c r="S26" s="360"/>
      <c r="T26" s="360"/>
      <c r="U26" s="360"/>
      <c r="V26" s="360"/>
      <c r="W26" s="360"/>
      <c r="X26" s="360"/>
      <c r="Y26" s="360"/>
      <c r="Z26" s="360"/>
    </row>
    <row r="27" spans="1:26" s="358" customFormat="1" ht="7.5" customHeight="1">
      <c r="A27" s="362"/>
      <c r="B27" s="355"/>
      <c r="C27" s="355" t="s">
        <v>368</v>
      </c>
      <c r="D27" s="356"/>
      <c r="E27" s="357">
        <v>768795</v>
      </c>
      <c r="F27" s="357">
        <v>800002</v>
      </c>
      <c r="G27" s="357">
        <v>835999</v>
      </c>
      <c r="H27" s="357">
        <v>826506</v>
      </c>
      <c r="I27" s="357">
        <v>511952</v>
      </c>
      <c r="J27" s="357">
        <v>524603</v>
      </c>
      <c r="K27" s="357">
        <v>554325</v>
      </c>
      <c r="L27" s="357">
        <v>549302</v>
      </c>
      <c r="M27" s="355"/>
      <c r="N27" s="355"/>
      <c r="O27" s="362"/>
      <c r="P27" s="355"/>
      <c r="Q27" s="355" t="s">
        <v>368</v>
      </c>
      <c r="R27" s="355"/>
      <c r="S27" s="364">
        <v>450630</v>
      </c>
      <c r="T27" s="364">
        <v>466015</v>
      </c>
      <c r="U27" s="364">
        <v>494079</v>
      </c>
      <c r="V27" s="364">
        <v>488119</v>
      </c>
      <c r="W27" s="364">
        <v>61322</v>
      </c>
      <c r="X27" s="364">
        <v>58588</v>
      </c>
      <c r="Y27" s="364">
        <v>60246</v>
      </c>
      <c r="Z27" s="364">
        <v>61183</v>
      </c>
    </row>
    <row r="28" spans="1:26" s="358" customFormat="1" ht="7.5" customHeight="1">
      <c r="A28" s="362"/>
      <c r="B28" s="355"/>
      <c r="C28" s="355" t="s">
        <v>369</v>
      </c>
      <c r="D28" s="356"/>
      <c r="E28" s="364">
        <v>612639</v>
      </c>
      <c r="F28" s="364">
        <v>620892</v>
      </c>
      <c r="G28" s="364">
        <v>646700</v>
      </c>
      <c r="H28" s="364">
        <v>681353</v>
      </c>
      <c r="I28" s="364">
        <v>432166</v>
      </c>
      <c r="J28" s="364">
        <v>441702</v>
      </c>
      <c r="K28" s="365">
        <v>451367</v>
      </c>
      <c r="L28" s="365">
        <v>461137</v>
      </c>
      <c r="M28" s="355"/>
      <c r="N28" s="355"/>
      <c r="O28" s="362"/>
      <c r="P28" s="355"/>
      <c r="Q28" s="355" t="s">
        <v>369</v>
      </c>
      <c r="R28" s="355"/>
      <c r="S28" s="364">
        <v>371305</v>
      </c>
      <c r="T28" s="364">
        <v>391036</v>
      </c>
      <c r="U28" s="364">
        <v>405296</v>
      </c>
      <c r="V28" s="364">
        <v>413562</v>
      </c>
      <c r="W28" s="364">
        <v>60861</v>
      </c>
      <c r="X28" s="364">
        <v>50666</v>
      </c>
      <c r="Y28" s="364">
        <v>46071</v>
      </c>
      <c r="Z28" s="364">
        <v>47575</v>
      </c>
    </row>
    <row r="29" spans="1:26" s="358" customFormat="1" ht="7.5" customHeight="1">
      <c r="A29" s="362"/>
      <c r="B29" s="355"/>
      <c r="C29" s="355" t="s">
        <v>370</v>
      </c>
      <c r="D29" s="356"/>
      <c r="E29" s="364">
        <v>429191</v>
      </c>
      <c r="F29" s="364">
        <v>359953</v>
      </c>
      <c r="G29" s="357">
        <v>354783</v>
      </c>
      <c r="H29" s="357">
        <v>526500</v>
      </c>
      <c r="I29" s="364">
        <v>332149</v>
      </c>
      <c r="J29" s="364">
        <v>288957</v>
      </c>
      <c r="K29" s="357">
        <v>281107</v>
      </c>
      <c r="L29" s="357">
        <v>390975</v>
      </c>
      <c r="M29" s="355"/>
      <c r="N29" s="355"/>
      <c r="O29" s="362"/>
      <c r="P29" s="355"/>
      <c r="Q29" s="355" t="s">
        <v>370</v>
      </c>
      <c r="R29" s="355"/>
      <c r="S29" s="364">
        <v>316108</v>
      </c>
      <c r="T29" s="364">
        <v>278336</v>
      </c>
      <c r="U29" s="364">
        <v>266466</v>
      </c>
      <c r="V29" s="364">
        <v>355075</v>
      </c>
      <c r="W29" s="364">
        <v>16041</v>
      </c>
      <c r="X29" s="364">
        <v>10621</v>
      </c>
      <c r="Y29" s="364">
        <v>14641</v>
      </c>
      <c r="Z29" s="364">
        <v>35900</v>
      </c>
    </row>
    <row r="30" spans="1:26" s="358" customFormat="1" ht="7.5" customHeight="1">
      <c r="A30" s="362"/>
      <c r="B30" s="355"/>
      <c r="C30" s="355" t="s">
        <v>371</v>
      </c>
      <c r="D30" s="356"/>
      <c r="E30" s="365" t="s">
        <v>374</v>
      </c>
      <c r="F30" s="365" t="s">
        <v>374</v>
      </c>
      <c r="G30" s="365" t="s">
        <v>374</v>
      </c>
      <c r="H30" s="365" t="s">
        <v>374</v>
      </c>
      <c r="I30" s="365" t="s">
        <v>374</v>
      </c>
      <c r="J30" s="365" t="s">
        <v>374</v>
      </c>
      <c r="K30" s="365" t="s">
        <v>374</v>
      </c>
      <c r="L30" s="365" t="s">
        <v>374</v>
      </c>
      <c r="M30" s="355"/>
      <c r="N30" s="355"/>
      <c r="O30" s="362"/>
      <c r="P30" s="355"/>
      <c r="Q30" s="355" t="s">
        <v>371</v>
      </c>
      <c r="R30" s="355"/>
      <c r="S30" s="364" t="s">
        <v>374</v>
      </c>
      <c r="T30" s="364" t="s">
        <v>374</v>
      </c>
      <c r="U30" s="364" t="s">
        <v>374</v>
      </c>
      <c r="V30" s="364" t="s">
        <v>374</v>
      </c>
      <c r="W30" s="364" t="s">
        <v>374</v>
      </c>
      <c r="X30" s="364" t="s">
        <v>374</v>
      </c>
      <c r="Y30" s="364" t="s">
        <v>374</v>
      </c>
      <c r="Z30" s="364" t="s">
        <v>374</v>
      </c>
    </row>
    <row r="31" spans="1:26" s="353" customFormat="1" ht="10.5" customHeight="1">
      <c r="A31" s="346" t="s">
        <v>277</v>
      </c>
      <c r="B31" s="723" t="s">
        <v>375</v>
      </c>
      <c r="C31" s="723"/>
      <c r="D31" s="359"/>
      <c r="E31" s="360"/>
      <c r="F31" s="360"/>
      <c r="G31" s="360"/>
      <c r="H31" s="360"/>
      <c r="I31" s="360"/>
      <c r="J31" s="360"/>
      <c r="K31" s="360"/>
      <c r="L31" s="360"/>
      <c r="M31" s="351"/>
      <c r="N31" s="351"/>
      <c r="O31" s="346" t="s">
        <v>277</v>
      </c>
      <c r="P31" s="723" t="s">
        <v>375</v>
      </c>
      <c r="Q31" s="723"/>
      <c r="R31" s="361"/>
      <c r="S31" s="360"/>
      <c r="T31" s="360"/>
      <c r="U31" s="360"/>
      <c r="V31" s="360"/>
      <c r="W31" s="360"/>
      <c r="X31" s="360"/>
      <c r="Y31" s="360"/>
      <c r="Z31" s="360"/>
    </row>
    <row r="32" spans="1:26" s="358" customFormat="1" ht="7.5" customHeight="1">
      <c r="A32" s="362"/>
      <c r="B32" s="355"/>
      <c r="C32" s="355" t="s">
        <v>368</v>
      </c>
      <c r="D32" s="356"/>
      <c r="E32" s="357">
        <v>573014</v>
      </c>
      <c r="F32" s="357">
        <v>554465</v>
      </c>
      <c r="G32" s="357">
        <v>568930</v>
      </c>
      <c r="H32" s="357">
        <v>559935</v>
      </c>
      <c r="I32" s="357">
        <v>434275</v>
      </c>
      <c r="J32" s="357">
        <v>425028</v>
      </c>
      <c r="K32" s="357">
        <v>429504</v>
      </c>
      <c r="L32" s="357">
        <v>425629</v>
      </c>
      <c r="M32" s="355"/>
      <c r="N32" s="355"/>
      <c r="O32" s="362"/>
      <c r="P32" s="355"/>
      <c r="Q32" s="355" t="s">
        <v>368</v>
      </c>
      <c r="R32" s="355"/>
      <c r="S32" s="357">
        <v>388551</v>
      </c>
      <c r="T32" s="357">
        <v>380928</v>
      </c>
      <c r="U32" s="357">
        <v>387130</v>
      </c>
      <c r="V32" s="357">
        <v>381394</v>
      </c>
      <c r="W32" s="357">
        <v>45724</v>
      </c>
      <c r="X32" s="357">
        <v>44100</v>
      </c>
      <c r="Y32" s="357">
        <v>42374</v>
      </c>
      <c r="Z32" s="357">
        <v>44235</v>
      </c>
    </row>
    <row r="33" spans="1:26" s="358" customFormat="1" ht="7.5" customHeight="1">
      <c r="A33" s="362"/>
      <c r="B33" s="355"/>
      <c r="C33" s="355" t="s">
        <v>369</v>
      </c>
      <c r="D33" s="356"/>
      <c r="E33" s="357">
        <v>610410</v>
      </c>
      <c r="F33" s="357">
        <v>457108</v>
      </c>
      <c r="G33" s="357">
        <v>469456</v>
      </c>
      <c r="H33" s="357">
        <v>463358</v>
      </c>
      <c r="I33" s="357">
        <v>424522</v>
      </c>
      <c r="J33" s="357">
        <v>357838</v>
      </c>
      <c r="K33" s="357">
        <v>359771</v>
      </c>
      <c r="L33" s="357">
        <v>370320</v>
      </c>
      <c r="M33" s="355"/>
      <c r="N33" s="355"/>
      <c r="O33" s="362"/>
      <c r="P33" s="355"/>
      <c r="Q33" s="355" t="s">
        <v>369</v>
      </c>
      <c r="R33" s="355"/>
      <c r="S33" s="357">
        <v>390929</v>
      </c>
      <c r="T33" s="357">
        <v>328235</v>
      </c>
      <c r="U33" s="357">
        <v>329526</v>
      </c>
      <c r="V33" s="357">
        <v>335868</v>
      </c>
      <c r="W33" s="357">
        <v>33593</v>
      </c>
      <c r="X33" s="357">
        <v>29603</v>
      </c>
      <c r="Y33" s="357">
        <v>30245</v>
      </c>
      <c r="Z33" s="357">
        <v>34452</v>
      </c>
    </row>
    <row r="34" spans="1:26" s="358" customFormat="1" ht="7.5" customHeight="1">
      <c r="A34" s="362"/>
      <c r="B34" s="355"/>
      <c r="C34" s="355" t="s">
        <v>370</v>
      </c>
      <c r="D34" s="356"/>
      <c r="E34" s="357">
        <v>503094</v>
      </c>
      <c r="F34" s="357">
        <v>460046</v>
      </c>
      <c r="G34" s="357">
        <v>403828</v>
      </c>
      <c r="H34" s="357">
        <v>420507</v>
      </c>
      <c r="I34" s="357">
        <v>383825</v>
      </c>
      <c r="J34" s="357">
        <v>366289</v>
      </c>
      <c r="K34" s="357">
        <v>334200</v>
      </c>
      <c r="L34" s="357">
        <v>337972</v>
      </c>
      <c r="M34" s="355"/>
      <c r="N34" s="355"/>
      <c r="O34" s="362"/>
      <c r="P34" s="355"/>
      <c r="Q34" s="355" t="s">
        <v>370</v>
      </c>
      <c r="R34" s="355"/>
      <c r="S34" s="357">
        <v>360435</v>
      </c>
      <c r="T34" s="357">
        <v>336183</v>
      </c>
      <c r="U34" s="357">
        <v>307264</v>
      </c>
      <c r="V34" s="357">
        <v>305554</v>
      </c>
      <c r="W34" s="357">
        <v>23390</v>
      </c>
      <c r="X34" s="357">
        <v>30106</v>
      </c>
      <c r="Y34" s="357">
        <v>26936</v>
      </c>
      <c r="Z34" s="357">
        <v>32418</v>
      </c>
    </row>
    <row r="35" spans="1:26" s="358" customFormat="1" ht="7.5" customHeight="1">
      <c r="A35" s="362"/>
      <c r="B35" s="355"/>
      <c r="C35" s="355" t="s">
        <v>371</v>
      </c>
      <c r="D35" s="356"/>
      <c r="E35" s="357">
        <v>356475</v>
      </c>
      <c r="F35" s="357">
        <v>394948</v>
      </c>
      <c r="G35" s="357">
        <v>398074</v>
      </c>
      <c r="H35" s="357">
        <v>397805</v>
      </c>
      <c r="I35" s="357">
        <v>306841</v>
      </c>
      <c r="J35" s="357">
        <v>335042</v>
      </c>
      <c r="K35" s="357">
        <v>336514</v>
      </c>
      <c r="L35" s="357">
        <v>340539</v>
      </c>
      <c r="M35" s="355"/>
      <c r="N35" s="355"/>
      <c r="O35" s="362"/>
      <c r="P35" s="355"/>
      <c r="Q35" s="355" t="s">
        <v>371</v>
      </c>
      <c r="R35" s="355"/>
      <c r="S35" s="357">
        <v>293905</v>
      </c>
      <c r="T35" s="357">
        <v>321726</v>
      </c>
      <c r="U35" s="357">
        <v>321070</v>
      </c>
      <c r="V35" s="357">
        <v>319620</v>
      </c>
      <c r="W35" s="357">
        <v>12936</v>
      </c>
      <c r="X35" s="357">
        <v>13316</v>
      </c>
      <c r="Y35" s="357">
        <v>15444</v>
      </c>
      <c r="Z35" s="357">
        <v>20919</v>
      </c>
    </row>
    <row r="36" spans="1:26" s="353" customFormat="1" ht="10.5" customHeight="1">
      <c r="A36" s="346" t="s">
        <v>279</v>
      </c>
      <c r="B36" s="723" t="s">
        <v>280</v>
      </c>
      <c r="C36" s="723"/>
      <c r="D36" s="359"/>
      <c r="E36" s="360"/>
      <c r="F36" s="360"/>
      <c r="G36" s="360"/>
      <c r="H36" s="360"/>
      <c r="I36" s="360"/>
      <c r="J36" s="360"/>
      <c r="K36" s="360"/>
      <c r="L36" s="360"/>
      <c r="M36" s="351"/>
      <c r="N36" s="351"/>
      <c r="O36" s="346" t="s">
        <v>279</v>
      </c>
      <c r="P36" s="723" t="s">
        <v>280</v>
      </c>
      <c r="Q36" s="723"/>
      <c r="R36" s="361"/>
      <c r="S36" s="360"/>
      <c r="T36" s="360"/>
      <c r="U36" s="360"/>
      <c r="V36" s="360"/>
      <c r="W36" s="360"/>
      <c r="X36" s="360"/>
      <c r="Y36" s="360"/>
      <c r="Z36" s="360"/>
    </row>
    <row r="37" spans="1:26" s="358" customFormat="1" ht="7.5" customHeight="1">
      <c r="A37" s="362"/>
      <c r="B37" s="355"/>
      <c r="C37" s="355" t="s">
        <v>368</v>
      </c>
      <c r="D37" s="356"/>
      <c r="E37" s="357">
        <v>428861</v>
      </c>
      <c r="F37" s="357">
        <v>422454</v>
      </c>
      <c r="G37" s="357">
        <v>392768</v>
      </c>
      <c r="H37" s="357">
        <v>379624</v>
      </c>
      <c r="I37" s="357">
        <v>349312</v>
      </c>
      <c r="J37" s="357">
        <v>336218</v>
      </c>
      <c r="K37" s="357">
        <v>325384</v>
      </c>
      <c r="L37" s="357">
        <v>320719</v>
      </c>
      <c r="M37" s="355"/>
      <c r="N37" s="355"/>
      <c r="O37" s="362"/>
      <c r="P37" s="355"/>
      <c r="Q37" s="355" t="s">
        <v>368</v>
      </c>
      <c r="R37" s="355"/>
      <c r="S37" s="357">
        <v>309139</v>
      </c>
      <c r="T37" s="357">
        <v>299908</v>
      </c>
      <c r="U37" s="357">
        <v>299360</v>
      </c>
      <c r="V37" s="357">
        <v>299697</v>
      </c>
      <c r="W37" s="357">
        <v>40173</v>
      </c>
      <c r="X37" s="357">
        <v>36310</v>
      </c>
      <c r="Y37" s="357">
        <v>26024</v>
      </c>
      <c r="Z37" s="357">
        <v>21022</v>
      </c>
    </row>
    <row r="38" spans="1:26" s="358" customFormat="1" ht="7.5" customHeight="1">
      <c r="A38" s="362"/>
      <c r="B38" s="355"/>
      <c r="C38" s="355" t="s">
        <v>369</v>
      </c>
      <c r="D38" s="356"/>
      <c r="E38" s="357">
        <v>414185</v>
      </c>
      <c r="F38" s="357">
        <v>433788</v>
      </c>
      <c r="G38" s="357">
        <v>399594</v>
      </c>
      <c r="H38" s="357">
        <v>397488</v>
      </c>
      <c r="I38" s="357">
        <v>331389</v>
      </c>
      <c r="J38" s="357">
        <v>342424</v>
      </c>
      <c r="K38" s="357">
        <v>320369</v>
      </c>
      <c r="L38" s="357">
        <v>326655</v>
      </c>
      <c r="M38" s="355"/>
      <c r="N38" s="355"/>
      <c r="O38" s="362"/>
      <c r="P38" s="355"/>
      <c r="Q38" s="355" t="s">
        <v>369</v>
      </c>
      <c r="R38" s="355"/>
      <c r="S38" s="357">
        <v>288287</v>
      </c>
      <c r="T38" s="357">
        <v>292646</v>
      </c>
      <c r="U38" s="357">
        <v>271631</v>
      </c>
      <c r="V38" s="357">
        <v>270712</v>
      </c>
      <c r="W38" s="357">
        <v>43102</v>
      </c>
      <c r="X38" s="357">
        <v>49778</v>
      </c>
      <c r="Y38" s="357">
        <v>48738</v>
      </c>
      <c r="Z38" s="357">
        <v>55943</v>
      </c>
    </row>
    <row r="39" spans="1:26" s="358" customFormat="1" ht="7.5" customHeight="1">
      <c r="A39" s="362"/>
      <c r="B39" s="355"/>
      <c r="C39" s="355" t="s">
        <v>370</v>
      </c>
      <c r="D39" s="356"/>
      <c r="E39" s="357">
        <v>352269</v>
      </c>
      <c r="F39" s="357">
        <v>317236</v>
      </c>
      <c r="G39" s="357">
        <v>342719</v>
      </c>
      <c r="H39" s="357">
        <v>388126</v>
      </c>
      <c r="I39" s="357">
        <v>293605</v>
      </c>
      <c r="J39" s="357">
        <v>267673</v>
      </c>
      <c r="K39" s="357">
        <v>280523</v>
      </c>
      <c r="L39" s="357">
        <v>311518</v>
      </c>
      <c r="M39" s="355"/>
      <c r="N39" s="355"/>
      <c r="O39" s="362"/>
      <c r="P39" s="355"/>
      <c r="Q39" s="355" t="s">
        <v>370</v>
      </c>
      <c r="R39" s="355"/>
      <c r="S39" s="357">
        <v>244124</v>
      </c>
      <c r="T39" s="357">
        <v>233377</v>
      </c>
      <c r="U39" s="357">
        <v>257571</v>
      </c>
      <c r="V39" s="357">
        <v>277551</v>
      </c>
      <c r="W39" s="357">
        <v>49481</v>
      </c>
      <c r="X39" s="357">
        <v>34296</v>
      </c>
      <c r="Y39" s="357">
        <v>22952</v>
      </c>
      <c r="Z39" s="357">
        <v>33967</v>
      </c>
    </row>
    <row r="40" spans="1:26" s="358" customFormat="1" ht="7.5" customHeight="1">
      <c r="A40" s="362"/>
      <c r="B40" s="355"/>
      <c r="C40" s="355" t="s">
        <v>371</v>
      </c>
      <c r="D40" s="356"/>
      <c r="E40" s="357">
        <v>405960</v>
      </c>
      <c r="F40" s="357">
        <v>390847</v>
      </c>
      <c r="G40" s="357">
        <v>368524</v>
      </c>
      <c r="H40" s="357">
        <v>379375</v>
      </c>
      <c r="I40" s="357">
        <v>332990</v>
      </c>
      <c r="J40" s="357">
        <v>317433</v>
      </c>
      <c r="K40" s="357">
        <v>313957</v>
      </c>
      <c r="L40" s="357">
        <v>341107</v>
      </c>
      <c r="M40" s="355"/>
      <c r="N40" s="355"/>
      <c r="O40" s="362"/>
      <c r="P40" s="355"/>
      <c r="Q40" s="355" t="s">
        <v>371</v>
      </c>
      <c r="R40" s="355"/>
      <c r="S40" s="357">
        <v>298321</v>
      </c>
      <c r="T40" s="357">
        <v>281957</v>
      </c>
      <c r="U40" s="357">
        <v>284340</v>
      </c>
      <c r="V40" s="357">
        <v>314177</v>
      </c>
      <c r="W40" s="357">
        <v>34669</v>
      </c>
      <c r="X40" s="357">
        <v>35476</v>
      </c>
      <c r="Y40" s="357">
        <v>29617</v>
      </c>
      <c r="Z40" s="357">
        <v>26930</v>
      </c>
    </row>
    <row r="41" spans="1:26" s="353" customFormat="1" ht="10.5" customHeight="1">
      <c r="A41" s="346" t="s">
        <v>281</v>
      </c>
      <c r="B41" s="723" t="s">
        <v>376</v>
      </c>
      <c r="C41" s="723"/>
      <c r="D41" s="359"/>
      <c r="E41" s="360"/>
      <c r="F41" s="360"/>
      <c r="G41" s="360"/>
      <c r="H41" s="360"/>
      <c r="I41" s="360"/>
      <c r="J41" s="360"/>
      <c r="K41" s="360"/>
      <c r="L41" s="360"/>
      <c r="M41" s="351"/>
      <c r="N41" s="351"/>
      <c r="O41" s="346" t="s">
        <v>281</v>
      </c>
      <c r="P41" s="723" t="s">
        <v>376</v>
      </c>
      <c r="Q41" s="723"/>
      <c r="R41" s="361"/>
      <c r="S41" s="360"/>
      <c r="T41" s="360"/>
      <c r="U41" s="360"/>
      <c r="V41" s="360"/>
      <c r="W41" s="360"/>
      <c r="X41" s="360"/>
      <c r="Y41" s="360"/>
      <c r="Z41" s="360"/>
    </row>
    <row r="42" spans="1:26" s="358" customFormat="1" ht="7.5" customHeight="1">
      <c r="A42" s="362"/>
      <c r="B42" s="355"/>
      <c r="C42" s="355" t="s">
        <v>368</v>
      </c>
      <c r="D42" s="356"/>
      <c r="E42" s="357">
        <v>441061</v>
      </c>
      <c r="F42" s="357">
        <v>441355</v>
      </c>
      <c r="G42" s="357">
        <v>438958</v>
      </c>
      <c r="H42" s="357">
        <v>438614</v>
      </c>
      <c r="I42" s="357">
        <v>335654</v>
      </c>
      <c r="J42" s="357">
        <v>329757</v>
      </c>
      <c r="K42" s="357">
        <v>342662</v>
      </c>
      <c r="L42" s="357">
        <v>349785</v>
      </c>
      <c r="M42" s="355"/>
      <c r="N42" s="355"/>
      <c r="O42" s="362"/>
      <c r="P42" s="355"/>
      <c r="Q42" s="355" t="s">
        <v>368</v>
      </c>
      <c r="R42" s="355"/>
      <c r="S42" s="357">
        <v>319113</v>
      </c>
      <c r="T42" s="357">
        <v>310976</v>
      </c>
      <c r="U42" s="357">
        <v>324701</v>
      </c>
      <c r="V42" s="357">
        <v>330010</v>
      </c>
      <c r="W42" s="357">
        <v>16541</v>
      </c>
      <c r="X42" s="357">
        <v>18781</v>
      </c>
      <c r="Y42" s="357">
        <v>17961</v>
      </c>
      <c r="Z42" s="357">
        <v>19775</v>
      </c>
    </row>
    <row r="43" spans="1:26" s="358" customFormat="1" ht="7.5" customHeight="1">
      <c r="A43" s="362"/>
      <c r="B43" s="355"/>
      <c r="C43" s="355" t="s">
        <v>369</v>
      </c>
      <c r="D43" s="356"/>
      <c r="E43" s="357">
        <v>360945</v>
      </c>
      <c r="F43" s="357">
        <v>321380</v>
      </c>
      <c r="G43" s="357">
        <v>379198</v>
      </c>
      <c r="H43" s="357">
        <v>363971</v>
      </c>
      <c r="I43" s="357">
        <v>279111</v>
      </c>
      <c r="J43" s="357">
        <v>261342</v>
      </c>
      <c r="K43" s="357">
        <v>302369</v>
      </c>
      <c r="L43" s="357">
        <v>283826</v>
      </c>
      <c r="M43" s="355"/>
      <c r="N43" s="355"/>
      <c r="O43" s="362"/>
      <c r="P43" s="355"/>
      <c r="Q43" s="355" t="s">
        <v>369</v>
      </c>
      <c r="R43" s="355"/>
      <c r="S43" s="357">
        <v>266511</v>
      </c>
      <c r="T43" s="357">
        <v>245451</v>
      </c>
      <c r="U43" s="357">
        <v>289682</v>
      </c>
      <c r="V43" s="357">
        <v>270541</v>
      </c>
      <c r="W43" s="357">
        <v>12600</v>
      </c>
      <c r="X43" s="357">
        <v>15891</v>
      </c>
      <c r="Y43" s="357">
        <v>12687</v>
      </c>
      <c r="Z43" s="357">
        <v>13285</v>
      </c>
    </row>
    <row r="44" spans="1:26" s="358" customFormat="1" ht="7.5" customHeight="1">
      <c r="A44" s="362"/>
      <c r="B44" s="355"/>
      <c r="C44" s="355" t="s">
        <v>370</v>
      </c>
      <c r="D44" s="356"/>
      <c r="E44" s="357">
        <v>334873</v>
      </c>
      <c r="F44" s="357">
        <v>341578</v>
      </c>
      <c r="G44" s="357">
        <v>316110</v>
      </c>
      <c r="H44" s="357">
        <v>347100</v>
      </c>
      <c r="I44" s="357">
        <v>262855</v>
      </c>
      <c r="J44" s="357">
        <v>266385</v>
      </c>
      <c r="K44" s="357">
        <v>252339</v>
      </c>
      <c r="L44" s="357">
        <v>275806</v>
      </c>
      <c r="M44" s="355"/>
      <c r="N44" s="355"/>
      <c r="O44" s="362"/>
      <c r="P44" s="355"/>
      <c r="Q44" s="355" t="s">
        <v>370</v>
      </c>
      <c r="R44" s="355"/>
      <c r="S44" s="357">
        <v>251502</v>
      </c>
      <c r="T44" s="357">
        <v>251991</v>
      </c>
      <c r="U44" s="357">
        <v>240778</v>
      </c>
      <c r="V44" s="357">
        <v>261918</v>
      </c>
      <c r="W44" s="357">
        <v>11353</v>
      </c>
      <c r="X44" s="357">
        <v>14394</v>
      </c>
      <c r="Y44" s="357">
        <v>11561</v>
      </c>
      <c r="Z44" s="357">
        <v>13888</v>
      </c>
    </row>
    <row r="45" spans="1:26" s="358" customFormat="1" ht="7.5" customHeight="1">
      <c r="A45" s="362"/>
      <c r="B45" s="355"/>
      <c r="C45" s="355" t="s">
        <v>371</v>
      </c>
      <c r="D45" s="356"/>
      <c r="E45" s="357">
        <v>289315</v>
      </c>
      <c r="F45" s="357">
        <v>300949</v>
      </c>
      <c r="G45" s="357">
        <v>286948</v>
      </c>
      <c r="H45" s="357">
        <v>294451</v>
      </c>
      <c r="I45" s="357">
        <v>240489</v>
      </c>
      <c r="J45" s="357">
        <v>248230</v>
      </c>
      <c r="K45" s="357">
        <v>241606</v>
      </c>
      <c r="L45" s="357">
        <v>249253</v>
      </c>
      <c r="M45" s="355"/>
      <c r="N45" s="355"/>
      <c r="O45" s="362"/>
      <c r="P45" s="355"/>
      <c r="Q45" s="355" t="s">
        <v>371</v>
      </c>
      <c r="R45" s="355"/>
      <c r="S45" s="357">
        <v>227508</v>
      </c>
      <c r="T45" s="357">
        <v>236767</v>
      </c>
      <c r="U45" s="357">
        <v>232848</v>
      </c>
      <c r="V45" s="357">
        <v>241082</v>
      </c>
      <c r="W45" s="357">
        <v>12981</v>
      </c>
      <c r="X45" s="357">
        <v>11463</v>
      </c>
      <c r="Y45" s="357">
        <v>8758</v>
      </c>
      <c r="Z45" s="357">
        <v>8171</v>
      </c>
    </row>
    <row r="46" spans="1:26" s="353" customFormat="1" ht="10.5" customHeight="1">
      <c r="A46" s="346" t="s">
        <v>283</v>
      </c>
      <c r="B46" s="723" t="s">
        <v>377</v>
      </c>
      <c r="C46" s="723"/>
      <c r="D46" s="359"/>
      <c r="E46" s="360"/>
      <c r="F46" s="360"/>
      <c r="G46" s="360"/>
      <c r="H46" s="360"/>
      <c r="I46" s="360"/>
      <c r="J46" s="360"/>
      <c r="K46" s="360"/>
      <c r="L46" s="360"/>
      <c r="M46" s="351"/>
      <c r="N46" s="351"/>
      <c r="O46" s="346" t="s">
        <v>283</v>
      </c>
      <c r="P46" s="723" t="s">
        <v>377</v>
      </c>
      <c r="Q46" s="723"/>
      <c r="R46" s="361"/>
      <c r="S46" s="360"/>
      <c r="T46" s="360"/>
      <c r="U46" s="360"/>
      <c r="V46" s="360"/>
      <c r="W46" s="360"/>
      <c r="X46" s="360"/>
      <c r="Y46" s="360"/>
      <c r="Z46" s="360"/>
    </row>
    <row r="47" spans="1:26" s="358" customFormat="1" ht="7.5" customHeight="1">
      <c r="A47" s="362"/>
      <c r="B47" s="355"/>
      <c r="C47" s="355" t="s">
        <v>368</v>
      </c>
      <c r="D47" s="356"/>
      <c r="E47" s="357">
        <v>499803</v>
      </c>
      <c r="F47" s="357">
        <v>501891</v>
      </c>
      <c r="G47" s="357">
        <v>547062</v>
      </c>
      <c r="H47" s="357">
        <v>512999</v>
      </c>
      <c r="I47" s="357">
        <v>358111</v>
      </c>
      <c r="J47" s="357">
        <v>366221</v>
      </c>
      <c r="K47" s="357">
        <v>380056</v>
      </c>
      <c r="L47" s="357">
        <v>376277</v>
      </c>
      <c r="M47" s="355"/>
      <c r="N47" s="355"/>
      <c r="O47" s="362"/>
      <c r="P47" s="355"/>
      <c r="Q47" s="355" t="s">
        <v>368</v>
      </c>
      <c r="R47" s="355"/>
      <c r="S47" s="357">
        <v>330754</v>
      </c>
      <c r="T47" s="357">
        <v>336760</v>
      </c>
      <c r="U47" s="357">
        <v>343742</v>
      </c>
      <c r="V47" s="357">
        <v>340728</v>
      </c>
      <c r="W47" s="357">
        <v>27357</v>
      </c>
      <c r="X47" s="357">
        <v>29461</v>
      </c>
      <c r="Y47" s="357">
        <v>36314</v>
      </c>
      <c r="Z47" s="357">
        <v>35549</v>
      </c>
    </row>
    <row r="48" spans="1:26" s="358" customFormat="1" ht="7.5" customHeight="1">
      <c r="A48" s="362"/>
      <c r="B48" s="355"/>
      <c r="C48" s="355" t="s">
        <v>369</v>
      </c>
      <c r="D48" s="356"/>
      <c r="E48" s="357">
        <v>448580</v>
      </c>
      <c r="F48" s="357">
        <v>404241</v>
      </c>
      <c r="G48" s="357">
        <v>441833</v>
      </c>
      <c r="H48" s="357">
        <v>456353</v>
      </c>
      <c r="I48" s="357">
        <v>339479</v>
      </c>
      <c r="J48" s="357">
        <v>311421</v>
      </c>
      <c r="K48" s="357">
        <v>334312</v>
      </c>
      <c r="L48" s="357">
        <v>346527</v>
      </c>
      <c r="M48" s="355"/>
      <c r="N48" s="355"/>
      <c r="O48" s="362"/>
      <c r="P48" s="355"/>
      <c r="Q48" s="355" t="s">
        <v>369</v>
      </c>
      <c r="R48" s="355"/>
      <c r="S48" s="357">
        <v>304678</v>
      </c>
      <c r="T48" s="357">
        <v>276168</v>
      </c>
      <c r="U48" s="357">
        <v>295185</v>
      </c>
      <c r="V48" s="357">
        <v>308235</v>
      </c>
      <c r="W48" s="357">
        <v>34801</v>
      </c>
      <c r="X48" s="357">
        <v>35253</v>
      </c>
      <c r="Y48" s="357">
        <v>39127</v>
      </c>
      <c r="Z48" s="357">
        <v>38292</v>
      </c>
    </row>
    <row r="49" spans="1:26" s="358" customFormat="1" ht="7.5" customHeight="1">
      <c r="A49" s="362"/>
      <c r="B49" s="355"/>
      <c r="C49" s="355" t="s">
        <v>370</v>
      </c>
      <c r="D49" s="356"/>
      <c r="E49" s="357">
        <v>470550</v>
      </c>
      <c r="F49" s="357">
        <v>471124</v>
      </c>
      <c r="G49" s="357">
        <v>433650</v>
      </c>
      <c r="H49" s="357">
        <v>422325</v>
      </c>
      <c r="I49" s="357">
        <v>384401</v>
      </c>
      <c r="J49" s="357">
        <v>395536</v>
      </c>
      <c r="K49" s="357">
        <v>340809</v>
      </c>
      <c r="L49" s="357">
        <v>330654</v>
      </c>
      <c r="M49" s="355"/>
      <c r="N49" s="355"/>
      <c r="O49" s="362"/>
      <c r="P49" s="355"/>
      <c r="Q49" s="355" t="s">
        <v>370</v>
      </c>
      <c r="R49" s="355"/>
      <c r="S49" s="357">
        <v>365301</v>
      </c>
      <c r="T49" s="357">
        <v>375919</v>
      </c>
      <c r="U49" s="357">
        <v>312877</v>
      </c>
      <c r="V49" s="357">
        <v>298732</v>
      </c>
      <c r="W49" s="357">
        <v>19100</v>
      </c>
      <c r="X49" s="357">
        <v>19617</v>
      </c>
      <c r="Y49" s="357">
        <v>27932</v>
      </c>
      <c r="Z49" s="357">
        <v>31922</v>
      </c>
    </row>
    <row r="50" spans="1:26" s="358" customFormat="1" ht="7.5" customHeight="1">
      <c r="A50" s="362"/>
      <c r="B50" s="355"/>
      <c r="C50" s="355" t="s">
        <v>371</v>
      </c>
      <c r="D50" s="356"/>
      <c r="E50" s="357">
        <v>425537</v>
      </c>
      <c r="F50" s="357">
        <v>393310</v>
      </c>
      <c r="G50" s="357">
        <v>416931</v>
      </c>
      <c r="H50" s="357">
        <v>422531</v>
      </c>
      <c r="I50" s="357">
        <v>333866</v>
      </c>
      <c r="J50" s="357">
        <v>309554</v>
      </c>
      <c r="K50" s="357">
        <v>312849</v>
      </c>
      <c r="L50" s="357">
        <v>317053</v>
      </c>
      <c r="M50" s="355"/>
      <c r="N50" s="355"/>
      <c r="O50" s="362"/>
      <c r="P50" s="355"/>
      <c r="Q50" s="355" t="s">
        <v>371</v>
      </c>
      <c r="R50" s="355"/>
      <c r="S50" s="357">
        <v>313344</v>
      </c>
      <c r="T50" s="357">
        <v>289468</v>
      </c>
      <c r="U50" s="357">
        <v>292791</v>
      </c>
      <c r="V50" s="357">
        <v>299057</v>
      </c>
      <c r="W50" s="357">
        <v>20522</v>
      </c>
      <c r="X50" s="357">
        <v>20086</v>
      </c>
      <c r="Y50" s="357">
        <v>20058</v>
      </c>
      <c r="Z50" s="357">
        <v>17996</v>
      </c>
    </row>
    <row r="51" spans="1:26" s="353" customFormat="1" ht="10.5" customHeight="1">
      <c r="A51" s="346" t="s">
        <v>285</v>
      </c>
      <c r="B51" s="723" t="s">
        <v>286</v>
      </c>
      <c r="C51" s="723"/>
      <c r="D51" s="359"/>
      <c r="E51" s="360"/>
      <c r="F51" s="360"/>
      <c r="G51" s="360"/>
      <c r="H51" s="360"/>
      <c r="I51" s="360"/>
      <c r="J51" s="360"/>
      <c r="K51" s="360"/>
      <c r="L51" s="360"/>
      <c r="M51" s="351"/>
      <c r="N51" s="351"/>
      <c r="O51" s="346" t="s">
        <v>285</v>
      </c>
      <c r="P51" s="723" t="s">
        <v>286</v>
      </c>
      <c r="Q51" s="723"/>
      <c r="R51" s="361"/>
      <c r="S51" s="360"/>
      <c r="T51" s="360"/>
      <c r="U51" s="360"/>
      <c r="V51" s="360"/>
      <c r="W51" s="360"/>
      <c r="X51" s="360"/>
      <c r="Y51" s="360"/>
      <c r="Z51" s="360"/>
    </row>
    <row r="52" spans="1:26" s="358" customFormat="1" ht="7.5" customHeight="1">
      <c r="A52" s="362"/>
      <c r="B52" s="355"/>
      <c r="C52" s="355" t="s">
        <v>368</v>
      </c>
      <c r="D52" s="356"/>
      <c r="E52" s="357">
        <v>257173</v>
      </c>
      <c r="F52" s="357">
        <v>286047</v>
      </c>
      <c r="G52" s="357">
        <v>254377</v>
      </c>
      <c r="H52" s="357">
        <v>241071</v>
      </c>
      <c r="I52" s="357">
        <v>216000</v>
      </c>
      <c r="J52" s="357">
        <v>236132</v>
      </c>
      <c r="K52" s="357">
        <v>217417</v>
      </c>
      <c r="L52" s="357">
        <v>205151</v>
      </c>
      <c r="M52" s="355"/>
      <c r="N52" s="355"/>
      <c r="O52" s="362"/>
      <c r="P52" s="355"/>
      <c r="Q52" s="355" t="s">
        <v>368</v>
      </c>
      <c r="R52" s="355"/>
      <c r="S52" s="357">
        <v>205698</v>
      </c>
      <c r="T52" s="357">
        <v>224750</v>
      </c>
      <c r="U52" s="357">
        <v>208680</v>
      </c>
      <c r="V52" s="357">
        <v>194776</v>
      </c>
      <c r="W52" s="357">
        <v>10302</v>
      </c>
      <c r="X52" s="357">
        <v>11382</v>
      </c>
      <c r="Y52" s="357">
        <v>8737</v>
      </c>
      <c r="Z52" s="357">
        <v>10375</v>
      </c>
    </row>
    <row r="53" spans="1:26" s="358" customFormat="1" ht="7.5" customHeight="1">
      <c r="A53" s="362"/>
      <c r="B53" s="355"/>
      <c r="C53" s="355" t="s">
        <v>369</v>
      </c>
      <c r="D53" s="356"/>
      <c r="E53" s="357">
        <v>558335</v>
      </c>
      <c r="F53" s="357">
        <v>471233</v>
      </c>
      <c r="G53" s="357">
        <v>352017</v>
      </c>
      <c r="H53" s="357">
        <v>415072</v>
      </c>
      <c r="I53" s="357">
        <v>416884</v>
      </c>
      <c r="J53" s="357">
        <v>378155</v>
      </c>
      <c r="K53" s="357">
        <v>283243</v>
      </c>
      <c r="L53" s="357">
        <v>315800</v>
      </c>
      <c r="M53" s="355"/>
      <c r="N53" s="355"/>
      <c r="O53" s="362"/>
      <c r="P53" s="355"/>
      <c r="Q53" s="355" t="s">
        <v>369</v>
      </c>
      <c r="R53" s="355"/>
      <c r="S53" s="357">
        <v>381218</v>
      </c>
      <c r="T53" s="357">
        <v>348906</v>
      </c>
      <c r="U53" s="357">
        <v>269539</v>
      </c>
      <c r="V53" s="357">
        <v>294359</v>
      </c>
      <c r="W53" s="357">
        <v>35666</v>
      </c>
      <c r="X53" s="357">
        <v>29249</v>
      </c>
      <c r="Y53" s="357">
        <v>13704</v>
      </c>
      <c r="Z53" s="357">
        <v>21441</v>
      </c>
    </row>
    <row r="54" spans="1:26" s="358" customFormat="1" ht="7.5" customHeight="1">
      <c r="A54" s="362"/>
      <c r="B54" s="355"/>
      <c r="C54" s="355" t="s">
        <v>370</v>
      </c>
      <c r="D54" s="356"/>
      <c r="E54" s="357">
        <v>406368</v>
      </c>
      <c r="F54" s="357">
        <v>424952</v>
      </c>
      <c r="G54" s="357">
        <v>488138</v>
      </c>
      <c r="H54" s="357">
        <v>482480</v>
      </c>
      <c r="I54" s="357">
        <v>317856</v>
      </c>
      <c r="J54" s="357">
        <v>334079</v>
      </c>
      <c r="K54" s="357">
        <v>374217</v>
      </c>
      <c r="L54" s="357">
        <v>370902</v>
      </c>
      <c r="M54" s="355"/>
      <c r="N54" s="355"/>
      <c r="O54" s="362"/>
      <c r="P54" s="355"/>
      <c r="Q54" s="355" t="s">
        <v>370</v>
      </c>
      <c r="R54" s="355"/>
      <c r="S54" s="357">
        <v>299254</v>
      </c>
      <c r="T54" s="357">
        <v>312016</v>
      </c>
      <c r="U54" s="357">
        <v>336876</v>
      </c>
      <c r="V54" s="357">
        <v>332572</v>
      </c>
      <c r="W54" s="357">
        <v>18602</v>
      </c>
      <c r="X54" s="357">
        <v>22063</v>
      </c>
      <c r="Y54" s="357">
        <v>37341</v>
      </c>
      <c r="Z54" s="357">
        <v>38330</v>
      </c>
    </row>
    <row r="55" spans="1:26" s="358" customFormat="1" ht="7.5" customHeight="1">
      <c r="A55" s="362"/>
      <c r="B55" s="355"/>
      <c r="C55" s="355" t="s">
        <v>371</v>
      </c>
      <c r="D55" s="356"/>
      <c r="E55" s="357">
        <v>263826</v>
      </c>
      <c r="F55" s="357">
        <v>334664</v>
      </c>
      <c r="G55" s="357">
        <v>342211</v>
      </c>
      <c r="H55" s="357">
        <v>316835</v>
      </c>
      <c r="I55" s="357">
        <v>216174</v>
      </c>
      <c r="J55" s="357">
        <v>273114</v>
      </c>
      <c r="K55" s="357">
        <v>285079</v>
      </c>
      <c r="L55" s="357">
        <v>261959</v>
      </c>
      <c r="M55" s="355"/>
      <c r="N55" s="355"/>
      <c r="O55" s="362"/>
      <c r="P55" s="355"/>
      <c r="Q55" s="355" t="s">
        <v>371</v>
      </c>
      <c r="R55" s="355"/>
      <c r="S55" s="357">
        <v>203233</v>
      </c>
      <c r="T55" s="357">
        <v>259904</v>
      </c>
      <c r="U55" s="357">
        <v>274782</v>
      </c>
      <c r="V55" s="357">
        <v>250325</v>
      </c>
      <c r="W55" s="357">
        <v>12941</v>
      </c>
      <c r="X55" s="357">
        <v>13210</v>
      </c>
      <c r="Y55" s="357">
        <v>10297</v>
      </c>
      <c r="Z55" s="357">
        <v>11634</v>
      </c>
    </row>
    <row r="56" spans="1:26" s="370" customFormat="1" ht="10.5" customHeight="1">
      <c r="A56" s="366" t="s">
        <v>287</v>
      </c>
      <c r="B56" s="732" t="s">
        <v>288</v>
      </c>
      <c r="C56" s="732"/>
      <c r="D56" s="367"/>
      <c r="E56" s="368"/>
      <c r="F56" s="368"/>
      <c r="G56" s="368"/>
      <c r="H56" s="368"/>
      <c r="I56" s="368"/>
      <c r="J56" s="368"/>
      <c r="K56" s="368"/>
      <c r="L56" s="368"/>
      <c r="M56" s="369"/>
      <c r="N56" s="369"/>
      <c r="O56" s="366" t="s">
        <v>287</v>
      </c>
      <c r="P56" s="732" t="s">
        <v>288</v>
      </c>
      <c r="Q56" s="732"/>
      <c r="R56" s="369"/>
      <c r="S56" s="368"/>
      <c r="T56" s="368"/>
      <c r="U56" s="368"/>
      <c r="V56" s="368"/>
      <c r="W56" s="368"/>
      <c r="X56" s="368"/>
      <c r="Y56" s="368"/>
      <c r="Z56" s="368"/>
    </row>
    <row r="57" spans="1:26" s="358" customFormat="1" ht="7.5" customHeight="1">
      <c r="A57" s="371"/>
      <c r="B57" s="355"/>
      <c r="C57" s="355" t="s">
        <v>368</v>
      </c>
      <c r="D57" s="356"/>
      <c r="E57" s="364">
        <v>677447</v>
      </c>
      <c r="F57" s="364">
        <v>762019</v>
      </c>
      <c r="G57" s="364">
        <v>655756</v>
      </c>
      <c r="H57" s="364">
        <v>613923</v>
      </c>
      <c r="I57" s="364">
        <v>463928</v>
      </c>
      <c r="J57" s="364">
        <v>541226</v>
      </c>
      <c r="K57" s="364">
        <v>481691</v>
      </c>
      <c r="L57" s="364">
        <v>455284</v>
      </c>
      <c r="M57" s="355"/>
      <c r="N57" s="355"/>
      <c r="O57" s="371"/>
      <c r="P57" s="355"/>
      <c r="Q57" s="355" t="s">
        <v>368</v>
      </c>
      <c r="R57" s="355"/>
      <c r="S57" s="364">
        <v>422853</v>
      </c>
      <c r="T57" s="364">
        <v>497280</v>
      </c>
      <c r="U57" s="364">
        <v>447322</v>
      </c>
      <c r="V57" s="364">
        <v>417086</v>
      </c>
      <c r="W57" s="364">
        <v>41075</v>
      </c>
      <c r="X57" s="364">
        <v>43946</v>
      </c>
      <c r="Y57" s="364">
        <v>34369</v>
      </c>
      <c r="Z57" s="364">
        <v>38198</v>
      </c>
    </row>
    <row r="58" spans="1:26" s="358" customFormat="1" ht="7.5" customHeight="1">
      <c r="A58" s="362"/>
      <c r="B58" s="355"/>
      <c r="C58" s="355" t="s">
        <v>369</v>
      </c>
      <c r="D58" s="356"/>
      <c r="E58" s="357">
        <v>502401</v>
      </c>
      <c r="F58" s="357">
        <v>569124</v>
      </c>
      <c r="G58" s="357">
        <v>559592</v>
      </c>
      <c r="H58" s="357">
        <v>578122</v>
      </c>
      <c r="I58" s="357">
        <v>394799</v>
      </c>
      <c r="J58" s="357">
        <v>419780</v>
      </c>
      <c r="K58" s="357">
        <v>407948</v>
      </c>
      <c r="L58" s="357">
        <v>417540</v>
      </c>
      <c r="M58" s="355"/>
      <c r="N58" s="355"/>
      <c r="O58" s="362"/>
      <c r="P58" s="355"/>
      <c r="Q58" s="355" t="s">
        <v>369</v>
      </c>
      <c r="R58" s="355"/>
      <c r="S58" s="357">
        <v>361178</v>
      </c>
      <c r="T58" s="357">
        <v>376882</v>
      </c>
      <c r="U58" s="357">
        <v>374264</v>
      </c>
      <c r="V58" s="357">
        <v>378588</v>
      </c>
      <c r="W58" s="357">
        <v>33621</v>
      </c>
      <c r="X58" s="357">
        <v>42898</v>
      </c>
      <c r="Y58" s="357">
        <v>33684</v>
      </c>
      <c r="Z58" s="357">
        <v>38952</v>
      </c>
    </row>
    <row r="59" spans="1:26" s="358" customFormat="1" ht="7.5" customHeight="1">
      <c r="A59" s="362"/>
      <c r="B59" s="355"/>
      <c r="C59" s="355" t="s">
        <v>370</v>
      </c>
      <c r="D59" s="356"/>
      <c r="E59" s="357">
        <v>484548</v>
      </c>
      <c r="F59" s="357">
        <v>538189</v>
      </c>
      <c r="G59" s="357">
        <v>531386</v>
      </c>
      <c r="H59" s="357">
        <v>530004</v>
      </c>
      <c r="I59" s="357">
        <v>357812</v>
      </c>
      <c r="J59" s="357">
        <v>377921</v>
      </c>
      <c r="K59" s="357">
        <v>386888</v>
      </c>
      <c r="L59" s="357">
        <v>400027</v>
      </c>
      <c r="M59" s="355"/>
      <c r="N59" s="355"/>
      <c r="O59" s="362"/>
      <c r="P59" s="355"/>
      <c r="Q59" s="355" t="s">
        <v>370</v>
      </c>
      <c r="R59" s="355"/>
      <c r="S59" s="357">
        <v>317734</v>
      </c>
      <c r="T59" s="357">
        <v>341473</v>
      </c>
      <c r="U59" s="357">
        <v>353411</v>
      </c>
      <c r="V59" s="357">
        <v>365815</v>
      </c>
      <c r="W59" s="357">
        <v>40078</v>
      </c>
      <c r="X59" s="357">
        <v>36448</v>
      </c>
      <c r="Y59" s="357">
        <v>33477</v>
      </c>
      <c r="Z59" s="357">
        <v>34212</v>
      </c>
    </row>
    <row r="60" spans="1:26" s="358" customFormat="1" ht="7.5" customHeight="1">
      <c r="A60" s="362"/>
      <c r="B60" s="355"/>
      <c r="C60" s="355" t="s">
        <v>371</v>
      </c>
      <c r="D60" s="356"/>
      <c r="E60" s="357">
        <v>385014</v>
      </c>
      <c r="F60" s="357">
        <v>369640</v>
      </c>
      <c r="G60" s="357">
        <v>350759</v>
      </c>
      <c r="H60" s="357">
        <v>361414</v>
      </c>
      <c r="I60" s="357">
        <v>339717</v>
      </c>
      <c r="J60" s="357">
        <v>324027</v>
      </c>
      <c r="K60" s="357">
        <v>306979</v>
      </c>
      <c r="L60" s="357">
        <v>329185</v>
      </c>
      <c r="M60" s="355"/>
      <c r="N60" s="355"/>
      <c r="O60" s="362"/>
      <c r="P60" s="355"/>
      <c r="Q60" s="355" t="s">
        <v>371</v>
      </c>
      <c r="R60" s="355"/>
      <c r="S60" s="357">
        <v>317067</v>
      </c>
      <c r="T60" s="357">
        <v>310220</v>
      </c>
      <c r="U60" s="357">
        <v>288486</v>
      </c>
      <c r="V60" s="357">
        <v>305662</v>
      </c>
      <c r="W60" s="357">
        <v>22650</v>
      </c>
      <c r="X60" s="357">
        <v>13807</v>
      </c>
      <c r="Y60" s="357">
        <v>18493</v>
      </c>
      <c r="Z60" s="357">
        <v>23523</v>
      </c>
    </row>
    <row r="61" spans="1:26" s="370" customFormat="1" ht="10.5" customHeight="1">
      <c r="A61" s="372" t="s">
        <v>289</v>
      </c>
      <c r="B61" s="723" t="s">
        <v>290</v>
      </c>
      <c r="C61" s="723"/>
      <c r="D61" s="367"/>
      <c r="E61" s="368"/>
      <c r="F61" s="368"/>
      <c r="G61" s="368"/>
      <c r="H61" s="368"/>
      <c r="I61" s="368"/>
      <c r="J61" s="368"/>
      <c r="K61" s="368"/>
      <c r="L61" s="368"/>
      <c r="M61" s="369"/>
      <c r="N61" s="369"/>
      <c r="O61" s="372" t="s">
        <v>289</v>
      </c>
      <c r="P61" s="723" t="s">
        <v>290</v>
      </c>
      <c r="Q61" s="723"/>
      <c r="R61" s="369"/>
      <c r="S61" s="368"/>
      <c r="T61" s="368"/>
      <c r="U61" s="368"/>
      <c r="V61" s="368"/>
      <c r="W61" s="368"/>
      <c r="X61" s="368"/>
      <c r="Y61" s="368"/>
      <c r="Z61" s="368"/>
    </row>
    <row r="62" spans="1:26" s="358" customFormat="1" ht="7.5" customHeight="1">
      <c r="A62" s="354"/>
      <c r="B62" s="355"/>
      <c r="C62" s="355" t="s">
        <v>368</v>
      </c>
      <c r="D62" s="356"/>
      <c r="E62" s="357">
        <v>148226</v>
      </c>
      <c r="F62" s="357">
        <v>129280</v>
      </c>
      <c r="G62" s="357">
        <v>126780</v>
      </c>
      <c r="H62" s="357">
        <v>129907</v>
      </c>
      <c r="I62" s="357">
        <v>137167</v>
      </c>
      <c r="J62" s="357">
        <v>123838</v>
      </c>
      <c r="K62" s="357">
        <v>120666</v>
      </c>
      <c r="L62" s="357">
        <v>125452</v>
      </c>
      <c r="M62" s="355"/>
      <c r="N62" s="355"/>
      <c r="O62" s="354"/>
      <c r="P62" s="355"/>
      <c r="Q62" s="355" t="s">
        <v>368</v>
      </c>
      <c r="R62" s="355"/>
      <c r="S62" s="364">
        <v>126144</v>
      </c>
      <c r="T62" s="364">
        <v>118126</v>
      </c>
      <c r="U62" s="364">
        <v>116358</v>
      </c>
      <c r="V62" s="364">
        <v>121483</v>
      </c>
      <c r="W62" s="364">
        <v>11023</v>
      </c>
      <c r="X62" s="364">
        <v>5712</v>
      </c>
      <c r="Y62" s="364">
        <v>4308</v>
      </c>
      <c r="Z62" s="364">
        <v>3969</v>
      </c>
    </row>
    <row r="63" spans="1:26" s="358" customFormat="1" ht="7.5" customHeight="1">
      <c r="A63" s="362"/>
      <c r="B63" s="355"/>
      <c r="C63" s="355" t="s">
        <v>369</v>
      </c>
      <c r="D63" s="356"/>
      <c r="E63" s="357">
        <v>220186</v>
      </c>
      <c r="F63" s="357">
        <v>164733</v>
      </c>
      <c r="G63" s="357">
        <v>153108</v>
      </c>
      <c r="H63" s="357">
        <v>150351</v>
      </c>
      <c r="I63" s="357">
        <v>191460</v>
      </c>
      <c r="J63" s="357">
        <v>145328</v>
      </c>
      <c r="K63" s="357">
        <v>140367</v>
      </c>
      <c r="L63" s="357">
        <v>143190</v>
      </c>
      <c r="M63" s="355"/>
      <c r="N63" s="355"/>
      <c r="O63" s="362"/>
      <c r="P63" s="355"/>
      <c r="Q63" s="355" t="s">
        <v>369</v>
      </c>
      <c r="R63" s="355"/>
      <c r="S63" s="357">
        <v>179533</v>
      </c>
      <c r="T63" s="357">
        <v>133467</v>
      </c>
      <c r="U63" s="357">
        <v>132327</v>
      </c>
      <c r="V63" s="357">
        <v>138649</v>
      </c>
      <c r="W63" s="357">
        <v>11927</v>
      </c>
      <c r="X63" s="357">
        <v>11861</v>
      </c>
      <c r="Y63" s="357">
        <v>8040</v>
      </c>
      <c r="Z63" s="357">
        <v>4541</v>
      </c>
    </row>
    <row r="64" spans="1:26" s="358" customFormat="1" ht="7.5" customHeight="1">
      <c r="A64" s="362"/>
      <c r="B64" s="355"/>
      <c r="C64" s="355" t="s">
        <v>370</v>
      </c>
      <c r="D64" s="356"/>
      <c r="E64" s="357">
        <v>148565</v>
      </c>
      <c r="F64" s="357">
        <v>178452</v>
      </c>
      <c r="G64" s="357">
        <v>168356</v>
      </c>
      <c r="H64" s="357">
        <v>114879</v>
      </c>
      <c r="I64" s="357">
        <v>132360</v>
      </c>
      <c r="J64" s="357">
        <v>160613</v>
      </c>
      <c r="K64" s="357">
        <v>163813</v>
      </c>
      <c r="L64" s="357">
        <v>110559</v>
      </c>
      <c r="M64" s="355"/>
      <c r="N64" s="355"/>
      <c r="O64" s="362"/>
      <c r="P64" s="355"/>
      <c r="Q64" s="355" t="s">
        <v>370</v>
      </c>
      <c r="R64" s="355"/>
      <c r="S64" s="357">
        <v>123984</v>
      </c>
      <c r="T64" s="357">
        <v>151143</v>
      </c>
      <c r="U64" s="357">
        <v>157949</v>
      </c>
      <c r="V64" s="357">
        <v>106959</v>
      </c>
      <c r="W64" s="357">
        <v>8376</v>
      </c>
      <c r="X64" s="357">
        <v>9470</v>
      </c>
      <c r="Y64" s="357">
        <v>5864</v>
      </c>
      <c r="Z64" s="357">
        <v>3600</v>
      </c>
    </row>
    <row r="65" spans="1:26" s="358" customFormat="1" ht="7.5" customHeight="1">
      <c r="A65" s="362"/>
      <c r="B65" s="355"/>
      <c r="C65" s="355" t="s">
        <v>371</v>
      </c>
      <c r="D65" s="356"/>
      <c r="E65" s="357">
        <v>102250</v>
      </c>
      <c r="F65" s="357">
        <v>98284</v>
      </c>
      <c r="G65" s="357">
        <v>90271</v>
      </c>
      <c r="H65" s="357">
        <v>99727</v>
      </c>
      <c r="I65" s="357">
        <v>98889</v>
      </c>
      <c r="J65" s="357">
        <v>95298</v>
      </c>
      <c r="K65" s="357">
        <v>87157</v>
      </c>
      <c r="L65" s="357">
        <v>96560</v>
      </c>
      <c r="M65" s="355"/>
      <c r="N65" s="355"/>
      <c r="O65" s="362"/>
      <c r="P65" s="355"/>
      <c r="Q65" s="355" t="s">
        <v>371</v>
      </c>
      <c r="R65" s="355"/>
      <c r="S65" s="357">
        <v>93977</v>
      </c>
      <c r="T65" s="357">
        <v>90494</v>
      </c>
      <c r="U65" s="357">
        <v>83659</v>
      </c>
      <c r="V65" s="357">
        <v>93450</v>
      </c>
      <c r="W65" s="357">
        <v>4912</v>
      </c>
      <c r="X65" s="357">
        <v>4804</v>
      </c>
      <c r="Y65" s="357">
        <v>3498</v>
      </c>
      <c r="Z65" s="357">
        <v>3110</v>
      </c>
    </row>
    <row r="66" spans="1:26" s="370" customFormat="1" ht="10.5" customHeight="1">
      <c r="A66" s="372" t="s">
        <v>291</v>
      </c>
      <c r="B66" s="723" t="s">
        <v>378</v>
      </c>
      <c r="C66" s="723"/>
      <c r="D66" s="367"/>
      <c r="E66" s="368"/>
      <c r="F66" s="368"/>
      <c r="G66" s="368"/>
      <c r="H66" s="368"/>
      <c r="I66" s="368"/>
      <c r="J66" s="368"/>
      <c r="K66" s="368"/>
      <c r="L66" s="368"/>
      <c r="M66" s="369"/>
      <c r="N66" s="369"/>
      <c r="O66" s="372" t="s">
        <v>291</v>
      </c>
      <c r="P66" s="723" t="s">
        <v>378</v>
      </c>
      <c r="Q66" s="723"/>
      <c r="R66" s="369"/>
      <c r="S66" s="368"/>
      <c r="T66" s="368"/>
      <c r="U66" s="368"/>
      <c r="V66" s="368"/>
      <c r="W66" s="368"/>
      <c r="X66" s="368"/>
      <c r="Y66" s="368"/>
      <c r="Z66" s="368"/>
    </row>
    <row r="67" spans="1:26" s="358" customFormat="1" ht="7.5" customHeight="1">
      <c r="A67" s="354"/>
      <c r="B67" s="355"/>
      <c r="C67" s="355" t="s">
        <v>368</v>
      </c>
      <c r="D67" s="356"/>
      <c r="E67" s="365" t="s">
        <v>374</v>
      </c>
      <c r="F67" s="365">
        <v>274555</v>
      </c>
      <c r="G67" s="364" t="s">
        <v>374</v>
      </c>
      <c r="H67" s="364">
        <v>309215</v>
      </c>
      <c r="I67" s="365" t="s">
        <v>374</v>
      </c>
      <c r="J67" s="365">
        <v>207308</v>
      </c>
      <c r="K67" s="364" t="s">
        <v>374</v>
      </c>
      <c r="L67" s="364">
        <v>246524</v>
      </c>
      <c r="M67" s="355"/>
      <c r="N67" s="355"/>
      <c r="O67" s="354"/>
      <c r="P67" s="355"/>
      <c r="Q67" s="355" t="s">
        <v>368</v>
      </c>
      <c r="R67" s="355"/>
      <c r="S67" s="364" t="s">
        <v>374</v>
      </c>
      <c r="T67" s="364">
        <v>201476</v>
      </c>
      <c r="U67" s="364" t="s">
        <v>374</v>
      </c>
      <c r="V67" s="364">
        <v>241655</v>
      </c>
      <c r="W67" s="364" t="s">
        <v>374</v>
      </c>
      <c r="X67" s="364">
        <v>5832</v>
      </c>
      <c r="Y67" s="364" t="s">
        <v>374</v>
      </c>
      <c r="Z67" s="364">
        <v>4869</v>
      </c>
    </row>
    <row r="68" spans="1:26" s="358" customFormat="1" ht="7.5" customHeight="1">
      <c r="A68" s="362"/>
      <c r="B68" s="355"/>
      <c r="C68" s="355" t="s">
        <v>369</v>
      </c>
      <c r="D68" s="356"/>
      <c r="E68" s="357">
        <v>259998</v>
      </c>
      <c r="F68" s="357">
        <v>333387</v>
      </c>
      <c r="G68" s="357">
        <v>274164</v>
      </c>
      <c r="H68" s="357">
        <v>238491</v>
      </c>
      <c r="I68" s="357">
        <v>218084</v>
      </c>
      <c r="J68" s="357">
        <v>278479</v>
      </c>
      <c r="K68" s="357">
        <v>252154</v>
      </c>
      <c r="L68" s="357">
        <v>225886</v>
      </c>
      <c r="M68" s="355"/>
      <c r="N68" s="355"/>
      <c r="O68" s="362"/>
      <c r="P68" s="355"/>
      <c r="Q68" s="355" t="s">
        <v>369</v>
      </c>
      <c r="R68" s="355"/>
      <c r="S68" s="357">
        <v>202459</v>
      </c>
      <c r="T68" s="357">
        <v>256423</v>
      </c>
      <c r="U68" s="357">
        <v>243834</v>
      </c>
      <c r="V68" s="357">
        <v>216983</v>
      </c>
      <c r="W68" s="357">
        <v>15625</v>
      </c>
      <c r="X68" s="357">
        <v>22056</v>
      </c>
      <c r="Y68" s="357">
        <v>8320</v>
      </c>
      <c r="Z68" s="357">
        <v>8903</v>
      </c>
    </row>
    <row r="69" spans="1:26" s="358" customFormat="1" ht="7.5" customHeight="1">
      <c r="A69" s="362"/>
      <c r="B69" s="355"/>
      <c r="C69" s="355" t="s">
        <v>370</v>
      </c>
      <c r="D69" s="356"/>
      <c r="E69" s="357">
        <v>202217</v>
      </c>
      <c r="F69" s="357">
        <v>204419</v>
      </c>
      <c r="G69" s="357">
        <v>191687</v>
      </c>
      <c r="H69" s="357">
        <v>196360</v>
      </c>
      <c r="I69" s="357">
        <v>170088</v>
      </c>
      <c r="J69" s="357">
        <v>170535</v>
      </c>
      <c r="K69" s="357">
        <v>181095</v>
      </c>
      <c r="L69" s="357">
        <v>181644</v>
      </c>
      <c r="M69" s="355"/>
      <c r="N69" s="355"/>
      <c r="O69" s="362"/>
      <c r="P69" s="355"/>
      <c r="Q69" s="355" t="s">
        <v>370</v>
      </c>
      <c r="R69" s="355"/>
      <c r="S69" s="357">
        <v>164134</v>
      </c>
      <c r="T69" s="357">
        <v>165066</v>
      </c>
      <c r="U69" s="357">
        <v>178196</v>
      </c>
      <c r="V69" s="357">
        <v>176500</v>
      </c>
      <c r="W69" s="357">
        <v>5954</v>
      </c>
      <c r="X69" s="357">
        <v>5469</v>
      </c>
      <c r="Y69" s="357">
        <v>2899</v>
      </c>
      <c r="Z69" s="357">
        <v>5144</v>
      </c>
    </row>
    <row r="70" spans="1:26" s="358" customFormat="1" ht="7.5" customHeight="1">
      <c r="A70" s="362"/>
      <c r="B70" s="355"/>
      <c r="C70" s="355" t="s">
        <v>371</v>
      </c>
      <c r="D70" s="356"/>
      <c r="E70" s="357">
        <v>233071</v>
      </c>
      <c r="F70" s="357">
        <v>168345</v>
      </c>
      <c r="G70" s="357">
        <v>162814</v>
      </c>
      <c r="H70" s="357">
        <v>177754</v>
      </c>
      <c r="I70" s="357">
        <v>203348</v>
      </c>
      <c r="J70" s="357">
        <v>154844</v>
      </c>
      <c r="K70" s="357">
        <v>156725</v>
      </c>
      <c r="L70" s="357">
        <v>169473</v>
      </c>
      <c r="M70" s="355"/>
      <c r="N70" s="355"/>
      <c r="O70" s="362"/>
      <c r="P70" s="355"/>
      <c r="Q70" s="355" t="s">
        <v>371</v>
      </c>
      <c r="R70" s="355"/>
      <c r="S70" s="357">
        <v>190884</v>
      </c>
      <c r="T70" s="357">
        <v>145569</v>
      </c>
      <c r="U70" s="357">
        <v>148786</v>
      </c>
      <c r="V70" s="357">
        <v>166157</v>
      </c>
      <c r="W70" s="357">
        <v>12464</v>
      </c>
      <c r="X70" s="357">
        <v>9275</v>
      </c>
      <c r="Y70" s="357">
        <v>7939</v>
      </c>
      <c r="Z70" s="357">
        <v>3316</v>
      </c>
    </row>
    <row r="71" spans="1:26" s="370" customFormat="1" ht="10.5" customHeight="1">
      <c r="A71" s="372" t="s">
        <v>293</v>
      </c>
      <c r="B71" s="723" t="s">
        <v>379</v>
      </c>
      <c r="C71" s="723"/>
      <c r="D71" s="367"/>
      <c r="E71" s="368"/>
      <c r="F71" s="368"/>
      <c r="G71" s="368"/>
      <c r="H71" s="368"/>
      <c r="I71" s="368"/>
      <c r="J71" s="368"/>
      <c r="K71" s="368"/>
      <c r="L71" s="368"/>
      <c r="M71" s="369"/>
      <c r="N71" s="369"/>
      <c r="O71" s="372" t="s">
        <v>293</v>
      </c>
      <c r="P71" s="723" t="s">
        <v>379</v>
      </c>
      <c r="Q71" s="723"/>
      <c r="R71" s="369"/>
      <c r="S71" s="368"/>
      <c r="T71" s="368"/>
      <c r="U71" s="368"/>
      <c r="V71" s="368"/>
      <c r="W71" s="368"/>
      <c r="X71" s="368"/>
      <c r="Y71" s="368"/>
      <c r="Z71" s="368"/>
    </row>
    <row r="72" spans="1:26" s="358" customFormat="1" ht="7.5" customHeight="1">
      <c r="A72" s="354"/>
      <c r="B72" s="355"/>
      <c r="C72" s="355" t="s">
        <v>368</v>
      </c>
      <c r="D72" s="356"/>
      <c r="E72" s="357">
        <v>375330</v>
      </c>
      <c r="F72" s="357">
        <v>380745</v>
      </c>
      <c r="G72" s="357">
        <v>391152</v>
      </c>
      <c r="H72" s="357">
        <v>366536</v>
      </c>
      <c r="I72" s="357">
        <v>281868</v>
      </c>
      <c r="J72" s="357">
        <v>285840</v>
      </c>
      <c r="K72" s="357">
        <v>293753</v>
      </c>
      <c r="L72" s="357">
        <v>285163</v>
      </c>
      <c r="M72" s="355"/>
      <c r="N72" s="355"/>
      <c r="O72" s="354"/>
      <c r="P72" s="355"/>
      <c r="Q72" s="355" t="s">
        <v>368</v>
      </c>
      <c r="R72" s="355"/>
      <c r="S72" s="357">
        <v>273910</v>
      </c>
      <c r="T72" s="357">
        <v>277526</v>
      </c>
      <c r="U72" s="357">
        <v>286143</v>
      </c>
      <c r="V72" s="357">
        <v>277479</v>
      </c>
      <c r="W72" s="357">
        <v>7958</v>
      </c>
      <c r="X72" s="357">
        <v>8314</v>
      </c>
      <c r="Y72" s="357">
        <v>7610</v>
      </c>
      <c r="Z72" s="357">
        <v>7684</v>
      </c>
    </row>
    <row r="73" spans="1:26" s="358" customFormat="1" ht="7.5" customHeight="1">
      <c r="A73" s="362"/>
      <c r="B73" s="355"/>
      <c r="C73" s="355" t="s">
        <v>369</v>
      </c>
      <c r="D73" s="356"/>
      <c r="E73" s="357">
        <v>425334</v>
      </c>
      <c r="F73" s="357">
        <v>416931</v>
      </c>
      <c r="G73" s="357">
        <v>422875</v>
      </c>
      <c r="H73" s="357">
        <v>470273</v>
      </c>
      <c r="I73" s="357">
        <v>325170</v>
      </c>
      <c r="J73" s="357">
        <v>327242</v>
      </c>
      <c r="K73" s="357">
        <v>336764</v>
      </c>
      <c r="L73" s="357">
        <v>366913</v>
      </c>
      <c r="M73" s="355"/>
      <c r="N73" s="355"/>
      <c r="O73" s="362"/>
      <c r="P73" s="355"/>
      <c r="Q73" s="355" t="s">
        <v>369</v>
      </c>
      <c r="R73" s="355"/>
      <c r="S73" s="357">
        <v>321616</v>
      </c>
      <c r="T73" s="357">
        <v>322864</v>
      </c>
      <c r="U73" s="357">
        <v>328691</v>
      </c>
      <c r="V73" s="357">
        <v>360661</v>
      </c>
      <c r="W73" s="357">
        <v>3554</v>
      </c>
      <c r="X73" s="357">
        <v>4378</v>
      </c>
      <c r="Y73" s="357">
        <v>8073</v>
      </c>
      <c r="Z73" s="357">
        <v>6252</v>
      </c>
    </row>
    <row r="74" spans="1:26" s="358" customFormat="1" ht="7.5" customHeight="1">
      <c r="A74" s="362"/>
      <c r="B74" s="355"/>
      <c r="C74" s="355" t="s">
        <v>370</v>
      </c>
      <c r="D74" s="356"/>
      <c r="E74" s="357">
        <v>480252</v>
      </c>
      <c r="F74" s="357">
        <v>432602</v>
      </c>
      <c r="G74" s="357">
        <v>442358</v>
      </c>
      <c r="H74" s="357">
        <v>462588</v>
      </c>
      <c r="I74" s="357">
        <v>358278</v>
      </c>
      <c r="J74" s="357">
        <v>328911</v>
      </c>
      <c r="K74" s="357">
        <v>329953</v>
      </c>
      <c r="L74" s="357">
        <v>347595</v>
      </c>
      <c r="M74" s="355"/>
      <c r="N74" s="355"/>
      <c r="O74" s="362"/>
      <c r="P74" s="355"/>
      <c r="Q74" s="355" t="s">
        <v>370</v>
      </c>
      <c r="R74" s="355"/>
      <c r="S74" s="357">
        <v>335573</v>
      </c>
      <c r="T74" s="357">
        <v>323619</v>
      </c>
      <c r="U74" s="357">
        <v>324108</v>
      </c>
      <c r="V74" s="357">
        <v>341451</v>
      </c>
      <c r="W74" s="357">
        <v>22705</v>
      </c>
      <c r="X74" s="357">
        <v>5292</v>
      </c>
      <c r="Y74" s="357">
        <v>5845</v>
      </c>
      <c r="Z74" s="357">
        <v>6144</v>
      </c>
    </row>
    <row r="75" spans="1:26" s="358" customFormat="1" ht="7.5" customHeight="1">
      <c r="A75" s="362"/>
      <c r="B75" s="355"/>
      <c r="C75" s="355" t="s">
        <v>371</v>
      </c>
      <c r="D75" s="356"/>
      <c r="E75" s="357">
        <v>302677</v>
      </c>
      <c r="F75" s="357">
        <v>217509</v>
      </c>
      <c r="G75" s="357">
        <v>238553</v>
      </c>
      <c r="H75" s="357">
        <v>176811</v>
      </c>
      <c r="I75" s="357">
        <v>231080</v>
      </c>
      <c r="J75" s="357">
        <v>170341</v>
      </c>
      <c r="K75" s="357">
        <v>189211</v>
      </c>
      <c r="L75" s="357">
        <v>152538</v>
      </c>
      <c r="M75" s="355"/>
      <c r="N75" s="355"/>
      <c r="O75" s="362"/>
      <c r="P75" s="355"/>
      <c r="Q75" s="355" t="s">
        <v>371</v>
      </c>
      <c r="R75" s="355"/>
      <c r="S75" s="357">
        <v>226289</v>
      </c>
      <c r="T75" s="357">
        <v>165774</v>
      </c>
      <c r="U75" s="357">
        <v>186904</v>
      </c>
      <c r="V75" s="357">
        <v>150266</v>
      </c>
      <c r="W75" s="357">
        <v>4791</v>
      </c>
      <c r="X75" s="357">
        <v>4567</v>
      </c>
      <c r="Y75" s="357">
        <v>2307</v>
      </c>
      <c r="Z75" s="357">
        <v>2272</v>
      </c>
    </row>
    <row r="76" spans="1:26" s="370" customFormat="1" ht="10.5" customHeight="1">
      <c r="A76" s="372" t="s">
        <v>295</v>
      </c>
      <c r="B76" s="723" t="s">
        <v>380</v>
      </c>
      <c r="C76" s="723"/>
      <c r="D76" s="367"/>
      <c r="E76" s="368"/>
      <c r="F76" s="368"/>
      <c r="G76" s="368"/>
      <c r="H76" s="368"/>
      <c r="I76" s="368"/>
      <c r="J76" s="368"/>
      <c r="K76" s="368"/>
      <c r="L76" s="368"/>
      <c r="M76" s="369"/>
      <c r="N76" s="369"/>
      <c r="O76" s="372" t="s">
        <v>295</v>
      </c>
      <c r="P76" s="723" t="s">
        <v>380</v>
      </c>
      <c r="Q76" s="723"/>
      <c r="R76" s="369"/>
      <c r="S76" s="368"/>
      <c r="T76" s="368"/>
      <c r="U76" s="368"/>
      <c r="V76" s="368"/>
      <c r="W76" s="368"/>
      <c r="X76" s="368"/>
      <c r="Y76" s="368"/>
      <c r="Z76" s="368"/>
    </row>
    <row r="77" spans="1:26" s="358" customFormat="1" ht="7.5" customHeight="1">
      <c r="A77" s="354"/>
      <c r="B77" s="355"/>
      <c r="C77" s="355" t="s">
        <v>368</v>
      </c>
      <c r="D77" s="356"/>
      <c r="E77" s="357">
        <v>456487</v>
      </c>
      <c r="F77" s="357">
        <v>453777</v>
      </c>
      <c r="G77" s="357">
        <v>443492</v>
      </c>
      <c r="H77" s="357">
        <v>456309</v>
      </c>
      <c r="I77" s="357">
        <v>374480</v>
      </c>
      <c r="J77" s="357">
        <v>376692</v>
      </c>
      <c r="K77" s="357">
        <v>369745</v>
      </c>
      <c r="L77" s="357">
        <v>375825</v>
      </c>
      <c r="M77" s="355"/>
      <c r="N77" s="355"/>
      <c r="O77" s="354"/>
      <c r="P77" s="355"/>
      <c r="Q77" s="355" t="s">
        <v>368</v>
      </c>
      <c r="R77" s="355"/>
      <c r="S77" s="357">
        <v>333722</v>
      </c>
      <c r="T77" s="357">
        <v>334327</v>
      </c>
      <c r="U77" s="357">
        <v>331683</v>
      </c>
      <c r="V77" s="357">
        <v>336838</v>
      </c>
      <c r="W77" s="357">
        <v>40758</v>
      </c>
      <c r="X77" s="357">
        <v>42365</v>
      </c>
      <c r="Y77" s="357">
        <v>38062</v>
      </c>
      <c r="Z77" s="357">
        <v>38987</v>
      </c>
    </row>
    <row r="78" spans="1:26" s="358" customFormat="1" ht="7.5" customHeight="1">
      <c r="A78" s="362"/>
      <c r="B78" s="355"/>
      <c r="C78" s="355" t="s">
        <v>369</v>
      </c>
      <c r="D78" s="356"/>
      <c r="E78" s="357">
        <v>339309</v>
      </c>
      <c r="F78" s="357">
        <v>353112</v>
      </c>
      <c r="G78" s="357">
        <v>315382</v>
      </c>
      <c r="H78" s="357">
        <v>337442</v>
      </c>
      <c r="I78" s="357">
        <v>286373</v>
      </c>
      <c r="J78" s="357">
        <v>293411</v>
      </c>
      <c r="K78" s="357">
        <v>276424</v>
      </c>
      <c r="L78" s="357">
        <v>284694</v>
      </c>
      <c r="M78" s="355"/>
      <c r="N78" s="355"/>
      <c r="O78" s="362"/>
      <c r="P78" s="355"/>
      <c r="Q78" s="355" t="s">
        <v>369</v>
      </c>
      <c r="R78" s="355"/>
      <c r="S78" s="357">
        <v>269040</v>
      </c>
      <c r="T78" s="357">
        <v>272050</v>
      </c>
      <c r="U78" s="357">
        <v>263237</v>
      </c>
      <c r="V78" s="357">
        <v>265234</v>
      </c>
      <c r="W78" s="357">
        <v>17333</v>
      </c>
      <c r="X78" s="357">
        <v>21361</v>
      </c>
      <c r="Y78" s="357">
        <v>13187</v>
      </c>
      <c r="Z78" s="357">
        <v>19460</v>
      </c>
    </row>
    <row r="79" spans="1:26" s="358" customFormat="1" ht="7.5" customHeight="1">
      <c r="A79" s="362"/>
      <c r="B79" s="355"/>
      <c r="C79" s="355" t="s">
        <v>370</v>
      </c>
      <c r="D79" s="356"/>
      <c r="E79" s="357">
        <v>271785</v>
      </c>
      <c r="F79" s="357">
        <v>297663</v>
      </c>
      <c r="G79" s="357">
        <v>286404</v>
      </c>
      <c r="H79" s="357">
        <v>310826</v>
      </c>
      <c r="I79" s="357">
        <v>229915</v>
      </c>
      <c r="J79" s="357">
        <v>251385</v>
      </c>
      <c r="K79" s="357">
        <v>243376</v>
      </c>
      <c r="L79" s="357">
        <v>258731</v>
      </c>
      <c r="M79" s="355"/>
      <c r="N79" s="355"/>
      <c r="O79" s="362"/>
      <c r="P79" s="355"/>
      <c r="Q79" s="355" t="s">
        <v>370</v>
      </c>
      <c r="R79" s="355"/>
      <c r="S79" s="357">
        <v>217836</v>
      </c>
      <c r="T79" s="357">
        <v>241476</v>
      </c>
      <c r="U79" s="357">
        <v>236729</v>
      </c>
      <c r="V79" s="357">
        <v>250825</v>
      </c>
      <c r="W79" s="357">
        <v>12079</v>
      </c>
      <c r="X79" s="357">
        <v>9909</v>
      </c>
      <c r="Y79" s="357">
        <v>6647</v>
      </c>
      <c r="Z79" s="357">
        <v>7906</v>
      </c>
    </row>
    <row r="80" spans="1:26" s="358" customFormat="1" ht="7.5" customHeight="1">
      <c r="A80" s="362"/>
      <c r="B80" s="355"/>
      <c r="C80" s="355" t="s">
        <v>371</v>
      </c>
      <c r="D80" s="356"/>
      <c r="E80" s="357">
        <v>203213</v>
      </c>
      <c r="F80" s="357">
        <v>191745</v>
      </c>
      <c r="G80" s="357">
        <v>190589</v>
      </c>
      <c r="H80" s="357">
        <v>196929</v>
      </c>
      <c r="I80" s="357">
        <v>180176</v>
      </c>
      <c r="J80" s="357">
        <v>172985</v>
      </c>
      <c r="K80" s="357">
        <v>171450</v>
      </c>
      <c r="L80" s="357">
        <v>177728</v>
      </c>
      <c r="M80" s="355"/>
      <c r="N80" s="355"/>
      <c r="O80" s="362"/>
      <c r="P80" s="355"/>
      <c r="Q80" s="355" t="s">
        <v>371</v>
      </c>
      <c r="R80" s="355"/>
      <c r="S80" s="357">
        <v>173116</v>
      </c>
      <c r="T80" s="357">
        <v>169312</v>
      </c>
      <c r="U80" s="357">
        <v>167717</v>
      </c>
      <c r="V80" s="357">
        <v>174847</v>
      </c>
      <c r="W80" s="357">
        <v>7060</v>
      </c>
      <c r="X80" s="357">
        <v>3673</v>
      </c>
      <c r="Y80" s="357">
        <v>3733</v>
      </c>
      <c r="Z80" s="357">
        <v>2881</v>
      </c>
    </row>
    <row r="81" spans="1:27" s="370" customFormat="1" ht="10.5" customHeight="1">
      <c r="A81" s="373" t="s">
        <v>297</v>
      </c>
      <c r="B81" s="723" t="s">
        <v>381</v>
      </c>
      <c r="C81" s="723"/>
      <c r="D81" s="367"/>
      <c r="E81" s="368"/>
      <c r="F81" s="368"/>
      <c r="G81" s="368"/>
      <c r="H81" s="368"/>
      <c r="I81" s="368"/>
      <c r="J81" s="368"/>
      <c r="K81" s="368"/>
      <c r="L81" s="368"/>
      <c r="M81" s="369"/>
      <c r="N81" s="369"/>
      <c r="O81" s="373" t="s">
        <v>297</v>
      </c>
      <c r="P81" s="723" t="s">
        <v>381</v>
      </c>
      <c r="Q81" s="723"/>
      <c r="R81" s="369"/>
      <c r="S81" s="368"/>
      <c r="T81" s="368"/>
      <c r="U81" s="368"/>
      <c r="V81" s="368"/>
      <c r="W81" s="368"/>
      <c r="X81" s="368"/>
      <c r="Y81" s="368"/>
      <c r="Z81" s="368"/>
      <c r="AA81" s="374"/>
    </row>
    <row r="82" spans="1:27" s="377" customFormat="1" ht="7.5" customHeight="1">
      <c r="A82" s="375"/>
      <c r="B82" s="375"/>
      <c r="C82" s="355" t="s">
        <v>368</v>
      </c>
      <c r="D82" s="375"/>
      <c r="E82" s="365" t="s">
        <v>374</v>
      </c>
      <c r="F82" s="365" t="s">
        <v>374</v>
      </c>
      <c r="G82" s="365" t="s">
        <v>374</v>
      </c>
      <c r="H82" s="365" t="s">
        <v>374</v>
      </c>
      <c r="I82" s="365" t="s">
        <v>374</v>
      </c>
      <c r="J82" s="365" t="s">
        <v>374</v>
      </c>
      <c r="K82" s="365" t="s">
        <v>374</v>
      </c>
      <c r="L82" s="365" t="s">
        <v>374</v>
      </c>
      <c r="M82" s="375"/>
      <c r="N82" s="375"/>
      <c r="O82" s="375"/>
      <c r="P82" s="375"/>
      <c r="Q82" s="355" t="s">
        <v>368</v>
      </c>
      <c r="R82" s="375"/>
      <c r="S82" s="364" t="s">
        <v>374</v>
      </c>
      <c r="T82" s="364" t="s">
        <v>374</v>
      </c>
      <c r="U82" s="364" t="s">
        <v>374</v>
      </c>
      <c r="V82" s="365" t="s">
        <v>374</v>
      </c>
      <c r="W82" s="364" t="s">
        <v>374</v>
      </c>
      <c r="X82" s="364" t="s">
        <v>374</v>
      </c>
      <c r="Y82" s="364" t="s">
        <v>374</v>
      </c>
      <c r="Z82" s="365" t="s">
        <v>374</v>
      </c>
      <c r="AA82" s="376"/>
    </row>
    <row r="83" spans="1:27" s="377" customFormat="1" ht="7.5" customHeight="1">
      <c r="A83" s="378"/>
      <c r="B83" s="378"/>
      <c r="C83" s="355" t="s">
        <v>369</v>
      </c>
      <c r="D83" s="378"/>
      <c r="E83" s="365">
        <v>342241</v>
      </c>
      <c r="F83" s="364">
        <v>368555</v>
      </c>
      <c r="G83" s="364" t="s">
        <v>374</v>
      </c>
      <c r="H83" s="365">
        <v>380709</v>
      </c>
      <c r="I83" s="365">
        <v>279365</v>
      </c>
      <c r="J83" s="364">
        <v>294204</v>
      </c>
      <c r="K83" s="364" t="s">
        <v>374</v>
      </c>
      <c r="L83" s="364">
        <v>298455</v>
      </c>
      <c r="M83" s="375"/>
      <c r="N83" s="375"/>
      <c r="O83" s="375"/>
      <c r="P83" s="375"/>
      <c r="Q83" s="355" t="s">
        <v>369</v>
      </c>
      <c r="R83" s="375"/>
      <c r="S83" s="364">
        <v>265950</v>
      </c>
      <c r="T83" s="364">
        <v>273896</v>
      </c>
      <c r="U83" s="364" t="s">
        <v>374</v>
      </c>
      <c r="V83" s="364">
        <v>279841</v>
      </c>
      <c r="W83" s="364">
        <v>13415</v>
      </c>
      <c r="X83" s="364">
        <v>20308</v>
      </c>
      <c r="Y83" s="364" t="s">
        <v>374</v>
      </c>
      <c r="Z83" s="364">
        <v>18614</v>
      </c>
    </row>
    <row r="84" spans="1:27" s="377" customFormat="1" ht="7.5" customHeight="1">
      <c r="A84" s="378"/>
      <c r="B84" s="378"/>
      <c r="C84" s="355" t="s">
        <v>370</v>
      </c>
      <c r="D84" s="378"/>
      <c r="E84" s="357">
        <v>533210</v>
      </c>
      <c r="F84" s="357">
        <v>581668</v>
      </c>
      <c r="G84" s="357">
        <v>441942</v>
      </c>
      <c r="H84" s="365">
        <v>364189</v>
      </c>
      <c r="I84" s="365">
        <v>408815</v>
      </c>
      <c r="J84" s="364">
        <v>453073</v>
      </c>
      <c r="K84" s="364">
        <v>332147</v>
      </c>
      <c r="L84" s="364">
        <v>297846</v>
      </c>
      <c r="M84" s="375"/>
      <c r="N84" s="375"/>
      <c r="O84" s="375"/>
      <c r="P84" s="375"/>
      <c r="Q84" s="355" t="s">
        <v>370</v>
      </c>
      <c r="R84" s="375"/>
      <c r="S84" s="364">
        <v>387700</v>
      </c>
      <c r="T84" s="364">
        <v>437265</v>
      </c>
      <c r="U84" s="364">
        <v>325537</v>
      </c>
      <c r="V84" s="364">
        <v>293003</v>
      </c>
      <c r="W84" s="364">
        <v>21115</v>
      </c>
      <c r="X84" s="364">
        <v>15808</v>
      </c>
      <c r="Y84" s="364">
        <v>6610</v>
      </c>
      <c r="Z84" s="364">
        <v>4843</v>
      </c>
    </row>
    <row r="85" spans="1:27" s="377" customFormat="1" ht="7.5" customHeight="1">
      <c r="A85" s="378"/>
      <c r="B85" s="378"/>
      <c r="C85" s="355" t="s">
        <v>371</v>
      </c>
      <c r="D85" s="378"/>
      <c r="E85" s="379">
        <v>417640</v>
      </c>
      <c r="F85" s="379">
        <v>425722</v>
      </c>
      <c r="G85" s="379">
        <v>419657</v>
      </c>
      <c r="H85" s="379">
        <v>395145</v>
      </c>
      <c r="I85" s="379">
        <v>308508</v>
      </c>
      <c r="J85" s="379">
        <v>316139</v>
      </c>
      <c r="K85" s="379">
        <v>312289</v>
      </c>
      <c r="L85" s="379">
        <v>298350</v>
      </c>
      <c r="M85" s="375"/>
      <c r="N85" s="375"/>
      <c r="O85" s="375"/>
      <c r="P85" s="375"/>
      <c r="Q85" s="355" t="s">
        <v>371</v>
      </c>
      <c r="R85" s="375"/>
      <c r="S85" s="379">
        <v>292912</v>
      </c>
      <c r="T85" s="379">
        <v>303724</v>
      </c>
      <c r="U85" s="379">
        <v>303495</v>
      </c>
      <c r="V85" s="379">
        <v>293903</v>
      </c>
      <c r="W85" s="379">
        <v>15596</v>
      </c>
      <c r="X85" s="379">
        <v>12415</v>
      </c>
      <c r="Y85" s="379">
        <v>8794</v>
      </c>
      <c r="Z85" s="379">
        <v>4447</v>
      </c>
    </row>
    <row r="86" spans="1:27" s="353" customFormat="1" ht="10.5" customHeight="1">
      <c r="A86" s="346" t="s">
        <v>299</v>
      </c>
      <c r="B86" s="733" t="s">
        <v>382</v>
      </c>
      <c r="C86" s="733"/>
      <c r="D86" s="350"/>
      <c r="E86" s="360"/>
      <c r="F86" s="360"/>
      <c r="G86" s="360"/>
      <c r="H86" s="360"/>
      <c r="I86" s="360"/>
      <c r="J86" s="360"/>
      <c r="K86" s="360"/>
      <c r="L86" s="360"/>
      <c r="M86" s="351"/>
      <c r="N86" s="351"/>
      <c r="O86" s="373" t="s">
        <v>299</v>
      </c>
      <c r="P86" s="723" t="s">
        <v>382</v>
      </c>
      <c r="Q86" s="723"/>
      <c r="R86" s="351"/>
      <c r="S86" s="360"/>
      <c r="T86" s="360"/>
      <c r="U86" s="360"/>
      <c r="V86" s="360"/>
      <c r="W86" s="360"/>
      <c r="X86" s="360"/>
      <c r="Y86" s="360"/>
      <c r="Z86" s="360"/>
    </row>
    <row r="87" spans="1:27" s="382" customFormat="1" ht="7.5" customHeight="1">
      <c r="A87" s="378"/>
      <c r="B87" s="378"/>
      <c r="C87" s="355" t="s">
        <v>368</v>
      </c>
      <c r="D87" s="380"/>
      <c r="E87" s="379">
        <v>197072</v>
      </c>
      <c r="F87" s="379">
        <v>194055</v>
      </c>
      <c r="G87" s="379">
        <v>201549</v>
      </c>
      <c r="H87" s="379">
        <v>204233</v>
      </c>
      <c r="I87" s="379">
        <v>186087</v>
      </c>
      <c r="J87" s="379">
        <v>182484</v>
      </c>
      <c r="K87" s="379">
        <v>189466</v>
      </c>
      <c r="L87" s="379">
        <v>192754</v>
      </c>
      <c r="M87" s="381"/>
      <c r="N87" s="381"/>
      <c r="O87" s="375"/>
      <c r="P87" s="375"/>
      <c r="Q87" s="355" t="s">
        <v>368</v>
      </c>
      <c r="R87" s="381"/>
      <c r="S87" s="379">
        <v>170462</v>
      </c>
      <c r="T87" s="379">
        <v>168149</v>
      </c>
      <c r="U87" s="379">
        <v>176687</v>
      </c>
      <c r="V87" s="379">
        <v>179136</v>
      </c>
      <c r="W87" s="379">
        <v>15625</v>
      </c>
      <c r="X87" s="379">
        <v>14335</v>
      </c>
      <c r="Y87" s="379">
        <v>12779</v>
      </c>
      <c r="Z87" s="379">
        <v>13618</v>
      </c>
    </row>
    <row r="88" spans="1:27" s="382" customFormat="1" ht="7.5" customHeight="1">
      <c r="A88" s="378"/>
      <c r="B88" s="378"/>
      <c r="C88" s="355" t="s">
        <v>369</v>
      </c>
      <c r="D88" s="380"/>
      <c r="E88" s="379">
        <v>225039</v>
      </c>
      <c r="F88" s="379">
        <v>241222</v>
      </c>
      <c r="G88" s="379">
        <v>245172</v>
      </c>
      <c r="H88" s="379">
        <v>233408</v>
      </c>
      <c r="I88" s="379">
        <v>198348</v>
      </c>
      <c r="J88" s="379">
        <v>213028</v>
      </c>
      <c r="K88" s="379">
        <v>216761</v>
      </c>
      <c r="L88" s="379">
        <v>200138</v>
      </c>
      <c r="M88" s="381"/>
      <c r="N88" s="381"/>
      <c r="O88" s="375"/>
      <c r="P88" s="375"/>
      <c r="Q88" s="355" t="s">
        <v>369</v>
      </c>
      <c r="R88" s="381"/>
      <c r="S88" s="379">
        <v>179738</v>
      </c>
      <c r="T88" s="379">
        <v>195637</v>
      </c>
      <c r="U88" s="379">
        <v>202414</v>
      </c>
      <c r="V88" s="379">
        <v>188385</v>
      </c>
      <c r="W88" s="379">
        <v>18610</v>
      </c>
      <c r="X88" s="379">
        <v>17391</v>
      </c>
      <c r="Y88" s="379">
        <v>14347</v>
      </c>
      <c r="Z88" s="379">
        <v>11753</v>
      </c>
    </row>
    <row r="89" spans="1:27" s="382" customFormat="1" ht="7.5" customHeight="1">
      <c r="A89" s="375"/>
      <c r="B89" s="375"/>
      <c r="C89" s="355" t="s">
        <v>370</v>
      </c>
      <c r="D89" s="381"/>
      <c r="E89" s="379">
        <v>372464</v>
      </c>
      <c r="F89" s="379">
        <v>338129</v>
      </c>
      <c r="G89" s="379">
        <v>291987</v>
      </c>
      <c r="H89" s="379">
        <v>294501</v>
      </c>
      <c r="I89" s="379">
        <v>291834</v>
      </c>
      <c r="J89" s="379">
        <v>276974</v>
      </c>
      <c r="K89" s="379">
        <v>251993</v>
      </c>
      <c r="L89" s="379">
        <v>245336</v>
      </c>
      <c r="M89" s="381"/>
      <c r="N89" s="381"/>
      <c r="O89" s="375"/>
      <c r="P89" s="375"/>
      <c r="Q89" s="355" t="s">
        <v>370</v>
      </c>
      <c r="R89" s="381"/>
      <c r="S89" s="379">
        <v>263800</v>
      </c>
      <c r="T89" s="379">
        <v>252384</v>
      </c>
      <c r="U89" s="379">
        <v>235369</v>
      </c>
      <c r="V89" s="379">
        <v>228845</v>
      </c>
      <c r="W89" s="379">
        <v>28034</v>
      </c>
      <c r="X89" s="379">
        <v>24590</v>
      </c>
      <c r="Y89" s="379">
        <v>16624</v>
      </c>
      <c r="Z89" s="379">
        <v>16491</v>
      </c>
    </row>
    <row r="90" spans="1:27" s="382" customFormat="1" ht="7.5" customHeight="1">
      <c r="A90" s="375"/>
      <c r="B90" s="375"/>
      <c r="C90" s="355" t="s">
        <v>371</v>
      </c>
      <c r="D90" s="381"/>
      <c r="E90" s="379">
        <v>328293</v>
      </c>
      <c r="F90" s="379">
        <v>350926</v>
      </c>
      <c r="G90" s="379">
        <v>336070</v>
      </c>
      <c r="H90" s="379">
        <v>282406</v>
      </c>
      <c r="I90" s="379">
        <v>276162</v>
      </c>
      <c r="J90" s="379">
        <v>293899</v>
      </c>
      <c r="K90" s="379">
        <v>294551</v>
      </c>
      <c r="L90" s="379">
        <v>255268</v>
      </c>
      <c r="M90" s="381"/>
      <c r="N90" s="381"/>
      <c r="O90" s="375"/>
      <c r="P90" s="375"/>
      <c r="Q90" s="355" t="s">
        <v>371</v>
      </c>
      <c r="R90" s="381"/>
      <c r="S90" s="379">
        <v>253192</v>
      </c>
      <c r="T90" s="379">
        <v>274703</v>
      </c>
      <c r="U90" s="379">
        <v>277025</v>
      </c>
      <c r="V90" s="379">
        <v>237980</v>
      </c>
      <c r="W90" s="379">
        <v>22970</v>
      </c>
      <c r="X90" s="379">
        <v>19196</v>
      </c>
      <c r="Y90" s="379">
        <v>17526</v>
      </c>
      <c r="Z90" s="379">
        <v>17288</v>
      </c>
    </row>
    <row r="91" spans="1:27" ht="3" customHeight="1" thickBot="1">
      <c r="A91" s="383"/>
      <c r="B91" s="383"/>
      <c r="C91" s="383"/>
      <c r="D91" s="383"/>
      <c r="E91" s="383"/>
      <c r="F91" s="383"/>
      <c r="G91" s="383"/>
      <c r="H91" s="383"/>
      <c r="I91" s="383"/>
      <c r="J91" s="383"/>
      <c r="K91" s="383"/>
      <c r="L91" s="383"/>
      <c r="M91" s="384"/>
      <c r="N91" s="384"/>
      <c r="O91" s="383"/>
      <c r="P91" s="383"/>
      <c r="Q91" s="383"/>
      <c r="R91" s="383"/>
      <c r="S91" s="385"/>
      <c r="T91" s="385"/>
      <c r="U91" s="385"/>
      <c r="V91" s="385"/>
      <c r="W91" s="385"/>
      <c r="X91" s="385"/>
      <c r="Y91" s="385"/>
      <c r="Z91" s="385"/>
      <c r="AA91" s="386"/>
    </row>
    <row r="92" spans="1:27" ht="12.75" customHeight="1">
      <c r="A92" s="292" t="s">
        <v>357</v>
      </c>
      <c r="B92" s="285"/>
      <c r="C92" s="285"/>
      <c r="D92" s="285"/>
      <c r="E92" s="285"/>
      <c r="F92" s="285"/>
      <c r="G92" s="285"/>
      <c r="H92" s="285"/>
      <c r="I92" s="285"/>
      <c r="J92" s="285"/>
      <c r="K92" s="285"/>
      <c r="L92" s="285"/>
      <c r="M92" s="384"/>
      <c r="N92" s="384"/>
      <c r="O92" s="285"/>
      <c r="P92" s="285"/>
      <c r="Q92" s="285"/>
      <c r="R92" s="285"/>
      <c r="S92" s="285"/>
      <c r="T92" s="285"/>
      <c r="U92" s="285"/>
      <c r="V92" s="285"/>
      <c r="W92" s="285"/>
      <c r="X92" s="285"/>
      <c r="Y92" s="285"/>
      <c r="Z92" s="285"/>
      <c r="AA92" s="386"/>
    </row>
  </sheetData>
  <mergeCells count="39">
    <mergeCell ref="B86:C86"/>
    <mergeCell ref="P86:Q86"/>
    <mergeCell ref="B71:C71"/>
    <mergeCell ref="P71:Q71"/>
    <mergeCell ref="B76:C76"/>
    <mergeCell ref="P76:Q76"/>
    <mergeCell ref="B81:C81"/>
    <mergeCell ref="P81:Q81"/>
    <mergeCell ref="B56:C56"/>
    <mergeCell ref="P56:Q56"/>
    <mergeCell ref="B61:C61"/>
    <mergeCell ref="P61:Q61"/>
    <mergeCell ref="B66:C66"/>
    <mergeCell ref="P66:Q66"/>
    <mergeCell ref="B41:C41"/>
    <mergeCell ref="P41:Q41"/>
    <mergeCell ref="B46:C46"/>
    <mergeCell ref="P46:Q46"/>
    <mergeCell ref="B51:C51"/>
    <mergeCell ref="P51:Q51"/>
    <mergeCell ref="B26:C26"/>
    <mergeCell ref="P26:Q26"/>
    <mergeCell ref="B31:C31"/>
    <mergeCell ref="P31:Q31"/>
    <mergeCell ref="B36:C36"/>
    <mergeCell ref="P36:Q36"/>
    <mergeCell ref="W7:Z7"/>
    <mergeCell ref="B11:C11"/>
    <mergeCell ref="P11:Q11"/>
    <mergeCell ref="B16:C16"/>
    <mergeCell ref="P16:Q16"/>
    <mergeCell ref="S7:V7"/>
    <mergeCell ref="B21:C21"/>
    <mergeCell ref="P21:Q21"/>
    <mergeCell ref="A3:L5"/>
    <mergeCell ref="A7:C9"/>
    <mergeCell ref="E7:H7"/>
    <mergeCell ref="I7:L7"/>
    <mergeCell ref="O7:Q9"/>
  </mergeCells>
  <phoneticPr fontId="4"/>
  <printOptions horizontalCentered="1"/>
  <pageMargins left="0.59055118110236227" right="0.59055118110236227" top="0.70866141732283472" bottom="0.59055118110236227" header="0.51181102362204722" footer="0.51181102362204722"/>
  <pageSetup paperSize="9" orientation="portrait" r:id="rId1"/>
  <headerFooter alignWithMargins="0"/>
  <colBreaks count="1" manualBreakCount="1">
    <brk id="13" max="9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zoomScaleNormal="100" zoomScaleSheetLayoutView="100" workbookViewId="0"/>
  </sheetViews>
  <sheetFormatPr defaultRowHeight="11.25"/>
  <cols>
    <col min="1" max="1" width="4.33203125" style="283" customWidth="1"/>
    <col min="2" max="2" width="24.1640625" style="283" customWidth="1"/>
    <col min="3" max="3" width="0.83203125" style="283" customWidth="1"/>
    <col min="4" max="8" width="8.1640625" style="417" customWidth="1"/>
    <col min="9" max="11" width="7.6640625" style="417" customWidth="1"/>
    <col min="12" max="13" width="7.6640625" style="283" customWidth="1"/>
  </cols>
  <sheetData>
    <row r="1" spans="1:14" ht="18" customHeight="1">
      <c r="A1" s="289" t="s">
        <v>533</v>
      </c>
      <c r="B1" s="282"/>
      <c r="C1" s="289"/>
      <c r="D1" s="289"/>
      <c r="E1" s="289"/>
      <c r="F1" s="289"/>
      <c r="G1" s="289"/>
      <c r="H1" s="289"/>
      <c r="I1" s="289"/>
      <c r="J1" s="289"/>
      <c r="K1" s="289"/>
      <c r="L1" s="388"/>
      <c r="M1" s="388"/>
    </row>
    <row r="2" spans="1:14" ht="3.75" customHeight="1">
      <c r="A2" s="289"/>
      <c r="B2" s="282"/>
      <c r="C2" s="289"/>
      <c r="D2" s="289"/>
      <c r="E2" s="289"/>
      <c r="F2" s="289"/>
      <c r="G2" s="289"/>
      <c r="H2" s="289"/>
      <c r="I2" s="289"/>
      <c r="J2" s="289"/>
      <c r="K2" s="289"/>
      <c r="L2" s="388"/>
      <c r="M2" s="388"/>
    </row>
    <row r="3" spans="1:14" s="48" customFormat="1" ht="10.5" customHeight="1">
      <c r="A3" s="735" t="s">
        <v>383</v>
      </c>
      <c r="B3" s="735"/>
      <c r="C3" s="735"/>
      <c r="D3" s="735"/>
      <c r="E3" s="735"/>
      <c r="F3" s="735"/>
      <c r="G3" s="735"/>
      <c r="H3" s="735"/>
      <c r="I3" s="735"/>
      <c r="J3" s="735"/>
      <c r="K3" s="735"/>
      <c r="L3" s="735"/>
      <c r="M3" s="735"/>
    </row>
    <row r="4" spans="1:14" s="48" customFormat="1" ht="10.5" customHeight="1">
      <c r="A4" s="735"/>
      <c r="B4" s="735"/>
      <c r="C4" s="735"/>
      <c r="D4" s="735"/>
      <c r="E4" s="735"/>
      <c r="F4" s="735"/>
      <c r="G4" s="735"/>
      <c r="H4" s="735"/>
      <c r="I4" s="735"/>
      <c r="J4" s="735"/>
      <c r="K4" s="735"/>
      <c r="L4" s="735"/>
      <c r="M4" s="735"/>
    </row>
    <row r="5" spans="1:14" s="48" customFormat="1" ht="10.5" customHeight="1">
      <c r="A5" s="735"/>
      <c r="B5" s="735"/>
      <c r="C5" s="735"/>
      <c r="D5" s="735"/>
      <c r="E5" s="735"/>
      <c r="F5" s="735"/>
      <c r="G5" s="735"/>
      <c r="H5" s="735"/>
      <c r="I5" s="735"/>
      <c r="J5" s="735"/>
      <c r="K5" s="735"/>
      <c r="L5" s="735"/>
      <c r="M5" s="735"/>
    </row>
    <row r="6" spans="1:14" s="391" customFormat="1" ht="3.75" customHeight="1">
      <c r="A6" s="291"/>
      <c r="B6" s="389"/>
      <c r="C6" s="389"/>
      <c r="D6" s="390"/>
      <c r="E6" s="390"/>
      <c r="F6" s="390"/>
      <c r="G6" s="390"/>
      <c r="H6" s="390"/>
      <c r="I6" s="390"/>
      <c r="J6" s="390"/>
      <c r="K6" s="390"/>
      <c r="L6" s="305"/>
      <c r="M6" s="305"/>
    </row>
    <row r="7" spans="1:14" s="68" customFormat="1" ht="12.95" customHeight="1" thickBot="1">
      <c r="A7" s="292" t="s">
        <v>384</v>
      </c>
      <c r="B7" s="293"/>
      <c r="C7" s="293"/>
      <c r="D7" s="392"/>
      <c r="E7" s="392"/>
      <c r="F7" s="392"/>
      <c r="G7" s="392"/>
      <c r="H7" s="392"/>
      <c r="I7" s="392"/>
      <c r="J7" s="392"/>
      <c r="K7" s="392"/>
      <c r="L7" s="294"/>
      <c r="M7" s="294"/>
    </row>
    <row r="8" spans="1:14" s="27" customFormat="1" ht="8.1" customHeight="1">
      <c r="A8" s="736" t="s">
        <v>385</v>
      </c>
      <c r="B8" s="736"/>
      <c r="C8" s="737"/>
      <c r="D8" s="742" t="s">
        <v>386</v>
      </c>
      <c r="E8" s="742"/>
      <c r="F8" s="742"/>
      <c r="G8" s="742"/>
      <c r="H8" s="743"/>
      <c r="I8" s="736" t="s">
        <v>387</v>
      </c>
      <c r="J8" s="736"/>
      <c r="K8" s="736"/>
      <c r="L8" s="736"/>
      <c r="M8" s="736"/>
    </row>
    <row r="9" spans="1:14" s="27" customFormat="1" ht="5.25" customHeight="1">
      <c r="A9" s="738"/>
      <c r="B9" s="738"/>
      <c r="C9" s="739"/>
      <c r="D9" s="744"/>
      <c r="E9" s="744"/>
      <c r="F9" s="744"/>
      <c r="G9" s="744"/>
      <c r="H9" s="745"/>
      <c r="I9" s="740"/>
      <c r="J9" s="740"/>
      <c r="K9" s="740"/>
      <c r="L9" s="740"/>
      <c r="M9" s="740"/>
    </row>
    <row r="10" spans="1:14" s="27" customFormat="1" ht="11.25" customHeight="1">
      <c r="A10" s="738"/>
      <c r="B10" s="738"/>
      <c r="C10" s="739"/>
      <c r="D10" s="393" t="s">
        <v>388</v>
      </c>
      <c r="E10" s="393" t="s">
        <v>389</v>
      </c>
      <c r="F10" s="393" t="s">
        <v>390</v>
      </c>
      <c r="G10" s="393" t="s">
        <v>391</v>
      </c>
      <c r="H10" s="393" t="s">
        <v>392</v>
      </c>
      <c r="I10" s="393" t="s">
        <v>388</v>
      </c>
      <c r="J10" s="394" t="s">
        <v>389</v>
      </c>
      <c r="K10" s="394" t="s">
        <v>390</v>
      </c>
      <c r="L10" s="394" t="s">
        <v>391</v>
      </c>
      <c r="M10" s="394" t="s">
        <v>392</v>
      </c>
    </row>
    <row r="11" spans="1:14" s="27" customFormat="1" ht="11.25" customHeight="1">
      <c r="A11" s="740"/>
      <c r="B11" s="740"/>
      <c r="C11" s="741"/>
      <c r="D11" s="395" t="s">
        <v>393</v>
      </c>
      <c r="E11" s="395" t="s">
        <v>393</v>
      </c>
      <c r="F11" s="395" t="s">
        <v>393</v>
      </c>
      <c r="G11" s="395" t="s">
        <v>393</v>
      </c>
      <c r="H11" s="395" t="s">
        <v>393</v>
      </c>
      <c r="I11" s="396" t="s">
        <v>393</v>
      </c>
      <c r="J11" s="396" t="s">
        <v>393</v>
      </c>
      <c r="K11" s="396" t="s">
        <v>393</v>
      </c>
      <c r="L11" s="396" t="s">
        <v>393</v>
      </c>
      <c r="M11" s="396" t="s">
        <v>393</v>
      </c>
    </row>
    <row r="12" spans="1:14" s="67" customFormat="1" ht="12" customHeight="1">
      <c r="A12" s="397"/>
      <c r="B12" s="398" t="s">
        <v>62</v>
      </c>
      <c r="C12" s="399"/>
      <c r="D12" s="400"/>
      <c r="E12" s="400"/>
      <c r="F12" s="400"/>
      <c r="G12" s="400"/>
      <c r="H12" s="400"/>
      <c r="I12" s="400"/>
      <c r="J12" s="400"/>
      <c r="K12" s="400"/>
      <c r="L12" s="400"/>
      <c r="M12" s="400"/>
    </row>
    <row r="13" spans="1:14" s="67" customFormat="1" ht="12" customHeight="1">
      <c r="A13" s="401" t="s">
        <v>271</v>
      </c>
      <c r="B13" s="402" t="s">
        <v>272</v>
      </c>
      <c r="C13" s="399"/>
      <c r="D13" s="403">
        <v>141</v>
      </c>
      <c r="E13" s="403">
        <v>139.30000000000001</v>
      </c>
      <c r="F13" s="403">
        <v>136.4</v>
      </c>
      <c r="G13" s="403">
        <v>131.6</v>
      </c>
      <c r="H13" s="403">
        <v>133</v>
      </c>
      <c r="I13" s="403">
        <v>10.8</v>
      </c>
      <c r="J13" s="403">
        <v>10.199999999999999</v>
      </c>
      <c r="K13" s="403">
        <v>10</v>
      </c>
      <c r="L13" s="403">
        <v>8.5</v>
      </c>
      <c r="M13" s="403">
        <v>8.6999999999999993</v>
      </c>
      <c r="N13" s="404"/>
    </row>
    <row r="14" spans="1:14" s="68" customFormat="1" ht="10.5" customHeight="1">
      <c r="A14" s="405" t="s">
        <v>273</v>
      </c>
      <c r="B14" s="406" t="s">
        <v>65</v>
      </c>
      <c r="C14" s="407"/>
      <c r="D14" s="408">
        <v>176.6</v>
      </c>
      <c r="E14" s="408">
        <v>169.9</v>
      </c>
      <c r="F14" s="408">
        <v>169.9</v>
      </c>
      <c r="G14" s="408">
        <v>168.6</v>
      </c>
      <c r="H14" s="408">
        <v>168.7</v>
      </c>
      <c r="I14" s="408">
        <v>19.7</v>
      </c>
      <c r="J14" s="408">
        <v>16.399999999999999</v>
      </c>
      <c r="K14" s="408">
        <v>14</v>
      </c>
      <c r="L14" s="408">
        <v>15.8</v>
      </c>
      <c r="M14" s="408">
        <v>17.2</v>
      </c>
    </row>
    <row r="15" spans="1:14" s="68" customFormat="1" ht="10.5" customHeight="1">
      <c r="A15" s="405" t="s">
        <v>274</v>
      </c>
      <c r="B15" s="406" t="s">
        <v>66</v>
      </c>
      <c r="C15" s="407"/>
      <c r="D15" s="408">
        <v>160.6</v>
      </c>
      <c r="E15" s="408">
        <v>159.4</v>
      </c>
      <c r="F15" s="408">
        <v>155.9</v>
      </c>
      <c r="G15" s="408">
        <v>149</v>
      </c>
      <c r="H15" s="408">
        <v>152.4</v>
      </c>
      <c r="I15" s="408">
        <v>14.1</v>
      </c>
      <c r="J15" s="408">
        <v>14</v>
      </c>
      <c r="K15" s="408">
        <v>13.2</v>
      </c>
      <c r="L15" s="408">
        <v>9.9</v>
      </c>
      <c r="M15" s="408">
        <v>10.8</v>
      </c>
    </row>
    <row r="16" spans="1:14" s="68" customFormat="1" ht="10.5" customHeight="1">
      <c r="A16" s="746" t="s">
        <v>275</v>
      </c>
      <c r="B16" s="409" t="s">
        <v>394</v>
      </c>
      <c r="C16" s="407"/>
      <c r="D16" s="747">
        <v>154.30000000000001</v>
      </c>
      <c r="E16" s="734">
        <v>153.30000000000001</v>
      </c>
      <c r="F16" s="734">
        <v>145.69999999999999</v>
      </c>
      <c r="G16" s="734">
        <v>146.5</v>
      </c>
      <c r="H16" s="734">
        <v>152.1</v>
      </c>
      <c r="I16" s="734">
        <v>12.3</v>
      </c>
      <c r="J16" s="734">
        <v>13.8</v>
      </c>
      <c r="K16" s="734">
        <v>11.6</v>
      </c>
      <c r="L16" s="734">
        <v>12.7</v>
      </c>
      <c r="M16" s="734">
        <v>13.2</v>
      </c>
    </row>
    <row r="17" spans="1:13" s="68" customFormat="1" ht="10.5" customHeight="1">
      <c r="A17" s="746"/>
      <c r="B17" s="409" t="s">
        <v>395</v>
      </c>
      <c r="C17" s="407"/>
      <c r="D17" s="747"/>
      <c r="E17" s="734"/>
      <c r="F17" s="734"/>
      <c r="G17" s="734"/>
      <c r="H17" s="734"/>
      <c r="I17" s="734"/>
      <c r="J17" s="734"/>
      <c r="K17" s="734"/>
      <c r="L17" s="734"/>
      <c r="M17" s="734"/>
    </row>
    <row r="18" spans="1:13" s="68" customFormat="1" ht="10.5" customHeight="1">
      <c r="A18" s="405" t="s">
        <v>277</v>
      </c>
      <c r="B18" s="406" t="s">
        <v>278</v>
      </c>
      <c r="C18" s="407"/>
      <c r="D18" s="408">
        <v>159.1</v>
      </c>
      <c r="E18" s="408">
        <v>155.80000000000001</v>
      </c>
      <c r="F18" s="408">
        <v>153.30000000000001</v>
      </c>
      <c r="G18" s="408">
        <v>153.80000000000001</v>
      </c>
      <c r="H18" s="408">
        <v>157.1</v>
      </c>
      <c r="I18" s="408">
        <v>14.1</v>
      </c>
      <c r="J18" s="408">
        <v>12.6</v>
      </c>
      <c r="K18" s="408">
        <v>13.7</v>
      </c>
      <c r="L18" s="408">
        <v>14</v>
      </c>
      <c r="M18" s="408">
        <v>15.5</v>
      </c>
    </row>
    <row r="19" spans="1:13" s="68" customFormat="1" ht="10.5" customHeight="1">
      <c r="A19" s="405" t="s">
        <v>279</v>
      </c>
      <c r="B19" s="406" t="s">
        <v>280</v>
      </c>
      <c r="C19" s="407"/>
      <c r="D19" s="408">
        <v>172.4</v>
      </c>
      <c r="E19" s="408">
        <v>167.2</v>
      </c>
      <c r="F19" s="408">
        <v>161.30000000000001</v>
      </c>
      <c r="G19" s="408">
        <v>156.6</v>
      </c>
      <c r="H19" s="408">
        <v>157.69999999999999</v>
      </c>
      <c r="I19" s="408">
        <v>22.8</v>
      </c>
      <c r="J19" s="408">
        <v>21.2</v>
      </c>
      <c r="K19" s="408">
        <v>20.3</v>
      </c>
      <c r="L19" s="408">
        <v>18.5</v>
      </c>
      <c r="M19" s="408">
        <v>17.7</v>
      </c>
    </row>
    <row r="20" spans="1:13" s="68" customFormat="1" ht="10.5" customHeight="1">
      <c r="A20" s="405" t="s">
        <v>281</v>
      </c>
      <c r="B20" s="406" t="s">
        <v>282</v>
      </c>
      <c r="C20" s="407"/>
      <c r="D20" s="408">
        <v>135.4</v>
      </c>
      <c r="E20" s="408">
        <v>135.19999999999999</v>
      </c>
      <c r="F20" s="408">
        <v>134.6</v>
      </c>
      <c r="G20" s="408">
        <v>130.9</v>
      </c>
      <c r="H20" s="408">
        <v>132.80000000000001</v>
      </c>
      <c r="I20" s="408">
        <v>7</v>
      </c>
      <c r="J20" s="408">
        <v>7.1</v>
      </c>
      <c r="K20" s="408">
        <v>7.9</v>
      </c>
      <c r="L20" s="408">
        <v>6.5</v>
      </c>
      <c r="M20" s="408">
        <v>7.2</v>
      </c>
    </row>
    <row r="21" spans="1:13" s="68" customFormat="1" ht="10.5" customHeight="1">
      <c r="A21" s="405" t="s">
        <v>283</v>
      </c>
      <c r="B21" s="406" t="s">
        <v>284</v>
      </c>
      <c r="C21" s="407"/>
      <c r="D21" s="408">
        <v>145</v>
      </c>
      <c r="E21" s="408">
        <v>145.30000000000001</v>
      </c>
      <c r="F21" s="408">
        <v>143.69999999999999</v>
      </c>
      <c r="G21" s="408">
        <v>144</v>
      </c>
      <c r="H21" s="408">
        <v>141.69999999999999</v>
      </c>
      <c r="I21" s="408">
        <v>11.5</v>
      </c>
      <c r="J21" s="408">
        <v>10.9</v>
      </c>
      <c r="K21" s="408">
        <v>11.2</v>
      </c>
      <c r="L21" s="408">
        <v>12.6</v>
      </c>
      <c r="M21" s="408">
        <v>12.3</v>
      </c>
    </row>
    <row r="22" spans="1:13" s="68" customFormat="1" ht="10.5" customHeight="1">
      <c r="A22" s="405" t="s">
        <v>285</v>
      </c>
      <c r="B22" s="406" t="s">
        <v>286</v>
      </c>
      <c r="C22" s="407"/>
      <c r="D22" s="408">
        <v>149.80000000000001</v>
      </c>
      <c r="E22" s="408">
        <v>148.4</v>
      </c>
      <c r="F22" s="408">
        <v>149.4</v>
      </c>
      <c r="G22" s="408">
        <v>146.6</v>
      </c>
      <c r="H22" s="408">
        <v>147.5</v>
      </c>
      <c r="I22" s="408">
        <v>11.7</v>
      </c>
      <c r="J22" s="408">
        <v>12</v>
      </c>
      <c r="K22" s="408">
        <v>10.6</v>
      </c>
      <c r="L22" s="408">
        <v>9.1</v>
      </c>
      <c r="M22" s="408">
        <v>10.4</v>
      </c>
    </row>
    <row r="23" spans="1:13" s="68" customFormat="1" ht="10.5" customHeight="1">
      <c r="A23" s="749" t="s">
        <v>287</v>
      </c>
      <c r="B23" s="406" t="s">
        <v>396</v>
      </c>
      <c r="C23" s="407"/>
      <c r="D23" s="747">
        <v>160.30000000000001</v>
      </c>
      <c r="E23" s="734">
        <v>157.6</v>
      </c>
      <c r="F23" s="734">
        <v>151.5</v>
      </c>
      <c r="G23" s="734">
        <v>148.19999999999999</v>
      </c>
      <c r="H23" s="734">
        <v>154.6</v>
      </c>
      <c r="I23" s="734">
        <v>17.3</v>
      </c>
      <c r="J23" s="734">
        <v>15.8</v>
      </c>
      <c r="K23" s="734">
        <v>13.3</v>
      </c>
      <c r="L23" s="734">
        <v>11.9</v>
      </c>
      <c r="M23" s="734">
        <v>15</v>
      </c>
    </row>
    <row r="24" spans="1:13" s="68" customFormat="1" ht="10.5" customHeight="1">
      <c r="A24" s="750"/>
      <c r="B24" s="406" t="s">
        <v>397</v>
      </c>
      <c r="C24" s="407"/>
      <c r="D24" s="747"/>
      <c r="E24" s="734"/>
      <c r="F24" s="734"/>
      <c r="G24" s="734"/>
      <c r="H24" s="734"/>
      <c r="I24" s="734"/>
      <c r="J24" s="734"/>
      <c r="K24" s="734"/>
      <c r="L24" s="734"/>
      <c r="M24" s="734"/>
    </row>
    <row r="25" spans="1:13" s="68" customFormat="1" ht="10.5" customHeight="1">
      <c r="A25" s="410" t="s">
        <v>289</v>
      </c>
      <c r="B25" s="406" t="s">
        <v>398</v>
      </c>
      <c r="C25" s="407"/>
      <c r="D25" s="408">
        <v>91.5</v>
      </c>
      <c r="E25" s="408">
        <v>92.2</v>
      </c>
      <c r="F25" s="408">
        <v>91</v>
      </c>
      <c r="G25" s="408">
        <v>81.099999999999994</v>
      </c>
      <c r="H25" s="408">
        <v>78.2</v>
      </c>
      <c r="I25" s="408">
        <v>4.0999999999999996</v>
      </c>
      <c r="J25" s="408">
        <v>4.4000000000000004</v>
      </c>
      <c r="K25" s="408">
        <v>5</v>
      </c>
      <c r="L25" s="408">
        <v>3.7</v>
      </c>
      <c r="M25" s="408">
        <v>2.7</v>
      </c>
    </row>
    <row r="26" spans="1:13" s="68" customFormat="1" ht="10.5" customHeight="1">
      <c r="A26" s="749" t="s">
        <v>291</v>
      </c>
      <c r="B26" s="406" t="s">
        <v>399</v>
      </c>
      <c r="C26" s="407"/>
      <c r="D26" s="734">
        <v>126.1</v>
      </c>
      <c r="E26" s="734">
        <v>124.7</v>
      </c>
      <c r="F26" s="751">
        <v>115.6</v>
      </c>
      <c r="G26" s="751">
        <v>102.5</v>
      </c>
      <c r="H26" s="734">
        <v>107.3</v>
      </c>
      <c r="I26" s="734">
        <v>6.5</v>
      </c>
      <c r="J26" s="734">
        <v>6</v>
      </c>
      <c r="K26" s="734">
        <v>7.6</v>
      </c>
      <c r="L26" s="734">
        <v>5.0999999999999996</v>
      </c>
      <c r="M26" s="734">
        <v>3.9</v>
      </c>
    </row>
    <row r="27" spans="1:13" s="68" customFormat="1" ht="10.5" customHeight="1">
      <c r="A27" s="750"/>
      <c r="B27" s="406" t="s">
        <v>400</v>
      </c>
      <c r="C27" s="407"/>
      <c r="D27" s="734"/>
      <c r="E27" s="734"/>
      <c r="F27" s="751"/>
      <c r="G27" s="751"/>
      <c r="H27" s="734"/>
      <c r="I27" s="734"/>
      <c r="J27" s="734"/>
      <c r="K27" s="734"/>
      <c r="L27" s="734"/>
      <c r="M27" s="734"/>
    </row>
    <row r="28" spans="1:13" s="68" customFormat="1" ht="10.5" customHeight="1">
      <c r="A28" s="410" t="s">
        <v>293</v>
      </c>
      <c r="B28" s="406" t="s">
        <v>294</v>
      </c>
      <c r="C28" s="407"/>
      <c r="D28" s="408">
        <v>124.2</v>
      </c>
      <c r="E28" s="408">
        <v>126.5</v>
      </c>
      <c r="F28" s="408">
        <v>117.2</v>
      </c>
      <c r="G28" s="408">
        <v>113.3</v>
      </c>
      <c r="H28" s="408">
        <v>109.6</v>
      </c>
      <c r="I28" s="408">
        <v>8.9</v>
      </c>
      <c r="J28" s="408">
        <v>10.199999999999999</v>
      </c>
      <c r="K28" s="408">
        <v>10.8</v>
      </c>
      <c r="L28" s="408">
        <v>6.5</v>
      </c>
      <c r="M28" s="408">
        <v>5</v>
      </c>
    </row>
    <row r="29" spans="1:13" s="68" customFormat="1" ht="10.5" customHeight="1">
      <c r="A29" s="410" t="s">
        <v>295</v>
      </c>
      <c r="B29" s="406" t="s">
        <v>296</v>
      </c>
      <c r="C29" s="407"/>
      <c r="D29" s="408">
        <v>127.2</v>
      </c>
      <c r="E29" s="408">
        <v>126.1</v>
      </c>
      <c r="F29" s="408">
        <v>122.6</v>
      </c>
      <c r="G29" s="408">
        <v>118</v>
      </c>
      <c r="H29" s="408">
        <v>122.2</v>
      </c>
      <c r="I29" s="408">
        <v>5.2</v>
      </c>
      <c r="J29" s="408">
        <v>5.0999999999999996</v>
      </c>
      <c r="K29" s="408">
        <v>4.7</v>
      </c>
      <c r="L29" s="408">
        <v>4</v>
      </c>
      <c r="M29" s="408">
        <v>3.9</v>
      </c>
    </row>
    <row r="30" spans="1:13" s="68" customFormat="1" ht="10.5" customHeight="1">
      <c r="A30" s="410" t="s">
        <v>297</v>
      </c>
      <c r="B30" s="406" t="s">
        <v>298</v>
      </c>
      <c r="C30" s="407"/>
      <c r="D30" s="408">
        <v>145.80000000000001</v>
      </c>
      <c r="E30" s="408">
        <v>145.30000000000001</v>
      </c>
      <c r="F30" s="408">
        <v>143.30000000000001</v>
      </c>
      <c r="G30" s="408">
        <v>144.9</v>
      </c>
      <c r="H30" s="408">
        <v>144.69999999999999</v>
      </c>
      <c r="I30" s="408">
        <v>6.8</v>
      </c>
      <c r="J30" s="408">
        <v>8.5</v>
      </c>
      <c r="K30" s="408">
        <v>8.6999999999999993</v>
      </c>
      <c r="L30" s="408">
        <v>8</v>
      </c>
      <c r="M30" s="408">
        <v>7.4</v>
      </c>
    </row>
    <row r="31" spans="1:13" s="68" customFormat="1" ht="10.5" customHeight="1">
      <c r="A31" s="410" t="s">
        <v>299</v>
      </c>
      <c r="B31" s="406" t="s">
        <v>401</v>
      </c>
      <c r="C31" s="407"/>
      <c r="D31" s="408">
        <v>140.6</v>
      </c>
      <c r="E31" s="408">
        <v>140.6</v>
      </c>
      <c r="F31" s="408">
        <v>138.80000000000001</v>
      </c>
      <c r="G31" s="408">
        <v>133</v>
      </c>
      <c r="H31" s="408">
        <v>129.80000000000001</v>
      </c>
      <c r="I31" s="408">
        <v>12.7</v>
      </c>
      <c r="J31" s="408">
        <v>11.8</v>
      </c>
      <c r="K31" s="408">
        <v>10.3</v>
      </c>
      <c r="L31" s="408">
        <v>8.5</v>
      </c>
      <c r="M31" s="408">
        <v>8.3000000000000007</v>
      </c>
    </row>
    <row r="32" spans="1:13" s="68" customFormat="1" ht="3.95" customHeight="1">
      <c r="A32" s="411"/>
      <c r="B32" s="406"/>
      <c r="C32" s="407"/>
      <c r="D32" s="408"/>
      <c r="E32" s="408"/>
      <c r="F32" s="408"/>
      <c r="G32" s="408"/>
      <c r="H32" s="408"/>
      <c r="I32" s="408"/>
      <c r="J32" s="408"/>
      <c r="K32" s="408"/>
      <c r="L32" s="408"/>
      <c r="M32" s="408"/>
    </row>
    <row r="33" spans="1:13" s="67" customFormat="1" ht="12" customHeight="1">
      <c r="A33" s="748" t="s">
        <v>402</v>
      </c>
      <c r="B33" s="748"/>
      <c r="C33" s="399"/>
      <c r="D33" s="403"/>
      <c r="E33" s="403"/>
      <c r="F33" s="403"/>
      <c r="G33" s="403"/>
      <c r="H33" s="403"/>
      <c r="I33" s="403"/>
      <c r="J33" s="403"/>
      <c r="K33" s="403"/>
      <c r="L33" s="403"/>
      <c r="M33" s="403"/>
    </row>
    <row r="34" spans="1:13" s="67" customFormat="1" ht="11.25" customHeight="1">
      <c r="A34" s="401" t="s">
        <v>271</v>
      </c>
      <c r="B34" s="402" t="s">
        <v>272</v>
      </c>
      <c r="C34" s="399"/>
      <c r="D34" s="403">
        <v>158.19999999999999</v>
      </c>
      <c r="E34" s="403">
        <v>155.4</v>
      </c>
      <c r="F34" s="403">
        <v>152.5</v>
      </c>
      <c r="G34" s="403">
        <v>148.4</v>
      </c>
      <c r="H34" s="403">
        <v>149.5</v>
      </c>
      <c r="I34" s="403">
        <v>15.1</v>
      </c>
      <c r="J34" s="403">
        <v>14</v>
      </c>
      <c r="K34" s="403">
        <v>13.7</v>
      </c>
      <c r="L34" s="403">
        <v>11.9</v>
      </c>
      <c r="M34" s="403">
        <v>12.4</v>
      </c>
    </row>
    <row r="35" spans="1:13" s="68" customFormat="1" ht="10.5" customHeight="1">
      <c r="A35" s="405" t="s">
        <v>273</v>
      </c>
      <c r="B35" s="406" t="s">
        <v>65</v>
      </c>
      <c r="C35" s="407"/>
      <c r="D35" s="408">
        <v>183.7</v>
      </c>
      <c r="E35" s="408">
        <v>174.6</v>
      </c>
      <c r="F35" s="408">
        <v>173.8</v>
      </c>
      <c r="G35" s="408">
        <v>173.5</v>
      </c>
      <c r="H35" s="408">
        <v>175.6</v>
      </c>
      <c r="I35" s="408">
        <v>22.4</v>
      </c>
      <c r="J35" s="408">
        <v>18.3</v>
      </c>
      <c r="K35" s="408">
        <v>15.3</v>
      </c>
      <c r="L35" s="408">
        <v>17.7</v>
      </c>
      <c r="M35" s="408">
        <v>19.7</v>
      </c>
    </row>
    <row r="36" spans="1:13" s="68" customFormat="1" ht="10.5" customHeight="1">
      <c r="A36" s="405" t="s">
        <v>274</v>
      </c>
      <c r="B36" s="406" t="s">
        <v>66</v>
      </c>
      <c r="C36" s="407"/>
      <c r="D36" s="408">
        <v>169.3</v>
      </c>
      <c r="E36" s="408">
        <v>169.7</v>
      </c>
      <c r="F36" s="408">
        <v>167.1</v>
      </c>
      <c r="G36" s="408">
        <v>158.9</v>
      </c>
      <c r="H36" s="408">
        <v>160.9</v>
      </c>
      <c r="I36" s="408">
        <v>16.7</v>
      </c>
      <c r="J36" s="408">
        <v>17.2</v>
      </c>
      <c r="K36" s="408">
        <v>16.399999999999999</v>
      </c>
      <c r="L36" s="408">
        <v>12.2</v>
      </c>
      <c r="M36" s="408">
        <v>13</v>
      </c>
    </row>
    <row r="37" spans="1:13" s="68" customFormat="1" ht="10.5" customHeight="1">
      <c r="A37" s="746" t="s">
        <v>275</v>
      </c>
      <c r="B37" s="409" t="s">
        <v>394</v>
      </c>
      <c r="C37" s="407"/>
      <c r="D37" s="734">
        <v>156.4</v>
      </c>
      <c r="E37" s="734">
        <v>156.80000000000001</v>
      </c>
      <c r="F37" s="734">
        <v>150.80000000000001</v>
      </c>
      <c r="G37" s="734">
        <v>152.80000000000001</v>
      </c>
      <c r="H37" s="734">
        <v>153.19999999999999</v>
      </c>
      <c r="I37" s="734">
        <v>12.7</v>
      </c>
      <c r="J37" s="734">
        <v>14.8</v>
      </c>
      <c r="K37" s="734">
        <v>12.6</v>
      </c>
      <c r="L37" s="734">
        <v>13.9</v>
      </c>
      <c r="M37" s="734">
        <v>13.5</v>
      </c>
    </row>
    <row r="38" spans="1:13" s="68" customFormat="1" ht="10.5" customHeight="1">
      <c r="A38" s="746"/>
      <c r="B38" s="409" t="s">
        <v>395</v>
      </c>
      <c r="C38" s="407"/>
      <c r="D38" s="734"/>
      <c r="E38" s="734"/>
      <c r="F38" s="734"/>
      <c r="G38" s="734"/>
      <c r="H38" s="734"/>
      <c r="I38" s="734"/>
      <c r="J38" s="734"/>
      <c r="K38" s="734"/>
      <c r="L38" s="734"/>
      <c r="M38" s="734"/>
    </row>
    <row r="39" spans="1:13" s="68" customFormat="1" ht="10.5" customHeight="1">
      <c r="A39" s="405" t="s">
        <v>277</v>
      </c>
      <c r="B39" s="406" t="s">
        <v>278</v>
      </c>
      <c r="C39" s="407"/>
      <c r="D39" s="408">
        <v>164.9</v>
      </c>
      <c r="E39" s="408">
        <v>159.30000000000001</v>
      </c>
      <c r="F39" s="408">
        <v>157</v>
      </c>
      <c r="G39" s="408">
        <v>159.1</v>
      </c>
      <c r="H39" s="408">
        <v>163.9</v>
      </c>
      <c r="I39" s="408">
        <v>15.4</v>
      </c>
      <c r="J39" s="408">
        <v>13.6</v>
      </c>
      <c r="K39" s="408">
        <v>14.6</v>
      </c>
      <c r="L39" s="408">
        <v>15.3</v>
      </c>
      <c r="M39" s="408">
        <v>17.5</v>
      </c>
    </row>
    <row r="40" spans="1:13" s="68" customFormat="1" ht="10.5" customHeight="1">
      <c r="A40" s="405" t="s">
        <v>279</v>
      </c>
      <c r="B40" s="406" t="s">
        <v>280</v>
      </c>
      <c r="C40" s="407"/>
      <c r="D40" s="408">
        <v>182.9</v>
      </c>
      <c r="E40" s="408">
        <v>175.6</v>
      </c>
      <c r="F40" s="408">
        <v>172.4</v>
      </c>
      <c r="G40" s="408">
        <v>166.2</v>
      </c>
      <c r="H40" s="408">
        <v>163.4</v>
      </c>
      <c r="I40" s="408">
        <v>26.2</v>
      </c>
      <c r="J40" s="408">
        <v>24.4</v>
      </c>
      <c r="K40" s="408">
        <v>24.1</v>
      </c>
      <c r="L40" s="408">
        <v>21.7</v>
      </c>
      <c r="M40" s="408">
        <v>20</v>
      </c>
    </row>
    <row r="41" spans="1:13" s="68" customFormat="1" ht="10.5" customHeight="1">
      <c r="A41" s="405" t="s">
        <v>281</v>
      </c>
      <c r="B41" s="406" t="s">
        <v>282</v>
      </c>
      <c r="C41" s="407"/>
      <c r="D41" s="408">
        <v>155</v>
      </c>
      <c r="E41" s="408">
        <v>152.30000000000001</v>
      </c>
      <c r="F41" s="408">
        <v>152</v>
      </c>
      <c r="G41" s="408">
        <v>151.69999999999999</v>
      </c>
      <c r="H41" s="408">
        <v>150.1</v>
      </c>
      <c r="I41" s="408">
        <v>10.1</v>
      </c>
      <c r="J41" s="408">
        <v>9.6999999999999993</v>
      </c>
      <c r="K41" s="408">
        <v>11</v>
      </c>
      <c r="L41" s="408">
        <v>9.5</v>
      </c>
      <c r="M41" s="408">
        <v>10</v>
      </c>
    </row>
    <row r="42" spans="1:13" s="68" customFormat="1" ht="10.5" customHeight="1">
      <c r="A42" s="405" t="s">
        <v>283</v>
      </c>
      <c r="B42" s="406" t="s">
        <v>284</v>
      </c>
      <c r="C42" s="407"/>
      <c r="D42" s="408">
        <v>162.19999999999999</v>
      </c>
      <c r="E42" s="408">
        <v>159.9</v>
      </c>
      <c r="F42" s="408">
        <v>156.5</v>
      </c>
      <c r="G42" s="408">
        <v>161.69999999999999</v>
      </c>
      <c r="H42" s="408">
        <v>159.9</v>
      </c>
      <c r="I42" s="408">
        <v>16.5</v>
      </c>
      <c r="J42" s="408">
        <v>14.7</v>
      </c>
      <c r="K42" s="408">
        <v>14</v>
      </c>
      <c r="L42" s="408">
        <v>17.8</v>
      </c>
      <c r="M42" s="408">
        <v>18.600000000000001</v>
      </c>
    </row>
    <row r="43" spans="1:13" s="68" customFormat="1" ht="10.5" customHeight="1">
      <c r="A43" s="405" t="s">
        <v>285</v>
      </c>
      <c r="B43" s="406" t="s">
        <v>286</v>
      </c>
      <c r="C43" s="407"/>
      <c r="D43" s="408">
        <v>158.1</v>
      </c>
      <c r="E43" s="408">
        <v>156.69999999999999</v>
      </c>
      <c r="F43" s="408">
        <v>156.69999999999999</v>
      </c>
      <c r="G43" s="408">
        <v>154.69999999999999</v>
      </c>
      <c r="H43" s="408">
        <v>157.80000000000001</v>
      </c>
      <c r="I43" s="408">
        <v>14.2</v>
      </c>
      <c r="J43" s="408">
        <v>15.1</v>
      </c>
      <c r="K43" s="408">
        <v>12.5</v>
      </c>
      <c r="L43" s="408">
        <v>10.7</v>
      </c>
      <c r="M43" s="408">
        <v>13</v>
      </c>
    </row>
    <row r="44" spans="1:13" s="68" customFormat="1" ht="10.5" customHeight="1">
      <c r="A44" s="749" t="s">
        <v>287</v>
      </c>
      <c r="B44" s="406" t="s">
        <v>396</v>
      </c>
      <c r="C44" s="407"/>
      <c r="D44" s="734">
        <v>165.6</v>
      </c>
      <c r="E44" s="734">
        <v>166</v>
      </c>
      <c r="F44" s="734">
        <v>162.19999999999999</v>
      </c>
      <c r="G44" s="734">
        <v>159.4</v>
      </c>
      <c r="H44" s="734">
        <v>164</v>
      </c>
      <c r="I44" s="734">
        <v>20.5</v>
      </c>
      <c r="J44" s="734">
        <v>18.5</v>
      </c>
      <c r="K44" s="734">
        <v>17.100000000000001</v>
      </c>
      <c r="L44" s="734">
        <v>15.3</v>
      </c>
      <c r="M44" s="734">
        <v>18.100000000000001</v>
      </c>
    </row>
    <row r="45" spans="1:13" s="68" customFormat="1" ht="10.5" customHeight="1">
      <c r="A45" s="749"/>
      <c r="B45" s="406" t="s">
        <v>397</v>
      </c>
      <c r="C45" s="407"/>
      <c r="D45" s="734"/>
      <c r="E45" s="734"/>
      <c r="F45" s="734"/>
      <c r="G45" s="734"/>
      <c r="H45" s="734"/>
      <c r="I45" s="734"/>
      <c r="J45" s="734"/>
      <c r="K45" s="734"/>
      <c r="L45" s="734"/>
      <c r="M45" s="734"/>
    </row>
    <row r="46" spans="1:13" s="68" customFormat="1" ht="10.5" customHeight="1">
      <c r="A46" s="410" t="s">
        <v>289</v>
      </c>
      <c r="B46" s="406" t="s">
        <v>290</v>
      </c>
      <c r="C46" s="407"/>
      <c r="D46" s="408">
        <v>108</v>
      </c>
      <c r="E46" s="408">
        <v>108.2</v>
      </c>
      <c r="F46" s="408">
        <v>105</v>
      </c>
      <c r="G46" s="408">
        <v>90.4</v>
      </c>
      <c r="H46" s="408">
        <v>89.1</v>
      </c>
      <c r="I46" s="408">
        <v>6.3</v>
      </c>
      <c r="J46" s="408">
        <v>6.4</v>
      </c>
      <c r="K46" s="408">
        <v>7.5</v>
      </c>
      <c r="L46" s="408">
        <v>4.8</v>
      </c>
      <c r="M46" s="408">
        <v>3.8</v>
      </c>
    </row>
    <row r="47" spans="1:13" s="68" customFormat="1" ht="10.5" customHeight="1">
      <c r="A47" s="749" t="s">
        <v>291</v>
      </c>
      <c r="B47" s="406" t="s">
        <v>399</v>
      </c>
      <c r="C47" s="407"/>
      <c r="D47" s="734">
        <v>133.80000000000001</v>
      </c>
      <c r="E47" s="734">
        <v>134.30000000000001</v>
      </c>
      <c r="F47" s="734">
        <v>126.7</v>
      </c>
      <c r="G47" s="734">
        <v>112.9</v>
      </c>
      <c r="H47" s="734">
        <v>123.8</v>
      </c>
      <c r="I47" s="734">
        <v>7.3</v>
      </c>
      <c r="J47" s="734">
        <v>7.1</v>
      </c>
      <c r="K47" s="734">
        <v>10.4</v>
      </c>
      <c r="L47" s="734">
        <v>7.9</v>
      </c>
      <c r="M47" s="734">
        <v>5.8</v>
      </c>
    </row>
    <row r="48" spans="1:13" s="68" customFormat="1" ht="10.5" customHeight="1">
      <c r="A48" s="749"/>
      <c r="B48" s="406" t="s">
        <v>400</v>
      </c>
      <c r="C48" s="407"/>
      <c r="D48" s="734"/>
      <c r="E48" s="734"/>
      <c r="F48" s="734"/>
      <c r="G48" s="734"/>
      <c r="H48" s="734"/>
      <c r="I48" s="734"/>
      <c r="J48" s="734"/>
      <c r="K48" s="734"/>
      <c r="L48" s="734"/>
      <c r="M48" s="734"/>
    </row>
    <row r="49" spans="1:13" s="68" customFormat="1" ht="10.5" customHeight="1">
      <c r="A49" s="410" t="s">
        <v>293</v>
      </c>
      <c r="B49" s="406" t="s">
        <v>294</v>
      </c>
      <c r="C49" s="407"/>
      <c r="D49" s="408">
        <v>128.69999999999999</v>
      </c>
      <c r="E49" s="408">
        <v>133.1</v>
      </c>
      <c r="F49" s="408">
        <v>118.4</v>
      </c>
      <c r="G49" s="408">
        <v>118.1</v>
      </c>
      <c r="H49" s="408">
        <v>113.4</v>
      </c>
      <c r="I49" s="408">
        <v>10.3</v>
      </c>
      <c r="J49" s="408">
        <v>11.8</v>
      </c>
      <c r="K49" s="408">
        <v>11.4</v>
      </c>
      <c r="L49" s="408">
        <v>7</v>
      </c>
      <c r="M49" s="408">
        <v>5.6</v>
      </c>
    </row>
    <row r="50" spans="1:13" s="68" customFormat="1" ht="10.5" customHeight="1">
      <c r="A50" s="410" t="s">
        <v>295</v>
      </c>
      <c r="B50" s="406" t="s">
        <v>296</v>
      </c>
      <c r="C50" s="407"/>
      <c r="D50" s="408">
        <v>141.80000000000001</v>
      </c>
      <c r="E50" s="408">
        <v>135.30000000000001</v>
      </c>
      <c r="F50" s="408">
        <v>135</v>
      </c>
      <c r="G50" s="408">
        <v>127.9</v>
      </c>
      <c r="H50" s="408">
        <v>134.4</v>
      </c>
      <c r="I50" s="408">
        <v>7.7</v>
      </c>
      <c r="J50" s="408">
        <v>6.4</v>
      </c>
      <c r="K50" s="408">
        <v>6.8</v>
      </c>
      <c r="L50" s="408">
        <v>5.7</v>
      </c>
      <c r="M50" s="408">
        <v>5.6</v>
      </c>
    </row>
    <row r="51" spans="1:13" s="68" customFormat="1" ht="10.5" customHeight="1">
      <c r="A51" s="410" t="s">
        <v>297</v>
      </c>
      <c r="B51" s="406" t="s">
        <v>298</v>
      </c>
      <c r="C51" s="407"/>
      <c r="D51" s="408">
        <v>152.30000000000001</v>
      </c>
      <c r="E51" s="408">
        <v>158.80000000000001</v>
      </c>
      <c r="F51" s="408">
        <v>152.9</v>
      </c>
      <c r="G51" s="408">
        <v>152.19999999999999</v>
      </c>
      <c r="H51" s="408">
        <v>152.69999999999999</v>
      </c>
      <c r="I51" s="408">
        <v>7.9</v>
      </c>
      <c r="J51" s="408">
        <v>11</v>
      </c>
      <c r="K51" s="408">
        <v>11.4</v>
      </c>
      <c r="L51" s="408">
        <v>9.9</v>
      </c>
      <c r="M51" s="408">
        <v>9.6</v>
      </c>
    </row>
    <row r="52" spans="1:13" s="68" customFormat="1" ht="10.5" customHeight="1">
      <c r="A52" s="410" t="s">
        <v>299</v>
      </c>
      <c r="B52" s="406" t="s">
        <v>401</v>
      </c>
      <c r="C52" s="407"/>
      <c r="D52" s="408">
        <v>159.6</v>
      </c>
      <c r="E52" s="408">
        <v>159.1</v>
      </c>
      <c r="F52" s="408">
        <v>153.30000000000001</v>
      </c>
      <c r="G52" s="408">
        <v>148.30000000000001</v>
      </c>
      <c r="H52" s="408">
        <v>149</v>
      </c>
      <c r="I52" s="408">
        <v>18.5</v>
      </c>
      <c r="J52" s="408">
        <v>16.7</v>
      </c>
      <c r="K52" s="408">
        <v>13.6</v>
      </c>
      <c r="L52" s="408">
        <v>11.4</v>
      </c>
      <c r="M52" s="408">
        <v>12.3</v>
      </c>
    </row>
    <row r="53" spans="1:13" s="68" customFormat="1" ht="3.95" customHeight="1">
      <c r="A53" s="411"/>
      <c r="B53" s="406"/>
      <c r="C53" s="407"/>
      <c r="D53" s="408"/>
      <c r="E53" s="408"/>
      <c r="F53" s="408"/>
      <c r="G53" s="408"/>
      <c r="H53" s="408"/>
      <c r="I53" s="408"/>
      <c r="J53" s="408"/>
      <c r="K53" s="408"/>
      <c r="L53" s="408"/>
      <c r="M53" s="408"/>
    </row>
    <row r="54" spans="1:13" s="67" customFormat="1" ht="12" customHeight="1">
      <c r="A54" s="748" t="s">
        <v>403</v>
      </c>
      <c r="B54" s="752"/>
      <c r="C54" s="399"/>
      <c r="D54" s="403"/>
      <c r="E54" s="403"/>
      <c r="F54" s="403"/>
      <c r="G54" s="403"/>
      <c r="H54" s="403"/>
      <c r="I54" s="403"/>
      <c r="J54" s="403"/>
      <c r="K54" s="403"/>
      <c r="L54" s="403"/>
      <c r="M54" s="403"/>
    </row>
    <row r="55" spans="1:13" s="67" customFormat="1" ht="12" customHeight="1">
      <c r="A55" s="401" t="s">
        <v>271</v>
      </c>
      <c r="B55" s="402" t="s">
        <v>272</v>
      </c>
      <c r="C55" s="399"/>
      <c r="D55" s="403">
        <v>119.2</v>
      </c>
      <c r="E55" s="403">
        <v>119.3</v>
      </c>
      <c r="F55" s="403">
        <v>117.6</v>
      </c>
      <c r="G55" s="403">
        <v>112.9</v>
      </c>
      <c r="H55" s="403">
        <v>114.4</v>
      </c>
      <c r="I55" s="403">
        <v>5.4</v>
      </c>
      <c r="J55" s="403">
        <v>5.5</v>
      </c>
      <c r="K55" s="403">
        <v>5.6</v>
      </c>
      <c r="L55" s="403">
        <v>4.5999999999999996</v>
      </c>
      <c r="M55" s="403">
        <v>4.5</v>
      </c>
    </row>
    <row r="56" spans="1:13" s="68" customFormat="1" ht="10.5" customHeight="1">
      <c r="A56" s="405" t="s">
        <v>273</v>
      </c>
      <c r="B56" s="406" t="s">
        <v>65</v>
      </c>
      <c r="C56" s="407"/>
      <c r="D56" s="408">
        <v>145.69999999999999</v>
      </c>
      <c r="E56" s="408">
        <v>148.4</v>
      </c>
      <c r="F56" s="408">
        <v>149</v>
      </c>
      <c r="G56" s="408">
        <v>144.9</v>
      </c>
      <c r="H56" s="408">
        <v>140.80000000000001</v>
      </c>
      <c r="I56" s="408">
        <v>7.9</v>
      </c>
      <c r="J56" s="408">
        <v>7.6</v>
      </c>
      <c r="K56" s="408">
        <v>7.2</v>
      </c>
      <c r="L56" s="408">
        <v>6.4</v>
      </c>
      <c r="M56" s="408">
        <v>6.9</v>
      </c>
    </row>
    <row r="57" spans="1:13" s="68" customFormat="1" ht="10.5" customHeight="1">
      <c r="A57" s="405" t="s">
        <v>274</v>
      </c>
      <c r="B57" s="406" t="s">
        <v>66</v>
      </c>
      <c r="C57" s="407"/>
      <c r="D57" s="408">
        <v>139.1</v>
      </c>
      <c r="E57" s="408">
        <v>135.19999999999999</v>
      </c>
      <c r="F57" s="408">
        <v>132</v>
      </c>
      <c r="G57" s="408">
        <v>128.6</v>
      </c>
      <c r="H57" s="408">
        <v>132.5</v>
      </c>
      <c r="I57" s="408">
        <v>7.6</v>
      </c>
      <c r="J57" s="408">
        <v>6.4</v>
      </c>
      <c r="K57" s="408">
        <v>6.5</v>
      </c>
      <c r="L57" s="408">
        <v>5.2</v>
      </c>
      <c r="M57" s="408">
        <v>5.5</v>
      </c>
    </row>
    <row r="58" spans="1:13" s="68" customFormat="1" ht="10.5" customHeight="1">
      <c r="A58" s="746" t="s">
        <v>275</v>
      </c>
      <c r="B58" s="409" t="s">
        <v>394</v>
      </c>
      <c r="C58" s="407"/>
      <c r="D58" s="734">
        <v>137.9</v>
      </c>
      <c r="E58" s="734">
        <v>132.4</v>
      </c>
      <c r="F58" s="734">
        <v>117.7</v>
      </c>
      <c r="G58" s="734">
        <v>113.6</v>
      </c>
      <c r="H58" s="734">
        <v>142.9</v>
      </c>
      <c r="I58" s="734">
        <v>8.8000000000000007</v>
      </c>
      <c r="J58" s="734">
        <v>7.9</v>
      </c>
      <c r="K58" s="734">
        <v>5.9</v>
      </c>
      <c r="L58" s="734">
        <v>6.6</v>
      </c>
      <c r="M58" s="734">
        <v>11</v>
      </c>
    </row>
    <row r="59" spans="1:13" s="68" customFormat="1" ht="10.5" customHeight="1">
      <c r="A59" s="750"/>
      <c r="B59" s="409" t="s">
        <v>395</v>
      </c>
      <c r="C59" s="407"/>
      <c r="D59" s="734"/>
      <c r="E59" s="734"/>
      <c r="F59" s="734"/>
      <c r="G59" s="734"/>
      <c r="H59" s="734"/>
      <c r="I59" s="734"/>
      <c r="J59" s="734"/>
      <c r="K59" s="734"/>
      <c r="L59" s="734"/>
      <c r="M59" s="734"/>
    </row>
    <row r="60" spans="1:13" s="68" customFormat="1" ht="10.5" customHeight="1">
      <c r="A60" s="405" t="s">
        <v>277</v>
      </c>
      <c r="B60" s="406" t="s">
        <v>278</v>
      </c>
      <c r="C60" s="407"/>
      <c r="D60" s="408">
        <v>147.6</v>
      </c>
      <c r="E60" s="408">
        <v>145.69999999999999</v>
      </c>
      <c r="F60" s="408">
        <v>142.5</v>
      </c>
      <c r="G60" s="408">
        <v>138.1</v>
      </c>
      <c r="H60" s="408">
        <v>141.4</v>
      </c>
      <c r="I60" s="408">
        <v>11.6</v>
      </c>
      <c r="J60" s="408">
        <v>9.8000000000000007</v>
      </c>
      <c r="K60" s="408">
        <v>10.9</v>
      </c>
      <c r="L60" s="408">
        <v>10.1</v>
      </c>
      <c r="M60" s="408">
        <v>11</v>
      </c>
    </row>
    <row r="61" spans="1:13" s="68" customFormat="1" ht="10.5" customHeight="1">
      <c r="A61" s="405" t="s">
        <v>279</v>
      </c>
      <c r="B61" s="406" t="s">
        <v>280</v>
      </c>
      <c r="C61" s="407"/>
      <c r="D61" s="408">
        <v>128.6</v>
      </c>
      <c r="E61" s="408">
        <v>134.30000000000001</v>
      </c>
      <c r="F61" s="408">
        <v>127.2</v>
      </c>
      <c r="G61" s="408">
        <v>123.7</v>
      </c>
      <c r="H61" s="408">
        <v>133.30000000000001</v>
      </c>
      <c r="I61" s="408">
        <v>8.6999999999999993</v>
      </c>
      <c r="J61" s="408">
        <v>8.6999999999999993</v>
      </c>
      <c r="K61" s="408">
        <v>8.8000000000000007</v>
      </c>
      <c r="L61" s="408">
        <v>7.4</v>
      </c>
      <c r="M61" s="408">
        <v>7.9</v>
      </c>
    </row>
    <row r="62" spans="1:13" s="68" customFormat="1" ht="10.5" customHeight="1">
      <c r="A62" s="405" t="s">
        <v>281</v>
      </c>
      <c r="B62" s="406" t="s">
        <v>282</v>
      </c>
      <c r="C62" s="407"/>
      <c r="D62" s="408">
        <v>112.2</v>
      </c>
      <c r="E62" s="408">
        <v>114.7</v>
      </c>
      <c r="F62" s="408">
        <v>115.4</v>
      </c>
      <c r="G62" s="408">
        <v>109.8</v>
      </c>
      <c r="H62" s="408">
        <v>114.6</v>
      </c>
      <c r="I62" s="408">
        <v>3.3</v>
      </c>
      <c r="J62" s="408">
        <v>4</v>
      </c>
      <c r="K62" s="408">
        <v>4.5</v>
      </c>
      <c r="L62" s="408">
        <v>3.5</v>
      </c>
      <c r="M62" s="408">
        <v>4.3</v>
      </c>
    </row>
    <row r="63" spans="1:13" s="68" customFormat="1" ht="10.5" customHeight="1">
      <c r="A63" s="405" t="s">
        <v>283</v>
      </c>
      <c r="B63" s="406" t="s">
        <v>284</v>
      </c>
      <c r="C63" s="407"/>
      <c r="D63" s="408">
        <v>135.4</v>
      </c>
      <c r="E63" s="408">
        <v>135.69999999999999</v>
      </c>
      <c r="F63" s="408">
        <v>134.69999999999999</v>
      </c>
      <c r="G63" s="408">
        <v>132.6</v>
      </c>
      <c r="H63" s="408">
        <v>131.80000000000001</v>
      </c>
      <c r="I63" s="408">
        <v>8.6999999999999993</v>
      </c>
      <c r="J63" s="408">
        <v>8.3000000000000007</v>
      </c>
      <c r="K63" s="408">
        <v>9.1999999999999993</v>
      </c>
      <c r="L63" s="408">
        <v>9.3000000000000007</v>
      </c>
      <c r="M63" s="408">
        <v>8.9</v>
      </c>
    </row>
    <row r="64" spans="1:13" s="68" customFormat="1" ht="10.5" customHeight="1">
      <c r="A64" s="405" t="s">
        <v>285</v>
      </c>
      <c r="B64" s="406" t="s">
        <v>286</v>
      </c>
      <c r="C64" s="407"/>
      <c r="D64" s="408">
        <v>132.69999999999999</v>
      </c>
      <c r="E64" s="408">
        <v>133.69999999999999</v>
      </c>
      <c r="F64" s="408">
        <v>134.69999999999999</v>
      </c>
      <c r="G64" s="408">
        <v>130.80000000000001</v>
      </c>
      <c r="H64" s="408">
        <v>130.19999999999999</v>
      </c>
      <c r="I64" s="408">
        <v>6.5</v>
      </c>
      <c r="J64" s="408">
        <v>6.6</v>
      </c>
      <c r="K64" s="408">
        <v>6.8</v>
      </c>
      <c r="L64" s="408">
        <v>6.1</v>
      </c>
      <c r="M64" s="408">
        <v>6.1</v>
      </c>
    </row>
    <row r="65" spans="1:13" s="68" customFormat="1" ht="10.5" customHeight="1">
      <c r="A65" s="749" t="s">
        <v>287</v>
      </c>
      <c r="B65" s="406" t="s">
        <v>396</v>
      </c>
      <c r="C65" s="407"/>
      <c r="D65" s="734">
        <v>148.80000000000001</v>
      </c>
      <c r="E65" s="734">
        <v>138.9</v>
      </c>
      <c r="F65" s="734">
        <v>134.4</v>
      </c>
      <c r="G65" s="734">
        <v>131.1</v>
      </c>
      <c r="H65" s="734">
        <v>136.6</v>
      </c>
      <c r="I65" s="734">
        <v>10.4</v>
      </c>
      <c r="J65" s="734">
        <v>9.6999999999999993</v>
      </c>
      <c r="K65" s="734">
        <v>7.3</v>
      </c>
      <c r="L65" s="734">
        <v>6.8</v>
      </c>
      <c r="M65" s="734">
        <v>9.1</v>
      </c>
    </row>
    <row r="66" spans="1:13" s="68" customFormat="1" ht="10.5" customHeight="1">
      <c r="A66" s="749"/>
      <c r="B66" s="406" t="s">
        <v>397</v>
      </c>
      <c r="C66" s="407"/>
      <c r="D66" s="734"/>
      <c r="E66" s="734"/>
      <c r="F66" s="734"/>
      <c r="G66" s="734"/>
      <c r="H66" s="734"/>
      <c r="I66" s="734"/>
      <c r="J66" s="734"/>
      <c r="K66" s="734"/>
      <c r="L66" s="734"/>
      <c r="M66" s="734"/>
    </row>
    <row r="67" spans="1:13" s="68" customFormat="1" ht="10.5" customHeight="1">
      <c r="A67" s="410" t="s">
        <v>289</v>
      </c>
      <c r="B67" s="406" t="s">
        <v>290</v>
      </c>
      <c r="C67" s="407"/>
      <c r="D67" s="408">
        <v>79.3</v>
      </c>
      <c r="E67" s="408">
        <v>80.400000000000006</v>
      </c>
      <c r="F67" s="408">
        <v>81.2</v>
      </c>
      <c r="G67" s="408">
        <v>74.599999999999994</v>
      </c>
      <c r="H67" s="408">
        <v>70.900000000000006</v>
      </c>
      <c r="I67" s="408">
        <v>2.5</v>
      </c>
      <c r="J67" s="408">
        <v>2.8</v>
      </c>
      <c r="K67" s="408">
        <v>3.3</v>
      </c>
      <c r="L67" s="408">
        <v>2.9</v>
      </c>
      <c r="M67" s="408">
        <v>1.9</v>
      </c>
    </row>
    <row r="68" spans="1:13" s="68" customFormat="1" ht="10.5" customHeight="1">
      <c r="A68" s="749" t="s">
        <v>291</v>
      </c>
      <c r="B68" s="406" t="s">
        <v>399</v>
      </c>
      <c r="C68" s="407"/>
      <c r="D68" s="734">
        <v>117</v>
      </c>
      <c r="E68" s="734">
        <v>110.9</v>
      </c>
      <c r="F68" s="734">
        <v>106.6</v>
      </c>
      <c r="G68" s="734">
        <v>94</v>
      </c>
      <c r="H68" s="734">
        <v>93.8</v>
      </c>
      <c r="I68" s="734">
        <v>5.5</v>
      </c>
      <c r="J68" s="734">
        <v>4.3</v>
      </c>
      <c r="K68" s="734">
        <v>5.3</v>
      </c>
      <c r="L68" s="734">
        <v>2.9</v>
      </c>
      <c r="M68" s="734">
        <v>2.4</v>
      </c>
    </row>
    <row r="69" spans="1:13" s="68" customFormat="1" ht="10.5" customHeight="1">
      <c r="A69" s="749"/>
      <c r="B69" s="406" t="s">
        <v>400</v>
      </c>
      <c r="C69" s="407"/>
      <c r="D69" s="734"/>
      <c r="E69" s="734"/>
      <c r="F69" s="734"/>
      <c r="G69" s="734"/>
      <c r="H69" s="734"/>
      <c r="I69" s="734"/>
      <c r="J69" s="734"/>
      <c r="K69" s="734"/>
      <c r="L69" s="734"/>
      <c r="M69" s="734"/>
    </row>
    <row r="70" spans="1:13" s="68" customFormat="1" ht="10.5" customHeight="1">
      <c r="A70" s="410" t="s">
        <v>293</v>
      </c>
      <c r="B70" s="406" t="s">
        <v>294</v>
      </c>
      <c r="C70" s="407"/>
      <c r="D70" s="408">
        <v>119</v>
      </c>
      <c r="E70" s="408">
        <v>119.3</v>
      </c>
      <c r="F70" s="408">
        <v>115.8</v>
      </c>
      <c r="G70" s="408">
        <v>108.6</v>
      </c>
      <c r="H70" s="408">
        <v>105.7</v>
      </c>
      <c r="I70" s="408">
        <v>7.3</v>
      </c>
      <c r="J70" s="408">
        <v>8.5</v>
      </c>
      <c r="K70" s="408">
        <v>10.1</v>
      </c>
      <c r="L70" s="408">
        <v>5.9</v>
      </c>
      <c r="M70" s="408">
        <v>4.3</v>
      </c>
    </row>
    <row r="71" spans="1:13" s="68" customFormat="1" ht="10.5" customHeight="1">
      <c r="A71" s="410" t="s">
        <v>295</v>
      </c>
      <c r="B71" s="406" t="s">
        <v>296</v>
      </c>
      <c r="C71" s="407"/>
      <c r="D71" s="408">
        <v>122.6</v>
      </c>
      <c r="E71" s="408">
        <v>122.9</v>
      </c>
      <c r="F71" s="408">
        <v>118.3</v>
      </c>
      <c r="G71" s="408">
        <v>114.8</v>
      </c>
      <c r="H71" s="408">
        <v>118.3</v>
      </c>
      <c r="I71" s="408">
        <v>4.5</v>
      </c>
      <c r="J71" s="408">
        <v>4.7</v>
      </c>
      <c r="K71" s="408">
        <v>4</v>
      </c>
      <c r="L71" s="408">
        <v>3.5</v>
      </c>
      <c r="M71" s="408">
        <v>3.4</v>
      </c>
    </row>
    <row r="72" spans="1:13" s="68" customFormat="1" ht="10.5" customHeight="1">
      <c r="A72" s="410" t="s">
        <v>297</v>
      </c>
      <c r="B72" s="406" t="s">
        <v>298</v>
      </c>
      <c r="C72" s="407"/>
      <c r="D72" s="408">
        <v>138.80000000000001</v>
      </c>
      <c r="E72" s="408">
        <v>130.69999999999999</v>
      </c>
      <c r="F72" s="408">
        <v>130.9</v>
      </c>
      <c r="G72" s="408">
        <v>132</v>
      </c>
      <c r="H72" s="408">
        <v>133.1</v>
      </c>
      <c r="I72" s="408">
        <v>5.6</v>
      </c>
      <c r="J72" s="408">
        <v>5.8</v>
      </c>
      <c r="K72" s="408">
        <v>5.2</v>
      </c>
      <c r="L72" s="408">
        <v>4.5999999999999996</v>
      </c>
      <c r="M72" s="408">
        <v>4.2</v>
      </c>
    </row>
    <row r="73" spans="1:13" s="68" customFormat="1" ht="10.5" customHeight="1">
      <c r="A73" s="410" t="s">
        <v>299</v>
      </c>
      <c r="B73" s="406" t="s">
        <v>401</v>
      </c>
      <c r="C73" s="407"/>
      <c r="D73" s="408">
        <v>117.6</v>
      </c>
      <c r="E73" s="408">
        <v>119.9</v>
      </c>
      <c r="F73" s="408">
        <v>123.4</v>
      </c>
      <c r="G73" s="408">
        <v>118.2</v>
      </c>
      <c r="H73" s="408">
        <v>112.3</v>
      </c>
      <c r="I73" s="408">
        <v>5.7</v>
      </c>
      <c r="J73" s="408">
        <v>6.3</v>
      </c>
      <c r="K73" s="408">
        <v>6.7</v>
      </c>
      <c r="L73" s="408">
        <v>5.8</v>
      </c>
      <c r="M73" s="408">
        <v>4.5999999999999996</v>
      </c>
    </row>
    <row r="74" spans="1:13" s="68" customFormat="1" ht="3.75" customHeight="1" thickBot="1">
      <c r="A74" s="412"/>
      <c r="B74" s="412"/>
      <c r="C74" s="413"/>
      <c r="D74" s="414"/>
      <c r="E74" s="414"/>
      <c r="F74" s="414"/>
      <c r="G74" s="414"/>
      <c r="H74" s="414"/>
      <c r="I74" s="414"/>
      <c r="J74" s="414"/>
      <c r="K74" s="414"/>
      <c r="L74" s="415"/>
      <c r="M74" s="415"/>
    </row>
    <row r="75" spans="1:13" s="68" customFormat="1" ht="13.5" customHeight="1">
      <c r="A75" s="102" t="s">
        <v>404</v>
      </c>
      <c r="B75" s="294"/>
      <c r="C75" s="294"/>
      <c r="D75" s="392"/>
      <c r="E75" s="392"/>
      <c r="F75" s="392"/>
      <c r="G75" s="392"/>
      <c r="H75" s="392"/>
      <c r="I75" s="392"/>
      <c r="J75" s="392"/>
      <c r="K75" s="392"/>
      <c r="L75" s="294"/>
      <c r="M75" s="294"/>
    </row>
    <row r="76" spans="1:13">
      <c r="A76" s="282"/>
      <c r="B76" s="282"/>
      <c r="C76" s="282"/>
      <c r="D76" s="416"/>
      <c r="E76" s="416"/>
      <c r="F76" s="416"/>
      <c r="G76" s="416"/>
      <c r="H76" s="416"/>
      <c r="I76" s="416"/>
      <c r="J76" s="416"/>
      <c r="K76" s="416"/>
      <c r="L76" s="282"/>
      <c r="M76" s="282"/>
    </row>
    <row r="77" spans="1:13" ht="12">
      <c r="A77" s="284"/>
      <c r="B77" s="284"/>
      <c r="C77" s="284"/>
      <c r="D77" s="416"/>
      <c r="E77" s="416"/>
      <c r="F77" s="416"/>
      <c r="G77" s="416"/>
      <c r="H77" s="416"/>
      <c r="I77" s="416"/>
      <c r="J77" s="416"/>
      <c r="K77" s="416"/>
      <c r="L77" s="282"/>
      <c r="M77" s="282"/>
    </row>
    <row r="78" spans="1:13" ht="12">
      <c r="A78" s="284"/>
      <c r="B78" s="284"/>
      <c r="C78" s="284"/>
      <c r="D78" s="416"/>
      <c r="E78" s="416"/>
      <c r="F78" s="416"/>
      <c r="G78" s="416"/>
      <c r="H78" s="416"/>
      <c r="I78" s="416"/>
      <c r="J78" s="416"/>
      <c r="K78" s="416"/>
      <c r="L78" s="282"/>
      <c r="M78" s="282"/>
    </row>
  </sheetData>
  <mergeCells count="105">
    <mergeCell ref="I68:I69"/>
    <mergeCell ref="J68:J69"/>
    <mergeCell ref="K68:K69"/>
    <mergeCell ref="L68:L69"/>
    <mergeCell ref="M68:M69"/>
    <mergeCell ref="A68:A69"/>
    <mergeCell ref="D68:D69"/>
    <mergeCell ref="E68:E69"/>
    <mergeCell ref="F68:F69"/>
    <mergeCell ref="G68:G69"/>
    <mergeCell ref="H68:H69"/>
    <mergeCell ref="I65:I66"/>
    <mergeCell ref="J65:J66"/>
    <mergeCell ref="K65:K66"/>
    <mergeCell ref="L65:L66"/>
    <mergeCell ref="M65:M66"/>
    <mergeCell ref="I58:I59"/>
    <mergeCell ref="J58:J59"/>
    <mergeCell ref="K58:K59"/>
    <mergeCell ref="L58:L59"/>
    <mergeCell ref="M58:M59"/>
    <mergeCell ref="A54:B54"/>
    <mergeCell ref="A47:A48"/>
    <mergeCell ref="D47:D48"/>
    <mergeCell ref="E47:E48"/>
    <mergeCell ref="F47:F48"/>
    <mergeCell ref="G47:G48"/>
    <mergeCell ref="H47:H48"/>
    <mergeCell ref="A65:A66"/>
    <mergeCell ref="D65:D66"/>
    <mergeCell ref="E65:E66"/>
    <mergeCell ref="F65:F66"/>
    <mergeCell ref="G65:G66"/>
    <mergeCell ref="A58:A59"/>
    <mergeCell ref="D58:D59"/>
    <mergeCell ref="E58:E59"/>
    <mergeCell ref="F58:F59"/>
    <mergeCell ref="G58:G59"/>
    <mergeCell ref="H65:H66"/>
    <mergeCell ref="H58:H59"/>
    <mergeCell ref="M44:M45"/>
    <mergeCell ref="I37:I38"/>
    <mergeCell ref="J37:J38"/>
    <mergeCell ref="K37:K38"/>
    <mergeCell ref="L37:L38"/>
    <mergeCell ref="M37:M38"/>
    <mergeCell ref="H37:H38"/>
    <mergeCell ref="I47:I48"/>
    <mergeCell ref="J47:J48"/>
    <mergeCell ref="K47:K48"/>
    <mergeCell ref="L47:L48"/>
    <mergeCell ref="M47:M48"/>
    <mergeCell ref="H44:H45"/>
    <mergeCell ref="I44:I45"/>
    <mergeCell ref="J44:J45"/>
    <mergeCell ref="K44:K45"/>
    <mergeCell ref="L44:L45"/>
    <mergeCell ref="I26:I27"/>
    <mergeCell ref="J26:J27"/>
    <mergeCell ref="K26:K27"/>
    <mergeCell ref="L26:L27"/>
    <mergeCell ref="A44:A45"/>
    <mergeCell ref="D44:D45"/>
    <mergeCell ref="E44:E45"/>
    <mergeCell ref="F44:F45"/>
    <mergeCell ref="G44:G45"/>
    <mergeCell ref="A37:A38"/>
    <mergeCell ref="D37:D38"/>
    <mergeCell ref="E37:E38"/>
    <mergeCell ref="F37:F38"/>
    <mergeCell ref="G37:G38"/>
    <mergeCell ref="M26:M27"/>
    <mergeCell ref="A33:B33"/>
    <mergeCell ref="A26:A27"/>
    <mergeCell ref="D26:D27"/>
    <mergeCell ref="E26:E27"/>
    <mergeCell ref="F26:F27"/>
    <mergeCell ref="G26:G27"/>
    <mergeCell ref="H26:H27"/>
    <mergeCell ref="M23:M24"/>
    <mergeCell ref="A23:A24"/>
    <mergeCell ref="D23:D24"/>
    <mergeCell ref="E23:E24"/>
    <mergeCell ref="F23:F24"/>
    <mergeCell ref="G23:G24"/>
    <mergeCell ref="H23:H24"/>
    <mergeCell ref="I23:I24"/>
    <mergeCell ref="J23:J24"/>
    <mergeCell ref="K23:K24"/>
    <mergeCell ref="L23:L24"/>
    <mergeCell ref="I16:I17"/>
    <mergeCell ref="J16:J17"/>
    <mergeCell ref="K16:K17"/>
    <mergeCell ref="A3:M5"/>
    <mergeCell ref="A8:C11"/>
    <mergeCell ref="D8:H9"/>
    <mergeCell ref="I8:M9"/>
    <mergeCell ref="A16:A17"/>
    <mergeCell ref="D16:D17"/>
    <mergeCell ref="E16:E17"/>
    <mergeCell ref="F16:F17"/>
    <mergeCell ref="G16:G17"/>
    <mergeCell ref="H16:H17"/>
    <mergeCell ref="L16:L17"/>
    <mergeCell ref="M16:M17"/>
  </mergeCells>
  <phoneticPr fontId="4"/>
  <printOptions horizontalCentered="1"/>
  <pageMargins left="0.59055118110236227" right="0.59055118110236227" top="0.70866141732283472"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SheetLayoutView="100" workbookViewId="0"/>
  </sheetViews>
  <sheetFormatPr defaultRowHeight="11.25"/>
  <cols>
    <col min="1" max="1" width="14.1640625" customWidth="1"/>
    <col min="2" max="2" width="0.6640625" customWidth="1"/>
    <col min="3" max="10" width="11.6640625" customWidth="1"/>
    <col min="11" max="11" width="8.5" customWidth="1"/>
    <col min="12" max="12" width="8.33203125" customWidth="1"/>
  </cols>
  <sheetData>
    <row r="1" spans="1:12" ht="18" customHeight="1">
      <c r="A1" s="71" t="s">
        <v>405</v>
      </c>
      <c r="B1" s="259"/>
      <c r="C1" s="386"/>
      <c r="D1" s="418"/>
      <c r="E1" s="419"/>
      <c r="F1" s="419"/>
      <c r="G1" s="419"/>
      <c r="H1" s="419"/>
      <c r="I1" s="419"/>
      <c r="J1" s="419"/>
      <c r="K1" s="419"/>
      <c r="L1" s="259"/>
    </row>
    <row r="2" spans="1:12" ht="11.1" customHeight="1">
      <c r="A2" s="71"/>
      <c r="B2" s="259"/>
      <c r="C2" s="386"/>
      <c r="D2" s="418"/>
      <c r="E2" s="419"/>
      <c r="F2" s="419"/>
      <c r="G2" s="419"/>
      <c r="H2" s="419"/>
      <c r="I2" s="419"/>
      <c r="J2" s="419"/>
      <c r="K2" s="419"/>
      <c r="L2" s="259"/>
    </row>
    <row r="3" spans="1:12" s="420" customFormat="1" ht="11.25" customHeight="1">
      <c r="A3" s="754" t="s">
        <v>406</v>
      </c>
      <c r="B3" s="754"/>
      <c r="C3" s="754"/>
      <c r="D3" s="754"/>
      <c r="E3" s="754"/>
      <c r="F3" s="754"/>
      <c r="G3" s="754"/>
      <c r="H3" s="754"/>
      <c r="I3" s="754"/>
      <c r="J3" s="659"/>
      <c r="K3" s="262"/>
      <c r="L3" s="262"/>
    </row>
    <row r="4" spans="1:12" s="420" customFormat="1" ht="11.25" customHeight="1">
      <c r="A4" s="754"/>
      <c r="B4" s="754"/>
      <c r="C4" s="754"/>
      <c r="D4" s="754"/>
      <c r="E4" s="754"/>
      <c r="F4" s="754"/>
      <c r="G4" s="754"/>
      <c r="H4" s="754"/>
      <c r="I4" s="754"/>
      <c r="J4" s="659"/>
      <c r="K4" s="262"/>
      <c r="L4" s="262"/>
    </row>
    <row r="5" spans="1:12" ht="11.1" customHeight="1">
      <c r="A5" s="421"/>
      <c r="B5" s="1"/>
      <c r="C5" s="386"/>
      <c r="D5" s="386"/>
      <c r="E5" s="386"/>
      <c r="F5" s="386"/>
      <c r="G5" s="386"/>
      <c r="H5" s="386"/>
      <c r="I5" s="386"/>
      <c r="J5" s="386"/>
      <c r="K5" s="386"/>
      <c r="L5" s="386"/>
    </row>
    <row r="6" spans="1:12" s="68" customFormat="1" ht="15" customHeight="1" thickBot="1">
      <c r="A6" s="34" t="s">
        <v>407</v>
      </c>
      <c r="B6" s="147"/>
    </row>
    <row r="7" spans="1:12" s="68" customFormat="1" ht="15" customHeight="1">
      <c r="A7" s="422"/>
      <c r="B7" s="423"/>
      <c r="C7" s="592" t="s">
        <v>408</v>
      </c>
      <c r="D7" s="424"/>
      <c r="E7" s="756" t="s">
        <v>409</v>
      </c>
      <c r="F7" s="424" t="s">
        <v>410</v>
      </c>
      <c r="G7" s="592" t="s">
        <v>411</v>
      </c>
      <c r="H7" s="592" t="s">
        <v>412</v>
      </c>
      <c r="I7" s="568" t="s">
        <v>413</v>
      </c>
      <c r="J7" s="563" t="s">
        <v>71</v>
      </c>
    </row>
    <row r="8" spans="1:12" s="68" customFormat="1" ht="15" customHeight="1">
      <c r="A8" s="241" t="s">
        <v>178</v>
      </c>
      <c r="B8" s="425"/>
      <c r="C8" s="755"/>
      <c r="D8" s="256" t="s">
        <v>414</v>
      </c>
      <c r="E8" s="757"/>
      <c r="F8" s="256" t="s">
        <v>415</v>
      </c>
      <c r="G8" s="757"/>
      <c r="H8" s="755"/>
      <c r="I8" s="759"/>
      <c r="J8" s="564"/>
    </row>
    <row r="9" spans="1:12" s="68" customFormat="1" ht="15" customHeight="1">
      <c r="A9" s="426"/>
      <c r="B9" s="427"/>
      <c r="C9" s="583"/>
      <c r="D9" s="428"/>
      <c r="E9" s="758"/>
      <c r="F9" s="429" t="s">
        <v>416</v>
      </c>
      <c r="G9" s="758"/>
      <c r="H9" s="583"/>
      <c r="I9" s="760"/>
      <c r="J9" s="542"/>
    </row>
    <row r="10" spans="1:12" s="68" customFormat="1" ht="4.5" customHeight="1">
      <c r="A10" s="430"/>
      <c r="B10" s="431"/>
      <c r="C10" s="7"/>
      <c r="D10" s="432"/>
      <c r="E10" s="432"/>
      <c r="F10" s="433"/>
      <c r="G10" s="433"/>
      <c r="H10" s="7"/>
      <c r="I10" s="433"/>
    </row>
    <row r="11" spans="1:12" s="35" customFormat="1" ht="15" customHeight="1">
      <c r="A11" s="19" t="s">
        <v>417</v>
      </c>
      <c r="B11" s="434"/>
      <c r="C11" s="435">
        <v>18.399999999999999</v>
      </c>
      <c r="D11" s="435">
        <v>20.5</v>
      </c>
      <c r="E11" s="435">
        <v>19.5</v>
      </c>
      <c r="F11" s="435">
        <v>19.5</v>
      </c>
      <c r="G11" s="435">
        <v>19.100000000000001</v>
      </c>
      <c r="H11" s="435">
        <v>20.100000000000001</v>
      </c>
      <c r="I11" s="435">
        <v>18.8</v>
      </c>
      <c r="J11" s="435">
        <v>18.600000000000001</v>
      </c>
    </row>
    <row r="12" spans="1:12" s="35" customFormat="1" ht="15" customHeight="1">
      <c r="A12" s="19" t="s">
        <v>418</v>
      </c>
      <c r="B12" s="436"/>
      <c r="C12" s="437">
        <v>18.100000000000001</v>
      </c>
      <c r="D12" s="438">
        <v>20</v>
      </c>
      <c r="E12" s="438">
        <v>19.399999999999999</v>
      </c>
      <c r="F12" s="438">
        <v>19.399999999999999</v>
      </c>
      <c r="G12" s="438">
        <v>19</v>
      </c>
      <c r="H12" s="438">
        <v>19.5</v>
      </c>
      <c r="I12" s="438">
        <v>18.2</v>
      </c>
      <c r="J12" s="435">
        <v>18.600000000000001</v>
      </c>
    </row>
    <row r="13" spans="1:12" s="35" customFormat="1" ht="15" customHeight="1">
      <c r="A13" s="19" t="s">
        <v>419</v>
      </c>
      <c r="B13" s="436"/>
      <c r="C13" s="437">
        <v>17.8</v>
      </c>
      <c r="D13" s="438">
        <v>20.399999999999999</v>
      </c>
      <c r="E13" s="438">
        <v>19.100000000000001</v>
      </c>
      <c r="F13" s="438">
        <v>18.5</v>
      </c>
      <c r="G13" s="438">
        <v>18.5</v>
      </c>
      <c r="H13" s="438">
        <v>19.100000000000001</v>
      </c>
      <c r="I13" s="438">
        <v>17.899999999999999</v>
      </c>
      <c r="J13" s="435">
        <v>18.100000000000001</v>
      </c>
    </row>
    <row r="14" spans="1:12" s="181" customFormat="1" ht="15" customHeight="1">
      <c r="A14" s="19" t="s">
        <v>420</v>
      </c>
      <c r="B14" s="439"/>
      <c r="C14" s="440">
        <v>17.399999999999999</v>
      </c>
      <c r="D14" s="441">
        <v>20.100000000000001</v>
      </c>
      <c r="E14" s="441">
        <v>18.600000000000001</v>
      </c>
      <c r="F14" s="441">
        <v>18.399999999999999</v>
      </c>
      <c r="G14" s="441">
        <v>18.5</v>
      </c>
      <c r="H14" s="441">
        <v>18.7</v>
      </c>
      <c r="I14" s="441">
        <v>17.8</v>
      </c>
      <c r="J14" s="441">
        <v>17.899999999999999</v>
      </c>
    </row>
    <row r="15" spans="1:12" s="181" customFormat="1" ht="15" customHeight="1">
      <c r="A15" s="442" t="s">
        <v>421</v>
      </c>
      <c r="B15" s="439"/>
      <c r="C15" s="440">
        <v>17.5</v>
      </c>
      <c r="D15" s="441">
        <v>20.2</v>
      </c>
      <c r="E15" s="441">
        <v>18.899999999999999</v>
      </c>
      <c r="F15" s="441">
        <v>18.8</v>
      </c>
      <c r="G15" s="441">
        <v>18.600000000000001</v>
      </c>
      <c r="H15" s="441">
        <v>19.100000000000001</v>
      </c>
      <c r="I15" s="441">
        <v>17.8</v>
      </c>
      <c r="J15" s="441">
        <v>17.8</v>
      </c>
    </row>
    <row r="16" spans="1:12" s="68" customFormat="1" ht="3" customHeight="1" thickBot="1">
      <c r="A16" s="443"/>
      <c r="B16" s="444"/>
      <c r="C16" s="445"/>
      <c r="D16" s="445"/>
      <c r="E16" s="445"/>
      <c r="F16" s="445"/>
      <c r="G16" s="445"/>
      <c r="H16" s="445"/>
      <c r="I16" s="445"/>
    </row>
    <row r="17" spans="1:12" s="68" customFormat="1" ht="15" customHeight="1">
      <c r="A17" s="422"/>
      <c r="B17" s="446"/>
      <c r="C17" s="761" t="s">
        <v>422</v>
      </c>
      <c r="D17" s="761" t="s">
        <v>423</v>
      </c>
      <c r="E17" s="447" t="s">
        <v>424</v>
      </c>
      <c r="F17" s="764" t="s">
        <v>425</v>
      </c>
      <c r="G17" s="761" t="s">
        <v>426</v>
      </c>
      <c r="H17" s="568" t="s">
        <v>427</v>
      </c>
      <c r="I17" s="448" t="s">
        <v>428</v>
      </c>
      <c r="J17" s="574" t="s">
        <v>429</v>
      </c>
    </row>
    <row r="18" spans="1:12" ht="15" customHeight="1">
      <c r="A18" s="241" t="s">
        <v>178</v>
      </c>
      <c r="B18" s="449"/>
      <c r="C18" s="762"/>
      <c r="D18" s="762"/>
      <c r="E18" s="450" t="s">
        <v>430</v>
      </c>
      <c r="F18" s="765"/>
      <c r="G18" s="762"/>
      <c r="H18" s="556"/>
      <c r="I18" s="62" t="s">
        <v>431</v>
      </c>
      <c r="J18" s="644"/>
      <c r="K18" s="386"/>
      <c r="L18" s="386"/>
    </row>
    <row r="19" spans="1:12" ht="15" customHeight="1">
      <c r="A19" s="426"/>
      <c r="B19" s="451"/>
      <c r="C19" s="763"/>
      <c r="D19" s="763"/>
      <c r="E19" s="452" t="s">
        <v>432</v>
      </c>
      <c r="F19" s="766"/>
      <c r="G19" s="763"/>
      <c r="H19" s="557"/>
      <c r="I19" s="453" t="s">
        <v>433</v>
      </c>
      <c r="J19" s="753"/>
      <c r="K19" s="386"/>
      <c r="L19" s="386"/>
    </row>
    <row r="20" spans="1:12" ht="4.5" customHeight="1">
      <c r="A20" s="386"/>
      <c r="B20" s="386"/>
      <c r="C20" s="61"/>
      <c r="D20" s="432"/>
      <c r="E20" s="432"/>
      <c r="F20" s="432"/>
      <c r="G20" s="432"/>
      <c r="H20" s="432"/>
      <c r="I20" s="7"/>
      <c r="J20" s="386"/>
      <c r="K20" s="386"/>
      <c r="L20" s="386"/>
    </row>
    <row r="21" spans="1:12" s="68" customFormat="1" ht="15" customHeight="1">
      <c r="A21" s="19" t="s">
        <v>417</v>
      </c>
      <c r="C21" s="454">
        <v>18.899999999999999</v>
      </c>
      <c r="D21" s="455">
        <v>19.2</v>
      </c>
      <c r="E21" s="455">
        <v>14.7</v>
      </c>
      <c r="F21" s="456">
        <v>17.5</v>
      </c>
      <c r="G21" s="456">
        <v>16.2</v>
      </c>
      <c r="H21" s="456">
        <v>17.600000000000001</v>
      </c>
      <c r="I21" s="457">
        <v>18.5</v>
      </c>
      <c r="J21" s="455">
        <v>18.600000000000001</v>
      </c>
    </row>
    <row r="22" spans="1:12" s="68" customFormat="1" ht="15" customHeight="1">
      <c r="A22" s="19" t="s">
        <v>418</v>
      </c>
      <c r="C22" s="454">
        <v>18.600000000000001</v>
      </c>
      <c r="D22" s="458">
        <v>18.899999999999999</v>
      </c>
      <c r="E22" s="458">
        <v>14.6</v>
      </c>
      <c r="F22" s="456">
        <v>17</v>
      </c>
      <c r="G22" s="456">
        <v>16.600000000000001</v>
      </c>
      <c r="H22" s="457">
        <v>17.7</v>
      </c>
      <c r="I22" s="456">
        <v>18.399999999999999</v>
      </c>
      <c r="J22" s="455">
        <v>18.399999999999999</v>
      </c>
    </row>
    <row r="23" spans="1:12" s="68" customFormat="1" ht="15" customHeight="1">
      <c r="A23" s="19" t="s">
        <v>419</v>
      </c>
      <c r="C23" s="454">
        <v>18.8</v>
      </c>
      <c r="D23" s="458">
        <v>18.5</v>
      </c>
      <c r="E23" s="458">
        <v>14.4</v>
      </c>
      <c r="F23" s="456">
        <v>15.9</v>
      </c>
      <c r="G23" s="456">
        <v>15.8</v>
      </c>
      <c r="H23" s="457">
        <v>17.3</v>
      </c>
      <c r="I23" s="456">
        <v>18.399999999999999</v>
      </c>
      <c r="J23" s="455">
        <v>18</v>
      </c>
    </row>
    <row r="24" spans="1:12" s="67" customFormat="1" ht="15" customHeight="1">
      <c r="A24" s="19" t="s">
        <v>420</v>
      </c>
      <c r="B24" s="66"/>
      <c r="C24" s="440">
        <v>18.899999999999999</v>
      </c>
      <c r="D24" s="441">
        <v>18.2</v>
      </c>
      <c r="E24" s="441">
        <v>13.3</v>
      </c>
      <c r="F24" s="441">
        <v>14.5</v>
      </c>
      <c r="G24" s="441">
        <v>15.5</v>
      </c>
      <c r="H24" s="441">
        <v>16.7</v>
      </c>
      <c r="I24" s="441">
        <v>18.600000000000001</v>
      </c>
      <c r="J24" s="441">
        <v>17.5</v>
      </c>
    </row>
    <row r="25" spans="1:12" s="67" customFormat="1" ht="15" customHeight="1">
      <c r="A25" s="442" t="s">
        <v>421</v>
      </c>
      <c r="B25" s="66"/>
      <c r="C25" s="440">
        <v>18.899999999999999</v>
      </c>
      <c r="D25" s="441">
        <v>18.600000000000001</v>
      </c>
      <c r="E25" s="441">
        <v>12.9</v>
      </c>
      <c r="F25" s="441">
        <v>15.3</v>
      </c>
      <c r="G25" s="441">
        <v>15.4</v>
      </c>
      <c r="H25" s="441">
        <v>17</v>
      </c>
      <c r="I25" s="441">
        <v>18.600000000000001</v>
      </c>
      <c r="J25" s="441">
        <v>17.3</v>
      </c>
    </row>
    <row r="26" spans="1:12" ht="3" customHeight="1" thickBot="1">
      <c r="A26" s="459"/>
      <c r="B26" s="460"/>
      <c r="C26" s="461"/>
      <c r="D26" s="462"/>
      <c r="E26" s="462"/>
      <c r="F26" s="462"/>
      <c r="G26" s="462"/>
      <c r="H26" s="462"/>
      <c r="I26" s="463"/>
      <c r="J26" s="386"/>
      <c r="K26" s="386"/>
      <c r="L26" s="386"/>
    </row>
    <row r="27" spans="1:12" ht="15" customHeight="1">
      <c r="A27" s="34" t="s">
        <v>357</v>
      </c>
      <c r="B27" s="386"/>
      <c r="C27" s="68"/>
      <c r="D27" s="68"/>
      <c r="E27" s="68"/>
      <c r="F27" s="68"/>
      <c r="G27" s="68"/>
      <c r="H27" s="68"/>
      <c r="I27" s="68"/>
      <c r="J27" s="464"/>
      <c r="K27" s="386"/>
      <c r="L27" s="386"/>
    </row>
  </sheetData>
  <mergeCells count="13">
    <mergeCell ref="J17:J19"/>
    <mergeCell ref="A3:J4"/>
    <mergeCell ref="C7:C9"/>
    <mergeCell ref="E7:E9"/>
    <mergeCell ref="G7:G9"/>
    <mergeCell ref="H7:H9"/>
    <mergeCell ref="I7:I9"/>
    <mergeCell ref="J7:J9"/>
    <mergeCell ref="C17:C19"/>
    <mergeCell ref="D17:D19"/>
    <mergeCell ref="F17:F19"/>
    <mergeCell ref="G17:G19"/>
    <mergeCell ref="H17:H19"/>
  </mergeCells>
  <phoneticPr fontId="4"/>
  <pageMargins left="0.59055118110236227" right="0.59055118110236227" top="0.70866141732283472"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Normal="100" zoomScaleSheetLayoutView="100" workbookViewId="0"/>
  </sheetViews>
  <sheetFormatPr defaultRowHeight="13.5"/>
  <cols>
    <col min="1" max="1" width="2.5" style="466" customWidth="1"/>
    <col min="2" max="2" width="35" style="466" customWidth="1"/>
    <col min="3" max="3" width="1.33203125" style="466" customWidth="1"/>
    <col min="4" max="4" width="11.5" style="466" customWidth="1"/>
    <col min="5" max="5" width="15" style="466" customWidth="1"/>
    <col min="6" max="6" width="11.5" style="466" customWidth="1"/>
    <col min="7" max="7" width="15" style="466" customWidth="1"/>
    <col min="8" max="8" width="11.5" style="466" customWidth="1"/>
    <col min="9" max="9" width="15" style="466" customWidth="1"/>
    <col min="10" max="10" width="9.33203125" style="466"/>
    <col min="11" max="11" width="3" style="466" customWidth="1"/>
    <col min="12" max="13" width="12" style="466" hidden="1" customWidth="1"/>
    <col min="14" max="16384" width="9.33203125" style="466"/>
  </cols>
  <sheetData>
    <row r="1" spans="1:9" ht="18" customHeight="1">
      <c r="A1" s="465" t="s">
        <v>434</v>
      </c>
    </row>
    <row r="2" spans="1:9" ht="10.5" customHeight="1"/>
    <row r="3" spans="1:9" ht="18" customHeight="1">
      <c r="A3" s="467" t="s">
        <v>435</v>
      </c>
    </row>
    <row r="4" spans="1:9" ht="10.5" customHeight="1">
      <c r="B4" s="467"/>
    </row>
    <row r="5" spans="1:9" s="468" customFormat="1" ht="14.1" customHeight="1" thickBot="1">
      <c r="E5" s="469"/>
      <c r="G5" s="469"/>
      <c r="I5" s="469" t="s">
        <v>436</v>
      </c>
    </row>
    <row r="6" spans="1:9" s="468" customFormat="1" ht="18.75" customHeight="1">
      <c r="A6" s="767" t="s">
        <v>437</v>
      </c>
      <c r="B6" s="767"/>
      <c r="C6" s="470"/>
      <c r="D6" s="769" t="s">
        <v>438</v>
      </c>
      <c r="E6" s="770"/>
      <c r="F6" s="769" t="s">
        <v>439</v>
      </c>
      <c r="G6" s="771"/>
      <c r="H6" s="772" t="s">
        <v>440</v>
      </c>
      <c r="I6" s="773"/>
    </row>
    <row r="7" spans="1:9" s="468" customFormat="1" ht="18.75" customHeight="1">
      <c r="A7" s="768"/>
      <c r="B7" s="768"/>
      <c r="C7" s="471"/>
      <c r="D7" s="472" t="s">
        <v>441</v>
      </c>
      <c r="E7" s="473" t="s">
        <v>442</v>
      </c>
      <c r="F7" s="472" t="s">
        <v>441</v>
      </c>
      <c r="G7" s="473" t="s">
        <v>442</v>
      </c>
      <c r="H7" s="474" t="s">
        <v>441</v>
      </c>
      <c r="I7" s="475" t="s">
        <v>442</v>
      </c>
    </row>
    <row r="8" spans="1:9" s="483" customFormat="1" ht="15" customHeight="1">
      <c r="A8" s="774" t="s">
        <v>443</v>
      </c>
      <c r="B8" s="774"/>
      <c r="C8" s="476"/>
      <c r="D8" s="477">
        <v>276</v>
      </c>
      <c r="E8" s="478">
        <v>46606</v>
      </c>
      <c r="F8" s="479">
        <v>278</v>
      </c>
      <c r="G8" s="480">
        <v>46016</v>
      </c>
      <c r="H8" s="481">
        <v>279</v>
      </c>
      <c r="I8" s="482">
        <v>47062</v>
      </c>
    </row>
    <row r="9" spans="1:9" s="468" customFormat="1" ht="3" customHeight="1">
      <c r="B9" s="484"/>
      <c r="C9" s="485"/>
      <c r="D9" s="477"/>
      <c r="E9" s="477"/>
      <c r="F9" s="477"/>
      <c r="G9" s="477"/>
      <c r="H9" s="477"/>
      <c r="I9" s="477"/>
    </row>
    <row r="10" spans="1:9" s="486" customFormat="1" ht="15" customHeight="1">
      <c r="B10" s="484" t="s">
        <v>444</v>
      </c>
      <c r="C10" s="485"/>
      <c r="D10" s="487">
        <v>260</v>
      </c>
      <c r="E10" s="488">
        <v>43654</v>
      </c>
      <c r="F10" s="487">
        <v>262</v>
      </c>
      <c r="G10" s="488">
        <v>43190</v>
      </c>
      <c r="H10" s="487">
        <v>263</v>
      </c>
      <c r="I10" s="488">
        <v>44456</v>
      </c>
    </row>
    <row r="11" spans="1:9" s="486" customFormat="1" ht="15" customHeight="1">
      <c r="B11" s="489" t="s">
        <v>445</v>
      </c>
      <c r="C11" s="485"/>
      <c r="D11" s="487">
        <v>0</v>
      </c>
      <c r="E11" s="488">
        <v>0</v>
      </c>
      <c r="F11" s="487">
        <v>0</v>
      </c>
      <c r="G11" s="488">
        <v>0</v>
      </c>
      <c r="H11" s="488">
        <v>0</v>
      </c>
      <c r="I11" s="488">
        <v>0</v>
      </c>
    </row>
    <row r="12" spans="1:9" s="486" customFormat="1" ht="15" customHeight="1">
      <c r="B12" s="484" t="s">
        <v>446</v>
      </c>
      <c r="C12" s="485"/>
      <c r="D12" s="487">
        <v>5</v>
      </c>
      <c r="E12" s="488">
        <v>680</v>
      </c>
      <c r="F12" s="487">
        <v>5</v>
      </c>
      <c r="G12" s="488">
        <v>634</v>
      </c>
      <c r="H12" s="487">
        <v>5</v>
      </c>
      <c r="I12" s="488">
        <v>558</v>
      </c>
    </row>
    <row r="13" spans="1:9" s="486" customFormat="1" ht="15" customHeight="1">
      <c r="B13" s="484" t="s">
        <v>447</v>
      </c>
      <c r="C13" s="485"/>
      <c r="D13" s="487">
        <v>2</v>
      </c>
      <c r="E13" s="488">
        <v>109</v>
      </c>
      <c r="F13" s="487">
        <v>2</v>
      </c>
      <c r="G13" s="488">
        <v>125</v>
      </c>
      <c r="H13" s="487">
        <v>1</v>
      </c>
      <c r="I13" s="488">
        <v>122</v>
      </c>
    </row>
    <row r="14" spans="1:9" s="486" customFormat="1" ht="15" customHeight="1">
      <c r="B14" s="484" t="s">
        <v>448</v>
      </c>
      <c r="C14" s="485"/>
      <c r="D14" s="487">
        <v>9</v>
      </c>
      <c r="E14" s="488">
        <v>2163</v>
      </c>
      <c r="F14" s="487">
        <v>9</v>
      </c>
      <c r="G14" s="488">
        <v>2067</v>
      </c>
      <c r="H14" s="487">
        <v>10</v>
      </c>
      <c r="I14" s="488">
        <v>1926</v>
      </c>
    </row>
    <row r="15" spans="1:9" s="468" customFormat="1" ht="1.5" customHeight="1" thickBot="1">
      <c r="A15" s="490"/>
      <c r="B15" s="491"/>
      <c r="C15" s="491"/>
      <c r="D15" s="491"/>
      <c r="E15" s="491"/>
      <c r="F15" s="491"/>
      <c r="G15" s="491"/>
      <c r="H15" s="491"/>
      <c r="I15" s="491"/>
    </row>
    <row r="16" spans="1:9" s="468" customFormat="1" ht="13.5" customHeight="1">
      <c r="A16" s="492" t="s">
        <v>449</v>
      </c>
    </row>
    <row r="17" spans="2:9">
      <c r="B17" s="468"/>
      <c r="C17" s="468"/>
      <c r="D17" s="468"/>
      <c r="E17" s="468"/>
      <c r="F17" s="468"/>
      <c r="G17" s="468"/>
      <c r="H17" s="468"/>
      <c r="I17" s="468"/>
    </row>
  </sheetData>
  <mergeCells count="5">
    <mergeCell ref="A6:B7"/>
    <mergeCell ref="D6:E6"/>
    <mergeCell ref="F6:G6"/>
    <mergeCell ref="H6:I6"/>
    <mergeCell ref="A8:B8"/>
  </mergeCells>
  <phoneticPr fontId="4"/>
  <conditionalFormatting sqref="H8:I8 H10:I10 H12:I14">
    <cfRule type="containsBlanks" dxfId="4" priority="2" stopIfTrue="1">
      <formula>LEN(TRIM(H8))=0</formula>
    </cfRule>
  </conditionalFormatting>
  <conditionalFormatting sqref="F8:G8 F10:G14 H11:I11">
    <cfRule type="containsBlanks" dxfId="3" priority="1" stopIfTrue="1">
      <formula>LEN(TRIM(F8))=0</formula>
    </cfRule>
  </conditionalFormatting>
  <printOptions horizontalCentered="1"/>
  <pageMargins left="0.59055118110236227" right="0.59055118110236227" top="0.70866141732283472" bottom="1.1811023622047245" header="0.51181102362204722" footer="0.51181102362204722"/>
  <pageSetup paperSize="9" scale="94"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zoomScale="85" zoomScaleNormal="85" zoomScaleSheetLayoutView="100" workbookViewId="0"/>
  </sheetViews>
  <sheetFormatPr defaultRowHeight="13.5"/>
  <cols>
    <col min="1" max="1" width="2.1640625" style="495" customWidth="1"/>
    <col min="2" max="2" width="2" style="495" customWidth="1"/>
    <col min="3" max="3" width="35.5" style="495" customWidth="1"/>
    <col min="4" max="4" width="0.1640625" style="495" customWidth="1"/>
    <col min="5" max="5" width="12.83203125" style="495" customWidth="1"/>
    <col min="6" max="6" width="13.33203125" style="495" customWidth="1"/>
    <col min="7" max="7" width="12.83203125" style="495" customWidth="1"/>
    <col min="8" max="8" width="13.33203125" style="495" customWidth="1"/>
    <col min="9" max="9" width="12.83203125" style="495" customWidth="1"/>
    <col min="10" max="10" width="13.33203125" style="495" customWidth="1"/>
    <col min="11" max="16384" width="9.33203125" style="495"/>
  </cols>
  <sheetData>
    <row r="1" spans="1:11" ht="21" customHeight="1">
      <c r="A1" s="493" t="s">
        <v>450</v>
      </c>
      <c r="B1" s="493"/>
      <c r="C1" s="494"/>
      <c r="D1" s="494"/>
    </row>
    <row r="2" spans="1:11" ht="14.25" thickBot="1">
      <c r="F2" s="496"/>
      <c r="J2" s="496" t="s">
        <v>451</v>
      </c>
    </row>
    <row r="3" spans="1:11" s="498" customFormat="1" ht="15" customHeight="1">
      <c r="A3" s="776" t="s">
        <v>452</v>
      </c>
      <c r="B3" s="777"/>
      <c r="C3" s="777"/>
      <c r="D3" s="497"/>
      <c r="E3" s="779" t="s">
        <v>453</v>
      </c>
      <c r="F3" s="780"/>
      <c r="G3" s="779" t="s">
        <v>439</v>
      </c>
      <c r="H3" s="781"/>
      <c r="I3" s="779" t="s">
        <v>440</v>
      </c>
      <c r="J3" s="781"/>
    </row>
    <row r="4" spans="1:11" s="498" customFormat="1" ht="15" customHeight="1">
      <c r="A4" s="778"/>
      <c r="B4" s="778"/>
      <c r="C4" s="778"/>
      <c r="D4" s="499"/>
      <c r="E4" s="500" t="s">
        <v>441</v>
      </c>
      <c r="F4" s="501" t="s">
        <v>442</v>
      </c>
      <c r="G4" s="500" t="s">
        <v>441</v>
      </c>
      <c r="H4" s="501" t="s">
        <v>442</v>
      </c>
      <c r="I4" s="500" t="s">
        <v>441</v>
      </c>
      <c r="J4" s="501" t="s">
        <v>442</v>
      </c>
    </row>
    <row r="5" spans="1:11" s="498" customFormat="1" ht="2.25" customHeight="1">
      <c r="A5" s="502"/>
      <c r="B5" s="502"/>
      <c r="C5" s="502"/>
      <c r="D5" s="502"/>
      <c r="E5" s="503"/>
      <c r="F5" s="503"/>
      <c r="G5" s="503"/>
      <c r="H5" s="503"/>
      <c r="I5" s="503"/>
      <c r="J5" s="503"/>
    </row>
    <row r="6" spans="1:11" s="510" customFormat="1" ht="12" customHeight="1">
      <c r="A6" s="782" t="s">
        <v>62</v>
      </c>
      <c r="B6" s="782"/>
      <c r="C6" s="782"/>
      <c r="D6" s="504"/>
      <c r="E6" s="505">
        <v>276</v>
      </c>
      <c r="F6" s="506">
        <v>46606</v>
      </c>
      <c r="G6" s="505">
        <v>278</v>
      </c>
      <c r="H6" s="505">
        <v>46016</v>
      </c>
      <c r="I6" s="507">
        <v>279</v>
      </c>
      <c r="J6" s="508">
        <v>47062</v>
      </c>
      <c r="K6" s="509"/>
    </row>
    <row r="7" spans="1:11" s="510" customFormat="1" ht="12" customHeight="1">
      <c r="A7" s="504"/>
      <c r="B7" s="775" t="s">
        <v>65</v>
      </c>
      <c r="C7" s="775"/>
      <c r="D7" s="511"/>
      <c r="E7" s="505">
        <v>6</v>
      </c>
      <c r="F7" s="506">
        <v>4085</v>
      </c>
      <c r="G7" s="505">
        <v>6</v>
      </c>
      <c r="H7" s="506">
        <v>4111</v>
      </c>
      <c r="I7" s="507">
        <v>6</v>
      </c>
      <c r="J7" s="508">
        <v>4077</v>
      </c>
      <c r="K7" s="508"/>
    </row>
    <row r="8" spans="1:11" s="510" customFormat="1" ht="12" customHeight="1">
      <c r="A8" s="504"/>
      <c r="B8" s="775" t="s">
        <v>66</v>
      </c>
      <c r="C8" s="775"/>
      <c r="D8" s="511"/>
      <c r="E8" s="505">
        <v>109</v>
      </c>
      <c r="F8" s="506">
        <v>19062</v>
      </c>
      <c r="G8" s="505">
        <v>108</v>
      </c>
      <c r="H8" s="506">
        <v>18933</v>
      </c>
      <c r="I8" s="507">
        <v>109</v>
      </c>
      <c r="J8" s="508">
        <v>19845</v>
      </c>
      <c r="K8" s="509"/>
    </row>
    <row r="9" spans="1:11" s="510" customFormat="1" ht="11.25" customHeight="1">
      <c r="A9" s="512"/>
      <c r="B9" s="513"/>
      <c r="C9" s="513" t="s">
        <v>454</v>
      </c>
      <c r="D9" s="513"/>
      <c r="E9" s="514">
        <v>6</v>
      </c>
      <c r="F9" s="515">
        <v>278</v>
      </c>
      <c r="G9" s="514">
        <v>5</v>
      </c>
      <c r="H9" s="515">
        <v>267</v>
      </c>
      <c r="I9" s="516">
        <v>5</v>
      </c>
      <c r="J9" s="517">
        <v>264</v>
      </c>
    </row>
    <row r="10" spans="1:11" s="510" customFormat="1" ht="11.25" customHeight="1">
      <c r="A10" s="512"/>
      <c r="B10" s="513"/>
      <c r="C10" s="513" t="s">
        <v>455</v>
      </c>
      <c r="D10" s="513"/>
      <c r="E10" s="514">
        <v>1</v>
      </c>
      <c r="F10" s="515">
        <v>23</v>
      </c>
      <c r="G10" s="514">
        <v>1</v>
      </c>
      <c r="H10" s="515">
        <v>22</v>
      </c>
      <c r="I10" s="516">
        <v>1</v>
      </c>
      <c r="J10" s="517">
        <v>20</v>
      </c>
    </row>
    <row r="11" spans="1:11" s="510" customFormat="1" ht="11.25" customHeight="1">
      <c r="A11" s="512"/>
      <c r="B11" s="513"/>
      <c r="C11" s="513" t="s">
        <v>305</v>
      </c>
      <c r="D11" s="513"/>
      <c r="E11" s="514">
        <v>5</v>
      </c>
      <c r="F11" s="515">
        <v>81</v>
      </c>
      <c r="G11" s="514">
        <v>5</v>
      </c>
      <c r="H11" s="515">
        <v>89</v>
      </c>
      <c r="I11" s="516">
        <v>5</v>
      </c>
      <c r="J11" s="517">
        <v>87</v>
      </c>
    </row>
    <row r="12" spans="1:11" s="510" customFormat="1" ht="11.25" customHeight="1">
      <c r="A12" s="512"/>
      <c r="B12" s="513"/>
      <c r="C12" s="513" t="s">
        <v>456</v>
      </c>
      <c r="D12" s="513"/>
      <c r="E12" s="514">
        <v>2</v>
      </c>
      <c r="F12" s="515">
        <v>304</v>
      </c>
      <c r="G12" s="514">
        <v>2</v>
      </c>
      <c r="H12" s="515">
        <v>306</v>
      </c>
      <c r="I12" s="516">
        <v>2</v>
      </c>
      <c r="J12" s="517">
        <v>307</v>
      </c>
    </row>
    <row r="13" spans="1:11" s="510" customFormat="1" ht="11.25" customHeight="1">
      <c r="A13" s="512"/>
      <c r="B13" s="513"/>
      <c r="C13" s="513" t="s">
        <v>457</v>
      </c>
      <c r="D13" s="513"/>
      <c r="E13" s="518">
        <v>0</v>
      </c>
      <c r="F13" s="518">
        <v>0</v>
      </c>
      <c r="G13" s="518">
        <v>0</v>
      </c>
      <c r="H13" s="518">
        <v>0</v>
      </c>
      <c r="I13" s="518">
        <v>0</v>
      </c>
      <c r="J13" s="518">
        <v>0</v>
      </c>
    </row>
    <row r="14" spans="1:11" s="510" customFormat="1" ht="11.25" customHeight="1">
      <c r="A14" s="512"/>
      <c r="B14" s="513"/>
      <c r="C14" s="513" t="s">
        <v>458</v>
      </c>
      <c r="D14" s="513"/>
      <c r="E14" s="518">
        <v>0</v>
      </c>
      <c r="F14" s="518">
        <v>0</v>
      </c>
      <c r="G14" s="518">
        <v>0</v>
      </c>
      <c r="H14" s="518">
        <v>0</v>
      </c>
      <c r="I14" s="518">
        <v>0</v>
      </c>
      <c r="J14" s="518">
        <v>0</v>
      </c>
    </row>
    <row r="15" spans="1:11" s="510" customFormat="1" ht="11.25" customHeight="1">
      <c r="A15" s="512"/>
      <c r="B15" s="513"/>
      <c r="C15" s="513" t="s">
        <v>459</v>
      </c>
      <c r="D15" s="513"/>
      <c r="E15" s="514">
        <v>2</v>
      </c>
      <c r="F15" s="515">
        <v>347</v>
      </c>
      <c r="G15" s="514">
        <v>2</v>
      </c>
      <c r="H15" s="515">
        <v>343</v>
      </c>
      <c r="I15" s="516">
        <v>2</v>
      </c>
      <c r="J15" s="517">
        <v>343</v>
      </c>
    </row>
    <row r="16" spans="1:11" s="510" customFormat="1" ht="11.25" customHeight="1">
      <c r="A16" s="512"/>
      <c r="B16" s="513"/>
      <c r="C16" s="513" t="s">
        <v>460</v>
      </c>
      <c r="D16" s="513"/>
      <c r="E16" s="514">
        <v>16</v>
      </c>
      <c r="F16" s="515">
        <v>1357</v>
      </c>
      <c r="G16" s="514">
        <v>16</v>
      </c>
      <c r="H16" s="515">
        <v>1391</v>
      </c>
      <c r="I16" s="516">
        <v>16</v>
      </c>
      <c r="J16" s="517">
        <v>1397</v>
      </c>
    </row>
    <row r="17" spans="1:10" s="510" customFormat="1" ht="11.25" customHeight="1">
      <c r="A17" s="512"/>
      <c r="B17" s="513"/>
      <c r="C17" s="513" t="s">
        <v>461</v>
      </c>
      <c r="D17" s="513"/>
      <c r="E17" s="514">
        <v>6</v>
      </c>
      <c r="F17" s="515">
        <v>932</v>
      </c>
      <c r="G17" s="514">
        <v>6</v>
      </c>
      <c r="H17" s="515">
        <v>956</v>
      </c>
      <c r="I17" s="516">
        <v>6</v>
      </c>
      <c r="J17" s="517">
        <v>969</v>
      </c>
    </row>
    <row r="18" spans="1:10" s="510" customFormat="1" ht="11.25" customHeight="1">
      <c r="A18" s="512"/>
      <c r="B18" s="513"/>
      <c r="C18" s="513" t="s">
        <v>462</v>
      </c>
      <c r="D18" s="513"/>
      <c r="E18" s="518">
        <v>1</v>
      </c>
      <c r="F18" s="518">
        <v>10</v>
      </c>
      <c r="G18" s="518">
        <v>1</v>
      </c>
      <c r="H18" s="518">
        <v>11</v>
      </c>
      <c r="I18" s="518">
        <v>1</v>
      </c>
      <c r="J18" s="518">
        <v>10</v>
      </c>
    </row>
    <row r="19" spans="1:10" s="510" customFormat="1" ht="11.25" customHeight="1">
      <c r="A19" s="512"/>
      <c r="B19" s="513"/>
      <c r="C19" s="513" t="s">
        <v>463</v>
      </c>
      <c r="D19" s="513"/>
      <c r="E19" s="514">
        <v>2</v>
      </c>
      <c r="F19" s="515">
        <v>146</v>
      </c>
      <c r="G19" s="514">
        <v>2</v>
      </c>
      <c r="H19" s="515">
        <v>138</v>
      </c>
      <c r="I19" s="516">
        <v>2</v>
      </c>
      <c r="J19" s="517">
        <v>138</v>
      </c>
    </row>
    <row r="20" spans="1:10" s="510" customFormat="1" ht="11.25" customHeight="1">
      <c r="A20" s="512"/>
      <c r="B20" s="513"/>
      <c r="C20" s="513" t="s">
        <v>464</v>
      </c>
      <c r="D20" s="513"/>
      <c r="E20" s="518">
        <v>0</v>
      </c>
      <c r="F20" s="518">
        <v>0</v>
      </c>
      <c r="G20" s="518">
        <v>0</v>
      </c>
      <c r="H20" s="518">
        <v>0</v>
      </c>
      <c r="I20" s="518">
        <v>0</v>
      </c>
      <c r="J20" s="518">
        <v>0</v>
      </c>
    </row>
    <row r="21" spans="1:10" s="510" customFormat="1" ht="11.25" customHeight="1">
      <c r="A21" s="512"/>
      <c r="B21" s="513"/>
      <c r="C21" s="513" t="s">
        <v>465</v>
      </c>
      <c r="D21" s="513"/>
      <c r="E21" s="514">
        <v>3</v>
      </c>
      <c r="F21" s="515">
        <v>8</v>
      </c>
      <c r="G21" s="514">
        <v>3</v>
      </c>
      <c r="H21" s="515">
        <v>8</v>
      </c>
      <c r="I21" s="516">
        <v>3</v>
      </c>
      <c r="J21" s="517">
        <v>9</v>
      </c>
    </row>
    <row r="22" spans="1:10" s="510" customFormat="1" ht="11.25" customHeight="1">
      <c r="A22" s="512"/>
      <c r="B22" s="513"/>
      <c r="C22" s="513" t="s">
        <v>466</v>
      </c>
      <c r="D22" s="513"/>
      <c r="E22" s="514">
        <v>17</v>
      </c>
      <c r="F22" s="515">
        <v>3498</v>
      </c>
      <c r="G22" s="514">
        <v>17</v>
      </c>
      <c r="H22" s="515">
        <v>3674</v>
      </c>
      <c r="I22" s="516">
        <v>17</v>
      </c>
      <c r="J22" s="517">
        <v>3923</v>
      </c>
    </row>
    <row r="23" spans="1:10" s="510" customFormat="1" ht="11.25" customHeight="1">
      <c r="A23" s="512"/>
      <c r="B23" s="513"/>
      <c r="C23" s="513" t="s">
        <v>467</v>
      </c>
      <c r="D23" s="513"/>
      <c r="E23" s="514">
        <v>10</v>
      </c>
      <c r="F23" s="515">
        <v>1262</v>
      </c>
      <c r="G23" s="514">
        <v>10</v>
      </c>
      <c r="H23" s="515">
        <v>1268</v>
      </c>
      <c r="I23" s="516">
        <v>10</v>
      </c>
      <c r="J23" s="517">
        <v>1331</v>
      </c>
    </row>
    <row r="24" spans="1:10" s="510" customFormat="1" ht="11.25" customHeight="1">
      <c r="A24" s="512"/>
      <c r="B24" s="513"/>
      <c r="C24" s="513" t="s">
        <v>468</v>
      </c>
      <c r="D24" s="513"/>
      <c r="E24" s="514">
        <v>14</v>
      </c>
      <c r="F24" s="515">
        <v>750</v>
      </c>
      <c r="G24" s="514">
        <v>14</v>
      </c>
      <c r="H24" s="515">
        <v>777</v>
      </c>
      <c r="I24" s="516">
        <v>14</v>
      </c>
      <c r="J24" s="517">
        <v>761</v>
      </c>
    </row>
    <row r="25" spans="1:10" s="510" customFormat="1" ht="11.25" customHeight="1">
      <c r="A25" s="512"/>
      <c r="B25" s="513"/>
      <c r="C25" s="513" t="s">
        <v>469</v>
      </c>
      <c r="D25" s="513"/>
      <c r="E25" s="519">
        <v>10</v>
      </c>
      <c r="F25" s="519">
        <v>3048</v>
      </c>
      <c r="G25" s="519">
        <v>10</v>
      </c>
      <c r="H25" s="519">
        <v>2783</v>
      </c>
      <c r="I25" s="519">
        <v>10</v>
      </c>
      <c r="J25" s="519">
        <v>2828</v>
      </c>
    </row>
    <row r="26" spans="1:10" s="510" customFormat="1" ht="11.25" customHeight="1">
      <c r="A26" s="512"/>
      <c r="B26" s="513"/>
      <c r="C26" s="513" t="s">
        <v>470</v>
      </c>
      <c r="D26" s="513"/>
      <c r="E26" s="514">
        <v>7</v>
      </c>
      <c r="F26" s="515">
        <v>3378</v>
      </c>
      <c r="G26" s="514">
        <v>7</v>
      </c>
      <c r="H26" s="515">
        <v>3334</v>
      </c>
      <c r="I26" s="516">
        <v>7</v>
      </c>
      <c r="J26" s="517">
        <v>3600</v>
      </c>
    </row>
    <row r="27" spans="1:10" s="510" customFormat="1" ht="11.25" customHeight="1">
      <c r="A27" s="512"/>
      <c r="B27" s="513"/>
      <c r="C27" s="513" t="s">
        <v>471</v>
      </c>
      <c r="D27" s="513"/>
      <c r="E27" s="514">
        <v>2</v>
      </c>
      <c r="F27" s="515">
        <v>517</v>
      </c>
      <c r="G27" s="514">
        <v>2</v>
      </c>
      <c r="H27" s="515">
        <v>531</v>
      </c>
      <c r="I27" s="516">
        <v>2</v>
      </c>
      <c r="J27" s="517">
        <v>578</v>
      </c>
    </row>
    <row r="28" spans="1:10" s="510" customFormat="1" ht="11.25" customHeight="1">
      <c r="A28" s="512"/>
      <c r="B28" s="513"/>
      <c r="C28" s="513" t="s">
        <v>472</v>
      </c>
      <c r="D28" s="513"/>
      <c r="E28" s="519">
        <v>2</v>
      </c>
      <c r="F28" s="520">
        <v>666</v>
      </c>
      <c r="G28" s="519">
        <v>2</v>
      </c>
      <c r="H28" s="520">
        <v>632</v>
      </c>
      <c r="I28" s="521">
        <v>2</v>
      </c>
      <c r="J28" s="522">
        <v>634</v>
      </c>
    </row>
    <row r="29" spans="1:10" s="510" customFormat="1" ht="11.25" customHeight="1">
      <c r="A29" s="512"/>
      <c r="B29" s="513"/>
      <c r="C29" s="513" t="s">
        <v>473</v>
      </c>
      <c r="D29" s="513"/>
      <c r="E29" s="519">
        <v>1</v>
      </c>
      <c r="F29" s="519">
        <v>1324</v>
      </c>
      <c r="G29" s="519">
        <v>1</v>
      </c>
      <c r="H29" s="519">
        <v>1271</v>
      </c>
      <c r="I29" s="519">
        <v>1</v>
      </c>
      <c r="J29" s="519">
        <v>1223</v>
      </c>
    </row>
    <row r="30" spans="1:10" s="510" customFormat="1" ht="11.25" customHeight="1">
      <c r="A30" s="512"/>
      <c r="B30" s="513"/>
      <c r="C30" s="513" t="s">
        <v>474</v>
      </c>
      <c r="D30" s="513"/>
      <c r="E30" s="518">
        <v>0</v>
      </c>
      <c r="F30" s="518">
        <v>0</v>
      </c>
      <c r="G30" s="518">
        <v>0</v>
      </c>
      <c r="H30" s="518">
        <v>0</v>
      </c>
      <c r="I30" s="518">
        <v>0</v>
      </c>
      <c r="J30" s="518">
        <v>0</v>
      </c>
    </row>
    <row r="31" spans="1:10" s="510" customFormat="1" ht="11.25" customHeight="1">
      <c r="A31" s="512"/>
      <c r="B31" s="513"/>
      <c r="C31" s="513" t="s">
        <v>475</v>
      </c>
      <c r="D31" s="513"/>
      <c r="E31" s="514">
        <v>2</v>
      </c>
      <c r="F31" s="515">
        <v>1133</v>
      </c>
      <c r="G31" s="514">
        <v>2</v>
      </c>
      <c r="H31" s="515">
        <v>1132</v>
      </c>
      <c r="I31" s="516">
        <v>3</v>
      </c>
      <c r="J31" s="517">
        <v>1423</v>
      </c>
    </row>
    <row r="32" spans="1:10" s="510" customFormat="1" ht="11.25" customHeight="1">
      <c r="A32" s="512"/>
      <c r="B32" s="513"/>
      <c r="C32" s="513" t="s">
        <v>476</v>
      </c>
      <c r="D32" s="513"/>
      <c r="E32" s="518">
        <v>0</v>
      </c>
      <c r="F32" s="518">
        <v>0</v>
      </c>
      <c r="G32" s="518">
        <v>0</v>
      </c>
      <c r="H32" s="518">
        <v>0</v>
      </c>
      <c r="I32" s="518">
        <v>0</v>
      </c>
      <c r="J32" s="518">
        <v>0</v>
      </c>
    </row>
    <row r="33" spans="1:11" s="510" customFormat="1" ht="12" customHeight="1">
      <c r="A33" s="523"/>
      <c r="B33" s="775" t="s">
        <v>477</v>
      </c>
      <c r="C33" s="775"/>
      <c r="D33" s="511"/>
      <c r="E33" s="505">
        <v>5</v>
      </c>
      <c r="F33" s="506">
        <v>929</v>
      </c>
      <c r="G33" s="505">
        <v>5</v>
      </c>
      <c r="H33" s="506">
        <v>943</v>
      </c>
      <c r="I33" s="507">
        <v>5</v>
      </c>
      <c r="J33" s="508">
        <v>909</v>
      </c>
      <c r="K33" s="508"/>
    </row>
    <row r="34" spans="1:11" s="510" customFormat="1" ht="12" customHeight="1">
      <c r="A34" s="523"/>
      <c r="B34" s="775" t="s">
        <v>478</v>
      </c>
      <c r="C34" s="775"/>
      <c r="D34" s="511"/>
      <c r="E34" s="505">
        <v>1</v>
      </c>
      <c r="F34" s="506">
        <v>12</v>
      </c>
      <c r="G34" s="505">
        <v>0</v>
      </c>
      <c r="H34" s="506">
        <v>0</v>
      </c>
      <c r="I34" s="506">
        <v>0</v>
      </c>
      <c r="J34" s="506">
        <v>0</v>
      </c>
      <c r="K34" s="508"/>
    </row>
    <row r="35" spans="1:11" s="510" customFormat="1" ht="12" customHeight="1">
      <c r="A35" s="523"/>
      <c r="B35" s="775" t="s">
        <v>479</v>
      </c>
      <c r="C35" s="775"/>
      <c r="D35" s="511"/>
      <c r="E35" s="505">
        <v>66</v>
      </c>
      <c r="F35" s="506">
        <v>5681</v>
      </c>
      <c r="G35" s="505">
        <v>69</v>
      </c>
      <c r="H35" s="506">
        <v>6061</v>
      </c>
      <c r="I35" s="507">
        <v>68</v>
      </c>
      <c r="J35" s="508">
        <v>5997</v>
      </c>
      <c r="K35" s="508"/>
    </row>
    <row r="36" spans="1:11" s="510" customFormat="1" ht="11.25" customHeight="1">
      <c r="A36" s="512"/>
      <c r="B36" s="513"/>
      <c r="C36" s="513" t="s">
        <v>480</v>
      </c>
      <c r="D36" s="513"/>
      <c r="E36" s="514">
        <v>5</v>
      </c>
      <c r="F36" s="515">
        <v>918</v>
      </c>
      <c r="G36" s="514">
        <v>5</v>
      </c>
      <c r="H36" s="515">
        <v>902</v>
      </c>
      <c r="I36" s="516">
        <v>5</v>
      </c>
      <c r="J36" s="517">
        <v>925</v>
      </c>
    </row>
    <row r="37" spans="1:11" s="510" customFormat="1" ht="11.25" customHeight="1">
      <c r="A37" s="512"/>
      <c r="B37" s="513"/>
      <c r="C37" s="513" t="s">
        <v>481</v>
      </c>
      <c r="D37" s="513"/>
      <c r="E37" s="514">
        <v>9</v>
      </c>
      <c r="F37" s="515">
        <v>470</v>
      </c>
      <c r="G37" s="514">
        <v>9</v>
      </c>
      <c r="H37" s="515">
        <v>448</v>
      </c>
      <c r="I37" s="516">
        <v>9</v>
      </c>
      <c r="J37" s="517">
        <v>360</v>
      </c>
    </row>
    <row r="38" spans="1:11" s="510" customFormat="1" ht="11.25" customHeight="1">
      <c r="A38" s="512"/>
      <c r="B38" s="513"/>
      <c r="C38" s="513" t="s">
        <v>482</v>
      </c>
      <c r="D38" s="513"/>
      <c r="E38" s="514">
        <v>39</v>
      </c>
      <c r="F38" s="515">
        <v>1244</v>
      </c>
      <c r="G38" s="514">
        <v>42</v>
      </c>
      <c r="H38" s="515">
        <v>1642</v>
      </c>
      <c r="I38" s="516">
        <v>41</v>
      </c>
      <c r="J38" s="517">
        <v>1642</v>
      </c>
    </row>
    <row r="39" spans="1:11" s="510" customFormat="1" ht="11.25" customHeight="1">
      <c r="A39" s="512"/>
      <c r="B39" s="513"/>
      <c r="C39" s="513" t="s">
        <v>483</v>
      </c>
      <c r="D39" s="513"/>
      <c r="E39" s="514">
        <v>1</v>
      </c>
      <c r="F39" s="515">
        <v>151</v>
      </c>
      <c r="G39" s="514">
        <v>1</v>
      </c>
      <c r="H39" s="515">
        <v>147</v>
      </c>
      <c r="I39" s="516">
        <v>1</v>
      </c>
      <c r="J39" s="517">
        <v>159</v>
      </c>
    </row>
    <row r="40" spans="1:11" s="510" customFormat="1" ht="11.25" customHeight="1">
      <c r="A40" s="512"/>
      <c r="B40" s="513"/>
      <c r="C40" s="513" t="s">
        <v>484</v>
      </c>
      <c r="D40" s="513"/>
      <c r="E40" s="514">
        <v>2</v>
      </c>
      <c r="F40" s="515">
        <v>67</v>
      </c>
      <c r="G40" s="518">
        <v>2</v>
      </c>
      <c r="H40" s="518">
        <v>67</v>
      </c>
      <c r="I40" s="516">
        <v>2</v>
      </c>
      <c r="J40" s="517">
        <v>64</v>
      </c>
    </row>
    <row r="41" spans="1:11" s="510" customFormat="1" ht="11.25" customHeight="1">
      <c r="A41" s="512"/>
      <c r="B41" s="513"/>
      <c r="C41" s="513" t="s">
        <v>485</v>
      </c>
      <c r="D41" s="513"/>
      <c r="E41" s="514">
        <v>8</v>
      </c>
      <c r="F41" s="515">
        <v>1454</v>
      </c>
      <c r="G41" s="514">
        <v>8</v>
      </c>
      <c r="H41" s="515">
        <v>1499</v>
      </c>
      <c r="I41" s="516">
        <v>8</v>
      </c>
      <c r="J41" s="517">
        <v>1526</v>
      </c>
    </row>
    <row r="42" spans="1:11" s="510" customFormat="1" ht="11.25" customHeight="1">
      <c r="A42" s="523"/>
      <c r="B42" s="513"/>
      <c r="C42" s="513" t="s">
        <v>486</v>
      </c>
      <c r="D42" s="513"/>
      <c r="E42" s="514">
        <v>2</v>
      </c>
      <c r="F42" s="515">
        <v>1377</v>
      </c>
      <c r="G42" s="514">
        <v>2</v>
      </c>
      <c r="H42" s="515">
        <v>1356</v>
      </c>
      <c r="I42" s="516">
        <v>2</v>
      </c>
      <c r="J42" s="517">
        <v>1321</v>
      </c>
    </row>
    <row r="43" spans="1:11" s="510" customFormat="1" ht="12" customHeight="1">
      <c r="A43" s="523"/>
      <c r="B43" s="775" t="s">
        <v>487</v>
      </c>
      <c r="C43" s="775" t="s">
        <v>488</v>
      </c>
      <c r="D43" s="511"/>
      <c r="E43" s="505">
        <v>24</v>
      </c>
      <c r="F43" s="506">
        <v>7987</v>
      </c>
      <c r="G43" s="505">
        <v>24</v>
      </c>
      <c r="H43" s="506">
        <v>7259</v>
      </c>
      <c r="I43" s="507">
        <v>23</v>
      </c>
      <c r="J43" s="508">
        <v>7823</v>
      </c>
      <c r="K43" s="508"/>
    </row>
    <row r="44" spans="1:11" s="510" customFormat="1" ht="12" customHeight="1">
      <c r="A44" s="523"/>
      <c r="B44" s="775" t="s">
        <v>489</v>
      </c>
      <c r="C44" s="775"/>
      <c r="D44" s="511"/>
      <c r="E44" s="505">
        <v>12</v>
      </c>
      <c r="F44" s="506">
        <v>1375</v>
      </c>
      <c r="G44" s="505">
        <v>11</v>
      </c>
      <c r="H44" s="506">
        <v>1407</v>
      </c>
      <c r="I44" s="507">
        <v>11</v>
      </c>
      <c r="J44" s="508">
        <v>1392</v>
      </c>
      <c r="K44" s="508"/>
    </row>
    <row r="45" spans="1:11" s="510" customFormat="1" ht="12" customHeight="1">
      <c r="A45" s="523"/>
      <c r="B45" s="775" t="s">
        <v>490</v>
      </c>
      <c r="C45" s="775"/>
      <c r="D45" s="511"/>
      <c r="E45" s="524">
        <v>0</v>
      </c>
      <c r="F45" s="524">
        <v>0</v>
      </c>
      <c r="G45" s="524">
        <v>3</v>
      </c>
      <c r="H45" s="524">
        <v>87</v>
      </c>
      <c r="I45" s="524">
        <v>3</v>
      </c>
      <c r="J45" s="524">
        <v>67</v>
      </c>
      <c r="K45" s="524"/>
    </row>
    <row r="46" spans="1:11" s="510" customFormat="1" ht="12" customHeight="1">
      <c r="A46" s="523"/>
      <c r="B46" s="775" t="s">
        <v>491</v>
      </c>
      <c r="C46" s="775"/>
      <c r="D46" s="511"/>
      <c r="E46" s="505">
        <v>2</v>
      </c>
      <c r="F46" s="506">
        <v>169</v>
      </c>
      <c r="G46" s="505">
        <v>2</v>
      </c>
      <c r="H46" s="506">
        <v>168</v>
      </c>
      <c r="I46" s="507">
        <v>2</v>
      </c>
      <c r="J46" s="508">
        <v>169</v>
      </c>
      <c r="K46" s="508"/>
    </row>
    <row r="47" spans="1:11" s="510" customFormat="1" ht="12" customHeight="1">
      <c r="A47" s="523"/>
      <c r="B47" s="775" t="s">
        <v>492</v>
      </c>
      <c r="C47" s="775"/>
      <c r="D47" s="511"/>
      <c r="E47" s="505">
        <v>0</v>
      </c>
      <c r="F47" s="506">
        <v>0</v>
      </c>
      <c r="G47" s="524">
        <v>0</v>
      </c>
      <c r="H47" s="524">
        <v>0</v>
      </c>
      <c r="I47" s="524">
        <v>0</v>
      </c>
      <c r="J47" s="524">
        <v>0</v>
      </c>
      <c r="K47" s="508"/>
    </row>
    <row r="48" spans="1:11" s="510" customFormat="1" ht="12" customHeight="1">
      <c r="A48" s="523"/>
      <c r="B48" s="775" t="s">
        <v>493</v>
      </c>
      <c r="C48" s="775"/>
      <c r="D48" s="511"/>
      <c r="E48" s="505">
        <v>1</v>
      </c>
      <c r="F48" s="506">
        <v>62</v>
      </c>
      <c r="G48" s="505">
        <v>0</v>
      </c>
      <c r="H48" s="506">
        <v>0</v>
      </c>
      <c r="I48" s="524">
        <v>0</v>
      </c>
      <c r="J48" s="524">
        <v>0</v>
      </c>
      <c r="K48" s="508"/>
    </row>
    <row r="49" spans="1:11" s="510" customFormat="1" ht="12" customHeight="1">
      <c r="A49" s="523"/>
      <c r="B49" s="775" t="s">
        <v>494</v>
      </c>
      <c r="C49" s="775"/>
      <c r="D49" s="511"/>
      <c r="E49" s="505">
        <v>12</v>
      </c>
      <c r="F49" s="506">
        <v>1126</v>
      </c>
      <c r="G49" s="505">
        <v>12</v>
      </c>
      <c r="H49" s="506">
        <v>1089</v>
      </c>
      <c r="I49" s="507">
        <v>13</v>
      </c>
      <c r="J49" s="508">
        <v>971</v>
      </c>
      <c r="K49" s="508"/>
    </row>
    <row r="50" spans="1:11" s="510" customFormat="1" ht="12" customHeight="1">
      <c r="A50" s="512"/>
      <c r="B50" s="775" t="s">
        <v>495</v>
      </c>
      <c r="C50" s="775"/>
      <c r="D50" s="511"/>
      <c r="E50" s="505">
        <v>15</v>
      </c>
      <c r="F50" s="506">
        <v>4121</v>
      </c>
      <c r="G50" s="505">
        <v>15</v>
      </c>
      <c r="H50" s="506">
        <v>4027</v>
      </c>
      <c r="I50" s="507">
        <v>16</v>
      </c>
      <c r="J50" s="508">
        <v>3962</v>
      </c>
      <c r="K50" s="509"/>
    </row>
    <row r="51" spans="1:11" s="510" customFormat="1" ht="11.25" customHeight="1">
      <c r="A51" s="512"/>
      <c r="B51" s="525"/>
      <c r="C51" s="513" t="s">
        <v>496</v>
      </c>
      <c r="D51" s="513"/>
      <c r="E51" s="514">
        <v>7</v>
      </c>
      <c r="F51" s="515">
        <v>2923</v>
      </c>
      <c r="G51" s="514">
        <v>7</v>
      </c>
      <c r="H51" s="515">
        <v>2861</v>
      </c>
      <c r="I51" s="516">
        <v>7</v>
      </c>
      <c r="J51" s="517">
        <v>2786</v>
      </c>
    </row>
    <row r="52" spans="1:11" s="510" customFormat="1" ht="11.25" customHeight="1">
      <c r="A52" s="512"/>
      <c r="B52" s="525"/>
      <c r="C52" s="513" t="s">
        <v>497</v>
      </c>
      <c r="D52" s="513"/>
      <c r="E52" s="514">
        <v>1</v>
      </c>
      <c r="F52" s="515">
        <v>329</v>
      </c>
      <c r="G52" s="514">
        <v>1</v>
      </c>
      <c r="H52" s="515">
        <v>309</v>
      </c>
      <c r="I52" s="516">
        <v>1</v>
      </c>
      <c r="J52" s="517">
        <v>295</v>
      </c>
    </row>
    <row r="53" spans="1:11" s="510" customFormat="1" ht="11.25" customHeight="1">
      <c r="A53" s="523"/>
      <c r="B53" s="525"/>
      <c r="C53" s="513" t="s">
        <v>498</v>
      </c>
      <c r="D53" s="513"/>
      <c r="E53" s="514">
        <v>7</v>
      </c>
      <c r="F53" s="515">
        <v>869</v>
      </c>
      <c r="G53" s="514">
        <v>7</v>
      </c>
      <c r="H53" s="515">
        <v>857</v>
      </c>
      <c r="I53" s="516">
        <v>8</v>
      </c>
      <c r="J53" s="517">
        <v>881</v>
      </c>
    </row>
    <row r="54" spans="1:11" s="510" customFormat="1" ht="12" customHeight="1">
      <c r="A54" s="512"/>
      <c r="B54" s="775" t="s">
        <v>499</v>
      </c>
      <c r="C54" s="775"/>
      <c r="D54" s="511"/>
      <c r="E54" s="505">
        <v>2</v>
      </c>
      <c r="F54" s="506">
        <v>257</v>
      </c>
      <c r="G54" s="505">
        <v>2</v>
      </c>
      <c r="H54" s="506">
        <v>232</v>
      </c>
      <c r="I54" s="507">
        <v>2</v>
      </c>
      <c r="J54" s="508">
        <v>229</v>
      </c>
      <c r="K54" s="508"/>
    </row>
    <row r="55" spans="1:11" s="510" customFormat="1" ht="11.25" customHeight="1">
      <c r="A55" s="512"/>
      <c r="B55" s="525"/>
      <c r="C55" s="513" t="s">
        <v>500</v>
      </c>
      <c r="D55" s="513"/>
      <c r="E55" s="518">
        <v>0</v>
      </c>
      <c r="F55" s="518">
        <v>0</v>
      </c>
      <c r="G55" s="518">
        <v>0</v>
      </c>
      <c r="H55" s="518">
        <v>0</v>
      </c>
      <c r="I55" s="518">
        <v>0</v>
      </c>
      <c r="J55" s="518">
        <v>0</v>
      </c>
    </row>
    <row r="56" spans="1:11" s="510" customFormat="1" ht="11.25" customHeight="1">
      <c r="A56" s="523"/>
      <c r="B56" s="525"/>
      <c r="C56" s="513" t="s">
        <v>501</v>
      </c>
      <c r="D56" s="513"/>
      <c r="E56" s="514">
        <v>2</v>
      </c>
      <c r="F56" s="515">
        <v>257</v>
      </c>
      <c r="G56" s="514">
        <v>2</v>
      </c>
      <c r="H56" s="515">
        <v>232</v>
      </c>
      <c r="I56" s="516">
        <v>2</v>
      </c>
      <c r="J56" s="517">
        <v>229</v>
      </c>
    </row>
    <row r="57" spans="1:11" s="510" customFormat="1" ht="12" customHeight="1">
      <c r="A57" s="512"/>
      <c r="B57" s="775" t="s">
        <v>502</v>
      </c>
      <c r="C57" s="775" t="s">
        <v>503</v>
      </c>
      <c r="D57" s="511"/>
      <c r="E57" s="505">
        <v>9</v>
      </c>
      <c r="F57" s="506">
        <v>333</v>
      </c>
      <c r="G57" s="505">
        <v>9</v>
      </c>
      <c r="H57" s="506">
        <v>337</v>
      </c>
      <c r="I57" s="507">
        <v>9</v>
      </c>
      <c r="J57" s="508">
        <v>343</v>
      </c>
      <c r="K57" s="509"/>
    </row>
    <row r="58" spans="1:11" s="510" customFormat="1" ht="11.25" customHeight="1">
      <c r="A58" s="512"/>
      <c r="B58" s="513"/>
      <c r="C58" s="513" t="s">
        <v>504</v>
      </c>
      <c r="D58" s="513"/>
      <c r="E58" s="514">
        <v>5</v>
      </c>
      <c r="F58" s="515">
        <v>98</v>
      </c>
      <c r="G58" s="514">
        <v>5</v>
      </c>
      <c r="H58" s="515">
        <v>98</v>
      </c>
      <c r="I58" s="516">
        <v>5</v>
      </c>
      <c r="J58" s="517">
        <v>98</v>
      </c>
    </row>
    <row r="59" spans="1:11" s="510" customFormat="1" ht="11.25" customHeight="1">
      <c r="A59" s="512"/>
      <c r="B59" s="513"/>
      <c r="C59" s="513" t="s">
        <v>505</v>
      </c>
      <c r="D59" s="513"/>
      <c r="E59" s="519">
        <v>2</v>
      </c>
      <c r="F59" s="519">
        <v>228</v>
      </c>
      <c r="G59" s="519">
        <v>2</v>
      </c>
      <c r="H59" s="519">
        <v>233</v>
      </c>
      <c r="I59" s="519">
        <v>2</v>
      </c>
      <c r="J59" s="519">
        <v>239</v>
      </c>
    </row>
    <row r="60" spans="1:11" s="510" customFormat="1" ht="11.25" customHeight="1">
      <c r="A60" s="512"/>
      <c r="B60" s="513"/>
      <c r="C60" s="513" t="s">
        <v>506</v>
      </c>
      <c r="D60" s="513"/>
      <c r="E60" s="514">
        <v>1</v>
      </c>
      <c r="F60" s="515">
        <v>3</v>
      </c>
      <c r="G60" s="514">
        <v>1</v>
      </c>
      <c r="H60" s="515">
        <v>2</v>
      </c>
      <c r="I60" s="516">
        <v>1</v>
      </c>
      <c r="J60" s="517">
        <v>2</v>
      </c>
    </row>
    <row r="61" spans="1:11" s="510" customFormat="1" ht="11.25" customHeight="1">
      <c r="A61" s="512"/>
      <c r="B61" s="513"/>
      <c r="C61" s="513" t="s">
        <v>507</v>
      </c>
      <c r="D61" s="513"/>
      <c r="E61" s="514">
        <v>1</v>
      </c>
      <c r="F61" s="515">
        <v>4</v>
      </c>
      <c r="G61" s="514">
        <v>1</v>
      </c>
      <c r="H61" s="515">
        <v>4</v>
      </c>
      <c r="I61" s="516">
        <v>1</v>
      </c>
      <c r="J61" s="517">
        <v>4</v>
      </c>
    </row>
    <row r="62" spans="1:11" s="510" customFormat="1" ht="11.25" customHeight="1">
      <c r="A62" s="523"/>
      <c r="B62" s="513"/>
      <c r="C62" s="513" t="s">
        <v>508</v>
      </c>
      <c r="D62" s="513"/>
      <c r="E62" s="518">
        <v>0</v>
      </c>
      <c r="F62" s="518">
        <v>0</v>
      </c>
      <c r="G62" s="518">
        <v>0</v>
      </c>
      <c r="H62" s="518">
        <v>0</v>
      </c>
      <c r="I62" s="518">
        <v>0</v>
      </c>
      <c r="J62" s="518">
        <v>0</v>
      </c>
      <c r="K62" s="508"/>
    </row>
    <row r="63" spans="1:11" s="510" customFormat="1" ht="12" customHeight="1">
      <c r="A63" s="523"/>
      <c r="B63" s="775" t="s">
        <v>509</v>
      </c>
      <c r="C63" s="775"/>
      <c r="D63" s="511"/>
      <c r="E63" s="505">
        <v>11</v>
      </c>
      <c r="F63" s="506">
        <v>1326</v>
      </c>
      <c r="G63" s="505">
        <v>11</v>
      </c>
      <c r="H63" s="506">
        <v>1281</v>
      </c>
      <c r="I63" s="507">
        <v>11</v>
      </c>
      <c r="J63" s="508">
        <v>1203</v>
      </c>
      <c r="K63" s="508"/>
    </row>
    <row r="64" spans="1:11" s="510" customFormat="1" ht="12" customHeight="1">
      <c r="A64" s="526"/>
      <c r="B64" s="775" t="s">
        <v>510</v>
      </c>
      <c r="C64" s="775"/>
      <c r="D64" s="511"/>
      <c r="E64" s="505">
        <v>1</v>
      </c>
      <c r="F64" s="506">
        <v>81</v>
      </c>
      <c r="G64" s="505">
        <v>1</v>
      </c>
      <c r="H64" s="506">
        <v>81</v>
      </c>
      <c r="I64" s="507">
        <v>1</v>
      </c>
      <c r="J64" s="508">
        <v>75</v>
      </c>
    </row>
    <row r="65" spans="1:10" ht="3" customHeight="1" thickBot="1">
      <c r="A65" s="527"/>
      <c r="B65" s="527"/>
      <c r="C65" s="527"/>
      <c r="D65" s="528"/>
      <c r="E65" s="527"/>
      <c r="F65" s="527"/>
      <c r="G65" s="527"/>
      <c r="H65" s="527"/>
      <c r="I65" s="527"/>
      <c r="J65" s="527"/>
    </row>
    <row r="66" spans="1:10">
      <c r="A66" s="492" t="s">
        <v>449</v>
      </c>
    </row>
  </sheetData>
  <mergeCells count="22">
    <mergeCell ref="B54:C54"/>
    <mergeCell ref="B57:C57"/>
    <mergeCell ref="B63:C63"/>
    <mergeCell ref="B64:C64"/>
    <mergeCell ref="B45:C45"/>
    <mergeCell ref="B46:C46"/>
    <mergeCell ref="B47:C47"/>
    <mergeCell ref="B48:C48"/>
    <mergeCell ref="B49:C49"/>
    <mergeCell ref="B50:C50"/>
    <mergeCell ref="B44:C44"/>
    <mergeCell ref="A3:C4"/>
    <mergeCell ref="E3:F3"/>
    <mergeCell ref="G3:H3"/>
    <mergeCell ref="I3:J3"/>
    <mergeCell ref="A6:C6"/>
    <mergeCell ref="B7:C7"/>
    <mergeCell ref="B8:C8"/>
    <mergeCell ref="B33:C33"/>
    <mergeCell ref="B34:C34"/>
    <mergeCell ref="B35:C35"/>
    <mergeCell ref="B43:C43"/>
  </mergeCells>
  <phoneticPr fontId="4"/>
  <conditionalFormatting sqref="I6:I12 I35:I46 I49:I54 I15:I19 I21:I29 I31 I33 I56:I61 I63:I64">
    <cfRule type="expression" dxfId="2" priority="2" stopIfTrue="1">
      <formula>ISBLANK(I6:I64)=FALSE</formula>
    </cfRule>
  </conditionalFormatting>
  <conditionalFormatting sqref="J6:J12 J35:J46 J49:J54 J15:J19 J21:J29 J31 J33 J56:J61 J63:J64">
    <cfRule type="expression" dxfId="1" priority="3" stopIfTrue="1">
      <formula>ISBLANK(J6:J64)=FALSE</formula>
    </cfRule>
  </conditionalFormatting>
  <conditionalFormatting sqref="G6:H64 I34:J34 I47:J48 I13:J14 I20:J20 I30:J30 I32:J32 I55:J55 I62:J62">
    <cfRule type="containsBlanks" dxfId="0" priority="1" stopIfTrue="1">
      <formula>LEN(TRIM(G6))=0</formula>
    </cfRule>
  </conditionalFormatting>
  <pageMargins left="0.59055118110236227" right="0.59055118110236227" top="0.6692913385826772" bottom="0.55118110236220474" header="0.19685039370078741" footer="0.19685039370078741"/>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37"/>
  <sheetViews>
    <sheetView zoomScaleNormal="100" zoomScaleSheetLayoutView="100" workbookViewId="0"/>
  </sheetViews>
  <sheetFormatPr defaultRowHeight="11.25"/>
  <cols>
    <col min="1" max="1" width="15" style="2" customWidth="1"/>
    <col min="2" max="2" width="0.6640625" style="2" customWidth="1"/>
    <col min="3" max="3" width="15.83203125" style="2" customWidth="1"/>
    <col min="4" max="4" width="14.1640625" style="2" customWidth="1"/>
    <col min="5" max="5" width="14.83203125" style="2" customWidth="1"/>
    <col min="6" max="6" width="15.5" style="2" customWidth="1"/>
    <col min="7" max="7" width="15.6640625" style="2" customWidth="1"/>
    <col min="8" max="8" width="16.1640625" style="2" customWidth="1"/>
    <col min="9" max="10" width="0.83203125" style="31" hidden="1" customWidth="1"/>
    <col min="11" max="17" width="14.33203125" style="2" customWidth="1"/>
    <col min="18" max="18" width="7.1640625" style="2" customWidth="1"/>
    <col min="19" max="16384" width="9.33203125" style="2"/>
  </cols>
  <sheetData>
    <row r="1" spans="1:39" ht="18" customHeight="1">
      <c r="A1" s="49" t="s">
        <v>32</v>
      </c>
      <c r="I1" s="2"/>
      <c r="J1" s="2"/>
    </row>
    <row r="2" spans="1:39" ht="11.1" customHeight="1">
      <c r="A2" s="1"/>
      <c r="B2" s="1"/>
      <c r="K2" s="1"/>
    </row>
    <row r="3" spans="1:39" ht="2.25" customHeight="1">
      <c r="A3" s="531"/>
      <c r="B3" s="531"/>
      <c r="C3" s="531"/>
      <c r="D3" s="531"/>
      <c r="E3" s="531"/>
      <c r="F3" s="531"/>
      <c r="G3" s="531"/>
      <c r="H3" s="531"/>
      <c r="I3" s="48"/>
      <c r="J3" s="48"/>
      <c r="K3" s="48"/>
    </row>
    <row r="4" spans="1:39" s="46" customFormat="1" ht="12" customHeight="1">
      <c r="A4" s="531"/>
      <c r="B4" s="531"/>
      <c r="C4" s="531"/>
      <c r="D4" s="531"/>
      <c r="E4" s="531"/>
      <c r="F4" s="531"/>
      <c r="G4" s="531"/>
      <c r="H4" s="531"/>
      <c r="I4" s="48"/>
      <c r="J4" s="48"/>
      <c r="K4" s="48"/>
    </row>
    <row r="5" spans="1:39" s="46" customFormat="1" ht="12" customHeight="1">
      <c r="A5" s="531"/>
      <c r="B5" s="531"/>
      <c r="C5" s="531"/>
      <c r="D5" s="531"/>
      <c r="E5" s="531"/>
      <c r="F5" s="531"/>
      <c r="G5" s="531"/>
      <c r="H5" s="531"/>
      <c r="I5" s="48"/>
      <c r="J5" s="48"/>
      <c r="K5" s="48"/>
    </row>
    <row r="6" spans="1:39" s="46" customFormat="1" ht="12" customHeight="1">
      <c r="A6" s="531"/>
      <c r="B6" s="531"/>
      <c r="C6" s="531"/>
      <c r="D6" s="531"/>
      <c r="E6" s="531"/>
      <c r="F6" s="531"/>
      <c r="G6" s="531"/>
      <c r="H6" s="531"/>
      <c r="I6" s="48"/>
      <c r="J6" s="48"/>
      <c r="K6" s="48"/>
    </row>
    <row r="7" spans="1:39" s="46" customFormat="1" ht="12" customHeight="1">
      <c r="A7" s="531"/>
      <c r="B7" s="531"/>
      <c r="C7" s="531"/>
      <c r="D7" s="531"/>
      <c r="E7" s="531"/>
      <c r="F7" s="531"/>
      <c r="G7" s="531"/>
      <c r="H7" s="531"/>
      <c r="I7" s="48"/>
      <c r="J7" s="48"/>
      <c r="K7" s="48"/>
    </row>
    <row r="8" spans="1:39" ht="11.1" customHeight="1" thickBot="1">
      <c r="A8" s="3"/>
      <c r="B8" s="3"/>
      <c r="K8" s="3"/>
    </row>
    <row r="9" spans="1:39" s="27" customFormat="1" ht="12.95" customHeight="1">
      <c r="A9" s="535" t="s">
        <v>6</v>
      </c>
      <c r="B9" s="4"/>
      <c r="C9" s="549" t="s">
        <v>33</v>
      </c>
      <c r="D9" s="550"/>
      <c r="E9" s="550"/>
      <c r="F9" s="550"/>
      <c r="G9" s="550"/>
      <c r="H9" s="550"/>
      <c r="I9" s="28"/>
      <c r="J9" s="28"/>
      <c r="K9" s="550" t="s">
        <v>34</v>
      </c>
      <c r="L9" s="553"/>
      <c r="M9" s="5"/>
      <c r="N9" s="5"/>
      <c r="O9" s="5"/>
      <c r="P9" s="6"/>
      <c r="Q9" s="538" t="s">
        <v>3</v>
      </c>
      <c r="R9" s="555" t="s">
        <v>35</v>
      </c>
    </row>
    <row r="10" spans="1:39" s="27" customFormat="1" ht="12.95" customHeight="1">
      <c r="A10" s="536"/>
      <c r="B10" s="9"/>
      <c r="C10" s="551"/>
      <c r="D10" s="552"/>
      <c r="E10" s="552"/>
      <c r="F10" s="552"/>
      <c r="G10" s="552"/>
      <c r="H10" s="552"/>
      <c r="I10" s="7"/>
      <c r="J10" s="7"/>
      <c r="K10" s="554"/>
      <c r="L10" s="554"/>
      <c r="M10" s="8" t="s">
        <v>36</v>
      </c>
      <c r="N10" s="558" t="s">
        <v>7</v>
      </c>
      <c r="O10" s="558"/>
      <c r="P10" s="540"/>
      <c r="Q10" s="534"/>
      <c r="R10" s="556"/>
    </row>
    <row r="11" spans="1:39" s="27" customFormat="1" ht="14.25" customHeight="1">
      <c r="A11" s="536"/>
      <c r="B11" s="9"/>
      <c r="C11" s="539" t="s">
        <v>8</v>
      </c>
      <c r="D11" s="540"/>
      <c r="E11" s="539" t="s">
        <v>4</v>
      </c>
      <c r="F11" s="540"/>
      <c r="G11" s="532" t="s">
        <v>9</v>
      </c>
      <c r="H11" s="532" t="s">
        <v>10</v>
      </c>
      <c r="I11" s="9"/>
      <c r="J11" s="9"/>
      <c r="K11" s="546" t="s">
        <v>11</v>
      </c>
      <c r="L11" s="543" t="s">
        <v>12</v>
      </c>
      <c r="M11" s="539" t="s">
        <v>0</v>
      </c>
      <c r="N11" s="540"/>
      <c r="O11" s="532" t="s">
        <v>1</v>
      </c>
      <c r="P11" s="532" t="s">
        <v>2</v>
      </c>
      <c r="Q11" s="532" t="s">
        <v>13</v>
      </c>
      <c r="R11" s="556"/>
    </row>
    <row r="12" spans="1:39" s="27" customFormat="1" ht="14.25" customHeight="1">
      <c r="A12" s="536"/>
      <c r="B12" s="9"/>
      <c r="C12" s="541" t="s">
        <v>14</v>
      </c>
      <c r="D12" s="10"/>
      <c r="E12" s="541" t="s">
        <v>15</v>
      </c>
      <c r="F12" s="10"/>
      <c r="G12" s="533"/>
      <c r="H12" s="533"/>
      <c r="I12" s="9"/>
      <c r="J12" s="9"/>
      <c r="K12" s="547"/>
      <c r="L12" s="544"/>
      <c r="M12" s="541" t="s">
        <v>16</v>
      </c>
      <c r="N12" s="10"/>
      <c r="O12" s="533"/>
      <c r="P12" s="533"/>
      <c r="Q12" s="533"/>
      <c r="R12" s="556"/>
    </row>
    <row r="13" spans="1:39" s="27" customFormat="1" ht="14.25" customHeight="1">
      <c r="A13" s="537"/>
      <c r="B13" s="29"/>
      <c r="C13" s="542"/>
      <c r="D13" s="11" t="s">
        <v>5</v>
      </c>
      <c r="E13" s="542"/>
      <c r="F13" s="11" t="s">
        <v>5</v>
      </c>
      <c r="G13" s="534"/>
      <c r="H13" s="534"/>
      <c r="I13" s="9"/>
      <c r="J13" s="9"/>
      <c r="K13" s="548"/>
      <c r="L13" s="545"/>
      <c r="M13" s="542"/>
      <c r="N13" s="12" t="s">
        <v>17</v>
      </c>
      <c r="O13" s="534"/>
      <c r="P13" s="534"/>
      <c r="Q13" s="534"/>
      <c r="R13" s="557"/>
    </row>
    <row r="14" spans="1:39" ht="4.5" customHeight="1">
      <c r="A14" s="30"/>
      <c r="B14" s="31"/>
      <c r="C14" s="32"/>
      <c r="Q14" s="33"/>
      <c r="T14" s="27"/>
      <c r="U14" s="27"/>
      <c r="V14" s="27"/>
      <c r="W14" s="27"/>
      <c r="X14" s="27"/>
      <c r="Y14" s="27"/>
      <c r="Z14" s="27"/>
      <c r="AA14" s="27"/>
      <c r="AB14" s="27"/>
      <c r="AC14" s="27"/>
      <c r="AD14" s="27"/>
      <c r="AE14" s="27"/>
      <c r="AF14" s="27"/>
      <c r="AG14" s="27"/>
      <c r="AH14" s="27"/>
      <c r="AI14" s="27"/>
      <c r="AJ14" s="27"/>
      <c r="AK14" s="27"/>
      <c r="AL14" s="27"/>
      <c r="AM14" s="27"/>
    </row>
    <row r="15" spans="1:39" ht="12" customHeight="1">
      <c r="A15" s="27" t="s">
        <v>55</v>
      </c>
      <c r="B15" s="36"/>
      <c r="C15" s="43">
        <v>152545</v>
      </c>
      <c r="D15" s="44">
        <v>33024</v>
      </c>
      <c r="E15" s="44">
        <v>177102</v>
      </c>
      <c r="F15" s="44">
        <v>61772</v>
      </c>
      <c r="G15" s="44">
        <v>51592</v>
      </c>
      <c r="H15" s="44">
        <v>9883</v>
      </c>
      <c r="I15" s="44"/>
      <c r="J15" s="44"/>
      <c r="K15" s="44">
        <v>9487</v>
      </c>
      <c r="L15" s="45">
        <v>1.1599999999999999</v>
      </c>
      <c r="M15" s="44">
        <v>41111</v>
      </c>
      <c r="N15" s="44">
        <v>8725</v>
      </c>
      <c r="O15" s="44">
        <v>13151</v>
      </c>
      <c r="P15" s="44">
        <v>2552</v>
      </c>
      <c r="Q15" s="40">
        <v>4575</v>
      </c>
      <c r="R15" s="18">
        <v>29</v>
      </c>
      <c r="T15" s="27"/>
      <c r="U15" s="27"/>
      <c r="V15" s="27"/>
      <c r="W15" s="27"/>
      <c r="X15" s="27"/>
      <c r="Y15" s="27"/>
      <c r="Z15" s="27"/>
      <c r="AA15" s="27"/>
      <c r="AB15" s="27"/>
      <c r="AC15" s="27"/>
      <c r="AD15" s="27"/>
      <c r="AE15" s="27"/>
      <c r="AF15" s="27"/>
      <c r="AG15" s="27"/>
      <c r="AH15" s="27"/>
      <c r="AI15" s="27"/>
      <c r="AJ15" s="27"/>
      <c r="AK15" s="27"/>
      <c r="AL15" s="27"/>
      <c r="AM15" s="27"/>
    </row>
    <row r="16" spans="1:39" ht="12" customHeight="1">
      <c r="A16" s="27" t="s">
        <v>49</v>
      </c>
      <c r="B16" s="36"/>
      <c r="C16" s="43">
        <v>148641</v>
      </c>
      <c r="D16" s="44">
        <v>30737</v>
      </c>
      <c r="E16" s="44">
        <v>188567</v>
      </c>
      <c r="F16" s="44">
        <v>64950</v>
      </c>
      <c r="G16" s="44">
        <v>43743</v>
      </c>
      <c r="H16" s="44">
        <v>9494</v>
      </c>
      <c r="I16" s="44"/>
      <c r="J16" s="44"/>
      <c r="K16" s="44">
        <v>8922</v>
      </c>
      <c r="L16" s="45">
        <v>1.27</v>
      </c>
      <c r="M16" s="44">
        <v>42445</v>
      </c>
      <c r="N16" s="44">
        <v>8914</v>
      </c>
      <c r="O16" s="44">
        <v>12368</v>
      </c>
      <c r="P16" s="44">
        <v>2764</v>
      </c>
      <c r="Q16" s="40">
        <v>4022</v>
      </c>
      <c r="R16" s="18">
        <v>30</v>
      </c>
      <c r="T16" s="27"/>
      <c r="U16" s="27"/>
      <c r="V16" s="27"/>
      <c r="W16" s="27"/>
      <c r="X16" s="27"/>
      <c r="Y16" s="27"/>
      <c r="Z16" s="27"/>
      <c r="AA16" s="27"/>
      <c r="AB16" s="27"/>
      <c r="AC16" s="27"/>
      <c r="AD16" s="27"/>
      <c r="AE16" s="27"/>
      <c r="AF16" s="27"/>
      <c r="AG16" s="27"/>
      <c r="AH16" s="27"/>
      <c r="AI16" s="27"/>
      <c r="AJ16" s="27"/>
      <c r="AK16" s="27"/>
      <c r="AL16" s="27"/>
      <c r="AM16" s="27"/>
    </row>
    <row r="17" spans="1:39" ht="12" customHeight="1">
      <c r="A17" s="27" t="s">
        <v>50</v>
      </c>
      <c r="B17" s="36"/>
      <c r="C17" s="43">
        <v>151362</v>
      </c>
      <c r="D17" s="44">
        <v>29897</v>
      </c>
      <c r="E17" s="44">
        <v>183944</v>
      </c>
      <c r="F17" s="44">
        <v>62644</v>
      </c>
      <c r="G17" s="44">
        <v>38605</v>
      </c>
      <c r="H17" s="44">
        <v>8436</v>
      </c>
      <c r="I17" s="44"/>
      <c r="J17" s="44"/>
      <c r="K17" s="44">
        <v>8039</v>
      </c>
      <c r="L17" s="45">
        <v>1.22</v>
      </c>
      <c r="M17" s="44">
        <v>45867</v>
      </c>
      <c r="N17" s="44">
        <v>9280</v>
      </c>
      <c r="O17" s="44">
        <v>11919</v>
      </c>
      <c r="P17" s="44">
        <v>2573</v>
      </c>
      <c r="Q17" s="40">
        <v>3896</v>
      </c>
      <c r="R17" s="18" t="s">
        <v>51</v>
      </c>
      <c r="T17" s="27"/>
      <c r="U17" s="27"/>
      <c r="V17" s="27"/>
      <c r="W17" s="27"/>
      <c r="X17" s="27"/>
      <c r="Y17" s="27"/>
      <c r="Z17" s="27"/>
      <c r="AA17" s="27"/>
      <c r="AB17" s="27"/>
      <c r="AC17" s="27"/>
      <c r="AD17" s="27"/>
      <c r="AE17" s="27"/>
      <c r="AF17" s="27"/>
      <c r="AG17" s="27"/>
      <c r="AH17" s="27"/>
      <c r="AI17" s="27"/>
      <c r="AJ17" s="27"/>
      <c r="AK17" s="27"/>
      <c r="AL17" s="27"/>
      <c r="AM17" s="27"/>
    </row>
    <row r="18" spans="1:39" ht="12" customHeight="1">
      <c r="A18" s="27" t="s">
        <v>52</v>
      </c>
      <c r="B18" s="36"/>
      <c r="C18" s="43">
        <v>164107</v>
      </c>
      <c r="D18" s="44">
        <v>28483</v>
      </c>
      <c r="E18" s="44">
        <v>143304</v>
      </c>
      <c r="F18" s="44">
        <v>50204</v>
      </c>
      <c r="G18" s="44">
        <v>35552</v>
      </c>
      <c r="H18" s="44">
        <v>6166</v>
      </c>
      <c r="I18" s="44"/>
      <c r="J18" s="44"/>
      <c r="K18" s="44">
        <v>6178</v>
      </c>
      <c r="L18" s="45">
        <v>0.87</v>
      </c>
      <c r="M18" s="44">
        <v>51473</v>
      </c>
      <c r="N18" s="44">
        <v>9291</v>
      </c>
      <c r="O18" s="44">
        <v>11013</v>
      </c>
      <c r="P18" s="44">
        <v>1967</v>
      </c>
      <c r="Q18" s="40">
        <v>3878</v>
      </c>
      <c r="R18" s="18" t="s">
        <v>53</v>
      </c>
      <c r="T18" s="27"/>
      <c r="U18" s="27"/>
      <c r="V18" s="27"/>
      <c r="W18" s="27"/>
      <c r="X18" s="27"/>
      <c r="Y18" s="27"/>
      <c r="Z18" s="27"/>
      <c r="AA18" s="27"/>
      <c r="AB18" s="27"/>
      <c r="AC18" s="27"/>
      <c r="AD18" s="27"/>
      <c r="AE18" s="27"/>
      <c r="AF18" s="27"/>
      <c r="AG18" s="27"/>
      <c r="AH18" s="27"/>
      <c r="AI18" s="27"/>
      <c r="AJ18" s="27"/>
      <c r="AK18" s="27"/>
      <c r="AL18" s="27"/>
      <c r="AM18" s="27"/>
    </row>
    <row r="19" spans="1:39" s="39" customFormat="1" ht="12" customHeight="1">
      <c r="A19" s="55" t="s">
        <v>54</v>
      </c>
      <c r="B19" s="41"/>
      <c r="C19" s="50">
        <v>173827</v>
      </c>
      <c r="D19" s="51">
        <v>29561</v>
      </c>
      <c r="E19" s="51">
        <v>156518</v>
      </c>
      <c r="F19" s="51">
        <v>54153</v>
      </c>
      <c r="G19" s="51">
        <v>33044</v>
      </c>
      <c r="H19" s="51">
        <v>6405</v>
      </c>
      <c r="I19" s="51"/>
      <c r="J19" s="51"/>
      <c r="K19" s="51">
        <v>6026</v>
      </c>
      <c r="L19" s="52">
        <v>0.9</v>
      </c>
      <c r="M19" s="51">
        <v>57249</v>
      </c>
      <c r="N19" s="51">
        <v>10261</v>
      </c>
      <c r="O19" s="51">
        <v>11522</v>
      </c>
      <c r="P19" s="51">
        <v>2183</v>
      </c>
      <c r="Q19" s="53">
        <v>3961</v>
      </c>
      <c r="R19" s="42" t="s">
        <v>56</v>
      </c>
      <c r="T19" s="27"/>
      <c r="U19" s="27"/>
      <c r="V19" s="27"/>
      <c r="W19" s="27"/>
      <c r="X19" s="27"/>
      <c r="Y19" s="27"/>
      <c r="Z19" s="27"/>
      <c r="AA19" s="27"/>
      <c r="AB19" s="27"/>
      <c r="AC19" s="27"/>
      <c r="AD19" s="27"/>
      <c r="AE19" s="27"/>
      <c r="AF19" s="27"/>
      <c r="AG19" s="27"/>
      <c r="AH19" s="27"/>
      <c r="AI19" s="27"/>
      <c r="AJ19" s="27"/>
      <c r="AK19" s="27"/>
      <c r="AL19" s="27"/>
      <c r="AM19" s="27"/>
    </row>
    <row r="20" spans="1:39" ht="8.1" customHeight="1">
      <c r="A20" s="13"/>
      <c r="B20" s="36"/>
      <c r="C20" s="15"/>
      <c r="D20" s="16"/>
      <c r="E20" s="16"/>
      <c r="F20" s="16"/>
      <c r="G20" s="16"/>
      <c r="H20" s="16"/>
      <c r="I20" s="16"/>
      <c r="J20" s="16"/>
      <c r="K20" s="16"/>
      <c r="L20" s="38"/>
      <c r="M20" s="16"/>
      <c r="N20" s="16"/>
      <c r="O20" s="16"/>
      <c r="P20" s="16"/>
      <c r="Q20" s="17"/>
      <c r="R20" s="18"/>
      <c r="T20" s="27"/>
      <c r="U20" s="27"/>
      <c r="V20" s="27"/>
      <c r="W20" s="27"/>
      <c r="X20" s="27"/>
      <c r="Y20" s="27"/>
      <c r="Z20" s="27"/>
      <c r="AA20" s="27"/>
      <c r="AB20" s="27"/>
      <c r="AC20" s="27"/>
      <c r="AD20" s="27"/>
      <c r="AE20" s="27"/>
      <c r="AF20" s="27"/>
      <c r="AG20" s="27"/>
      <c r="AH20" s="27"/>
      <c r="AI20" s="27"/>
      <c r="AJ20" s="27"/>
      <c r="AK20" s="27"/>
      <c r="AL20" s="27"/>
      <c r="AM20" s="27"/>
    </row>
    <row r="21" spans="1:39" ht="12" customHeight="1">
      <c r="A21" s="13" t="s">
        <v>18</v>
      </c>
      <c r="B21" s="36"/>
      <c r="C21" s="15">
        <v>15318</v>
      </c>
      <c r="D21" s="16">
        <v>3412</v>
      </c>
      <c r="E21" s="16">
        <v>12295</v>
      </c>
      <c r="F21" s="16">
        <v>3971</v>
      </c>
      <c r="G21" s="13">
        <v>3399</v>
      </c>
      <c r="H21" s="16">
        <v>626</v>
      </c>
      <c r="I21" s="16"/>
      <c r="J21" s="16"/>
      <c r="K21" s="16">
        <v>565</v>
      </c>
      <c r="L21" s="38">
        <f>E21/C21</f>
        <v>0.80265047656352007</v>
      </c>
      <c r="M21" s="54">
        <v>5175</v>
      </c>
      <c r="N21" s="16">
        <v>1328</v>
      </c>
      <c r="O21" s="16">
        <v>1073</v>
      </c>
      <c r="P21" s="16">
        <v>199</v>
      </c>
      <c r="Q21" s="17">
        <v>332</v>
      </c>
      <c r="R21" s="18" t="s">
        <v>37</v>
      </c>
      <c r="T21" s="27"/>
      <c r="U21" s="27"/>
      <c r="V21" s="27"/>
      <c r="W21" s="27"/>
      <c r="X21" s="27"/>
      <c r="Y21" s="27"/>
      <c r="Z21" s="27"/>
      <c r="AA21" s="27"/>
      <c r="AB21" s="27"/>
      <c r="AC21" s="27"/>
      <c r="AD21" s="27"/>
      <c r="AE21" s="27"/>
      <c r="AF21" s="27"/>
      <c r="AG21" s="27"/>
      <c r="AH21" s="27"/>
      <c r="AI21" s="27"/>
      <c r="AJ21" s="27"/>
      <c r="AK21" s="27"/>
      <c r="AL21" s="27"/>
      <c r="AM21" s="27"/>
    </row>
    <row r="22" spans="1:39" ht="12" customHeight="1">
      <c r="A22" s="13" t="s">
        <v>19</v>
      </c>
      <c r="B22" s="36"/>
      <c r="C22" s="15">
        <v>15038</v>
      </c>
      <c r="D22" s="16">
        <v>2088</v>
      </c>
      <c r="E22" s="16">
        <v>11846</v>
      </c>
      <c r="F22" s="16">
        <v>4022</v>
      </c>
      <c r="G22" s="13">
        <v>2636</v>
      </c>
      <c r="H22" s="16">
        <v>563</v>
      </c>
      <c r="I22" s="16"/>
      <c r="J22" s="16"/>
      <c r="K22" s="16">
        <v>503</v>
      </c>
      <c r="L22" s="38">
        <f t="shared" ref="L22:L32" si="0">E22/C22</f>
        <v>0.78773773108126077</v>
      </c>
      <c r="M22" s="54">
        <v>5061</v>
      </c>
      <c r="N22" s="16">
        <v>685</v>
      </c>
      <c r="O22" s="16">
        <v>783</v>
      </c>
      <c r="P22" s="16">
        <v>172</v>
      </c>
      <c r="Q22" s="17">
        <v>328</v>
      </c>
      <c r="R22" s="18" t="s">
        <v>38</v>
      </c>
      <c r="T22" s="27"/>
      <c r="U22" s="27"/>
      <c r="V22" s="27"/>
      <c r="W22" s="27"/>
      <c r="X22" s="27"/>
      <c r="Y22" s="27"/>
      <c r="Z22" s="27"/>
      <c r="AA22" s="27"/>
      <c r="AB22" s="27"/>
      <c r="AC22" s="27"/>
      <c r="AD22" s="27"/>
      <c r="AE22" s="27"/>
      <c r="AF22" s="27"/>
      <c r="AG22" s="27"/>
      <c r="AH22" s="27"/>
      <c r="AI22" s="27"/>
      <c r="AJ22" s="27"/>
      <c r="AK22" s="27"/>
      <c r="AL22" s="27"/>
      <c r="AM22" s="27"/>
    </row>
    <row r="23" spans="1:39" ht="12" customHeight="1">
      <c r="A23" s="13" t="s">
        <v>20</v>
      </c>
      <c r="B23" s="36"/>
      <c r="C23" s="15">
        <v>14696</v>
      </c>
      <c r="D23" s="16">
        <v>2379</v>
      </c>
      <c r="E23" s="16">
        <v>11692</v>
      </c>
      <c r="F23" s="16">
        <v>4070</v>
      </c>
      <c r="G23" s="13">
        <v>3125</v>
      </c>
      <c r="H23" s="16">
        <v>570</v>
      </c>
      <c r="I23" s="16"/>
      <c r="J23" s="16"/>
      <c r="K23" s="16">
        <v>522</v>
      </c>
      <c r="L23" s="38">
        <f t="shared" si="0"/>
        <v>0.79559063690800214</v>
      </c>
      <c r="M23" s="54">
        <v>4937</v>
      </c>
      <c r="N23" s="16">
        <v>790</v>
      </c>
      <c r="O23" s="16">
        <v>1008</v>
      </c>
      <c r="P23" s="16">
        <v>187</v>
      </c>
      <c r="Q23" s="17">
        <v>331</v>
      </c>
      <c r="R23" s="18" t="s">
        <v>39</v>
      </c>
      <c r="T23" s="27"/>
      <c r="U23" s="27"/>
      <c r="V23" s="27"/>
      <c r="W23" s="27"/>
      <c r="X23" s="27"/>
      <c r="Y23" s="27"/>
      <c r="Z23" s="27"/>
      <c r="AA23" s="27"/>
      <c r="AB23" s="27"/>
      <c r="AC23" s="27"/>
      <c r="AD23" s="27"/>
      <c r="AE23" s="27"/>
      <c r="AF23" s="27"/>
      <c r="AG23" s="27"/>
      <c r="AH23" s="27"/>
      <c r="AI23" s="27"/>
      <c r="AJ23" s="27"/>
      <c r="AK23" s="27"/>
      <c r="AL23" s="27"/>
      <c r="AM23" s="27"/>
    </row>
    <row r="24" spans="1:39" ht="12" customHeight="1">
      <c r="A24" s="13" t="s">
        <v>21</v>
      </c>
      <c r="B24" s="36"/>
      <c r="C24" s="15">
        <v>14533</v>
      </c>
      <c r="D24" s="16">
        <v>2640</v>
      </c>
      <c r="E24" s="16">
        <v>12115</v>
      </c>
      <c r="F24" s="16">
        <v>4470</v>
      </c>
      <c r="G24" s="13">
        <v>2605</v>
      </c>
      <c r="H24" s="16">
        <v>483</v>
      </c>
      <c r="I24" s="16"/>
      <c r="J24" s="16"/>
      <c r="K24" s="16">
        <v>504</v>
      </c>
      <c r="L24" s="38">
        <f t="shared" si="0"/>
        <v>0.83362003715681554</v>
      </c>
      <c r="M24" s="54">
        <v>4799</v>
      </c>
      <c r="N24" s="16">
        <v>951</v>
      </c>
      <c r="O24" s="16">
        <v>832</v>
      </c>
      <c r="P24" s="16">
        <v>161</v>
      </c>
      <c r="Q24" s="17">
        <v>340</v>
      </c>
      <c r="R24" s="18" t="s">
        <v>40</v>
      </c>
      <c r="T24" s="27"/>
      <c r="U24" s="27"/>
      <c r="V24" s="27"/>
      <c r="W24" s="27"/>
      <c r="X24" s="27"/>
      <c r="Y24" s="27"/>
      <c r="Z24" s="27"/>
      <c r="AA24" s="27"/>
      <c r="AB24" s="27"/>
      <c r="AC24" s="27"/>
      <c r="AD24" s="27"/>
      <c r="AE24" s="27"/>
      <c r="AF24" s="27"/>
      <c r="AG24" s="27"/>
      <c r="AH24" s="27"/>
      <c r="AI24" s="27"/>
      <c r="AJ24" s="27"/>
      <c r="AK24" s="27"/>
      <c r="AL24" s="27"/>
      <c r="AM24" s="27"/>
    </row>
    <row r="25" spans="1:39" ht="12" customHeight="1">
      <c r="A25" s="13" t="s">
        <v>22</v>
      </c>
      <c r="B25" s="36"/>
      <c r="C25" s="15">
        <v>14753</v>
      </c>
      <c r="D25" s="16">
        <v>2279</v>
      </c>
      <c r="E25" s="16">
        <v>12038</v>
      </c>
      <c r="F25" s="16">
        <v>4221</v>
      </c>
      <c r="G25" s="56">
        <v>2455</v>
      </c>
      <c r="H25" s="16">
        <v>470</v>
      </c>
      <c r="I25" s="16"/>
      <c r="J25" s="16"/>
      <c r="K25" s="16">
        <v>481</v>
      </c>
      <c r="L25" s="38">
        <f t="shared" si="0"/>
        <v>0.81596963329492311</v>
      </c>
      <c r="M25" s="54">
        <v>4763</v>
      </c>
      <c r="N25" s="16">
        <v>724</v>
      </c>
      <c r="O25" s="16">
        <v>851</v>
      </c>
      <c r="P25" s="16">
        <v>153</v>
      </c>
      <c r="Q25" s="17">
        <v>336</v>
      </c>
      <c r="R25" s="18" t="s">
        <v>41</v>
      </c>
      <c r="T25" s="27"/>
      <c r="U25" s="27"/>
      <c r="V25" s="27"/>
      <c r="W25" s="27"/>
      <c r="X25" s="27"/>
      <c r="Y25" s="27"/>
      <c r="Z25" s="27"/>
      <c r="AA25" s="27"/>
      <c r="AB25" s="27"/>
      <c r="AC25" s="27"/>
      <c r="AD25" s="27"/>
      <c r="AE25" s="27"/>
      <c r="AF25" s="27"/>
      <c r="AG25" s="27"/>
      <c r="AH25" s="27"/>
      <c r="AI25" s="27"/>
      <c r="AJ25" s="27"/>
      <c r="AK25" s="27"/>
      <c r="AL25" s="27"/>
      <c r="AM25" s="27"/>
    </row>
    <row r="26" spans="1:39" ht="12" customHeight="1">
      <c r="A26" s="13" t="s">
        <v>23</v>
      </c>
      <c r="B26" s="36"/>
      <c r="C26" s="15">
        <v>14779</v>
      </c>
      <c r="D26" s="16">
        <v>2373</v>
      </c>
      <c r="E26" s="16">
        <v>12291</v>
      </c>
      <c r="F26" s="16">
        <v>4068</v>
      </c>
      <c r="G26" s="56">
        <v>2666</v>
      </c>
      <c r="H26" s="16">
        <v>517</v>
      </c>
      <c r="I26" s="16"/>
      <c r="J26" s="16"/>
      <c r="K26" s="16">
        <v>504</v>
      </c>
      <c r="L26" s="38">
        <f t="shared" si="0"/>
        <v>0.83165302117869955</v>
      </c>
      <c r="M26" s="54">
        <v>4776</v>
      </c>
      <c r="N26" s="16">
        <v>772</v>
      </c>
      <c r="O26" s="16">
        <v>887</v>
      </c>
      <c r="P26" s="16">
        <v>169</v>
      </c>
      <c r="Q26" s="17">
        <v>336</v>
      </c>
      <c r="R26" s="18" t="s">
        <v>42</v>
      </c>
      <c r="T26" s="27"/>
      <c r="U26" s="27"/>
      <c r="V26" s="27"/>
      <c r="W26" s="27"/>
      <c r="X26" s="27"/>
      <c r="Y26" s="27"/>
      <c r="Z26" s="27"/>
      <c r="AA26" s="27"/>
      <c r="AB26" s="27"/>
      <c r="AC26" s="27"/>
      <c r="AD26" s="27"/>
      <c r="AE26" s="27"/>
      <c r="AF26" s="27"/>
      <c r="AG26" s="27"/>
      <c r="AH26" s="27"/>
      <c r="AI26" s="27"/>
      <c r="AJ26" s="27"/>
      <c r="AK26" s="27"/>
      <c r="AL26" s="27"/>
      <c r="AM26" s="27"/>
    </row>
    <row r="27" spans="1:39" ht="12" customHeight="1">
      <c r="A27" s="13" t="s">
        <v>24</v>
      </c>
      <c r="B27" s="19"/>
      <c r="C27" s="15">
        <v>14740</v>
      </c>
      <c r="D27" s="16">
        <v>2524</v>
      </c>
      <c r="E27" s="16">
        <v>12619</v>
      </c>
      <c r="F27" s="16">
        <v>4812</v>
      </c>
      <c r="G27" s="56">
        <v>2889</v>
      </c>
      <c r="H27" s="16">
        <v>537</v>
      </c>
      <c r="I27" s="16"/>
      <c r="J27" s="16"/>
      <c r="K27" s="16">
        <v>497</v>
      </c>
      <c r="L27" s="38">
        <f t="shared" si="0"/>
        <v>0.85610583446404342</v>
      </c>
      <c r="M27" s="54">
        <v>4763</v>
      </c>
      <c r="N27" s="16">
        <v>890</v>
      </c>
      <c r="O27" s="16">
        <v>958</v>
      </c>
      <c r="P27" s="16">
        <v>187</v>
      </c>
      <c r="Q27" s="17">
        <v>322</v>
      </c>
      <c r="R27" s="18" t="s">
        <v>43</v>
      </c>
      <c r="T27" s="27"/>
      <c r="U27" s="27"/>
      <c r="V27" s="27"/>
      <c r="W27" s="27"/>
      <c r="X27" s="27"/>
      <c r="Y27" s="27"/>
      <c r="Z27" s="27"/>
      <c r="AA27" s="27"/>
      <c r="AB27" s="27"/>
      <c r="AC27" s="27"/>
      <c r="AD27" s="27"/>
      <c r="AE27" s="27"/>
      <c r="AF27" s="27"/>
      <c r="AG27" s="27"/>
      <c r="AH27" s="27"/>
      <c r="AI27" s="27"/>
      <c r="AJ27" s="27"/>
      <c r="AK27" s="27"/>
      <c r="AL27" s="27"/>
      <c r="AM27" s="27"/>
    </row>
    <row r="28" spans="1:39" ht="12" customHeight="1">
      <c r="A28" s="13" t="s">
        <v>25</v>
      </c>
      <c r="B28" s="36"/>
      <c r="C28" s="15">
        <v>14570</v>
      </c>
      <c r="D28" s="16">
        <v>2278</v>
      </c>
      <c r="E28" s="16">
        <v>12878</v>
      </c>
      <c r="F28" s="16">
        <v>4663</v>
      </c>
      <c r="G28" s="56">
        <v>2575</v>
      </c>
      <c r="H28" s="16">
        <v>573</v>
      </c>
      <c r="I28" s="16"/>
      <c r="J28" s="16"/>
      <c r="K28" s="16">
        <v>509</v>
      </c>
      <c r="L28" s="38">
        <f t="shared" si="0"/>
        <v>0.88387096774193552</v>
      </c>
      <c r="M28" s="54">
        <v>4750</v>
      </c>
      <c r="N28" s="16">
        <v>770</v>
      </c>
      <c r="O28" s="16">
        <v>913</v>
      </c>
      <c r="P28" s="16">
        <v>218</v>
      </c>
      <c r="Q28" s="17">
        <v>326</v>
      </c>
      <c r="R28" s="18" t="s">
        <v>44</v>
      </c>
      <c r="T28" s="27"/>
      <c r="U28" s="27"/>
      <c r="V28" s="27"/>
      <c r="W28" s="27"/>
      <c r="X28" s="27"/>
      <c r="Y28" s="27"/>
      <c r="Z28" s="27"/>
      <c r="AA28" s="27"/>
      <c r="AB28" s="27"/>
      <c r="AC28" s="27"/>
      <c r="AD28" s="27"/>
      <c r="AE28" s="27"/>
      <c r="AF28" s="27"/>
      <c r="AG28" s="27"/>
      <c r="AH28" s="27"/>
      <c r="AI28" s="27"/>
      <c r="AJ28" s="27"/>
      <c r="AK28" s="27"/>
      <c r="AL28" s="27"/>
      <c r="AM28" s="27"/>
    </row>
    <row r="29" spans="1:39" ht="12" customHeight="1">
      <c r="A29" s="13" t="s">
        <v>26</v>
      </c>
      <c r="B29" s="36"/>
      <c r="C29" s="15">
        <v>13869</v>
      </c>
      <c r="D29" s="16">
        <v>1876</v>
      </c>
      <c r="E29" s="16">
        <v>14380</v>
      </c>
      <c r="F29" s="16">
        <v>5446</v>
      </c>
      <c r="G29" s="56">
        <v>2142</v>
      </c>
      <c r="H29" s="16">
        <v>483</v>
      </c>
      <c r="I29" s="16"/>
      <c r="J29" s="16"/>
      <c r="K29" s="16">
        <v>455</v>
      </c>
      <c r="L29" s="38">
        <f t="shared" si="0"/>
        <v>1.0368447616987526</v>
      </c>
      <c r="M29" s="54">
        <v>4502</v>
      </c>
      <c r="N29" s="16">
        <v>627</v>
      </c>
      <c r="O29" s="16">
        <v>766</v>
      </c>
      <c r="P29" s="16">
        <v>166</v>
      </c>
      <c r="Q29" s="17">
        <v>324</v>
      </c>
      <c r="R29" s="18" t="s">
        <v>45</v>
      </c>
      <c r="T29" s="27"/>
      <c r="U29" s="27"/>
      <c r="V29" s="27"/>
      <c r="W29" s="27"/>
      <c r="X29" s="27"/>
      <c r="Y29" s="27"/>
      <c r="Z29" s="27"/>
      <c r="AA29" s="27"/>
      <c r="AB29" s="27"/>
      <c r="AC29" s="27"/>
      <c r="AD29" s="27"/>
      <c r="AE29" s="27"/>
      <c r="AF29" s="27"/>
      <c r="AG29" s="27"/>
      <c r="AH29" s="27"/>
      <c r="AI29" s="27"/>
      <c r="AJ29" s="27"/>
      <c r="AK29" s="27"/>
      <c r="AL29" s="27"/>
      <c r="AM29" s="27"/>
    </row>
    <row r="30" spans="1:39" ht="12" customHeight="1">
      <c r="A30" s="13" t="s">
        <v>27</v>
      </c>
      <c r="B30" s="36"/>
      <c r="C30" s="15">
        <v>13756</v>
      </c>
      <c r="D30" s="16">
        <v>2641</v>
      </c>
      <c r="E30" s="16">
        <v>14790</v>
      </c>
      <c r="F30" s="16">
        <v>5238</v>
      </c>
      <c r="G30" s="57">
        <v>2458</v>
      </c>
      <c r="H30" s="16">
        <v>465</v>
      </c>
      <c r="I30" s="16"/>
      <c r="J30" s="16"/>
      <c r="K30" s="16">
        <v>433</v>
      </c>
      <c r="L30" s="38">
        <f t="shared" si="0"/>
        <v>1.0751671997673742</v>
      </c>
      <c r="M30" s="54">
        <v>4480</v>
      </c>
      <c r="N30" s="16">
        <v>949</v>
      </c>
      <c r="O30" s="16">
        <v>904</v>
      </c>
      <c r="P30" s="16">
        <v>153</v>
      </c>
      <c r="Q30" s="17">
        <v>331</v>
      </c>
      <c r="R30" s="18" t="s">
        <v>46</v>
      </c>
      <c r="T30" s="27"/>
      <c r="U30" s="27"/>
      <c r="V30" s="27"/>
      <c r="W30" s="27"/>
      <c r="X30" s="27"/>
      <c r="Y30" s="27"/>
      <c r="Z30" s="27"/>
      <c r="AA30" s="27"/>
      <c r="AB30" s="27"/>
      <c r="AC30" s="27"/>
      <c r="AD30" s="27"/>
      <c r="AE30" s="27"/>
      <c r="AF30" s="27"/>
      <c r="AG30" s="27"/>
      <c r="AH30" s="27"/>
      <c r="AI30" s="27"/>
      <c r="AJ30" s="27"/>
      <c r="AK30" s="27"/>
      <c r="AL30" s="27"/>
      <c r="AM30" s="27"/>
    </row>
    <row r="31" spans="1:39" ht="12" customHeight="1">
      <c r="A31" s="13" t="s">
        <v>28</v>
      </c>
      <c r="B31" s="36"/>
      <c r="C31" s="15">
        <v>13603</v>
      </c>
      <c r="D31" s="16">
        <v>2298</v>
      </c>
      <c r="E31" s="16">
        <v>14590</v>
      </c>
      <c r="F31" s="16">
        <v>4326</v>
      </c>
      <c r="G31" s="56">
        <v>2907</v>
      </c>
      <c r="H31" s="16">
        <v>497</v>
      </c>
      <c r="I31" s="16"/>
      <c r="J31" s="16"/>
      <c r="K31" s="16">
        <v>430</v>
      </c>
      <c r="L31" s="38">
        <f t="shared" si="0"/>
        <v>1.0725575240755716</v>
      </c>
      <c r="M31" s="54">
        <v>4457</v>
      </c>
      <c r="N31" s="16">
        <v>778</v>
      </c>
      <c r="O31" s="16">
        <v>1195</v>
      </c>
      <c r="P31" s="16">
        <v>161</v>
      </c>
      <c r="Q31" s="17">
        <v>325</v>
      </c>
      <c r="R31" s="18" t="s">
        <v>47</v>
      </c>
      <c r="T31" s="27"/>
      <c r="U31" s="27"/>
      <c r="V31" s="27"/>
      <c r="W31" s="27"/>
      <c r="X31" s="27"/>
      <c r="Y31" s="27"/>
      <c r="Z31" s="27"/>
      <c r="AA31" s="27"/>
      <c r="AB31" s="27"/>
      <c r="AC31" s="27"/>
      <c r="AD31" s="27"/>
      <c r="AE31" s="27"/>
      <c r="AF31" s="27"/>
      <c r="AG31" s="27"/>
      <c r="AH31" s="27"/>
      <c r="AI31" s="27"/>
      <c r="AJ31" s="27"/>
      <c r="AK31" s="27"/>
      <c r="AL31" s="27"/>
      <c r="AM31" s="27"/>
    </row>
    <row r="32" spans="1:39" ht="12" customHeight="1">
      <c r="A32" s="19" t="s">
        <v>29</v>
      </c>
      <c r="B32" s="36"/>
      <c r="C32" s="15">
        <v>14172</v>
      </c>
      <c r="D32" s="54">
        <v>2773</v>
      </c>
      <c r="E32" s="54">
        <v>14984</v>
      </c>
      <c r="F32" s="54">
        <v>4846</v>
      </c>
      <c r="G32" s="56">
        <v>3187</v>
      </c>
      <c r="H32" s="54">
        <v>621</v>
      </c>
      <c r="K32" s="54">
        <v>623</v>
      </c>
      <c r="L32" s="38">
        <f t="shared" si="0"/>
        <v>1.0572960767710979</v>
      </c>
      <c r="M32" s="54">
        <v>4786</v>
      </c>
      <c r="N32" s="54">
        <v>997</v>
      </c>
      <c r="O32" s="54">
        <v>1352</v>
      </c>
      <c r="P32" s="54">
        <v>257</v>
      </c>
      <c r="Q32" s="40">
        <v>330</v>
      </c>
      <c r="R32" s="20" t="s">
        <v>48</v>
      </c>
      <c r="T32" s="27"/>
      <c r="U32" s="27"/>
      <c r="V32" s="27"/>
      <c r="W32" s="27"/>
      <c r="X32" s="27"/>
      <c r="Y32" s="27"/>
      <c r="Z32" s="27"/>
      <c r="AA32" s="27"/>
      <c r="AB32" s="27"/>
      <c r="AC32" s="27"/>
      <c r="AD32" s="27"/>
      <c r="AE32" s="27"/>
      <c r="AF32" s="27"/>
      <c r="AG32" s="27"/>
      <c r="AH32" s="27"/>
      <c r="AI32" s="27"/>
      <c r="AJ32" s="27"/>
      <c r="AK32" s="27"/>
      <c r="AL32" s="27"/>
      <c r="AM32" s="27"/>
    </row>
    <row r="33" spans="1:31" ht="4.5" customHeight="1" thickBot="1">
      <c r="A33" s="21"/>
      <c r="B33" s="21"/>
      <c r="C33" s="22"/>
      <c r="D33" s="23"/>
      <c r="E33" s="23"/>
      <c r="F33" s="23"/>
      <c r="G33" s="23"/>
      <c r="H33" s="23"/>
      <c r="I33" s="24"/>
      <c r="J33" s="24"/>
      <c r="K33" s="25"/>
      <c r="L33" s="25"/>
      <c r="M33" s="23"/>
      <c r="N33" s="25"/>
      <c r="O33" s="23"/>
      <c r="P33" s="25"/>
      <c r="Q33" s="25"/>
      <c r="R33" s="26"/>
      <c r="Z33" s="27"/>
      <c r="AC33" s="27"/>
      <c r="AE33" s="27"/>
    </row>
    <row r="34" spans="1:31" s="35" customFormat="1" ht="15.95" customHeight="1">
      <c r="A34" s="34" t="s">
        <v>30</v>
      </c>
      <c r="B34" s="34"/>
      <c r="I34" s="28"/>
      <c r="J34" s="28"/>
      <c r="K34" s="14"/>
      <c r="L34" s="58"/>
      <c r="M34" s="59"/>
      <c r="N34" s="59"/>
    </row>
    <row r="35" spans="1:31" ht="12">
      <c r="K35" s="1"/>
    </row>
    <row r="36" spans="1:31">
      <c r="A36" s="37" t="s">
        <v>31</v>
      </c>
      <c r="B36" s="37"/>
      <c r="C36" s="47"/>
      <c r="D36" s="47"/>
      <c r="E36" s="47"/>
      <c r="F36" s="47"/>
      <c r="G36" s="47"/>
      <c r="H36" s="47"/>
      <c r="I36" s="47"/>
      <c r="J36" s="47"/>
      <c r="K36" s="47"/>
      <c r="L36" s="47"/>
      <c r="M36" s="47"/>
      <c r="N36" s="47"/>
      <c r="O36" s="47"/>
      <c r="P36" s="47"/>
      <c r="Q36" s="47"/>
    </row>
    <row r="37" spans="1:31">
      <c r="A37" s="37"/>
      <c r="B37" s="37"/>
      <c r="C37" s="37"/>
      <c r="D37" s="37"/>
      <c r="E37" s="37"/>
      <c r="F37" s="37"/>
      <c r="G37" s="37"/>
      <c r="H37" s="37"/>
    </row>
  </sheetData>
  <mergeCells count="20">
    <mergeCell ref="R9:R13"/>
    <mergeCell ref="O11:O13"/>
    <mergeCell ref="M11:N11"/>
    <mergeCell ref="M12:M13"/>
    <mergeCell ref="Q11:Q13"/>
    <mergeCell ref="N10:P10"/>
    <mergeCell ref="P11:P13"/>
    <mergeCell ref="A3:H7"/>
    <mergeCell ref="H11:H13"/>
    <mergeCell ref="A9:A13"/>
    <mergeCell ref="Q9:Q10"/>
    <mergeCell ref="E11:F11"/>
    <mergeCell ref="E12:E13"/>
    <mergeCell ref="G11:G13"/>
    <mergeCell ref="C12:C13"/>
    <mergeCell ref="L11:L13"/>
    <mergeCell ref="K11:K13"/>
    <mergeCell ref="C9:H10"/>
    <mergeCell ref="C11:D11"/>
    <mergeCell ref="K9:L10"/>
  </mergeCells>
  <phoneticPr fontId="4"/>
  <conditionalFormatting sqref="C21:F32 C19:Q19 H21:L32 N21:Q32">
    <cfRule type="containsBlanks" dxfId="19" priority="6" stopIfTrue="1">
      <formula>LEN(TRIM(C19))=0</formula>
    </cfRule>
  </conditionalFormatting>
  <conditionalFormatting sqref="C17:Q18">
    <cfRule type="containsBlanks" dxfId="18" priority="5" stopIfTrue="1">
      <formula>LEN(TRIM(C17))=0</formula>
    </cfRule>
  </conditionalFormatting>
  <conditionalFormatting sqref="M21:M32">
    <cfRule type="containsBlanks" dxfId="17" priority="4" stopIfTrue="1">
      <formula>LEN(TRIM(M21))=0</formula>
    </cfRule>
  </conditionalFormatting>
  <printOptions horizontalCentered="1"/>
  <pageMargins left="0.59055118110236227" right="0.59055118110236227" top="0.70866141732283472" bottom="0.98425196850393704" header="0.51181102362204722" footer="0.51181102362204722"/>
  <pageSetup paperSize="9" fitToWidth="0" pageOrder="overThenDown" orientation="portrait" horizontalDpi="300" verticalDpi="300" r:id="rId1"/>
  <headerFooter alignWithMargins="0"/>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zoomScaleNormal="100" zoomScaleSheetLayoutView="100" workbookViewId="0"/>
  </sheetViews>
  <sheetFormatPr defaultRowHeight="11.25"/>
  <cols>
    <col min="1" max="1" width="14.33203125" style="68" customWidth="1"/>
    <col min="2" max="2" width="11.1640625" style="68" customWidth="1"/>
    <col min="3" max="3" width="11" style="68" customWidth="1"/>
    <col min="4" max="4" width="10.5" style="68" customWidth="1"/>
    <col min="5" max="6" width="10.83203125" style="68" customWidth="1"/>
    <col min="7" max="7" width="10" style="68" customWidth="1"/>
    <col min="8" max="10" width="9.6640625" style="68" customWidth="1"/>
    <col min="11" max="11" width="8.5" style="68" customWidth="1"/>
    <col min="12" max="12" width="9.6640625" style="68" customWidth="1"/>
    <col min="13" max="13" width="10.83203125" style="68" customWidth="1"/>
    <col min="14" max="14" width="9.33203125" style="68" customWidth="1"/>
    <col min="15" max="15" width="10.83203125" style="68" customWidth="1"/>
    <col min="16" max="16" width="9" style="68" bestFit="1" customWidth="1"/>
    <col min="17" max="17" width="10" style="68" bestFit="1" customWidth="1"/>
    <col min="18" max="18" width="9.33203125" style="68"/>
    <col min="19" max="20" width="7" style="68" customWidth="1"/>
    <col min="21" max="21" width="8.83203125" style="68" customWidth="1"/>
    <col min="22" max="22" width="6.6640625" style="68" customWidth="1"/>
    <col min="23" max="23" width="10" style="68" bestFit="1" customWidth="1"/>
    <col min="24" max="16384" width="9.33203125" style="68"/>
  </cols>
  <sheetData>
    <row r="1" spans="1:22" ht="18" customHeight="1">
      <c r="A1" s="49" t="s">
        <v>57</v>
      </c>
      <c r="B1" s="70"/>
      <c r="D1" s="70"/>
      <c r="E1" s="70"/>
      <c r="F1" s="70"/>
      <c r="G1" s="70"/>
      <c r="H1" s="70"/>
      <c r="I1" s="70"/>
      <c r="J1" s="70"/>
      <c r="K1" s="70"/>
    </row>
    <row r="2" spans="1:22" ht="11.1" customHeight="1">
      <c r="A2" s="70"/>
      <c r="B2" s="70"/>
      <c r="D2" s="70"/>
      <c r="E2" s="70"/>
      <c r="F2" s="70"/>
      <c r="G2" s="70"/>
      <c r="H2" s="70"/>
      <c r="I2" s="70"/>
      <c r="J2" s="70"/>
      <c r="K2" s="70"/>
    </row>
    <row r="3" spans="1:22" ht="18" customHeight="1">
      <c r="A3" s="71" t="s">
        <v>58</v>
      </c>
      <c r="B3" s="71"/>
      <c r="C3" s="71"/>
      <c r="E3" s="71"/>
      <c r="F3" s="71"/>
      <c r="G3" s="71"/>
      <c r="H3" s="71"/>
      <c r="I3" s="71"/>
      <c r="J3" s="71"/>
      <c r="K3" s="71"/>
    </row>
    <row r="4" spans="1:22" ht="6" customHeight="1">
      <c r="A4" s="1"/>
    </row>
    <row r="5" spans="1:22" s="2" customFormat="1" ht="11.1" customHeight="1">
      <c r="A5" s="72" t="s">
        <v>59</v>
      </c>
      <c r="B5" s="73" t="s">
        <v>60</v>
      </c>
      <c r="C5" s="74"/>
      <c r="D5" s="74"/>
      <c r="E5" s="74"/>
      <c r="F5" s="74"/>
      <c r="G5" s="74"/>
      <c r="H5" s="74"/>
      <c r="I5" s="74"/>
      <c r="J5" s="74"/>
    </row>
    <row r="6" spans="1:22" ht="11.1" customHeight="1" thickBot="1">
      <c r="A6" s="75"/>
      <c r="B6" s="76"/>
      <c r="C6" s="76"/>
      <c r="D6" s="76"/>
      <c r="E6" s="76"/>
      <c r="F6" s="76"/>
      <c r="G6" s="76"/>
      <c r="H6" s="76"/>
      <c r="I6" s="76"/>
      <c r="J6" s="76"/>
    </row>
    <row r="7" spans="1:22" s="78" customFormat="1" ht="18" customHeight="1">
      <c r="A7" s="560" t="s">
        <v>61</v>
      </c>
      <c r="B7" s="538" t="s">
        <v>62</v>
      </c>
      <c r="C7" s="559" t="s">
        <v>63</v>
      </c>
      <c r="D7" s="538" t="s">
        <v>64</v>
      </c>
      <c r="E7" s="538" t="s">
        <v>65</v>
      </c>
      <c r="F7" s="538" t="s">
        <v>66</v>
      </c>
      <c r="G7" s="77" t="s">
        <v>67</v>
      </c>
      <c r="H7" s="559" t="s">
        <v>68</v>
      </c>
      <c r="I7" s="559" t="s">
        <v>69</v>
      </c>
      <c r="J7" s="559" t="s">
        <v>70</v>
      </c>
      <c r="K7" s="561" t="s">
        <v>71</v>
      </c>
      <c r="L7" s="538" t="s">
        <v>72</v>
      </c>
      <c r="M7" s="559" t="s">
        <v>73</v>
      </c>
      <c r="N7" s="559" t="s">
        <v>74</v>
      </c>
      <c r="O7" s="559" t="s">
        <v>75</v>
      </c>
      <c r="P7" s="559" t="s">
        <v>76</v>
      </c>
      <c r="Q7" s="559" t="s">
        <v>77</v>
      </c>
      <c r="R7" s="559" t="s">
        <v>78</v>
      </c>
      <c r="S7" s="568" t="s">
        <v>79</v>
      </c>
      <c r="T7" s="569"/>
      <c r="U7" s="563" t="s">
        <v>80</v>
      </c>
      <c r="V7" s="565" t="s">
        <v>61</v>
      </c>
    </row>
    <row r="8" spans="1:22" s="78" customFormat="1" ht="18" customHeight="1">
      <c r="A8" s="547"/>
      <c r="B8" s="533"/>
      <c r="C8" s="533"/>
      <c r="D8" s="533"/>
      <c r="E8" s="533"/>
      <c r="F8" s="533"/>
      <c r="G8" s="64" t="s">
        <v>81</v>
      </c>
      <c r="H8" s="533"/>
      <c r="I8" s="533"/>
      <c r="J8" s="533"/>
      <c r="K8" s="547"/>
      <c r="L8" s="533"/>
      <c r="M8" s="533"/>
      <c r="N8" s="533"/>
      <c r="O8" s="533"/>
      <c r="P8" s="533"/>
      <c r="Q8" s="533"/>
      <c r="R8" s="533"/>
      <c r="S8" s="570"/>
      <c r="T8" s="571"/>
      <c r="U8" s="564"/>
      <c r="V8" s="564"/>
    </row>
    <row r="9" spans="1:22" s="78" customFormat="1" ht="18" customHeight="1">
      <c r="A9" s="548"/>
      <c r="B9" s="534"/>
      <c r="C9" s="534"/>
      <c r="D9" s="534"/>
      <c r="E9" s="534"/>
      <c r="F9" s="534"/>
      <c r="G9" s="79" t="s">
        <v>82</v>
      </c>
      <c r="H9" s="534"/>
      <c r="I9" s="534"/>
      <c r="J9" s="534"/>
      <c r="K9" s="548"/>
      <c r="L9" s="534"/>
      <c r="M9" s="534"/>
      <c r="N9" s="534"/>
      <c r="O9" s="534"/>
      <c r="P9" s="534"/>
      <c r="Q9" s="534"/>
      <c r="R9" s="534"/>
      <c r="S9" s="572"/>
      <c r="T9" s="573"/>
      <c r="U9" s="542"/>
      <c r="V9" s="542"/>
    </row>
    <row r="10" spans="1:22" s="78" customFormat="1" ht="18" customHeight="1">
      <c r="A10" s="80" t="s">
        <v>83</v>
      </c>
      <c r="B10" s="81">
        <v>61772</v>
      </c>
      <c r="C10" s="82">
        <v>44</v>
      </c>
      <c r="D10" s="82">
        <v>1</v>
      </c>
      <c r="E10" s="82">
        <v>5253</v>
      </c>
      <c r="F10" s="82">
        <v>6221</v>
      </c>
      <c r="G10" s="82">
        <v>29</v>
      </c>
      <c r="H10" s="82">
        <v>211</v>
      </c>
      <c r="I10" s="82">
        <v>5636</v>
      </c>
      <c r="J10" s="82">
        <v>10563</v>
      </c>
      <c r="K10" s="82">
        <v>254</v>
      </c>
      <c r="L10" s="82">
        <v>1227</v>
      </c>
      <c r="M10" s="82">
        <v>1240</v>
      </c>
      <c r="N10" s="82">
        <v>2618</v>
      </c>
      <c r="O10" s="82">
        <v>2487</v>
      </c>
      <c r="P10" s="82">
        <v>1704</v>
      </c>
      <c r="Q10" s="82">
        <v>16710</v>
      </c>
      <c r="R10" s="82">
        <v>314</v>
      </c>
      <c r="S10" s="566">
        <v>6454</v>
      </c>
      <c r="T10" s="566"/>
      <c r="U10" s="83">
        <v>806</v>
      </c>
      <c r="V10" s="84">
        <v>29</v>
      </c>
    </row>
    <row r="11" spans="1:22" s="78" customFormat="1" ht="18" customHeight="1">
      <c r="A11" s="80" t="s">
        <v>84</v>
      </c>
      <c r="B11" s="81">
        <v>64950</v>
      </c>
      <c r="C11" s="82">
        <v>32</v>
      </c>
      <c r="D11" s="82">
        <v>1</v>
      </c>
      <c r="E11" s="82">
        <v>5976</v>
      </c>
      <c r="F11" s="82">
        <v>6421</v>
      </c>
      <c r="G11" s="82">
        <v>27</v>
      </c>
      <c r="H11" s="82">
        <v>148</v>
      </c>
      <c r="I11" s="82">
        <v>5866</v>
      </c>
      <c r="J11" s="82">
        <v>9204</v>
      </c>
      <c r="K11" s="82">
        <v>254</v>
      </c>
      <c r="L11" s="82">
        <v>893</v>
      </c>
      <c r="M11" s="82">
        <v>1357</v>
      </c>
      <c r="N11" s="82">
        <v>2887</v>
      </c>
      <c r="O11" s="82">
        <v>2683</v>
      </c>
      <c r="P11" s="82">
        <v>1687</v>
      </c>
      <c r="Q11" s="82">
        <v>19299</v>
      </c>
      <c r="R11" s="82">
        <v>336</v>
      </c>
      <c r="S11" s="566">
        <v>6998</v>
      </c>
      <c r="T11" s="566"/>
      <c r="U11" s="83">
        <v>881</v>
      </c>
      <c r="V11" s="84">
        <v>30</v>
      </c>
    </row>
    <row r="12" spans="1:22" s="78" customFormat="1" ht="18" customHeight="1">
      <c r="A12" s="85" t="s">
        <v>85</v>
      </c>
      <c r="B12" s="86">
        <v>62644</v>
      </c>
      <c r="C12" s="87">
        <v>16</v>
      </c>
      <c r="D12" s="87">
        <v>0</v>
      </c>
      <c r="E12" s="87">
        <v>5915</v>
      </c>
      <c r="F12" s="87">
        <v>5696</v>
      </c>
      <c r="G12" s="87">
        <v>21</v>
      </c>
      <c r="H12" s="87">
        <v>120</v>
      </c>
      <c r="I12" s="87">
        <v>6239</v>
      </c>
      <c r="J12" s="87">
        <v>8547</v>
      </c>
      <c r="K12" s="87">
        <v>242</v>
      </c>
      <c r="L12" s="87">
        <v>876</v>
      </c>
      <c r="M12" s="87">
        <v>1510</v>
      </c>
      <c r="N12" s="87">
        <v>2817</v>
      </c>
      <c r="O12" s="87">
        <v>2729</v>
      </c>
      <c r="P12" s="88">
        <v>1430</v>
      </c>
      <c r="Q12" s="87">
        <v>18209</v>
      </c>
      <c r="R12" s="87">
        <v>498</v>
      </c>
      <c r="S12" s="567">
        <v>6938</v>
      </c>
      <c r="T12" s="567"/>
      <c r="U12" s="89">
        <v>841</v>
      </c>
      <c r="V12" s="84" t="s">
        <v>51</v>
      </c>
    </row>
    <row r="13" spans="1:22" s="78" customFormat="1" ht="18" customHeight="1">
      <c r="A13" s="85" t="s">
        <v>86</v>
      </c>
      <c r="B13" s="86">
        <v>50204</v>
      </c>
      <c r="C13" s="87">
        <v>19</v>
      </c>
      <c r="D13" s="87">
        <v>0</v>
      </c>
      <c r="E13" s="87">
        <v>5465</v>
      </c>
      <c r="F13" s="87">
        <v>3720</v>
      </c>
      <c r="G13" s="87">
        <v>34</v>
      </c>
      <c r="H13" s="87">
        <v>81</v>
      </c>
      <c r="I13" s="87">
        <v>4722</v>
      </c>
      <c r="J13" s="87">
        <v>6369</v>
      </c>
      <c r="K13" s="87">
        <v>226</v>
      </c>
      <c r="L13" s="87">
        <v>541</v>
      </c>
      <c r="M13" s="87">
        <v>1285</v>
      </c>
      <c r="N13" s="87">
        <v>1897</v>
      </c>
      <c r="O13" s="87">
        <v>2551</v>
      </c>
      <c r="P13" s="88">
        <v>1201</v>
      </c>
      <c r="Q13" s="87">
        <v>14691</v>
      </c>
      <c r="R13" s="87">
        <v>112</v>
      </c>
      <c r="S13" s="567">
        <v>6509</v>
      </c>
      <c r="T13" s="567"/>
      <c r="U13" s="89">
        <v>781</v>
      </c>
      <c r="V13" s="90" t="s">
        <v>53</v>
      </c>
    </row>
    <row r="14" spans="1:22" s="97" customFormat="1" ht="18" customHeight="1">
      <c r="A14" s="91" t="s">
        <v>87</v>
      </c>
      <c r="B14" s="92">
        <v>54153</v>
      </c>
      <c r="C14" s="92">
        <v>23</v>
      </c>
      <c r="D14" s="93">
        <v>0</v>
      </c>
      <c r="E14" s="92">
        <v>5340</v>
      </c>
      <c r="F14" s="92">
        <v>4911</v>
      </c>
      <c r="G14" s="92">
        <v>27</v>
      </c>
      <c r="H14" s="92">
        <v>137</v>
      </c>
      <c r="I14" s="92">
        <v>8225</v>
      </c>
      <c r="J14" s="92">
        <v>4527</v>
      </c>
      <c r="K14" s="92">
        <v>205</v>
      </c>
      <c r="L14" s="92">
        <v>511</v>
      </c>
      <c r="M14" s="92">
        <v>1203</v>
      </c>
      <c r="N14" s="92">
        <v>1660</v>
      </c>
      <c r="O14" s="92">
        <v>2963</v>
      </c>
      <c r="P14" s="94">
        <v>1671</v>
      </c>
      <c r="Q14" s="92">
        <v>15445</v>
      </c>
      <c r="R14" s="92">
        <v>129</v>
      </c>
      <c r="S14" s="562">
        <v>6583</v>
      </c>
      <c r="T14" s="562"/>
      <c r="U14" s="95">
        <v>593</v>
      </c>
      <c r="V14" s="96">
        <v>3</v>
      </c>
    </row>
    <row r="15" spans="1:22" s="97" customFormat="1" ht="3" customHeight="1" thickBot="1">
      <c r="A15" s="98"/>
      <c r="B15" s="99"/>
      <c r="C15" s="99"/>
      <c r="D15" s="99"/>
      <c r="E15" s="99"/>
      <c r="F15" s="99"/>
      <c r="G15" s="99"/>
      <c r="H15" s="99"/>
      <c r="I15" s="99"/>
      <c r="J15" s="99"/>
      <c r="K15" s="99"/>
      <c r="L15" s="99"/>
      <c r="M15" s="99"/>
      <c r="N15" s="99"/>
      <c r="O15" s="99"/>
      <c r="P15" s="99"/>
      <c r="Q15" s="99"/>
      <c r="R15" s="99"/>
      <c r="S15" s="99"/>
      <c r="T15" s="99"/>
      <c r="U15" s="100">
        <v>464</v>
      </c>
      <c r="V15" s="101"/>
    </row>
    <row r="16" spans="1:22" s="35" customFormat="1" ht="15.95" customHeight="1">
      <c r="A16" s="102" t="s">
        <v>88</v>
      </c>
      <c r="J16" s="28"/>
    </row>
    <row r="18" ht="11.25" customHeight="1"/>
  </sheetData>
  <mergeCells count="25">
    <mergeCell ref="S14:T14"/>
    <mergeCell ref="U7:U9"/>
    <mergeCell ref="V7:V9"/>
    <mergeCell ref="S10:T10"/>
    <mergeCell ref="S11:T11"/>
    <mergeCell ref="S12:T12"/>
    <mergeCell ref="S13:T13"/>
    <mergeCell ref="S7:T9"/>
    <mergeCell ref="N7:N9"/>
    <mergeCell ref="O7:O9"/>
    <mergeCell ref="P7:P9"/>
    <mergeCell ref="Q7:Q9"/>
    <mergeCell ref="R7:R9"/>
    <mergeCell ref="M7:M9"/>
    <mergeCell ref="A7:A9"/>
    <mergeCell ref="B7:B9"/>
    <mergeCell ref="C7:C9"/>
    <mergeCell ref="D7:D9"/>
    <mergeCell ref="E7:E9"/>
    <mergeCell ref="F7:F9"/>
    <mergeCell ref="H7:H9"/>
    <mergeCell ref="I7:I9"/>
    <mergeCell ref="J7:J9"/>
    <mergeCell ref="K7:K9"/>
    <mergeCell ref="L7:L9"/>
  </mergeCells>
  <phoneticPr fontId="4"/>
  <conditionalFormatting sqref="B14:C14 U14 E14:R14">
    <cfRule type="containsBlanks" dxfId="16" priority="4" stopIfTrue="1">
      <formula>LEN(TRIM(B14))=0</formula>
    </cfRule>
  </conditionalFormatting>
  <conditionalFormatting sqref="S14">
    <cfRule type="containsBlanks" dxfId="15" priority="3" stopIfTrue="1">
      <formula>LEN(TRIM(S14))=0</formula>
    </cfRule>
  </conditionalFormatting>
  <conditionalFormatting sqref="B12:U13">
    <cfRule type="containsBlanks" dxfId="14" priority="2" stopIfTrue="1">
      <formula>LEN(TRIM(B12))=0</formula>
    </cfRule>
  </conditionalFormatting>
  <conditionalFormatting sqref="D14">
    <cfRule type="containsBlanks" dxfId="13" priority="1" stopIfTrue="1">
      <formula>LEN(TRIM(D14))=0</formula>
    </cfRule>
  </conditionalFormatting>
  <printOptions horizontalCentered="1"/>
  <pageMargins left="0.39370078740157483" right="0.39370078740157483" top="0.70866141732283472" bottom="0.98425196850393704" header="0.51181102362204722" footer="0.51181102362204722"/>
  <pageSetup paperSize="9" fitToWidth="0" orientation="portrait" horizontalDpi="300" verticalDpi="300" r:id="rId1"/>
  <headerFooter alignWithMargins="0"/>
  <colBreaks count="1" manualBreakCount="1">
    <brk id="10"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Normal="100" zoomScaleSheetLayoutView="100" workbookViewId="0"/>
  </sheetViews>
  <sheetFormatPr defaultRowHeight="11.25"/>
  <cols>
    <col min="1" max="1" width="13.33203125" style="68" customWidth="1"/>
    <col min="2" max="2" width="0.83203125" style="68" customWidth="1"/>
    <col min="3" max="9" width="13.33203125" style="68" customWidth="1"/>
    <col min="10" max="10" width="9.33203125" style="68"/>
    <col min="11" max="11" width="10" style="68" bestFit="1" customWidth="1"/>
    <col min="12" max="16384" width="9.33203125" style="68"/>
  </cols>
  <sheetData>
    <row r="1" spans="1:11" ht="18" customHeight="1">
      <c r="A1" s="71" t="s">
        <v>89</v>
      </c>
      <c r="B1" s="71"/>
      <c r="C1" s="71"/>
      <c r="E1" s="71"/>
      <c r="F1" s="71"/>
      <c r="G1" s="71"/>
      <c r="H1" s="71"/>
      <c r="I1" s="71"/>
    </row>
    <row r="2" spans="1:11" ht="10.5" customHeight="1" thickBot="1">
      <c r="A2" s="1"/>
      <c r="B2" s="1"/>
    </row>
    <row r="3" spans="1:11" ht="18" customHeight="1">
      <c r="A3" s="103" t="s">
        <v>61</v>
      </c>
      <c r="B3" s="104"/>
      <c r="C3" s="104" t="s">
        <v>62</v>
      </c>
      <c r="D3" s="104" t="s">
        <v>90</v>
      </c>
      <c r="E3" s="104" t="s">
        <v>91</v>
      </c>
      <c r="F3" s="104" t="s">
        <v>92</v>
      </c>
      <c r="G3" s="104" t="s">
        <v>93</v>
      </c>
      <c r="H3" s="104" t="s">
        <v>94</v>
      </c>
      <c r="I3" s="103" t="s">
        <v>95</v>
      </c>
    </row>
    <row r="4" spans="1:11" ht="3" customHeight="1">
      <c r="A4" s="9"/>
      <c r="B4" s="64"/>
      <c r="C4" s="9"/>
      <c r="D4" s="9"/>
      <c r="E4" s="9"/>
      <c r="F4" s="9"/>
      <c r="G4" s="9"/>
      <c r="H4" s="9"/>
      <c r="I4" s="9"/>
    </row>
    <row r="5" spans="1:11" ht="18" customHeight="1">
      <c r="A5" s="13" t="s">
        <v>96</v>
      </c>
      <c r="B5" s="105"/>
      <c r="C5" s="106">
        <v>61772</v>
      </c>
      <c r="D5" s="107">
        <v>39878</v>
      </c>
      <c r="E5" s="107">
        <v>15159</v>
      </c>
      <c r="F5" s="107">
        <v>5031</v>
      </c>
      <c r="G5" s="107">
        <v>534</v>
      </c>
      <c r="H5" s="107">
        <v>557</v>
      </c>
      <c r="I5" s="107">
        <v>613</v>
      </c>
      <c r="K5" s="108"/>
    </row>
    <row r="6" spans="1:11" ht="18" customHeight="1">
      <c r="A6" s="13" t="s">
        <v>97</v>
      </c>
      <c r="B6" s="105"/>
      <c r="C6" s="106">
        <v>64950</v>
      </c>
      <c r="D6" s="107">
        <v>18639</v>
      </c>
      <c r="E6" s="107">
        <v>13807</v>
      </c>
      <c r="F6" s="107">
        <v>13000</v>
      </c>
      <c r="G6" s="107">
        <v>4172</v>
      </c>
      <c r="H6" s="107">
        <v>6138</v>
      </c>
      <c r="I6" s="107">
        <v>9194</v>
      </c>
      <c r="K6" s="108"/>
    </row>
    <row r="7" spans="1:11" ht="18" customHeight="1">
      <c r="A7" s="13" t="s">
        <v>85</v>
      </c>
      <c r="B7" s="105"/>
      <c r="C7" s="106">
        <v>62644</v>
      </c>
      <c r="D7" s="107">
        <v>17817</v>
      </c>
      <c r="E7" s="107">
        <v>12830</v>
      </c>
      <c r="F7" s="107">
        <v>11949</v>
      </c>
      <c r="G7" s="107">
        <v>2605</v>
      </c>
      <c r="H7" s="107">
        <v>7272</v>
      </c>
      <c r="I7" s="107">
        <v>10171</v>
      </c>
      <c r="K7" s="108"/>
    </row>
    <row r="8" spans="1:11" ht="18" customHeight="1">
      <c r="A8" s="13" t="s">
        <v>86</v>
      </c>
      <c r="B8" s="105"/>
      <c r="C8" s="106">
        <v>50204</v>
      </c>
      <c r="D8" s="107">
        <v>15284</v>
      </c>
      <c r="E8" s="107">
        <v>10661</v>
      </c>
      <c r="F8" s="107">
        <v>9560</v>
      </c>
      <c r="G8" s="107">
        <v>2177</v>
      </c>
      <c r="H8" s="107">
        <v>3990</v>
      </c>
      <c r="I8" s="107">
        <v>8532</v>
      </c>
      <c r="K8" s="108"/>
    </row>
    <row r="9" spans="1:11" s="67" customFormat="1" ht="18" customHeight="1">
      <c r="A9" s="109" t="s">
        <v>87</v>
      </c>
      <c r="B9" s="110"/>
      <c r="C9" s="111">
        <v>54153</v>
      </c>
      <c r="D9" s="112">
        <v>15813</v>
      </c>
      <c r="E9" s="112">
        <v>11235</v>
      </c>
      <c r="F9" s="112">
        <v>10704</v>
      </c>
      <c r="G9" s="112">
        <v>2299</v>
      </c>
      <c r="H9" s="112">
        <v>4300</v>
      </c>
      <c r="I9" s="112">
        <v>9802</v>
      </c>
      <c r="K9" s="113"/>
    </row>
    <row r="10" spans="1:11" ht="1.5" customHeight="1" thickBot="1">
      <c r="A10" s="114"/>
      <c r="B10" s="115"/>
      <c r="C10" s="116"/>
      <c r="D10" s="114"/>
      <c r="E10" s="114"/>
      <c r="F10" s="114"/>
      <c r="G10" s="114"/>
      <c r="H10" s="114"/>
      <c r="I10" s="114"/>
    </row>
    <row r="11" spans="1:11" ht="15.95" customHeight="1">
      <c r="A11" s="35" t="s">
        <v>30</v>
      </c>
    </row>
    <row r="12" spans="1:11">
      <c r="D12" s="108"/>
    </row>
  </sheetData>
  <phoneticPr fontId="4"/>
  <conditionalFormatting sqref="C7:I8">
    <cfRule type="containsBlanks" dxfId="12" priority="2" stopIfTrue="1">
      <formula>LEN(TRIM(C7))=0</formula>
    </cfRule>
  </conditionalFormatting>
  <conditionalFormatting sqref="C9:I9">
    <cfRule type="containsBlanks" dxfId="11" priority="1" stopIfTrue="1">
      <formula>LEN(TRIM(C9))=0</formula>
    </cfRule>
  </conditionalFormatting>
  <printOptions horizontalCentered="1"/>
  <pageMargins left="0.59055118110236227" right="0.59055118110236227" top="0.78740157480314965"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zoomScaleNormal="100" zoomScaleSheetLayoutView="100" workbookViewId="0"/>
  </sheetViews>
  <sheetFormatPr defaultRowHeight="11.25"/>
  <cols>
    <col min="1" max="1" width="25.83203125" style="68" customWidth="1"/>
    <col min="2" max="2" width="0.83203125" style="68" customWidth="1"/>
    <col min="3" max="5" width="25.83203125" style="68" customWidth="1"/>
    <col min="6" max="16384" width="9.33203125" style="68"/>
  </cols>
  <sheetData>
    <row r="1" spans="1:13" ht="18" customHeight="1">
      <c r="A1" s="49" t="s">
        <v>98</v>
      </c>
      <c r="B1" s="70"/>
      <c r="C1" s="70"/>
      <c r="D1" s="70"/>
      <c r="E1" s="70"/>
    </row>
    <row r="2" spans="1:13" ht="11.1" customHeight="1" thickBot="1">
      <c r="A2" s="1"/>
      <c r="B2" s="1"/>
    </row>
    <row r="3" spans="1:13" ht="18" customHeight="1">
      <c r="A3" s="574" t="s">
        <v>61</v>
      </c>
      <c r="B3" s="117"/>
      <c r="C3" s="561" t="s">
        <v>99</v>
      </c>
      <c r="D3" s="559" t="s">
        <v>100</v>
      </c>
      <c r="E3" s="563" t="s">
        <v>101</v>
      </c>
      <c r="F3" s="118"/>
      <c r="G3" s="119"/>
      <c r="H3" s="119"/>
      <c r="I3" s="119"/>
      <c r="J3" s="119"/>
      <c r="K3" s="119"/>
      <c r="L3" s="119"/>
      <c r="M3" s="119"/>
    </row>
    <row r="4" spans="1:13" ht="18" customHeight="1">
      <c r="A4" s="575"/>
      <c r="B4" s="120"/>
      <c r="C4" s="576"/>
      <c r="D4" s="577"/>
      <c r="E4" s="578"/>
      <c r="F4" s="118"/>
      <c r="G4" s="119"/>
      <c r="H4" s="119"/>
      <c r="I4" s="119"/>
      <c r="J4" s="119"/>
      <c r="K4" s="119"/>
      <c r="L4" s="119"/>
      <c r="M4" s="119"/>
    </row>
    <row r="5" spans="1:13" ht="18" customHeight="1">
      <c r="A5" s="27" t="s">
        <v>102</v>
      </c>
      <c r="B5" s="7"/>
      <c r="C5" s="121">
        <v>1304</v>
      </c>
      <c r="D5" s="122">
        <v>659</v>
      </c>
      <c r="E5" s="122">
        <v>590</v>
      </c>
      <c r="F5" s="123"/>
      <c r="G5" s="124"/>
      <c r="H5" s="125"/>
      <c r="I5" s="125"/>
      <c r="J5" s="125"/>
      <c r="K5" s="125"/>
      <c r="L5" s="125"/>
      <c r="M5" s="125"/>
    </row>
    <row r="6" spans="1:13" ht="18" customHeight="1">
      <c r="A6" s="27" t="s">
        <v>103</v>
      </c>
      <c r="B6" s="7"/>
      <c r="C6" s="121">
        <v>1454</v>
      </c>
      <c r="D6" s="122">
        <v>765</v>
      </c>
      <c r="E6" s="122">
        <v>752</v>
      </c>
      <c r="F6" s="123"/>
      <c r="G6" s="124"/>
      <c r="H6" s="125"/>
      <c r="I6" s="125"/>
      <c r="J6" s="125"/>
      <c r="K6" s="125"/>
      <c r="L6" s="125"/>
      <c r="M6" s="125"/>
    </row>
    <row r="7" spans="1:13" ht="18" customHeight="1">
      <c r="A7" s="27" t="s">
        <v>104</v>
      </c>
      <c r="B7" s="7"/>
      <c r="C7" s="121">
        <v>1071</v>
      </c>
      <c r="D7" s="122">
        <v>503</v>
      </c>
      <c r="E7" s="122">
        <v>708</v>
      </c>
      <c r="F7" s="123"/>
      <c r="G7" s="124"/>
      <c r="H7" s="125"/>
      <c r="I7" s="125"/>
      <c r="J7" s="125"/>
      <c r="K7" s="125"/>
      <c r="L7" s="125"/>
      <c r="M7" s="125"/>
    </row>
    <row r="8" spans="1:13" ht="18" customHeight="1">
      <c r="A8" s="126" t="s">
        <v>105</v>
      </c>
      <c r="B8" s="7"/>
      <c r="C8" s="121">
        <v>1421</v>
      </c>
      <c r="D8" s="122">
        <v>656</v>
      </c>
      <c r="E8" s="122">
        <v>548</v>
      </c>
      <c r="F8" s="123"/>
      <c r="G8" s="124"/>
      <c r="H8" s="125"/>
      <c r="I8" s="125"/>
      <c r="J8" s="125"/>
      <c r="K8" s="125"/>
      <c r="L8" s="125"/>
      <c r="M8" s="125"/>
    </row>
    <row r="9" spans="1:13" s="67" customFormat="1" ht="18" customHeight="1">
      <c r="A9" s="55" t="s">
        <v>106</v>
      </c>
      <c r="B9" s="127"/>
      <c r="C9" s="128">
        <v>1436</v>
      </c>
      <c r="D9" s="129">
        <v>715</v>
      </c>
      <c r="E9" s="129">
        <v>558</v>
      </c>
      <c r="F9" s="130"/>
      <c r="G9" s="131"/>
      <c r="H9" s="132"/>
      <c r="I9" s="132"/>
      <c r="J9" s="132"/>
      <c r="K9" s="132"/>
      <c r="L9" s="132"/>
      <c r="M9" s="132"/>
    </row>
    <row r="10" spans="1:13" ht="2.25" customHeight="1" thickBot="1">
      <c r="A10" s="133"/>
      <c r="B10" s="134"/>
      <c r="C10" s="135"/>
      <c r="D10" s="135"/>
      <c r="E10" s="135"/>
      <c r="F10" s="123"/>
      <c r="G10" s="124"/>
      <c r="H10" s="125"/>
      <c r="I10" s="125"/>
      <c r="J10" s="125"/>
      <c r="K10" s="125"/>
      <c r="L10" s="125"/>
      <c r="M10" s="125"/>
    </row>
    <row r="11" spans="1:13" s="35" customFormat="1" ht="17.25" customHeight="1">
      <c r="A11" s="35" t="s">
        <v>107</v>
      </c>
    </row>
  </sheetData>
  <mergeCells count="4">
    <mergeCell ref="A3:A4"/>
    <mergeCell ref="C3:C4"/>
    <mergeCell ref="D3:D4"/>
    <mergeCell ref="E3:E4"/>
  </mergeCells>
  <phoneticPr fontId="4"/>
  <conditionalFormatting sqref="C9:E9">
    <cfRule type="containsBlanks" dxfId="10" priority="2" stopIfTrue="1">
      <formula>LEN(TRIM(C9))=0</formula>
    </cfRule>
  </conditionalFormatting>
  <conditionalFormatting sqref="C7:E8">
    <cfRule type="containsBlanks" dxfId="9" priority="1" stopIfTrue="1">
      <formula>LEN(TRIM(C7))=0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zoomScaleSheetLayoutView="100" workbookViewId="0"/>
  </sheetViews>
  <sheetFormatPr defaultRowHeight="11.25"/>
  <cols>
    <col min="1" max="1" width="19.6640625" style="136" customWidth="1"/>
    <col min="2" max="2" width="0.83203125" style="136" customWidth="1"/>
    <col min="3" max="8" width="14.6640625" style="68" customWidth="1"/>
    <col min="9" max="16384" width="9.33203125" style="68"/>
  </cols>
  <sheetData>
    <row r="1" spans="1:9" ht="18" customHeight="1">
      <c r="A1" s="49" t="s">
        <v>108</v>
      </c>
      <c r="B1" s="70"/>
      <c r="C1" s="70"/>
      <c r="D1" s="70"/>
      <c r="E1" s="70"/>
      <c r="F1" s="70"/>
      <c r="G1" s="70"/>
      <c r="H1" s="70"/>
      <c r="I1" s="2"/>
    </row>
    <row r="2" spans="1:9" ht="11.1" customHeight="1" thickBot="1"/>
    <row r="3" spans="1:9" ht="18" customHeight="1">
      <c r="A3" s="535" t="s">
        <v>61</v>
      </c>
      <c r="B3" s="137"/>
      <c r="C3" s="579" t="s">
        <v>0</v>
      </c>
      <c r="D3" s="580"/>
      <c r="E3" s="581" t="s">
        <v>109</v>
      </c>
      <c r="F3" s="580"/>
      <c r="G3" s="538" t="s">
        <v>110</v>
      </c>
      <c r="H3" s="565" t="s">
        <v>101</v>
      </c>
    </row>
    <row r="4" spans="1:9" ht="18" customHeight="1">
      <c r="A4" s="537"/>
      <c r="B4" s="65"/>
      <c r="C4" s="60" t="s">
        <v>111</v>
      </c>
      <c r="D4" s="60" t="s">
        <v>5</v>
      </c>
      <c r="E4" s="60" t="s">
        <v>111</v>
      </c>
      <c r="F4" s="60" t="s">
        <v>5</v>
      </c>
      <c r="G4" s="534"/>
      <c r="H4" s="542"/>
    </row>
    <row r="5" spans="1:9" s="13" customFormat="1" ht="18" customHeight="1">
      <c r="A5" s="27" t="s">
        <v>102</v>
      </c>
      <c r="B5" s="138"/>
      <c r="C5" s="139">
        <v>57808</v>
      </c>
      <c r="D5" s="140">
        <v>11711</v>
      </c>
      <c r="E5" s="140">
        <v>81110</v>
      </c>
      <c r="F5" s="140">
        <v>28439</v>
      </c>
      <c r="G5" s="140">
        <v>16820</v>
      </c>
      <c r="H5" s="140">
        <v>4401</v>
      </c>
    </row>
    <row r="6" spans="1:9" s="141" customFormat="1" ht="18" customHeight="1">
      <c r="A6" s="27" t="s">
        <v>103</v>
      </c>
      <c r="B6" s="138"/>
      <c r="C6" s="139">
        <v>59300</v>
      </c>
      <c r="D6" s="140">
        <v>11555</v>
      </c>
      <c r="E6" s="140">
        <v>82379</v>
      </c>
      <c r="F6" s="140">
        <v>28610</v>
      </c>
      <c r="G6" s="140">
        <v>15281</v>
      </c>
      <c r="H6" s="140">
        <v>4490</v>
      </c>
    </row>
    <row r="7" spans="1:9" s="13" customFormat="1" ht="18" customHeight="1">
      <c r="A7" s="27" t="s">
        <v>104</v>
      </c>
      <c r="B7" s="138"/>
      <c r="C7" s="139">
        <v>62065</v>
      </c>
      <c r="D7" s="140">
        <v>11441</v>
      </c>
      <c r="E7" s="140">
        <v>81170</v>
      </c>
      <c r="F7" s="140">
        <v>27717</v>
      </c>
      <c r="G7" s="140">
        <v>14055</v>
      </c>
      <c r="H7" s="140">
        <v>4093</v>
      </c>
    </row>
    <row r="8" spans="1:9" s="13" customFormat="1" ht="18" customHeight="1">
      <c r="A8" s="126" t="s">
        <v>112</v>
      </c>
      <c r="B8" s="138"/>
      <c r="C8" s="139">
        <v>65506</v>
      </c>
      <c r="D8" s="140">
        <v>10616</v>
      </c>
      <c r="E8" s="140">
        <v>60470</v>
      </c>
      <c r="F8" s="140">
        <v>21611</v>
      </c>
      <c r="G8" s="140">
        <v>13455</v>
      </c>
      <c r="H8" s="140">
        <v>3062</v>
      </c>
    </row>
    <row r="9" spans="1:9" s="141" customFormat="1" ht="18" customHeight="1">
      <c r="A9" s="55" t="s">
        <v>113</v>
      </c>
      <c r="B9" s="142"/>
      <c r="C9" s="143">
        <v>71002</v>
      </c>
      <c r="D9" s="144">
        <v>11370</v>
      </c>
      <c r="E9" s="144">
        <v>60832</v>
      </c>
      <c r="F9" s="144">
        <v>21602</v>
      </c>
      <c r="G9" s="144">
        <v>13285</v>
      </c>
      <c r="H9" s="144">
        <v>3322</v>
      </c>
    </row>
    <row r="10" spans="1:9" s="56" customFormat="1" ht="2.25" customHeight="1" thickBot="1">
      <c r="A10" s="133"/>
      <c r="B10" s="145"/>
      <c r="C10" s="146"/>
      <c r="D10" s="146"/>
      <c r="E10" s="146"/>
      <c r="F10" s="146"/>
      <c r="G10" s="146"/>
      <c r="H10" s="146"/>
    </row>
    <row r="11" spans="1:9" ht="15" customHeight="1">
      <c r="A11" s="34" t="s">
        <v>30</v>
      </c>
      <c r="B11" s="147"/>
    </row>
    <row r="13" spans="1:9">
      <c r="A13" s="68"/>
      <c r="B13" s="68"/>
    </row>
    <row r="14" spans="1:9">
      <c r="A14" s="68"/>
      <c r="B14" s="68"/>
    </row>
    <row r="15" spans="1:9">
      <c r="A15" s="68"/>
      <c r="B15" s="68"/>
    </row>
    <row r="16" spans="1:9">
      <c r="A16" s="68"/>
      <c r="B16" s="68"/>
    </row>
    <row r="17" spans="1:2">
      <c r="A17" s="68"/>
      <c r="B17" s="68"/>
    </row>
    <row r="18" spans="1:2">
      <c r="A18" s="68"/>
      <c r="B18" s="68"/>
    </row>
    <row r="19" spans="1:2">
      <c r="A19" s="68"/>
      <c r="B19" s="68"/>
    </row>
    <row r="20" spans="1:2">
      <c r="A20" s="68"/>
      <c r="B20" s="68"/>
    </row>
  </sheetData>
  <mergeCells count="5">
    <mergeCell ref="A3:A4"/>
    <mergeCell ref="C3:D3"/>
    <mergeCell ref="E3:F3"/>
    <mergeCell ref="G3:G4"/>
    <mergeCell ref="H3:H4"/>
  </mergeCells>
  <phoneticPr fontId="4"/>
  <conditionalFormatting sqref="C9:H9">
    <cfRule type="containsBlanks" dxfId="8" priority="2" stopIfTrue="1">
      <formula>LEN(TRIM(C9))=0</formula>
    </cfRule>
  </conditionalFormatting>
  <conditionalFormatting sqref="C7:H8">
    <cfRule type="containsBlanks" dxfId="7" priority="1" stopIfTrue="1">
      <formula>LEN(TRIM(C7))=0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100" workbookViewId="0"/>
  </sheetViews>
  <sheetFormatPr defaultRowHeight="11.25"/>
  <cols>
    <col min="1" max="1" width="15.1640625" style="68" customWidth="1"/>
    <col min="2" max="2" width="0.83203125" style="68" customWidth="1"/>
    <col min="3" max="9" width="13.1640625" style="68" customWidth="1"/>
    <col min="10" max="16384" width="9.33203125" style="68"/>
  </cols>
  <sheetData>
    <row r="1" spans="1:9" ht="18" customHeight="1">
      <c r="A1" s="49" t="s">
        <v>114</v>
      </c>
      <c r="B1" s="70"/>
      <c r="C1" s="70"/>
      <c r="E1" s="70"/>
      <c r="F1" s="70"/>
      <c r="G1" s="70"/>
      <c r="H1" s="70"/>
      <c r="I1" s="70"/>
    </row>
    <row r="2" spans="1:9" ht="11.1" customHeight="1">
      <c r="A2" s="1"/>
      <c r="B2" s="1"/>
    </row>
    <row r="3" spans="1:9" s="35" customFormat="1" ht="14.1" customHeight="1" thickBot="1">
      <c r="A3" s="34" t="s">
        <v>115</v>
      </c>
      <c r="B3" s="34"/>
    </row>
    <row r="4" spans="1:9" s="27" customFormat="1" ht="18" customHeight="1">
      <c r="A4" s="535" t="s">
        <v>61</v>
      </c>
      <c r="B4" s="137"/>
      <c r="C4" s="581" t="s">
        <v>116</v>
      </c>
      <c r="D4" s="579"/>
      <c r="E4" s="579"/>
      <c r="F4" s="579"/>
      <c r="G4" s="580"/>
      <c r="H4" s="581" t="s">
        <v>117</v>
      </c>
      <c r="I4" s="579"/>
    </row>
    <row r="5" spans="1:9" s="27" customFormat="1" ht="18" customHeight="1">
      <c r="A5" s="536"/>
      <c r="B5" s="64"/>
      <c r="C5" s="148" t="s">
        <v>118</v>
      </c>
      <c r="D5" s="149" t="s">
        <v>119</v>
      </c>
      <c r="E5" s="149" t="s">
        <v>120</v>
      </c>
      <c r="F5" s="149" t="s">
        <v>121</v>
      </c>
      <c r="G5" s="149" t="s">
        <v>122</v>
      </c>
      <c r="H5" s="582" t="s">
        <v>123</v>
      </c>
      <c r="I5" s="584" t="s">
        <v>124</v>
      </c>
    </row>
    <row r="6" spans="1:9" s="27" customFormat="1" ht="18" customHeight="1">
      <c r="A6" s="537"/>
      <c r="B6" s="65"/>
      <c r="C6" s="150" t="s">
        <v>125</v>
      </c>
      <c r="D6" s="151" t="s">
        <v>126</v>
      </c>
      <c r="E6" s="151" t="s">
        <v>127</v>
      </c>
      <c r="F6" s="151" t="s">
        <v>128</v>
      </c>
      <c r="G6" s="151" t="s">
        <v>129</v>
      </c>
      <c r="H6" s="583"/>
      <c r="I6" s="557"/>
    </row>
    <row r="7" spans="1:9" ht="18" customHeight="1">
      <c r="A7" s="152" t="s">
        <v>55</v>
      </c>
      <c r="B7" s="153"/>
      <c r="C7" s="121">
        <v>11219</v>
      </c>
      <c r="D7" s="122">
        <v>11173</v>
      </c>
      <c r="E7" s="122">
        <v>7493</v>
      </c>
      <c r="F7" s="122">
        <v>31758</v>
      </c>
      <c r="G7" s="122">
        <v>4171357</v>
      </c>
      <c r="H7" s="122">
        <v>2743</v>
      </c>
      <c r="I7" s="122">
        <v>162639</v>
      </c>
    </row>
    <row r="8" spans="1:9" s="67" customFormat="1" ht="18" customHeight="1">
      <c r="A8" s="152" t="s">
        <v>49</v>
      </c>
      <c r="B8" s="153"/>
      <c r="C8" s="121">
        <v>11400</v>
      </c>
      <c r="D8" s="122">
        <v>11135</v>
      </c>
      <c r="E8" s="122">
        <v>7162</v>
      </c>
      <c r="F8" s="122">
        <v>30666</v>
      </c>
      <c r="G8" s="122">
        <v>4198839</v>
      </c>
      <c r="H8" s="122">
        <v>2404</v>
      </c>
      <c r="I8" s="122">
        <v>146309</v>
      </c>
    </row>
    <row r="9" spans="1:9" ht="18" customHeight="1">
      <c r="A9" s="152" t="s">
        <v>50</v>
      </c>
      <c r="B9" s="153"/>
      <c r="C9" s="121">
        <v>11389</v>
      </c>
      <c r="D9" s="122">
        <v>11265</v>
      </c>
      <c r="E9" s="122">
        <v>7166</v>
      </c>
      <c r="F9" s="122">
        <v>30663</v>
      </c>
      <c r="G9" s="122">
        <v>4299870</v>
      </c>
      <c r="H9" s="122">
        <v>2416</v>
      </c>
      <c r="I9" s="122">
        <v>153030</v>
      </c>
    </row>
    <row r="10" spans="1:9" ht="18" customHeight="1">
      <c r="A10" s="152" t="s">
        <v>52</v>
      </c>
      <c r="B10" s="153"/>
      <c r="C10" s="121">
        <v>12457</v>
      </c>
      <c r="D10" s="122">
        <v>12413</v>
      </c>
      <c r="E10" s="122">
        <v>8475</v>
      </c>
      <c r="F10" s="122">
        <v>37597</v>
      </c>
      <c r="G10" s="122">
        <v>5384539</v>
      </c>
      <c r="H10" s="122">
        <v>2465</v>
      </c>
      <c r="I10" s="122">
        <v>151446</v>
      </c>
    </row>
    <row r="11" spans="1:9" s="67" customFormat="1" ht="18" customHeight="1">
      <c r="A11" s="154" t="s">
        <v>54</v>
      </c>
      <c r="B11" s="155"/>
      <c r="C11" s="128">
        <v>11162</v>
      </c>
      <c r="D11" s="129">
        <v>11070</v>
      </c>
      <c r="E11" s="129">
        <v>7354</v>
      </c>
      <c r="F11" s="129">
        <v>33508</v>
      </c>
      <c r="G11" s="129">
        <v>4362463</v>
      </c>
      <c r="H11" s="129">
        <v>2597</v>
      </c>
      <c r="I11" s="129">
        <v>157428</v>
      </c>
    </row>
    <row r="12" spans="1:9" ht="3.75" customHeight="1" thickBot="1">
      <c r="A12" s="156"/>
      <c r="B12" s="156"/>
      <c r="C12" s="157"/>
      <c r="D12" s="158"/>
      <c r="E12" s="158"/>
      <c r="F12" s="158"/>
      <c r="G12" s="158"/>
      <c r="H12" s="158"/>
      <c r="I12" s="158"/>
    </row>
    <row r="13" spans="1:9" ht="15.95" customHeight="1">
      <c r="A13" s="34" t="s">
        <v>30</v>
      </c>
      <c r="B13" s="147"/>
    </row>
  </sheetData>
  <mergeCells count="5">
    <mergeCell ref="A4:A6"/>
    <mergeCell ref="C4:G4"/>
    <mergeCell ref="H4:I4"/>
    <mergeCell ref="H5:H6"/>
    <mergeCell ref="I5:I6"/>
  </mergeCells>
  <phoneticPr fontId="4"/>
  <conditionalFormatting sqref="C11:I11">
    <cfRule type="containsBlanks" dxfId="6" priority="2" stopIfTrue="1">
      <formula>LEN(TRIM(C11))=0</formula>
    </cfRule>
  </conditionalFormatting>
  <conditionalFormatting sqref="C9:I10">
    <cfRule type="containsBlanks" dxfId="5" priority="1" stopIfTrue="1">
      <formula>LEN(TRIM(C9))=0</formula>
    </cfRule>
  </conditionalFormatting>
  <printOptions horizontalCentered="1"/>
  <pageMargins left="0.59055118110236227" right="0.59055118110236227" top="0.70866141732283472"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zoomScaleSheetLayoutView="100" workbookViewId="0"/>
  </sheetViews>
  <sheetFormatPr defaultRowHeight="11.25"/>
  <cols>
    <col min="1" max="1" width="2.83203125" style="68" customWidth="1"/>
    <col min="2" max="2" width="9.83203125" style="68" customWidth="1"/>
    <col min="3" max="3" width="1.33203125" style="68" customWidth="1"/>
    <col min="4" max="16384" width="9.33203125" style="68"/>
  </cols>
  <sheetData>
    <row r="1" spans="1:13" ht="18" customHeight="1">
      <c r="A1" s="49" t="s">
        <v>130</v>
      </c>
      <c r="B1" s="70"/>
      <c r="G1" s="70"/>
      <c r="H1" s="2"/>
      <c r="I1" s="2"/>
      <c r="J1" s="2"/>
      <c r="K1" s="2"/>
      <c r="L1" s="2"/>
      <c r="M1" s="2"/>
    </row>
    <row r="2" spans="1:13" ht="11.1" customHeight="1"/>
    <row r="3" spans="1:13" s="2" customFormat="1" ht="11.1" customHeight="1">
      <c r="A3" s="587" t="s">
        <v>131</v>
      </c>
      <c r="B3" s="587"/>
      <c r="C3" s="587"/>
      <c r="D3" s="587"/>
      <c r="E3" s="587"/>
      <c r="F3" s="587"/>
      <c r="G3" s="587"/>
      <c r="H3" s="587"/>
      <c r="I3" s="587"/>
      <c r="J3" s="587"/>
      <c r="K3" s="587"/>
      <c r="L3" s="587"/>
      <c r="M3" s="587"/>
    </row>
    <row r="4" spans="1:13" s="2" customFormat="1" ht="11.1" customHeight="1">
      <c r="A4" s="587"/>
      <c r="B4" s="587"/>
      <c r="C4" s="587"/>
      <c r="D4" s="587"/>
      <c r="E4" s="587"/>
      <c r="F4" s="587"/>
      <c r="G4" s="587"/>
      <c r="H4" s="587"/>
      <c r="I4" s="587"/>
      <c r="J4" s="587"/>
      <c r="K4" s="587"/>
      <c r="L4" s="587"/>
      <c r="M4" s="587"/>
    </row>
    <row r="5" spans="1:13" s="2" customFormat="1" ht="11.1" customHeight="1">
      <c r="A5" s="587"/>
      <c r="B5" s="587"/>
      <c r="C5" s="587"/>
      <c r="D5" s="587"/>
      <c r="E5" s="587"/>
      <c r="F5" s="587"/>
      <c r="G5" s="587"/>
      <c r="H5" s="587"/>
      <c r="I5" s="587"/>
      <c r="J5" s="587"/>
      <c r="K5" s="587"/>
      <c r="L5" s="587"/>
      <c r="M5" s="587"/>
    </row>
    <row r="6" spans="1:13" ht="11.1" customHeight="1">
      <c r="A6" s="588" t="s">
        <v>131</v>
      </c>
      <c r="B6" s="588"/>
      <c r="C6" s="588"/>
      <c r="D6" s="588"/>
      <c r="E6" s="588"/>
      <c r="F6" s="588"/>
      <c r="G6" s="588"/>
      <c r="H6" s="588"/>
      <c r="I6" s="588"/>
      <c r="J6" s="588"/>
      <c r="K6" s="588"/>
      <c r="L6" s="588"/>
      <c r="M6" s="588"/>
    </row>
    <row r="7" spans="1:13" ht="11.1" customHeight="1">
      <c r="A7" s="159"/>
      <c r="B7" s="159"/>
      <c r="C7" s="159"/>
      <c r="D7" s="159"/>
      <c r="E7" s="159"/>
      <c r="F7" s="159"/>
      <c r="G7" s="159"/>
      <c r="H7" s="159"/>
      <c r="I7" s="159"/>
      <c r="J7" s="159"/>
      <c r="K7" s="159"/>
      <c r="L7" s="159"/>
      <c r="M7" s="159"/>
    </row>
    <row r="8" spans="1:13" ht="18" customHeight="1">
      <c r="A8" s="71" t="s">
        <v>132</v>
      </c>
      <c r="B8" s="71"/>
      <c r="C8" s="71"/>
      <c r="D8" s="71"/>
      <c r="F8" s="71"/>
      <c r="G8" s="71"/>
      <c r="H8" s="71"/>
      <c r="I8" s="71"/>
      <c r="J8" s="71"/>
      <c r="K8" s="71"/>
      <c r="L8" s="71"/>
      <c r="M8" s="71"/>
    </row>
    <row r="9" spans="1:13" ht="8.25" customHeight="1">
      <c r="A9" s="71"/>
      <c r="B9" s="71"/>
      <c r="C9" s="71"/>
      <c r="D9" s="71"/>
      <c r="F9" s="71"/>
      <c r="G9" s="71"/>
      <c r="H9" s="71"/>
      <c r="I9" s="71"/>
      <c r="J9" s="71"/>
      <c r="K9" s="71"/>
      <c r="L9" s="71"/>
      <c r="M9" s="71"/>
    </row>
    <row r="10" spans="1:13" s="35" customFormat="1" ht="15" customHeight="1" thickBot="1">
      <c r="A10" s="34" t="s">
        <v>133</v>
      </c>
      <c r="B10" s="34"/>
      <c r="C10" s="34"/>
      <c r="D10" s="34"/>
      <c r="E10" s="34"/>
      <c r="F10" s="34"/>
    </row>
    <row r="11" spans="1:13" s="35" customFormat="1" ht="14.25" customHeight="1">
      <c r="A11" s="589" t="s">
        <v>134</v>
      </c>
      <c r="B11" s="589"/>
      <c r="C11" s="160"/>
      <c r="D11" s="592" t="s">
        <v>135</v>
      </c>
      <c r="E11" s="593" t="s">
        <v>136</v>
      </c>
      <c r="F11" s="594"/>
      <c r="G11" s="594"/>
      <c r="H11" s="595"/>
      <c r="I11" s="593" t="s">
        <v>137</v>
      </c>
      <c r="J11" s="594"/>
      <c r="K11" s="594"/>
      <c r="L11" s="595"/>
      <c r="M11" s="568" t="s">
        <v>138</v>
      </c>
    </row>
    <row r="12" spans="1:13" s="35" customFormat="1" ht="9.75" customHeight="1">
      <c r="A12" s="590"/>
      <c r="B12" s="590"/>
      <c r="C12" s="161"/>
      <c r="D12" s="544"/>
      <c r="E12" s="543" t="s">
        <v>139</v>
      </c>
      <c r="F12" s="543" t="s">
        <v>140</v>
      </c>
      <c r="G12" s="596" t="s">
        <v>141</v>
      </c>
      <c r="H12" s="162"/>
      <c r="I12" s="543" t="s">
        <v>139</v>
      </c>
      <c r="J12" s="543" t="s">
        <v>142</v>
      </c>
      <c r="K12" s="543" t="s">
        <v>143</v>
      </c>
      <c r="L12" s="543" t="s">
        <v>144</v>
      </c>
      <c r="M12" s="570"/>
    </row>
    <row r="13" spans="1:13" s="35" customFormat="1" ht="15" customHeight="1">
      <c r="A13" s="590"/>
      <c r="B13" s="590"/>
      <c r="C13" s="161"/>
      <c r="D13" s="544"/>
      <c r="E13" s="544"/>
      <c r="F13" s="544"/>
      <c r="G13" s="570"/>
      <c r="H13" s="543" t="s">
        <v>145</v>
      </c>
      <c r="I13" s="544"/>
      <c r="J13" s="544"/>
      <c r="K13" s="544"/>
      <c r="L13" s="544"/>
      <c r="M13" s="570"/>
    </row>
    <row r="14" spans="1:13" s="35" customFormat="1" ht="15" customHeight="1">
      <c r="A14" s="591"/>
      <c r="B14" s="591"/>
      <c r="C14" s="163"/>
      <c r="D14" s="545"/>
      <c r="E14" s="545"/>
      <c r="F14" s="545"/>
      <c r="G14" s="572"/>
      <c r="H14" s="545"/>
      <c r="I14" s="545"/>
      <c r="J14" s="545"/>
      <c r="K14" s="545"/>
      <c r="L14" s="545"/>
      <c r="M14" s="572"/>
    </row>
    <row r="15" spans="1:13" s="35" customFormat="1" ht="13.5" customHeight="1">
      <c r="B15" s="19" t="s">
        <v>146</v>
      </c>
      <c r="C15" s="164"/>
      <c r="D15" s="80">
        <v>7498</v>
      </c>
      <c r="E15" s="80">
        <v>4581</v>
      </c>
      <c r="F15" s="80">
        <v>3792</v>
      </c>
      <c r="G15" s="80">
        <v>789</v>
      </c>
      <c r="H15" s="80">
        <v>636</v>
      </c>
      <c r="I15" s="80">
        <v>2917</v>
      </c>
      <c r="J15" s="80">
        <v>1580</v>
      </c>
      <c r="K15" s="80">
        <v>556</v>
      </c>
      <c r="L15" s="80">
        <v>781</v>
      </c>
      <c r="M15" s="165">
        <v>61.1</v>
      </c>
    </row>
    <row r="16" spans="1:13" s="35" customFormat="1" ht="13.5" customHeight="1">
      <c r="B16" s="19" t="s">
        <v>147</v>
      </c>
      <c r="C16" s="164"/>
      <c r="D16" s="80">
        <v>7562</v>
      </c>
      <c r="E16" s="80">
        <v>4343</v>
      </c>
      <c r="F16" s="80">
        <v>3532</v>
      </c>
      <c r="G16" s="80">
        <v>807</v>
      </c>
      <c r="H16" s="80">
        <v>629</v>
      </c>
      <c r="I16" s="80">
        <v>3219</v>
      </c>
      <c r="J16" s="80">
        <v>1567</v>
      </c>
      <c r="K16" s="80">
        <v>506</v>
      </c>
      <c r="L16" s="80">
        <v>1140</v>
      </c>
      <c r="M16" s="165">
        <v>57.43</v>
      </c>
    </row>
    <row r="17" spans="1:13" s="35" customFormat="1" ht="13.5" customHeight="1">
      <c r="B17" s="19" t="s">
        <v>148</v>
      </c>
      <c r="C17" s="164"/>
      <c r="D17" s="166">
        <v>7592</v>
      </c>
      <c r="E17" s="166">
        <v>4327</v>
      </c>
      <c r="F17" s="166">
        <v>3515</v>
      </c>
      <c r="G17" s="166">
        <v>805</v>
      </c>
      <c r="H17" s="166">
        <v>648</v>
      </c>
      <c r="I17" s="122">
        <v>3265</v>
      </c>
      <c r="J17" s="166">
        <v>1602</v>
      </c>
      <c r="K17" s="166">
        <v>471</v>
      </c>
      <c r="L17" s="166">
        <v>1185</v>
      </c>
      <c r="M17" s="167">
        <v>57</v>
      </c>
    </row>
    <row r="18" spans="1:13" s="35" customFormat="1" ht="13.5" customHeight="1">
      <c r="A18" s="149">
        <v>24</v>
      </c>
      <c r="B18" s="585" t="s">
        <v>149</v>
      </c>
      <c r="C18" s="586"/>
      <c r="D18" s="168">
        <v>7701</v>
      </c>
      <c r="E18" s="169">
        <v>4310.3</v>
      </c>
      <c r="F18" s="169">
        <v>3505.6</v>
      </c>
      <c r="G18" s="169">
        <v>797.9</v>
      </c>
      <c r="H18" s="169">
        <v>656.1</v>
      </c>
      <c r="I18" s="169">
        <v>3390.2</v>
      </c>
      <c r="J18" s="169">
        <v>1588.5</v>
      </c>
      <c r="K18" s="169">
        <v>489.2</v>
      </c>
      <c r="L18" s="169">
        <v>1306.0999999999999</v>
      </c>
      <c r="M18" s="170">
        <v>55.970653161927018</v>
      </c>
    </row>
    <row r="19" spans="1:13" s="35" customFormat="1" ht="13.5" customHeight="1">
      <c r="A19" s="151" t="s">
        <v>150</v>
      </c>
      <c r="B19" s="585" t="s">
        <v>151</v>
      </c>
      <c r="C19" s="586"/>
      <c r="D19" s="171">
        <v>728</v>
      </c>
      <c r="E19" s="172">
        <v>403</v>
      </c>
      <c r="F19" s="172">
        <v>327.10000000000002</v>
      </c>
      <c r="G19" s="172">
        <v>74.400000000000006</v>
      </c>
      <c r="H19" s="172">
        <v>64.400000000000006</v>
      </c>
      <c r="I19" s="172">
        <v>324.3</v>
      </c>
      <c r="J19" s="172">
        <v>158.1</v>
      </c>
      <c r="K19" s="172">
        <v>43.5</v>
      </c>
      <c r="L19" s="172">
        <v>121.3</v>
      </c>
      <c r="M19" s="173">
        <v>55.357142857142861</v>
      </c>
    </row>
    <row r="20" spans="1:13" s="35" customFormat="1" ht="13.5" customHeight="1">
      <c r="A20" s="174">
        <v>29</v>
      </c>
      <c r="B20" s="597" t="s">
        <v>149</v>
      </c>
      <c r="C20" s="598"/>
      <c r="D20" s="128">
        <v>7751.9</v>
      </c>
      <c r="E20" s="175">
        <v>4471.1000000000004</v>
      </c>
      <c r="F20" s="175">
        <v>3582</v>
      </c>
      <c r="G20" s="175">
        <v>888.7</v>
      </c>
      <c r="H20" s="175">
        <v>683.9</v>
      </c>
      <c r="I20" s="175">
        <v>3280.7</v>
      </c>
      <c r="J20" s="175">
        <v>1531.5</v>
      </c>
      <c r="K20" s="175">
        <v>452.7</v>
      </c>
      <c r="L20" s="175">
        <v>1294.9000000000001</v>
      </c>
      <c r="M20" s="176">
        <f>E20/D20*100</f>
        <v>57.677472619615841</v>
      </c>
    </row>
    <row r="21" spans="1:13" s="181" customFormat="1" ht="13.5" customHeight="1" thickBot="1">
      <c r="A21" s="177" t="s">
        <v>150</v>
      </c>
      <c r="B21" s="599" t="s">
        <v>151</v>
      </c>
      <c r="C21" s="600"/>
      <c r="D21" s="178">
        <v>723.8</v>
      </c>
      <c r="E21" s="179">
        <v>409.1</v>
      </c>
      <c r="F21" s="179">
        <v>326.2</v>
      </c>
      <c r="G21" s="179">
        <v>83</v>
      </c>
      <c r="H21" s="179">
        <v>64.3</v>
      </c>
      <c r="I21" s="179">
        <v>314.7</v>
      </c>
      <c r="J21" s="179">
        <v>150.19999999999999</v>
      </c>
      <c r="K21" s="179">
        <v>43</v>
      </c>
      <c r="L21" s="179">
        <v>121.3</v>
      </c>
      <c r="M21" s="180">
        <f>E21/D21*100</f>
        <v>56.521138436032061</v>
      </c>
    </row>
    <row r="22" spans="1:13" ht="15.95" customHeight="1">
      <c r="A22" s="35" t="s">
        <v>152</v>
      </c>
      <c r="B22" s="35"/>
      <c r="C22" s="3"/>
    </row>
  </sheetData>
  <mergeCells count="19">
    <mergeCell ref="B19:C19"/>
    <mergeCell ref="B20:C20"/>
    <mergeCell ref="B21:C21"/>
    <mergeCell ref="I12:I14"/>
    <mergeCell ref="J12:J14"/>
    <mergeCell ref="K12:K14"/>
    <mergeCell ref="L12:L14"/>
    <mergeCell ref="H13:H14"/>
    <mergeCell ref="B18:C18"/>
    <mergeCell ref="A3:M5"/>
    <mergeCell ref="A6:M6"/>
    <mergeCell ref="A11:B14"/>
    <mergeCell ref="D11:D14"/>
    <mergeCell ref="E11:H11"/>
    <mergeCell ref="I11:L11"/>
    <mergeCell ref="M11:M14"/>
    <mergeCell ref="E12:E14"/>
    <mergeCell ref="F12:F14"/>
    <mergeCell ref="G12:G14"/>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zoomScaleSheetLayoutView="100" workbookViewId="0"/>
  </sheetViews>
  <sheetFormatPr defaultRowHeight="11.25"/>
  <cols>
    <col min="1" max="1" width="2.83203125" style="2" customWidth="1"/>
    <col min="2" max="2" width="8.1640625" style="2" customWidth="1"/>
    <col min="3" max="10" width="8.83203125" style="2" customWidth="1"/>
    <col min="11" max="11" width="9" style="2" customWidth="1"/>
    <col min="12" max="13" width="8.83203125" style="2" customWidth="1"/>
    <col min="14" max="16384" width="9.33203125" style="2"/>
  </cols>
  <sheetData>
    <row r="1" spans="1:14" ht="18" customHeight="1">
      <c r="A1" s="71" t="s">
        <v>153</v>
      </c>
      <c r="B1" s="71"/>
      <c r="D1" s="71"/>
      <c r="E1" s="71"/>
      <c r="F1" s="71"/>
      <c r="G1" s="71"/>
      <c r="H1" s="71"/>
      <c r="K1" s="71"/>
    </row>
    <row r="2" spans="1:14" ht="11.1" customHeight="1">
      <c r="A2" s="71"/>
      <c r="B2" s="71"/>
      <c r="D2" s="71"/>
      <c r="E2" s="71"/>
      <c r="F2" s="71"/>
      <c r="G2" s="71"/>
      <c r="H2" s="71"/>
      <c r="I2" s="71"/>
      <c r="J2" s="71"/>
      <c r="K2" s="71"/>
    </row>
    <row r="3" spans="1:14" ht="24" customHeight="1">
      <c r="A3" s="159"/>
      <c r="B3" s="159"/>
      <c r="C3" s="159"/>
      <c r="D3" s="159"/>
      <c r="E3" s="159"/>
      <c r="F3" s="159"/>
      <c r="G3" s="159"/>
      <c r="H3" s="159"/>
      <c r="I3" s="159"/>
      <c r="J3" s="159"/>
      <c r="K3" s="159"/>
      <c r="L3" s="159"/>
      <c r="M3" s="182"/>
    </row>
    <row r="4" spans="1:14" ht="3.75" customHeight="1">
      <c r="A4" s="159"/>
      <c r="B4" s="159"/>
      <c r="C4" s="159"/>
      <c r="D4" s="159"/>
      <c r="E4" s="159"/>
      <c r="F4" s="159"/>
      <c r="G4" s="159"/>
      <c r="H4" s="159"/>
      <c r="I4" s="159"/>
      <c r="J4" s="159"/>
      <c r="K4" s="159"/>
      <c r="L4" s="159"/>
      <c r="M4" s="182"/>
    </row>
    <row r="5" spans="1:14" ht="15.75" customHeight="1" thickBot="1">
      <c r="A5" s="34" t="s">
        <v>154</v>
      </c>
      <c r="B5" s="34"/>
    </row>
    <row r="6" spans="1:14" s="189" customFormat="1" ht="45" customHeight="1">
      <c r="A6" s="603" t="s">
        <v>155</v>
      </c>
      <c r="B6" s="604"/>
      <c r="C6" s="605" t="s">
        <v>62</v>
      </c>
      <c r="D6" s="604"/>
      <c r="E6" s="183" t="s">
        <v>156</v>
      </c>
      <c r="F6" s="183" t="s">
        <v>157</v>
      </c>
      <c r="G6" s="184" t="s">
        <v>158</v>
      </c>
      <c r="H6" s="185" t="s">
        <v>65</v>
      </c>
      <c r="I6" s="185" t="s">
        <v>159</v>
      </c>
      <c r="J6" s="186" t="s">
        <v>160</v>
      </c>
      <c r="K6" s="185" t="s">
        <v>161</v>
      </c>
      <c r="L6" s="187" t="s">
        <v>162</v>
      </c>
      <c r="M6" s="188" t="s">
        <v>163</v>
      </c>
    </row>
    <row r="7" spans="1:14" ht="14.25" customHeight="1">
      <c r="B7" s="190" t="s">
        <v>164</v>
      </c>
      <c r="C7" s="606">
        <v>4581</v>
      </c>
      <c r="D7" s="607"/>
      <c r="E7" s="166">
        <v>34</v>
      </c>
      <c r="F7" s="166" t="s">
        <v>165</v>
      </c>
      <c r="G7" s="166" t="s">
        <v>165</v>
      </c>
      <c r="H7" s="166">
        <v>446</v>
      </c>
      <c r="I7" s="166">
        <v>1093</v>
      </c>
      <c r="J7" s="166" t="s">
        <v>165</v>
      </c>
      <c r="K7" s="13">
        <v>311</v>
      </c>
      <c r="L7" s="27"/>
      <c r="M7" s="166">
        <v>1189</v>
      </c>
    </row>
    <row r="8" spans="1:14" ht="14.25" customHeight="1">
      <c r="B8" s="19" t="s">
        <v>166</v>
      </c>
      <c r="C8" s="606">
        <v>4343</v>
      </c>
      <c r="D8" s="607"/>
      <c r="E8" s="166">
        <v>26</v>
      </c>
      <c r="F8" s="166" t="s">
        <v>165</v>
      </c>
      <c r="G8" s="166" t="s">
        <v>165</v>
      </c>
      <c r="H8" s="166">
        <v>385</v>
      </c>
      <c r="I8" s="166">
        <v>834</v>
      </c>
      <c r="J8" s="166" t="s">
        <v>165</v>
      </c>
      <c r="K8" s="153">
        <v>118</v>
      </c>
      <c r="L8" s="153">
        <v>263</v>
      </c>
      <c r="M8" s="166">
        <v>898</v>
      </c>
    </row>
    <row r="9" spans="1:14" s="39" customFormat="1" ht="14.25" customHeight="1">
      <c r="B9" s="19" t="s">
        <v>148</v>
      </c>
      <c r="C9" s="608">
        <v>4327</v>
      </c>
      <c r="D9" s="609"/>
      <c r="E9" s="172">
        <v>21</v>
      </c>
      <c r="F9" s="172">
        <v>1</v>
      </c>
      <c r="G9" s="191">
        <v>0</v>
      </c>
      <c r="H9" s="192">
        <v>326</v>
      </c>
      <c r="I9" s="192">
        <v>784</v>
      </c>
      <c r="J9" s="172">
        <v>20</v>
      </c>
      <c r="K9" s="192">
        <v>148</v>
      </c>
      <c r="L9" s="192">
        <v>240</v>
      </c>
      <c r="M9" s="172">
        <v>809</v>
      </c>
    </row>
    <row r="10" spans="1:14" s="39" customFormat="1" ht="14.25" customHeight="1">
      <c r="A10" s="10">
        <v>24</v>
      </c>
      <c r="B10" s="193" t="s">
        <v>149</v>
      </c>
      <c r="C10" s="601">
        <v>4310.3</v>
      </c>
      <c r="D10" s="602"/>
      <c r="E10" s="169">
        <v>15.5</v>
      </c>
      <c r="F10" s="169">
        <v>1</v>
      </c>
      <c r="G10" s="194">
        <v>1</v>
      </c>
      <c r="H10" s="195">
        <v>304.7</v>
      </c>
      <c r="I10" s="195">
        <v>720.1</v>
      </c>
      <c r="J10" s="169">
        <v>23</v>
      </c>
      <c r="K10" s="195">
        <v>124</v>
      </c>
      <c r="L10" s="195">
        <v>277.7</v>
      </c>
      <c r="M10" s="169">
        <v>736.1</v>
      </c>
      <c r="N10" s="196"/>
    </row>
    <row r="11" spans="1:14" s="39" customFormat="1" ht="12" customHeight="1">
      <c r="A11" s="197" t="s">
        <v>150</v>
      </c>
      <c r="B11" s="198" t="s">
        <v>151</v>
      </c>
      <c r="C11" s="608">
        <v>403.3</v>
      </c>
      <c r="D11" s="609"/>
      <c r="E11" s="172">
        <v>1.6</v>
      </c>
      <c r="F11" s="199">
        <v>0</v>
      </c>
      <c r="G11" s="200">
        <v>0</v>
      </c>
      <c r="H11" s="192">
        <v>28.8</v>
      </c>
      <c r="I11" s="192">
        <v>66.5</v>
      </c>
      <c r="J11" s="172">
        <v>2</v>
      </c>
      <c r="K11" s="192">
        <v>10.9</v>
      </c>
      <c r="L11" s="192">
        <v>29.2</v>
      </c>
      <c r="M11" s="172">
        <v>65.400000000000006</v>
      </c>
    </row>
    <row r="12" spans="1:14" s="39" customFormat="1" ht="12" customHeight="1">
      <c r="A12" s="201">
        <v>29</v>
      </c>
      <c r="B12" s="202" t="s">
        <v>149</v>
      </c>
      <c r="C12" s="610">
        <v>4471</v>
      </c>
      <c r="D12" s="611"/>
      <c r="E12" s="203">
        <v>17</v>
      </c>
      <c r="F12" s="204">
        <v>2</v>
      </c>
      <c r="G12" s="205">
        <v>0</v>
      </c>
      <c r="H12" s="206">
        <v>295.89999999999998</v>
      </c>
      <c r="I12" s="206">
        <v>721.8</v>
      </c>
      <c r="J12" s="206">
        <v>16.8</v>
      </c>
      <c r="K12" s="206">
        <v>135.5</v>
      </c>
      <c r="L12" s="206">
        <v>273.3</v>
      </c>
      <c r="M12" s="175">
        <v>742.8</v>
      </c>
    </row>
    <row r="13" spans="1:14" s="39" customFormat="1" ht="12" customHeight="1" thickBot="1">
      <c r="A13" s="207" t="s">
        <v>150</v>
      </c>
      <c r="B13" s="208" t="s">
        <v>151</v>
      </c>
      <c r="C13" s="612">
        <v>409</v>
      </c>
      <c r="D13" s="613"/>
      <c r="E13" s="206">
        <v>1</v>
      </c>
      <c r="F13" s="209">
        <v>0</v>
      </c>
      <c r="G13" s="209">
        <v>0</v>
      </c>
      <c r="H13" s="206">
        <v>32.6</v>
      </c>
      <c r="I13" s="206">
        <v>60.7</v>
      </c>
      <c r="J13" s="206">
        <v>1.3</v>
      </c>
      <c r="K13" s="206">
        <v>8.1999999999999993</v>
      </c>
      <c r="L13" s="206">
        <v>21.4</v>
      </c>
      <c r="M13" s="175">
        <v>69.599999999999994</v>
      </c>
    </row>
    <row r="14" spans="1:14" ht="45" customHeight="1">
      <c r="A14" s="603" t="s">
        <v>155</v>
      </c>
      <c r="B14" s="604"/>
      <c r="C14" s="188" t="s">
        <v>167</v>
      </c>
      <c r="D14" s="210" t="s">
        <v>168</v>
      </c>
      <c r="E14" s="211" t="s">
        <v>169</v>
      </c>
      <c r="F14" s="210" t="s">
        <v>170</v>
      </c>
      <c r="G14" s="212" t="s">
        <v>171</v>
      </c>
      <c r="H14" s="210" t="s">
        <v>172</v>
      </c>
      <c r="I14" s="185" t="s">
        <v>173</v>
      </c>
      <c r="J14" s="185" t="s">
        <v>174</v>
      </c>
      <c r="K14" s="213" t="s">
        <v>175</v>
      </c>
      <c r="L14" s="214" t="s">
        <v>176</v>
      </c>
      <c r="M14" s="215" t="s">
        <v>177</v>
      </c>
    </row>
    <row r="15" spans="1:14">
      <c r="B15" s="190" t="s">
        <v>164</v>
      </c>
      <c r="C15" s="166" t="s">
        <v>165</v>
      </c>
      <c r="D15" s="166" t="s">
        <v>165</v>
      </c>
      <c r="E15" s="166" t="s">
        <v>165</v>
      </c>
      <c r="F15" s="80" t="s">
        <v>165</v>
      </c>
      <c r="G15" s="166" t="s">
        <v>165</v>
      </c>
      <c r="H15" s="166" t="s">
        <v>165</v>
      </c>
      <c r="I15" s="166" t="s">
        <v>165</v>
      </c>
      <c r="J15" s="166" t="s">
        <v>165</v>
      </c>
      <c r="K15" s="153">
        <v>1069</v>
      </c>
      <c r="L15" s="153">
        <v>121</v>
      </c>
      <c r="M15" s="166" t="s">
        <v>165</v>
      </c>
    </row>
    <row r="16" spans="1:14">
      <c r="A16" s="39"/>
      <c r="B16" s="216" t="s">
        <v>166</v>
      </c>
      <c r="C16" s="166" t="s">
        <v>165</v>
      </c>
      <c r="D16" s="166" t="s">
        <v>165</v>
      </c>
      <c r="E16" s="166" t="s">
        <v>165</v>
      </c>
      <c r="F16" s="166">
        <v>265</v>
      </c>
      <c r="G16" s="166" t="s">
        <v>165</v>
      </c>
      <c r="H16" s="166" t="s">
        <v>165</v>
      </c>
      <c r="I16" s="153">
        <v>317</v>
      </c>
      <c r="J16" s="166" t="s">
        <v>165</v>
      </c>
      <c r="K16" s="153">
        <v>588</v>
      </c>
      <c r="L16" s="153">
        <v>102</v>
      </c>
      <c r="M16" s="166" t="s">
        <v>165</v>
      </c>
    </row>
    <row r="17" spans="1:13">
      <c r="A17" s="39"/>
      <c r="B17" s="217" t="s">
        <v>148</v>
      </c>
      <c r="C17" s="171">
        <v>106</v>
      </c>
      <c r="D17" s="172">
        <v>107</v>
      </c>
      <c r="E17" s="172" t="s">
        <v>165</v>
      </c>
      <c r="F17" s="172">
        <v>271</v>
      </c>
      <c r="G17" s="172" t="s">
        <v>165</v>
      </c>
      <c r="H17" s="172">
        <v>194</v>
      </c>
      <c r="I17" s="192">
        <v>405</v>
      </c>
      <c r="J17" s="172">
        <v>14</v>
      </c>
      <c r="K17" s="192">
        <v>571</v>
      </c>
      <c r="L17" s="192">
        <v>108</v>
      </c>
      <c r="M17" s="172">
        <v>203</v>
      </c>
    </row>
    <row r="18" spans="1:13">
      <c r="A18" s="10">
        <v>24</v>
      </c>
      <c r="B18" s="218" t="s">
        <v>149</v>
      </c>
      <c r="C18" s="166">
        <v>111</v>
      </c>
      <c r="D18" s="166">
        <v>132</v>
      </c>
      <c r="E18" s="166">
        <v>146</v>
      </c>
      <c r="F18" s="166">
        <v>253</v>
      </c>
      <c r="G18" s="166">
        <v>146</v>
      </c>
      <c r="H18" s="166">
        <v>194</v>
      </c>
      <c r="I18" s="153">
        <v>477.6</v>
      </c>
      <c r="J18" s="166">
        <v>22</v>
      </c>
      <c r="K18" s="153">
        <v>289.89999999999998</v>
      </c>
      <c r="L18" s="153">
        <v>101.4</v>
      </c>
      <c r="M18" s="166">
        <v>234</v>
      </c>
    </row>
    <row r="19" spans="1:13">
      <c r="A19" s="197" t="s">
        <v>150</v>
      </c>
      <c r="B19" s="198" t="s">
        <v>151</v>
      </c>
      <c r="C19" s="171">
        <v>11</v>
      </c>
      <c r="D19" s="172">
        <v>7</v>
      </c>
      <c r="E19" s="172">
        <v>8</v>
      </c>
      <c r="F19" s="172">
        <v>24.5</v>
      </c>
      <c r="G19" s="172">
        <v>16</v>
      </c>
      <c r="H19" s="172">
        <v>22</v>
      </c>
      <c r="I19" s="192">
        <v>46.8</v>
      </c>
      <c r="J19" s="172">
        <v>2</v>
      </c>
      <c r="K19" s="192">
        <v>28.5</v>
      </c>
      <c r="L19" s="192">
        <v>8.6999999999999993</v>
      </c>
      <c r="M19" s="172">
        <v>25</v>
      </c>
    </row>
    <row r="20" spans="1:13">
      <c r="A20" s="201">
        <v>29</v>
      </c>
      <c r="B20" s="202" t="s">
        <v>149</v>
      </c>
      <c r="C20" s="206">
        <v>118.8</v>
      </c>
      <c r="D20" s="206">
        <v>104.8</v>
      </c>
      <c r="E20" s="206">
        <v>161.6</v>
      </c>
      <c r="F20" s="175">
        <v>268.10000000000002</v>
      </c>
      <c r="G20" s="175">
        <v>140.6</v>
      </c>
      <c r="H20" s="175">
        <v>216.5</v>
      </c>
      <c r="I20" s="155">
        <v>572.6</v>
      </c>
      <c r="J20" s="155">
        <v>16.3</v>
      </c>
      <c r="K20" s="155">
        <v>340.2</v>
      </c>
      <c r="L20" s="155">
        <v>127.7</v>
      </c>
      <c r="M20" s="155">
        <v>198.9</v>
      </c>
    </row>
    <row r="21" spans="1:13" ht="12" thickBot="1">
      <c r="A21" s="207" t="s">
        <v>150</v>
      </c>
      <c r="B21" s="219" t="s">
        <v>151</v>
      </c>
      <c r="C21" s="220">
        <v>13.7</v>
      </c>
      <c r="D21" s="220">
        <v>8.6</v>
      </c>
      <c r="E21" s="220">
        <v>13.1</v>
      </c>
      <c r="F21" s="179">
        <v>16.899999999999999</v>
      </c>
      <c r="G21" s="179">
        <v>14.5</v>
      </c>
      <c r="H21" s="179">
        <v>18.5</v>
      </c>
      <c r="I21" s="221">
        <v>60.5</v>
      </c>
      <c r="J21" s="221">
        <v>1.3</v>
      </c>
      <c r="K21" s="221">
        <v>31</v>
      </c>
      <c r="L21" s="221">
        <v>11.9</v>
      </c>
      <c r="M21" s="221">
        <v>24.5</v>
      </c>
    </row>
    <row r="22" spans="1:13" ht="24" customHeight="1">
      <c r="A22" s="589" t="s">
        <v>178</v>
      </c>
      <c r="B22" s="614"/>
      <c r="C22" s="555" t="s">
        <v>179</v>
      </c>
      <c r="D22" s="614"/>
      <c r="E22" s="555" t="s">
        <v>180</v>
      </c>
      <c r="F22" s="614"/>
      <c r="G22" s="555" t="s">
        <v>181</v>
      </c>
      <c r="H22" s="614"/>
      <c r="I22" s="616" t="s">
        <v>182</v>
      </c>
      <c r="J22" s="617"/>
      <c r="K22" s="617"/>
    </row>
    <row r="23" spans="1:13" ht="21.75" customHeight="1">
      <c r="A23" s="591"/>
      <c r="B23" s="615"/>
      <c r="C23" s="557"/>
      <c r="D23" s="615"/>
      <c r="E23" s="557"/>
      <c r="F23" s="615"/>
      <c r="G23" s="557"/>
      <c r="H23" s="615"/>
      <c r="I23" s="222" t="s">
        <v>179</v>
      </c>
      <c r="J23" s="223" t="s">
        <v>183</v>
      </c>
      <c r="K23" s="224" t="s">
        <v>184</v>
      </c>
    </row>
    <row r="24" spans="1:13">
      <c r="B24" s="190" t="s">
        <v>164</v>
      </c>
      <c r="C24" s="566">
        <v>36</v>
      </c>
      <c r="D24" s="566"/>
      <c r="E24" s="566">
        <v>1539</v>
      </c>
      <c r="F24" s="566"/>
      <c r="G24" s="566">
        <v>2947</v>
      </c>
      <c r="H24" s="566"/>
      <c r="I24" s="225">
        <v>0.8</v>
      </c>
      <c r="J24" s="225">
        <v>33.6</v>
      </c>
      <c r="K24" s="225">
        <v>64.3</v>
      </c>
    </row>
    <row r="25" spans="1:13">
      <c r="A25" s="39"/>
      <c r="B25" s="216" t="s">
        <v>166</v>
      </c>
      <c r="C25" s="607">
        <v>28</v>
      </c>
      <c r="D25" s="607"/>
      <c r="E25" s="607">
        <v>1220</v>
      </c>
      <c r="F25" s="607"/>
      <c r="G25" s="607">
        <v>3095</v>
      </c>
      <c r="H25" s="607"/>
      <c r="I25" s="226">
        <v>0.6</v>
      </c>
      <c r="J25" s="226">
        <v>28.1</v>
      </c>
      <c r="K25" s="226">
        <v>71.3</v>
      </c>
    </row>
    <row r="26" spans="1:13">
      <c r="A26" s="39"/>
      <c r="B26" s="217" t="s">
        <v>148</v>
      </c>
      <c r="C26" s="608">
        <v>22</v>
      </c>
      <c r="D26" s="609"/>
      <c r="E26" s="609">
        <v>1110</v>
      </c>
      <c r="F26" s="609"/>
      <c r="G26" s="609">
        <v>2992</v>
      </c>
      <c r="H26" s="609"/>
      <c r="I26" s="227">
        <v>0.5</v>
      </c>
      <c r="J26" s="227">
        <v>25.7</v>
      </c>
      <c r="K26" s="227">
        <v>69.2</v>
      </c>
    </row>
    <row r="27" spans="1:13">
      <c r="A27" s="10">
        <v>24</v>
      </c>
      <c r="B27" s="218" t="s">
        <v>149</v>
      </c>
      <c r="C27" s="601">
        <v>16.399999999999999</v>
      </c>
      <c r="D27" s="602"/>
      <c r="E27" s="602">
        <v>1025.7</v>
      </c>
      <c r="F27" s="602"/>
      <c r="G27" s="602">
        <v>3034.4</v>
      </c>
      <c r="H27" s="602"/>
      <c r="I27" s="228">
        <f>C27/(C27+E27+G27)*100</f>
        <v>0.40230589966883357</v>
      </c>
      <c r="J27" s="228">
        <v>23.8</v>
      </c>
      <c r="K27" s="228">
        <v>70.400000000000006</v>
      </c>
    </row>
    <row r="28" spans="1:13">
      <c r="A28" s="197" t="s">
        <v>150</v>
      </c>
      <c r="B28" s="198" t="s">
        <v>151</v>
      </c>
      <c r="C28" s="608">
        <v>1.6</v>
      </c>
      <c r="D28" s="609"/>
      <c r="E28" s="609">
        <v>95.5</v>
      </c>
      <c r="F28" s="609"/>
      <c r="G28" s="609">
        <v>281.60000000000002</v>
      </c>
      <c r="H28" s="609"/>
      <c r="I28" s="227">
        <f>C28/(C28+E28+G28)*100</f>
        <v>0.4224980195405334</v>
      </c>
      <c r="J28" s="227">
        <v>23.7</v>
      </c>
      <c r="K28" s="227">
        <v>69.8</v>
      </c>
    </row>
    <row r="29" spans="1:13">
      <c r="A29" s="201">
        <v>29</v>
      </c>
      <c r="B29" s="202" t="s">
        <v>149</v>
      </c>
      <c r="C29" s="618">
        <f>E12+F12</f>
        <v>19</v>
      </c>
      <c r="D29" s="619"/>
      <c r="E29" s="619">
        <v>1018</v>
      </c>
      <c r="F29" s="619"/>
      <c r="G29" s="619">
        <v>3236</v>
      </c>
      <c r="H29" s="619"/>
      <c r="I29" s="229">
        <f>C29/(C29+E29+G29)*100</f>
        <v>0.44465246899134098</v>
      </c>
      <c r="J29" s="229">
        <v>22.8</v>
      </c>
      <c r="K29" s="229">
        <v>72.400000000000006</v>
      </c>
    </row>
    <row r="30" spans="1:13" ht="12" thickBot="1">
      <c r="A30" s="230" t="s">
        <v>150</v>
      </c>
      <c r="B30" s="219" t="s">
        <v>151</v>
      </c>
      <c r="C30" s="620">
        <f>E13+F13</f>
        <v>1</v>
      </c>
      <c r="D30" s="621"/>
      <c r="E30" s="621">
        <f>SUM(G13:I13)</f>
        <v>93.300000000000011</v>
      </c>
      <c r="F30" s="621"/>
      <c r="G30" s="621">
        <v>291</v>
      </c>
      <c r="H30" s="621"/>
      <c r="I30" s="231">
        <f>C30/(C30+E30+G30)*100</f>
        <v>0.2595380223202699</v>
      </c>
      <c r="J30" s="231">
        <v>22.8</v>
      </c>
      <c r="K30" s="231">
        <v>71</v>
      </c>
    </row>
    <row r="31" spans="1:13">
      <c r="A31" s="35" t="s">
        <v>152</v>
      </c>
    </row>
  </sheetData>
  <mergeCells count="36">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E22:F23"/>
    <mergeCell ref="G22:H23"/>
    <mergeCell ref="I22:K22"/>
    <mergeCell ref="C24:D24"/>
    <mergeCell ref="E24:F24"/>
    <mergeCell ref="G24:H24"/>
    <mergeCell ref="C11:D11"/>
    <mergeCell ref="C12:D12"/>
    <mergeCell ref="C13:D13"/>
    <mergeCell ref="A14:B14"/>
    <mergeCell ref="A22:B23"/>
    <mergeCell ref="C22:D23"/>
    <mergeCell ref="C10:D10"/>
    <mergeCell ref="A6:B6"/>
    <mergeCell ref="C6:D6"/>
    <mergeCell ref="C7:D7"/>
    <mergeCell ref="C8:D8"/>
    <mergeCell ref="C9:D9"/>
  </mergeCells>
  <phoneticPr fontId="4"/>
  <pageMargins left="0.59055118110236227" right="0.59055118110236227" top="0.70866141732283472" bottom="0.98425196850393704"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目次</vt:lpstr>
      <vt:lpstr>10-1</vt:lpstr>
      <vt:lpstr>10-2-1</vt:lpstr>
      <vt:lpstr>10-2-2</vt:lpstr>
      <vt:lpstr>10-3 </vt:lpstr>
      <vt:lpstr>10-4</vt:lpstr>
      <vt:lpstr>10-5</vt:lpstr>
      <vt:lpstr>10-6-1</vt:lpstr>
      <vt:lpstr>10-6-2 </vt:lpstr>
      <vt:lpstr>10-6-3</vt:lpstr>
      <vt:lpstr>10-6-4</vt:lpstr>
      <vt:lpstr>10-6-5</vt:lpstr>
      <vt:lpstr>10-6-6</vt:lpstr>
      <vt:lpstr>10-7-1</vt:lpstr>
      <vt:lpstr>10-7-2</vt:lpstr>
      <vt:lpstr>10-7-3</vt:lpstr>
      <vt:lpstr>10-7-4</vt:lpstr>
      <vt:lpstr>10-8-1</vt:lpstr>
      <vt:lpstr>10-8-2</vt:lpstr>
      <vt:lpstr>'10-2-1'!Print_Area</vt:lpstr>
      <vt:lpstr>'10-3 '!Print_Area</vt:lpstr>
      <vt:lpstr>'10-6-1'!Print_Area</vt:lpstr>
      <vt:lpstr>'10-6-2 '!Print_Area</vt:lpstr>
      <vt:lpstr>'10-6-3'!Print_Area</vt:lpstr>
      <vt:lpstr>'10-7-1'!Print_Area</vt:lpstr>
      <vt:lpstr>'10-7-2'!Print_Area</vt:lpstr>
      <vt:lpstr>'10-7-3'!Print_Area</vt:lpstr>
      <vt:lpstr>'10-7-4'!Print_Area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三浦和佳</dc:creator>
  <cp:lastModifiedBy>堺市</cp:lastModifiedBy>
  <cp:lastPrinted>2023-04-20T05:27:54Z</cp:lastPrinted>
  <dcterms:created xsi:type="dcterms:W3CDTF">2001-10-16T06:33:21Z</dcterms:created>
  <dcterms:modified xsi:type="dcterms:W3CDTF">2023-04-21T04:20:09Z</dcterms:modified>
</cp:coreProperties>
</file>