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nas01\file0179\文化施設管理運営\002.指定管理者選定\R05（フェニーチェ堺、文化館）\02_文化館\R4~R5\01_募集資料\★常に最新\03_参考資料1～12\"/>
    </mc:Choice>
  </mc:AlternateContent>
  <xr:revisionPtr revIDLastSave="0" documentId="13_ncr:1_{2B46AEE1-FDE6-4C61-9428-62148E764184}" xr6:coauthVersionLast="47" xr6:coauthVersionMax="47" xr10:uidLastSave="{00000000-0000-0000-0000-000000000000}"/>
  <bookViews>
    <workbookView xWindow="-120" yWindow="-120" windowWidth="20730" windowHeight="11160" tabRatio="874" xr2:uid="{00000000-000D-0000-FFFF-FFFF00000000}"/>
  </bookViews>
  <sheets>
    <sheet name="R2収支決算書" sheetId="1" r:id="rId1"/>
    <sheet name="R2委託料内訳" sheetId="2" state="hidden" r:id="rId2"/>
    <sheet name="R2修復業務内訳" sheetId="3" state="hidden" r:id="rId3"/>
    <sheet name="R3収支決算書" sheetId="4" r:id="rId4"/>
    <sheet name="R3委託料内訳" sheetId="5" state="hidden" r:id="rId5"/>
    <sheet name="R3修復業務内訳" sheetId="10" state="hidden" r:id="rId6"/>
    <sheet name="R4収支決算書" sheetId="7" r:id="rId7"/>
    <sheet name="R4委託料内訳" sheetId="8" state="hidden" r:id="rId8"/>
    <sheet name="R4修復業務内訳" sheetId="9" state="hidden" r:id="rId9"/>
  </sheets>
  <definedNames>
    <definedName name="_xlnm.Print_Area" localSheetId="3">'R3収支決算書'!$A$1:$F$37</definedName>
    <definedName name="_xlnm.Print_Area" localSheetId="6">'R4収支決算書'!$A$1:$F$39</definedName>
    <definedName name="_xlnm.Print_Area" localSheetId="8">'R4修復業務内訳'!$A$1:$D$19</definedName>
    <definedName name="_xlnm.Print_Titles" localSheetId="7">'R4委託料内訳'!$3:$3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4" i="7" l="1"/>
  <c r="D12" i="7"/>
  <c r="D17" i="9"/>
  <c r="B24" i="5"/>
  <c r="C19" i="10" l="1"/>
  <c r="B19" i="10"/>
  <c r="D19" i="10" s="1"/>
  <c r="D18" i="10"/>
  <c r="D17" i="10"/>
  <c r="D16" i="10"/>
  <c r="D15" i="10"/>
  <c r="D14" i="10"/>
  <c r="D14" i="3" l="1"/>
  <c r="B24" i="2" l="1"/>
  <c r="D31" i="1"/>
  <c r="D32" i="1" s="1"/>
  <c r="D8" i="1"/>
  <c r="C18" i="9" l="1"/>
  <c r="B18" i="9"/>
  <c r="D16" i="9"/>
  <c r="D15" i="9"/>
  <c r="D14" i="9"/>
  <c r="B24" i="8"/>
  <c r="D7" i="7"/>
  <c r="D32" i="4"/>
  <c r="D12" i="4"/>
  <c r="D7" i="4"/>
  <c r="D33" i="4" l="1"/>
  <c r="D35" i="4" s="1"/>
  <c r="D35" i="7"/>
  <c r="D37" i="7" s="1"/>
  <c r="D18" i="9"/>
  <c r="D12" i="3" l="1"/>
  <c r="D13" i="3"/>
  <c r="D15" i="3"/>
  <c r="D11" i="3"/>
  <c r="C16" i="3"/>
  <c r="B16" i="3"/>
  <c r="D16" i="3" s="1"/>
  <c r="D34" i="1" l="1"/>
</calcChain>
</file>

<file path=xl/sharedStrings.xml><?xml version="1.0" encoding="utf-8"?>
<sst xmlns="http://schemas.openxmlformats.org/spreadsheetml/2006/main" count="387" uniqueCount="226">
  <si>
    <t>積算内訳</t>
    <rPh sb="0" eb="2">
      <t>セキサン</t>
    </rPh>
    <rPh sb="2" eb="4">
      <t>ウチワケ</t>
    </rPh>
    <phoneticPr fontId="4"/>
  </si>
  <si>
    <t>備考</t>
    <rPh sb="0" eb="2">
      <t>ビコウ</t>
    </rPh>
    <phoneticPr fontId="4"/>
  </si>
  <si>
    <t>項目</t>
    <rPh sb="0" eb="2">
      <t>コウモク</t>
    </rPh>
    <phoneticPr fontId="4"/>
  </si>
  <si>
    <t>収入合計（Ａ）</t>
    <rPh sb="0" eb="2">
      <t>シュウニュウ</t>
    </rPh>
    <rPh sb="2" eb="4">
      <t>ゴウケイ</t>
    </rPh>
    <phoneticPr fontId="4"/>
  </si>
  <si>
    <t>支出合計（Ｂ）</t>
    <rPh sb="0" eb="2">
      <t>シシュツ</t>
    </rPh>
    <rPh sb="2" eb="4">
      <t>ゴウケイ</t>
    </rPh>
    <phoneticPr fontId="4"/>
  </si>
  <si>
    <t>収支（Ａ）－（Ｂ）</t>
    <rPh sb="0" eb="2">
      <t>シュウシ</t>
    </rPh>
    <phoneticPr fontId="4"/>
  </si>
  <si>
    <t>利用料収入</t>
    <rPh sb="0" eb="3">
      <t>リヨウリョウ</t>
    </rPh>
    <rPh sb="3" eb="5">
      <t>シュウニュウ</t>
    </rPh>
    <phoneticPr fontId="4"/>
  </si>
  <si>
    <t>その他</t>
    <rPh sb="2" eb="3">
      <t>タ</t>
    </rPh>
    <phoneticPr fontId="4"/>
  </si>
  <si>
    <t>旅費交通費</t>
    <rPh sb="0" eb="2">
      <t>リョヒ</t>
    </rPh>
    <rPh sb="2" eb="5">
      <t>コウツウヒ</t>
    </rPh>
    <phoneticPr fontId="4"/>
  </si>
  <si>
    <t>通信運搬費</t>
    <rPh sb="0" eb="2">
      <t>ツウシン</t>
    </rPh>
    <rPh sb="2" eb="4">
      <t>ウンパン</t>
    </rPh>
    <rPh sb="4" eb="5">
      <t>ヒ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</si>
  <si>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</si>
  <si>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印刷製本費</t>
    <rPh sb="0" eb="2">
      <t>インサツ</t>
    </rPh>
    <rPh sb="2" eb="4">
      <t>セイホン</t>
    </rPh>
    <rPh sb="4" eb="5">
      <t>ヒ</t>
    </rPh>
    <phoneticPr fontId="4"/>
  </si>
  <si>
    <t>修繕料</t>
    <rPh sb="0" eb="2">
      <t>シュウゼン</t>
    </rPh>
    <rPh sb="2" eb="3">
      <t>リョウ</t>
    </rPh>
    <phoneticPr fontId="4"/>
  </si>
  <si>
    <t>燃料費</t>
    <rPh sb="0" eb="3">
      <t>ネンリョウヒ</t>
    </rPh>
    <phoneticPr fontId="4"/>
  </si>
  <si>
    <t>光熱水費</t>
    <rPh sb="0" eb="2">
      <t>コウネツ</t>
    </rPh>
    <rPh sb="2" eb="3">
      <t>スイ</t>
    </rPh>
    <rPh sb="3" eb="4">
      <t>ヒ</t>
    </rPh>
    <phoneticPr fontId="4"/>
  </si>
  <si>
    <t>手数料</t>
    <rPh sb="0" eb="3">
      <t>テスウリョウ</t>
    </rPh>
    <phoneticPr fontId="4"/>
  </si>
  <si>
    <t>広告料</t>
    <rPh sb="0" eb="2">
      <t>コウコク</t>
    </rPh>
    <rPh sb="2" eb="3">
      <t>リョウ</t>
    </rPh>
    <phoneticPr fontId="4"/>
  </si>
  <si>
    <t>賃借料</t>
    <rPh sb="0" eb="3">
      <t>チンシャクリョウ</t>
    </rPh>
    <phoneticPr fontId="4"/>
  </si>
  <si>
    <t>保険料</t>
    <rPh sb="0" eb="2">
      <t>ホケン</t>
    </rPh>
    <rPh sb="2" eb="3">
      <t>リョウ</t>
    </rPh>
    <phoneticPr fontId="4"/>
  </si>
  <si>
    <t>会議費</t>
    <rPh sb="0" eb="3">
      <t>カイギヒ</t>
    </rPh>
    <phoneticPr fontId="4"/>
  </si>
  <si>
    <t>賃金</t>
    <rPh sb="0" eb="2">
      <t>チンギン</t>
    </rPh>
    <phoneticPr fontId="4"/>
  </si>
  <si>
    <t>給与手当</t>
    <rPh sb="0" eb="2">
      <t>キュウヨ</t>
    </rPh>
    <rPh sb="2" eb="4">
      <t>テア</t>
    </rPh>
    <phoneticPr fontId="4"/>
  </si>
  <si>
    <t>福利厚生</t>
    <rPh sb="0" eb="2">
      <t>フクリ</t>
    </rPh>
    <rPh sb="2" eb="4">
      <t>コウセイ</t>
    </rPh>
    <phoneticPr fontId="4"/>
  </si>
  <si>
    <t>（小計）</t>
    <rPh sb="1" eb="3">
      <t>ショウケイ</t>
    </rPh>
    <phoneticPr fontId="4"/>
  </si>
  <si>
    <t>収入</t>
    <rPh sb="0" eb="2">
      <t>シュウニュウ</t>
    </rPh>
    <phoneticPr fontId="4"/>
  </si>
  <si>
    <t>支出</t>
    <rPh sb="0" eb="2">
      <t>シシュツ</t>
    </rPh>
    <phoneticPr fontId="4"/>
  </si>
  <si>
    <t>負担金</t>
    <rPh sb="0" eb="3">
      <t>フタンキン</t>
    </rPh>
    <phoneticPr fontId="4"/>
  </si>
  <si>
    <t>雇用主負担の社会保険料等を含む。</t>
    <rPh sb="0" eb="3">
      <t>コヨウヌシ</t>
    </rPh>
    <rPh sb="3" eb="5">
      <t>フタン</t>
    </rPh>
    <rPh sb="6" eb="8">
      <t>シャカイ</t>
    </rPh>
    <rPh sb="8" eb="11">
      <t>ホケンリョウ</t>
    </rPh>
    <rPh sb="11" eb="12">
      <t>トウ</t>
    </rPh>
    <rPh sb="13" eb="14">
      <t>フク</t>
    </rPh>
    <phoneticPr fontId="4"/>
  </si>
  <si>
    <t>委託料</t>
    <rPh sb="0" eb="2">
      <t>イタク</t>
    </rPh>
    <rPh sb="2" eb="3">
      <t>リョウ</t>
    </rPh>
    <phoneticPr fontId="4"/>
  </si>
  <si>
    <t>租税公課</t>
    <rPh sb="0" eb="2">
      <t>ソゼイ</t>
    </rPh>
    <rPh sb="2" eb="4">
      <t>コウカ</t>
    </rPh>
    <phoneticPr fontId="4"/>
  </si>
  <si>
    <t>指定管理料</t>
    <rPh sb="0" eb="2">
      <t>シテイ</t>
    </rPh>
    <rPh sb="2" eb="4">
      <t>カンリ</t>
    </rPh>
    <rPh sb="4" eb="5">
      <t>リョウ</t>
    </rPh>
    <phoneticPr fontId="4"/>
  </si>
  <si>
    <t>物件費</t>
    <rPh sb="0" eb="3">
      <t>ブッケンヒ</t>
    </rPh>
    <phoneticPr fontId="4"/>
  </si>
  <si>
    <t>決算額（円）</t>
    <rPh sb="0" eb="2">
      <t>ケッサン</t>
    </rPh>
    <rPh sb="2" eb="3">
      <t>ガク</t>
    </rPh>
    <rPh sb="4" eb="5">
      <t>エン</t>
    </rPh>
    <phoneticPr fontId="4"/>
  </si>
  <si>
    <t>電気ガス水道</t>
    <rPh sb="0" eb="2">
      <t>デンキ</t>
    </rPh>
    <rPh sb="4" eb="6">
      <t>スイドウ</t>
    </rPh>
    <phoneticPr fontId="4"/>
  </si>
  <si>
    <t>複写機使用料等</t>
    <rPh sb="0" eb="3">
      <t>フクシャキ</t>
    </rPh>
    <rPh sb="3" eb="5">
      <t>シヨウ</t>
    </rPh>
    <rPh sb="5" eb="6">
      <t>リョウ</t>
    </rPh>
    <rPh sb="6" eb="7">
      <t>トウ</t>
    </rPh>
    <phoneticPr fontId="4"/>
  </si>
  <si>
    <t>会費</t>
    <rPh sb="0" eb="2">
      <t>カイヒ</t>
    </rPh>
    <phoneticPr fontId="4"/>
  </si>
  <si>
    <t>事務用品、施設管理用消耗品等</t>
    <rPh sb="0" eb="2">
      <t>ジム</t>
    </rPh>
    <rPh sb="2" eb="4">
      <t>ヨウヒン</t>
    </rPh>
    <rPh sb="5" eb="7">
      <t>シセツ</t>
    </rPh>
    <rPh sb="7" eb="10">
      <t>カンリヨウ</t>
    </rPh>
    <rPh sb="10" eb="12">
      <t>ショウモウ</t>
    </rPh>
    <rPh sb="12" eb="13">
      <t>ヒン</t>
    </rPh>
    <rPh sb="13" eb="14">
      <t>トウ</t>
    </rPh>
    <phoneticPr fontId="4"/>
  </si>
  <si>
    <t>アルバイト人件費</t>
    <rPh sb="5" eb="8">
      <t>ジンケンヒ</t>
    </rPh>
    <phoneticPr fontId="4"/>
  </si>
  <si>
    <t>別紙内訳のとおり</t>
    <rPh sb="0" eb="2">
      <t>ベッシ</t>
    </rPh>
    <rPh sb="2" eb="4">
      <t>ウチワケ</t>
    </rPh>
    <phoneticPr fontId="4"/>
  </si>
  <si>
    <t>電話料金　その他郵便料金等</t>
    <rPh sb="0" eb="2">
      <t>デンワ</t>
    </rPh>
    <rPh sb="2" eb="4">
      <t>リョウキン</t>
    </rPh>
    <rPh sb="7" eb="8">
      <t>タ</t>
    </rPh>
    <rPh sb="8" eb="10">
      <t>ユウビン</t>
    </rPh>
    <rPh sb="10" eb="12">
      <t>リョウキン</t>
    </rPh>
    <rPh sb="12" eb="13">
      <t>トウ</t>
    </rPh>
    <phoneticPr fontId="4"/>
  </si>
  <si>
    <t>ごみ処理、振込手数料等</t>
    <rPh sb="2" eb="4">
      <t>ショリ</t>
    </rPh>
    <rPh sb="5" eb="7">
      <t>フリコミ</t>
    </rPh>
    <rPh sb="7" eb="10">
      <t>テスウリョウ</t>
    </rPh>
    <rPh sb="10" eb="11">
      <t>トウ</t>
    </rPh>
    <phoneticPr fontId="4"/>
  </si>
  <si>
    <t>什器備品</t>
    <rPh sb="0" eb="2">
      <t>ジュウキ</t>
    </rPh>
    <rPh sb="2" eb="4">
      <t>ビヒン</t>
    </rPh>
    <phoneticPr fontId="4"/>
  </si>
  <si>
    <t>※２　消費税については、内税表記により記載</t>
    <rPh sb="3" eb="6">
      <t>ショウヒゼイ</t>
    </rPh>
    <rPh sb="12" eb="14">
      <t>ウチゼイ</t>
    </rPh>
    <rPh sb="14" eb="16">
      <t>ヒョウキ</t>
    </rPh>
    <rPh sb="19" eb="21">
      <t>キサイ</t>
    </rPh>
    <phoneticPr fontId="4"/>
  </si>
  <si>
    <t>※１　自主事業については含まない</t>
    <rPh sb="3" eb="5">
      <t>ジシュ</t>
    </rPh>
    <rPh sb="5" eb="7">
      <t>ジギョウ</t>
    </rPh>
    <rPh sb="12" eb="13">
      <t>フク</t>
    </rPh>
    <phoneticPr fontId="4"/>
  </si>
  <si>
    <t>業務名</t>
    <rPh sb="0" eb="3">
      <t>ギョウムメイ</t>
    </rPh>
    <phoneticPr fontId="4"/>
  </si>
  <si>
    <t>常駐警備業務</t>
    <rPh sb="0" eb="2">
      <t>ジョウチュウ</t>
    </rPh>
    <rPh sb="2" eb="4">
      <t>ケイビ</t>
    </rPh>
    <rPh sb="4" eb="6">
      <t>ギョウム</t>
    </rPh>
    <phoneticPr fontId="4"/>
  </si>
  <si>
    <t>機械警備業務</t>
    <rPh sb="0" eb="2">
      <t>キカイ</t>
    </rPh>
    <rPh sb="2" eb="4">
      <t>ケイビ</t>
    </rPh>
    <rPh sb="4" eb="6">
      <t>ギョウム</t>
    </rPh>
    <phoneticPr fontId="4"/>
  </si>
  <si>
    <t>清掃業務</t>
    <rPh sb="0" eb="2">
      <t>セイソウ</t>
    </rPh>
    <rPh sb="2" eb="4">
      <t>ギョウム</t>
    </rPh>
    <phoneticPr fontId="4"/>
  </si>
  <si>
    <t>空調設備保守点検業務</t>
    <rPh sb="0" eb="2">
      <t>クウチョウ</t>
    </rPh>
    <rPh sb="2" eb="4">
      <t>セツビ</t>
    </rPh>
    <rPh sb="4" eb="6">
      <t>ホシュ</t>
    </rPh>
    <rPh sb="6" eb="8">
      <t>テンケン</t>
    </rPh>
    <rPh sb="8" eb="10">
      <t>ギョウム</t>
    </rPh>
    <phoneticPr fontId="4"/>
  </si>
  <si>
    <t>ガス消化設備保守点検業務</t>
    <rPh sb="2" eb="4">
      <t>ショウカ</t>
    </rPh>
    <rPh sb="4" eb="6">
      <t>セツビ</t>
    </rPh>
    <rPh sb="6" eb="8">
      <t>ホシュ</t>
    </rPh>
    <rPh sb="8" eb="10">
      <t>テンケン</t>
    </rPh>
    <rPh sb="10" eb="12">
      <t>ギョウム</t>
    </rPh>
    <phoneticPr fontId="4"/>
  </si>
  <si>
    <t>監視カメラ保守点検業務</t>
    <rPh sb="0" eb="2">
      <t>カンシ</t>
    </rPh>
    <rPh sb="5" eb="7">
      <t>ホシュ</t>
    </rPh>
    <rPh sb="7" eb="9">
      <t>テンケン</t>
    </rPh>
    <rPh sb="9" eb="11">
      <t>ギョウム</t>
    </rPh>
    <phoneticPr fontId="4"/>
  </si>
  <si>
    <t>自動扉保守点検業務</t>
    <rPh sb="0" eb="2">
      <t>ジドウ</t>
    </rPh>
    <rPh sb="2" eb="3">
      <t>トビラ</t>
    </rPh>
    <rPh sb="3" eb="5">
      <t>ホシュ</t>
    </rPh>
    <rPh sb="5" eb="7">
      <t>テンケン</t>
    </rPh>
    <rPh sb="7" eb="9">
      <t>ギョウム</t>
    </rPh>
    <phoneticPr fontId="4"/>
  </si>
  <si>
    <t>エレベーター設備保守点検業務</t>
    <rPh sb="6" eb="8">
      <t>セツビ</t>
    </rPh>
    <rPh sb="8" eb="10">
      <t>ホシュ</t>
    </rPh>
    <rPh sb="10" eb="12">
      <t>テンケン</t>
    </rPh>
    <rPh sb="12" eb="14">
      <t>ギョウム</t>
    </rPh>
    <phoneticPr fontId="4"/>
  </si>
  <si>
    <t>窓口案内等業務</t>
    <rPh sb="0" eb="2">
      <t>マドグチ</t>
    </rPh>
    <rPh sb="2" eb="4">
      <t>アンナイ</t>
    </rPh>
    <rPh sb="4" eb="5">
      <t>トウ</t>
    </rPh>
    <rPh sb="5" eb="7">
      <t>ギョウム</t>
    </rPh>
    <phoneticPr fontId="4"/>
  </si>
  <si>
    <t>ミュシャ作品等保管業務</t>
    <rPh sb="4" eb="6">
      <t>サクヒン</t>
    </rPh>
    <rPh sb="6" eb="7">
      <t>トウ</t>
    </rPh>
    <rPh sb="7" eb="9">
      <t>ホカン</t>
    </rPh>
    <rPh sb="9" eb="11">
      <t>ギョウム</t>
    </rPh>
    <phoneticPr fontId="4"/>
  </si>
  <si>
    <t>合計</t>
    <rPh sb="0" eb="1">
      <t>ゴウ</t>
    </rPh>
    <rPh sb="1" eb="2">
      <t>ケイ</t>
    </rPh>
    <phoneticPr fontId="4"/>
  </si>
  <si>
    <t>作品名</t>
  </si>
  <si>
    <t>修復項目</t>
  </si>
  <si>
    <t>＜精算書＞　　　　　　　　　　　　　　　　　　　　　　　</t>
    <phoneticPr fontId="4"/>
  </si>
  <si>
    <t>（単位：円）</t>
    <phoneticPr fontId="4"/>
  </si>
  <si>
    <t>費目</t>
  </si>
  <si>
    <t>決算額</t>
  </si>
  <si>
    <t>精算額</t>
  </si>
  <si>
    <t>保険料</t>
  </si>
  <si>
    <t>合計</t>
  </si>
  <si>
    <t>人件費</t>
    <rPh sb="0" eb="3">
      <t>ジンケンヒ</t>
    </rPh>
    <phoneticPr fontId="4"/>
  </si>
  <si>
    <t>別紙内訳のとおり</t>
    <rPh sb="0" eb="2">
      <t>ベッシ</t>
    </rPh>
    <phoneticPr fontId="4"/>
  </si>
  <si>
    <t>消耗什器備品等</t>
    <rPh sb="0" eb="2">
      <t>ショウモウ</t>
    </rPh>
    <rPh sb="2" eb="4">
      <t>ジュウキ</t>
    </rPh>
    <rPh sb="4" eb="6">
      <t>ビヒン</t>
    </rPh>
    <rPh sb="6" eb="7">
      <t>トウ</t>
    </rPh>
    <phoneticPr fontId="4"/>
  </si>
  <si>
    <t>諸謝金</t>
    <rPh sb="0" eb="3">
      <t>ショシャキン</t>
    </rPh>
    <phoneticPr fontId="4"/>
  </si>
  <si>
    <t>固定資産</t>
    <rPh sb="0" eb="2">
      <t>コテイ</t>
    </rPh>
    <rPh sb="2" eb="4">
      <t>シサン</t>
    </rPh>
    <phoneticPr fontId="4"/>
  </si>
  <si>
    <t>決算額</t>
    <rPh sb="0" eb="2">
      <t>ケッサン</t>
    </rPh>
    <rPh sb="2" eb="3">
      <t>ガク</t>
    </rPh>
    <phoneticPr fontId="4"/>
  </si>
  <si>
    <t>合計</t>
    <rPh sb="0" eb="2">
      <t>ゴウケイ</t>
    </rPh>
    <phoneticPr fontId="4"/>
  </si>
  <si>
    <t>＜精算書＞　　　　　　　　　　　　　　　　　　　　　　　</t>
    <phoneticPr fontId="4"/>
  </si>
  <si>
    <t>（単位：円）</t>
    <phoneticPr fontId="4"/>
  </si>
  <si>
    <t>決算額</t>
    <phoneticPr fontId="4"/>
  </si>
  <si>
    <t>委託料（修復費・点検費・撮影費）</t>
    <rPh sb="0" eb="3">
      <t>イタクリョウ</t>
    </rPh>
    <phoneticPr fontId="4"/>
  </si>
  <si>
    <t>委託料（輸送費）</t>
    <rPh sb="0" eb="3">
      <t>イタクリョウ</t>
    </rPh>
    <phoneticPr fontId="4"/>
  </si>
  <si>
    <t>委託料（整備費）</t>
    <rPh sb="0" eb="3">
      <t>イタクリョウ</t>
    </rPh>
    <rPh sb="4" eb="7">
      <t>セイビヒ</t>
    </rPh>
    <phoneticPr fontId="4"/>
  </si>
  <si>
    <t>委託料（輸送費）</t>
    <phoneticPr fontId="4"/>
  </si>
  <si>
    <t>受入額</t>
    <phoneticPr fontId="4"/>
  </si>
  <si>
    <t>令和2年度　文化館収支決算書</t>
    <rPh sb="0" eb="2">
      <t>レイワ</t>
    </rPh>
    <rPh sb="3" eb="5">
      <t>ネンド</t>
    </rPh>
    <rPh sb="6" eb="8">
      <t>ブンカ</t>
    </rPh>
    <rPh sb="8" eb="9">
      <t>カン</t>
    </rPh>
    <rPh sb="9" eb="11">
      <t>シュウシ</t>
    </rPh>
    <rPh sb="11" eb="14">
      <t>ケッサンショ</t>
    </rPh>
    <phoneticPr fontId="4"/>
  </si>
  <si>
    <t>令和3年度　堺市立文化館収支決算書</t>
    <rPh sb="0" eb="2">
      <t>レイワ</t>
    </rPh>
    <rPh sb="3" eb="5">
      <t>ネンド</t>
    </rPh>
    <rPh sb="6" eb="9">
      <t>サカイシリツ</t>
    </rPh>
    <rPh sb="9" eb="11">
      <t>ブンカ</t>
    </rPh>
    <rPh sb="11" eb="12">
      <t>カン</t>
    </rPh>
    <rPh sb="12" eb="14">
      <t>シュウシ</t>
    </rPh>
    <rPh sb="14" eb="17">
      <t>ケッサンショ</t>
    </rPh>
    <phoneticPr fontId="4"/>
  </si>
  <si>
    <t>令和3年度　文化館収支決算書（委託契約内訳）</t>
    <rPh sb="0" eb="2">
      <t>レイワ</t>
    </rPh>
    <rPh sb="3" eb="5">
      <t>ネンド</t>
    </rPh>
    <rPh sb="6" eb="8">
      <t>ブンカ</t>
    </rPh>
    <rPh sb="8" eb="9">
      <t>カン</t>
    </rPh>
    <rPh sb="9" eb="11">
      <t>シュウシ</t>
    </rPh>
    <rPh sb="11" eb="14">
      <t>ケッサンショ</t>
    </rPh>
    <rPh sb="15" eb="17">
      <t>イタク</t>
    </rPh>
    <rPh sb="17" eb="19">
      <t>ケイヤク</t>
    </rPh>
    <rPh sb="19" eb="21">
      <t>ウチワケ</t>
    </rPh>
    <phoneticPr fontId="4"/>
  </si>
  <si>
    <t>令和2年度　堺市立文化館収支決算書（委託料内訳）</t>
    <rPh sb="0" eb="2">
      <t>レイワ</t>
    </rPh>
    <rPh sb="3" eb="5">
      <t>ネンド</t>
    </rPh>
    <rPh sb="6" eb="9">
      <t>サカイシリツ</t>
    </rPh>
    <rPh sb="9" eb="11">
      <t>ブンカ</t>
    </rPh>
    <rPh sb="11" eb="12">
      <t>カン</t>
    </rPh>
    <rPh sb="12" eb="14">
      <t>シュウシ</t>
    </rPh>
    <rPh sb="14" eb="16">
      <t>ケッサン</t>
    </rPh>
    <rPh sb="16" eb="17">
      <t>ショ</t>
    </rPh>
    <rPh sb="18" eb="20">
      <t>イタク</t>
    </rPh>
    <rPh sb="20" eb="21">
      <t>リョウ</t>
    </rPh>
    <rPh sb="21" eb="23">
      <t>ウチワケ</t>
    </rPh>
    <phoneticPr fontId="4"/>
  </si>
  <si>
    <t>令和2年度　堺市立文化館収支決算書（作品修復業務内訳）</t>
    <rPh sb="0" eb="2">
      <t>レイワ</t>
    </rPh>
    <rPh sb="6" eb="9">
      <t>サカイシリツ</t>
    </rPh>
    <rPh sb="14" eb="16">
      <t>ケッサン</t>
    </rPh>
    <phoneticPr fontId="4"/>
  </si>
  <si>
    <t>令和3年度　堺市立文化館収支決算書（作品修復業務内訳）</t>
    <rPh sb="0" eb="2">
      <t>レイワ</t>
    </rPh>
    <rPh sb="6" eb="9">
      <t>サカイシリツ</t>
    </rPh>
    <rPh sb="14" eb="16">
      <t>ケッサン</t>
    </rPh>
    <phoneticPr fontId="4"/>
  </si>
  <si>
    <t>令和4年度　堺市立文化館収支決算書</t>
    <rPh sb="0" eb="2">
      <t>レイワ</t>
    </rPh>
    <rPh sb="3" eb="5">
      <t>ネンド</t>
    </rPh>
    <rPh sb="6" eb="9">
      <t>サカイシリツ</t>
    </rPh>
    <rPh sb="9" eb="11">
      <t>ブンカ</t>
    </rPh>
    <rPh sb="11" eb="12">
      <t>カン</t>
    </rPh>
    <rPh sb="12" eb="14">
      <t>シュウシ</t>
    </rPh>
    <rPh sb="14" eb="17">
      <t>ケッサンショ</t>
    </rPh>
    <phoneticPr fontId="4"/>
  </si>
  <si>
    <t>令和4年度　堺市立文化館収支決算書（委託契約内訳）</t>
    <rPh sb="0" eb="2">
      <t>レイワ</t>
    </rPh>
    <rPh sb="3" eb="5">
      <t>ネンド</t>
    </rPh>
    <rPh sb="6" eb="9">
      <t>サカイシリツ</t>
    </rPh>
    <rPh sb="9" eb="11">
      <t>ブンカ</t>
    </rPh>
    <rPh sb="11" eb="12">
      <t>カン</t>
    </rPh>
    <rPh sb="12" eb="14">
      <t>シュウシ</t>
    </rPh>
    <rPh sb="14" eb="17">
      <t>ケッサンショ</t>
    </rPh>
    <rPh sb="18" eb="20">
      <t>イタク</t>
    </rPh>
    <rPh sb="20" eb="22">
      <t>ケイヤク</t>
    </rPh>
    <rPh sb="22" eb="24">
      <t>ウチワケ</t>
    </rPh>
    <phoneticPr fontId="4"/>
  </si>
  <si>
    <t>令和4年度　堺市立文化館収支決算書（作品修復業務内訳）</t>
    <rPh sb="0" eb="2">
      <t>レイワ</t>
    </rPh>
    <rPh sb="6" eb="9">
      <t>サカイシリツ</t>
    </rPh>
    <rPh sb="14" eb="16">
      <t>ケッサン</t>
    </rPh>
    <phoneticPr fontId="4"/>
  </si>
  <si>
    <t>令和2年度指定管理料　81,075,000円
指定管理料返金　▲1,764,890円
ミュシャ作品修復精算　▲223,226円
新型コロナウイルス感染症による利用者還付　1,177,606円</t>
    <rPh sb="0" eb="2">
      <t>レイワ</t>
    </rPh>
    <rPh sb="3" eb="5">
      <t>ネンド</t>
    </rPh>
    <rPh sb="5" eb="7">
      <t>シテイ</t>
    </rPh>
    <rPh sb="7" eb="9">
      <t>カンリ</t>
    </rPh>
    <rPh sb="9" eb="10">
      <t>リョウ</t>
    </rPh>
    <rPh sb="21" eb="22">
      <t>エン</t>
    </rPh>
    <rPh sb="23" eb="25">
      <t>シテイ</t>
    </rPh>
    <rPh sb="25" eb="27">
      <t>カンリ</t>
    </rPh>
    <rPh sb="27" eb="28">
      <t>リョウ</t>
    </rPh>
    <rPh sb="28" eb="30">
      <t>ヘンキン</t>
    </rPh>
    <rPh sb="41" eb="42">
      <t>エン</t>
    </rPh>
    <rPh sb="47" eb="49">
      <t>サクヒン</t>
    </rPh>
    <rPh sb="49" eb="51">
      <t>シュウフク</t>
    </rPh>
    <rPh sb="51" eb="53">
      <t>セイサン</t>
    </rPh>
    <rPh sb="62" eb="63">
      <t>エン</t>
    </rPh>
    <rPh sb="64" eb="66">
      <t>シンガタ</t>
    </rPh>
    <rPh sb="73" eb="76">
      <t>カンセンショウ</t>
    </rPh>
    <rPh sb="79" eb="82">
      <t>リヨウシャ</t>
    </rPh>
    <rPh sb="82" eb="84">
      <t>カンプ</t>
    </rPh>
    <rPh sb="94" eb="95">
      <t>エン</t>
    </rPh>
    <phoneticPr fontId="4"/>
  </si>
  <si>
    <t>人件費</t>
    <rPh sb="0" eb="3">
      <t>ジンケンヒ</t>
    </rPh>
    <phoneticPr fontId="4"/>
  </si>
  <si>
    <t>管理費</t>
    <rPh sb="0" eb="3">
      <t>カンリヒ</t>
    </rPh>
    <phoneticPr fontId="4"/>
  </si>
  <si>
    <t>諸謝金</t>
    <rPh sb="0" eb="3">
      <t>ショシャキン</t>
    </rPh>
    <phoneticPr fontId="4"/>
  </si>
  <si>
    <t>保険料</t>
    <rPh sb="0" eb="3">
      <t>ホケンリョウ</t>
    </rPh>
    <phoneticPr fontId="4"/>
  </si>
  <si>
    <t>固定資産取得</t>
    <rPh sb="0" eb="2">
      <t>コテイ</t>
    </rPh>
    <rPh sb="2" eb="4">
      <t>シサン</t>
    </rPh>
    <rPh sb="4" eb="6">
      <t>シュトク</t>
    </rPh>
    <phoneticPr fontId="4"/>
  </si>
  <si>
    <t>展示室内巡回業務</t>
    <rPh sb="0" eb="2">
      <t>テンジ</t>
    </rPh>
    <rPh sb="2" eb="3">
      <t>シツ</t>
    </rPh>
    <rPh sb="3" eb="4">
      <t>ナイ</t>
    </rPh>
    <rPh sb="4" eb="6">
      <t>ジュンカイ</t>
    </rPh>
    <rPh sb="6" eb="8">
      <t>ギョウム</t>
    </rPh>
    <phoneticPr fontId="4"/>
  </si>
  <si>
    <t>ミュシャ作品輸送業務</t>
    <rPh sb="4" eb="6">
      <t>サクヒン</t>
    </rPh>
    <rPh sb="6" eb="8">
      <t>ユソウ</t>
    </rPh>
    <rPh sb="8" eb="10">
      <t>ギョウム</t>
    </rPh>
    <phoneticPr fontId="4"/>
  </si>
  <si>
    <t>ミュシャ館企画展広告動画制作業務</t>
    <rPh sb="4" eb="5">
      <t>カン</t>
    </rPh>
    <rPh sb="5" eb="8">
      <t>キカクテン</t>
    </rPh>
    <rPh sb="8" eb="10">
      <t>コウコク</t>
    </rPh>
    <rPh sb="10" eb="12">
      <t>ドウガ</t>
    </rPh>
    <rPh sb="12" eb="14">
      <t>セイサク</t>
    </rPh>
    <rPh sb="14" eb="16">
      <t>ギョウム</t>
    </rPh>
    <phoneticPr fontId="4"/>
  </si>
  <si>
    <t>ウェブサイト修正業務</t>
    <rPh sb="6" eb="8">
      <t>シュウセイ</t>
    </rPh>
    <rPh sb="8" eb="10">
      <t>ギョウム</t>
    </rPh>
    <phoneticPr fontId="4"/>
  </si>
  <si>
    <t>ミュシャ館企画展装飾業務</t>
    <rPh sb="4" eb="5">
      <t>カン</t>
    </rPh>
    <rPh sb="5" eb="8">
      <t>キカクテン</t>
    </rPh>
    <rPh sb="8" eb="10">
      <t>ソウショク</t>
    </rPh>
    <rPh sb="10" eb="12">
      <t>ギョウム</t>
    </rPh>
    <phoneticPr fontId="4"/>
  </si>
  <si>
    <t>カレンダーデザイン制作業務</t>
    <rPh sb="9" eb="11">
      <t>セイサク</t>
    </rPh>
    <rPh sb="11" eb="13">
      <t>ギョウム</t>
    </rPh>
    <phoneticPr fontId="4"/>
  </si>
  <si>
    <t>ミュシャ作品修復費</t>
    <rPh sb="4" eb="6">
      <t>サクヒン</t>
    </rPh>
    <rPh sb="6" eb="9">
      <t>シュウフクヒ</t>
    </rPh>
    <phoneticPr fontId="4"/>
  </si>
  <si>
    <t>人件費配賦委託費</t>
    <rPh sb="0" eb="3">
      <t>ジンケンヒ</t>
    </rPh>
    <rPh sb="3" eb="4">
      <t>ハイ</t>
    </rPh>
    <rPh sb="4" eb="5">
      <t>フ</t>
    </rPh>
    <rPh sb="5" eb="7">
      <t>イタク</t>
    </rPh>
    <rPh sb="7" eb="8">
      <t>ヒ</t>
    </rPh>
    <phoneticPr fontId="4"/>
  </si>
  <si>
    <t>修復</t>
    <phoneticPr fontId="4"/>
  </si>
  <si>
    <t>物乞いする少女　他　計17点</t>
    <rPh sb="0" eb="2">
      <t>モノゴ</t>
    </rPh>
    <rPh sb="5" eb="7">
      <t>ショウジョ</t>
    </rPh>
    <rPh sb="8" eb="9">
      <t>ホカ</t>
    </rPh>
    <rPh sb="10" eb="11">
      <t>ケイ</t>
    </rPh>
    <rPh sb="13" eb="14">
      <t>テン</t>
    </rPh>
    <phoneticPr fontId="4"/>
  </si>
  <si>
    <t>スラブ賛歌　他　計3点</t>
    <rPh sb="3" eb="5">
      <t>サンカ</t>
    </rPh>
    <rPh sb="6" eb="7">
      <t>ホカ</t>
    </rPh>
    <rPh sb="8" eb="9">
      <t>ケイ</t>
    </rPh>
    <rPh sb="10" eb="11">
      <t>テン</t>
    </rPh>
    <phoneticPr fontId="4"/>
  </si>
  <si>
    <t>修復</t>
    <rPh sb="0" eb="2">
      <t>シュウフク</t>
    </rPh>
    <phoneticPr fontId="4"/>
  </si>
  <si>
    <t>主の祈り　他　計3点</t>
    <rPh sb="0" eb="1">
      <t>ヌシ</t>
    </rPh>
    <rPh sb="2" eb="3">
      <t>イノ</t>
    </rPh>
    <rPh sb="5" eb="6">
      <t>ホカ</t>
    </rPh>
    <rPh sb="7" eb="8">
      <t>ケイ</t>
    </rPh>
    <rPh sb="9" eb="10">
      <t>テン</t>
    </rPh>
    <phoneticPr fontId="4"/>
  </si>
  <si>
    <t>装飾資料集・人物集　他　計12点</t>
    <rPh sb="0" eb="2">
      <t>ソウショク</t>
    </rPh>
    <rPh sb="2" eb="4">
      <t>シリョウ</t>
    </rPh>
    <rPh sb="4" eb="5">
      <t>シュウ</t>
    </rPh>
    <rPh sb="6" eb="8">
      <t>ジンブツ</t>
    </rPh>
    <rPh sb="8" eb="9">
      <t>シュウ</t>
    </rPh>
    <rPh sb="10" eb="11">
      <t>ホカ</t>
    </rPh>
    <rPh sb="12" eb="13">
      <t>ケイ</t>
    </rPh>
    <rPh sb="15" eb="16">
      <t>テン</t>
    </rPh>
    <phoneticPr fontId="4"/>
  </si>
  <si>
    <t>未額装作品のために展示ケース内部環境改善</t>
    <rPh sb="0" eb="1">
      <t>ミ</t>
    </rPh>
    <rPh sb="1" eb="3">
      <t>ガクソウ</t>
    </rPh>
    <rPh sb="3" eb="5">
      <t>サクヒン</t>
    </rPh>
    <rPh sb="9" eb="11">
      <t>テンジ</t>
    </rPh>
    <rPh sb="14" eb="16">
      <t>ナイブ</t>
    </rPh>
    <rPh sb="16" eb="18">
      <t>カンキョウ</t>
    </rPh>
    <rPh sb="18" eb="20">
      <t>カイゼン</t>
    </rPh>
    <phoneticPr fontId="4"/>
  </si>
  <si>
    <t>内部環境改善</t>
    <rPh sb="0" eb="4">
      <t>ナイブカンキョウ</t>
    </rPh>
    <rPh sb="4" eb="6">
      <t>カイゼン</t>
    </rPh>
    <phoneticPr fontId="4"/>
  </si>
  <si>
    <t>パリのチェコ人画家の肖像　他　計68点</t>
    <rPh sb="6" eb="7">
      <t>ジン</t>
    </rPh>
    <rPh sb="7" eb="9">
      <t>ガカ</t>
    </rPh>
    <rPh sb="10" eb="12">
      <t>ショウゾウ</t>
    </rPh>
    <rPh sb="13" eb="14">
      <t>ホカ</t>
    </rPh>
    <rPh sb="15" eb="16">
      <t>ケイ</t>
    </rPh>
    <rPh sb="18" eb="19">
      <t>テン</t>
    </rPh>
    <phoneticPr fontId="4"/>
  </si>
  <si>
    <t>コンディションチェック</t>
    <phoneticPr fontId="4"/>
  </si>
  <si>
    <t>クオ・ヴァディス　1点</t>
    <rPh sb="10" eb="11">
      <t>テン</t>
    </rPh>
    <phoneticPr fontId="4"/>
  </si>
  <si>
    <t>画質調整</t>
    <rPh sb="0" eb="2">
      <t>ガシツ</t>
    </rPh>
    <rPh sb="2" eb="4">
      <t>チョウセイ</t>
    </rPh>
    <phoneticPr fontId="4"/>
  </si>
  <si>
    <t>消耗品費（作品保存費）</t>
    <rPh sb="0" eb="2">
      <t>ショウモウ</t>
    </rPh>
    <rPh sb="2" eb="3">
      <t>ヒン</t>
    </rPh>
    <rPh sb="3" eb="4">
      <t>ヒ</t>
    </rPh>
    <rPh sb="5" eb="7">
      <t>サクヒン</t>
    </rPh>
    <rPh sb="7" eb="9">
      <t>ホゾン</t>
    </rPh>
    <rPh sb="9" eb="10">
      <t>ヒ</t>
    </rPh>
    <phoneticPr fontId="4"/>
  </si>
  <si>
    <t>予算額を超過したため、市への返納なし</t>
    <rPh sb="4" eb="6">
      <t>チョウカ</t>
    </rPh>
    <rPh sb="11" eb="12">
      <t>シ</t>
    </rPh>
    <rPh sb="14" eb="16">
      <t>ヘンノウ</t>
    </rPh>
    <phoneticPr fontId="4"/>
  </si>
  <si>
    <t>出入監視及び巡回警備一式</t>
    <rPh sb="0" eb="2">
      <t>デイ</t>
    </rPh>
    <rPh sb="2" eb="4">
      <t>カンシ</t>
    </rPh>
    <rPh sb="4" eb="5">
      <t>オヨ</t>
    </rPh>
    <rPh sb="6" eb="8">
      <t>ジュンカイ</t>
    </rPh>
    <rPh sb="8" eb="10">
      <t>ケイビ</t>
    </rPh>
    <rPh sb="10" eb="12">
      <t>イッシキ</t>
    </rPh>
    <phoneticPr fontId="4"/>
  </si>
  <si>
    <t>日常清掃業務一式　
定期清掃業務一式（年3回）</t>
    <rPh sb="0" eb="2">
      <t>ニチジョウ</t>
    </rPh>
    <rPh sb="2" eb="4">
      <t>セイソウ</t>
    </rPh>
    <rPh sb="4" eb="6">
      <t>ギョウム</t>
    </rPh>
    <rPh sb="6" eb="8">
      <t>イッシキ</t>
    </rPh>
    <rPh sb="10" eb="12">
      <t>テイキ</t>
    </rPh>
    <rPh sb="12" eb="14">
      <t>セイソウ</t>
    </rPh>
    <rPh sb="14" eb="16">
      <t>ギョウム</t>
    </rPh>
    <rPh sb="16" eb="18">
      <t>イッシキ</t>
    </rPh>
    <rPh sb="19" eb="20">
      <t>ネン</t>
    </rPh>
    <rPh sb="21" eb="22">
      <t>カイ</t>
    </rPh>
    <phoneticPr fontId="4"/>
  </si>
  <si>
    <t>マルチ室内機（16台）・室外機（2台）　年2回
空調機（3台）　年4回
フィルター清掃（41台）・運転状況点検　年2回、オンライン監視</t>
    <rPh sb="3" eb="6">
      <t>シツナイキ</t>
    </rPh>
    <rPh sb="9" eb="10">
      <t>ダイ</t>
    </rPh>
    <rPh sb="12" eb="15">
      <t>シツガイキ</t>
    </rPh>
    <rPh sb="17" eb="18">
      <t>ダイ</t>
    </rPh>
    <rPh sb="20" eb="21">
      <t>ネン</t>
    </rPh>
    <rPh sb="21" eb="23">
      <t>ニカイ</t>
    </rPh>
    <rPh sb="24" eb="26">
      <t>クウチョウ</t>
    </rPh>
    <rPh sb="26" eb="27">
      <t>キ</t>
    </rPh>
    <rPh sb="29" eb="30">
      <t>ダイ</t>
    </rPh>
    <rPh sb="32" eb="33">
      <t>ネン</t>
    </rPh>
    <rPh sb="34" eb="35">
      <t>カイ</t>
    </rPh>
    <rPh sb="41" eb="43">
      <t>セイソウ</t>
    </rPh>
    <rPh sb="46" eb="47">
      <t>ダイ</t>
    </rPh>
    <rPh sb="49" eb="51">
      <t>ウンテン</t>
    </rPh>
    <rPh sb="51" eb="53">
      <t>ジョウキョウ</t>
    </rPh>
    <rPh sb="53" eb="55">
      <t>テンケン</t>
    </rPh>
    <rPh sb="56" eb="57">
      <t>ネン</t>
    </rPh>
    <rPh sb="58" eb="59">
      <t>カイ</t>
    </rPh>
    <rPh sb="65" eb="67">
      <t>カンシ</t>
    </rPh>
    <phoneticPr fontId="4"/>
  </si>
  <si>
    <t>保守点検　年2回</t>
    <rPh sb="0" eb="2">
      <t>ホシュ</t>
    </rPh>
    <rPh sb="2" eb="4">
      <t>テンケン</t>
    </rPh>
    <rPh sb="5" eb="6">
      <t>ネン</t>
    </rPh>
    <rPh sb="7" eb="8">
      <t>カイ</t>
    </rPh>
    <phoneticPr fontId="4"/>
  </si>
  <si>
    <t>保守点検　年2回</t>
    <rPh sb="0" eb="1">
      <t>ホシュ</t>
    </rPh>
    <rPh sb="1" eb="3">
      <t>テンケン</t>
    </rPh>
    <rPh sb="4" eb="5">
      <t>ネン</t>
    </rPh>
    <rPh sb="6" eb="7">
      <t>カイ</t>
    </rPh>
    <phoneticPr fontId="4"/>
  </si>
  <si>
    <t>収蔵庫管理業務</t>
    <rPh sb="0" eb="3">
      <t>シュウゾウコ</t>
    </rPh>
    <rPh sb="3" eb="5">
      <t>カンリ</t>
    </rPh>
    <rPh sb="5" eb="7">
      <t>ギョウム</t>
    </rPh>
    <phoneticPr fontId="4"/>
  </si>
  <si>
    <t>作品燻蒸　年1回
虫調査　年12回</t>
    <rPh sb="0" eb="1">
      <t>サクヒン</t>
    </rPh>
    <rPh sb="1" eb="3">
      <t>クンジョウ</t>
    </rPh>
    <rPh sb="4" eb="5">
      <t>ネン</t>
    </rPh>
    <rPh sb="6" eb="7">
      <t>カイ</t>
    </rPh>
    <rPh sb="8" eb="9">
      <t>ムシ</t>
    </rPh>
    <rPh sb="9" eb="11">
      <t>チョウサ</t>
    </rPh>
    <rPh sb="12" eb="13">
      <t>ネン</t>
    </rPh>
    <rPh sb="15" eb="16">
      <t>カイ</t>
    </rPh>
    <phoneticPr fontId="4"/>
  </si>
  <si>
    <t>保守点検　年4回、オンラインリモート点検</t>
    <rPh sb="0" eb="4">
      <t>ホシュテンケン</t>
    </rPh>
    <rPh sb="5" eb="6">
      <t>ネン</t>
    </rPh>
    <rPh sb="7" eb="8">
      <t>カイ</t>
    </rPh>
    <rPh sb="18" eb="20">
      <t>テンケン</t>
    </rPh>
    <phoneticPr fontId="4"/>
  </si>
  <si>
    <t>ミュシャ館開館時3ポスト（9時～17時30分）
ギャラリーのみ開館時1ポスト（9時～17時30分）</t>
    <rPh sb="4" eb="5">
      <t>カン</t>
    </rPh>
    <rPh sb="5" eb="7">
      <t>カイカン</t>
    </rPh>
    <rPh sb="7" eb="8">
      <t>ジ</t>
    </rPh>
    <rPh sb="14" eb="15">
      <t>ジ</t>
    </rPh>
    <rPh sb="18" eb="19">
      <t>ジ</t>
    </rPh>
    <rPh sb="21" eb="22">
      <t>フン</t>
    </rPh>
    <rPh sb="31" eb="33">
      <t>カイカン</t>
    </rPh>
    <rPh sb="33" eb="34">
      <t>ジ</t>
    </rPh>
    <rPh sb="40" eb="41">
      <t>ジ</t>
    </rPh>
    <rPh sb="44" eb="45">
      <t>ジ</t>
    </rPh>
    <rPh sb="47" eb="48">
      <t>フン</t>
    </rPh>
    <phoneticPr fontId="4"/>
  </si>
  <si>
    <t>土日祝2ポスト（10時～17時）</t>
    <rPh sb="0" eb="2">
      <t>ドニチ</t>
    </rPh>
    <rPh sb="2" eb="3">
      <t>シュク</t>
    </rPh>
    <rPh sb="10" eb="11">
      <t>ジ</t>
    </rPh>
    <rPh sb="14" eb="15">
      <t>ジ</t>
    </rPh>
    <phoneticPr fontId="4"/>
  </si>
  <si>
    <t>年間作品保管一式</t>
    <rPh sb="0" eb="2">
      <t>ネンカン</t>
    </rPh>
    <rPh sb="2" eb="4">
      <t>サクヒン</t>
    </rPh>
    <rPh sb="4" eb="6">
      <t>ホカン</t>
    </rPh>
    <rPh sb="6" eb="8">
      <t>イッシキ</t>
    </rPh>
    <phoneticPr fontId="4"/>
  </si>
  <si>
    <t>企画展展示替　4回、中間展示替　2回</t>
    <rPh sb="0" eb="3">
      <t>キカクテン</t>
    </rPh>
    <rPh sb="3" eb="5">
      <t>テンジ</t>
    </rPh>
    <rPh sb="5" eb="6">
      <t>ガ</t>
    </rPh>
    <rPh sb="8" eb="9">
      <t>カイ</t>
    </rPh>
    <rPh sb="10" eb="12">
      <t>チュウカン</t>
    </rPh>
    <rPh sb="12" eb="14">
      <t>テンジ</t>
    </rPh>
    <rPh sb="14" eb="15">
      <t>ガ</t>
    </rPh>
    <rPh sb="17" eb="18">
      <t>カイ</t>
    </rPh>
    <phoneticPr fontId="4"/>
  </si>
  <si>
    <t>借用作品輸送</t>
    <rPh sb="0" eb="2">
      <t>シャクヨウ</t>
    </rPh>
    <rPh sb="2" eb="4">
      <t>サクヒン</t>
    </rPh>
    <rPh sb="4" eb="6">
      <t>ユソウ</t>
    </rPh>
    <phoneticPr fontId="4"/>
  </si>
  <si>
    <t>企画展4回</t>
    <rPh sb="0" eb="3">
      <t>キカクテン</t>
    </rPh>
    <rPh sb="4" eb="5">
      <t>カイ</t>
    </rPh>
    <phoneticPr fontId="4"/>
  </si>
  <si>
    <t>修正一式</t>
    <rPh sb="0" eb="2">
      <t>シュウセイ</t>
    </rPh>
    <rPh sb="2" eb="4">
      <t>イッシキ</t>
    </rPh>
    <phoneticPr fontId="4"/>
  </si>
  <si>
    <t>令和3年度カレンダーデザイン</t>
    <rPh sb="0" eb="2">
      <t>レイワ</t>
    </rPh>
    <rPh sb="3" eb="5">
      <t>ネンド</t>
    </rPh>
    <phoneticPr fontId="4"/>
  </si>
  <si>
    <t>ミュージアムショップ販売の委託負担金（窓口案内等業務）</t>
    <rPh sb="10" eb="12">
      <t>ハンバイ</t>
    </rPh>
    <rPh sb="13" eb="15">
      <t>イタク</t>
    </rPh>
    <rPh sb="15" eb="18">
      <t>フタンキン</t>
    </rPh>
    <rPh sb="19" eb="21">
      <t>マドグチ</t>
    </rPh>
    <rPh sb="21" eb="23">
      <t>アンナイ</t>
    </rPh>
    <rPh sb="23" eb="24">
      <t>トウ</t>
    </rPh>
    <rPh sb="24" eb="26">
      <t>ギョウム</t>
    </rPh>
    <phoneticPr fontId="4"/>
  </si>
  <si>
    <t>トラピスティーヌ＜下絵＞他　計21点</t>
    <rPh sb="9" eb="11">
      <t>シタエ</t>
    </rPh>
    <rPh sb="12" eb="13">
      <t>ホカ</t>
    </rPh>
    <rPh sb="14" eb="15">
      <t>ケイ</t>
    </rPh>
    <rPh sb="17" eb="18">
      <t>テン</t>
    </rPh>
    <phoneticPr fontId="4"/>
  </si>
  <si>
    <t>修復・額装改善</t>
    <rPh sb="3" eb="5">
      <t>ガクソウ</t>
    </rPh>
    <rPh sb="5" eb="7">
      <t>カイゼン</t>
    </rPh>
    <phoneticPr fontId="4"/>
  </si>
  <si>
    <t>ユリの中の聖母＜下絵＞他　計12点</t>
    <rPh sb="3" eb="4">
      <t>ナカ</t>
    </rPh>
    <rPh sb="5" eb="7">
      <t>セイボ</t>
    </rPh>
    <rPh sb="8" eb="10">
      <t>シタエ</t>
    </rPh>
    <rPh sb="11" eb="12">
      <t>ホカ</t>
    </rPh>
    <rPh sb="13" eb="14">
      <t>ケイ</t>
    </rPh>
    <rPh sb="16" eb="17">
      <t>テン</t>
    </rPh>
    <phoneticPr fontId="4"/>
  </si>
  <si>
    <t>カレンダー1984年：Ch.ロリュー社など　計30点</t>
    <rPh sb="9" eb="10">
      <t>ネン</t>
    </rPh>
    <rPh sb="18" eb="19">
      <t>シャ</t>
    </rPh>
    <rPh sb="22" eb="23">
      <t>ケイ</t>
    </rPh>
    <rPh sb="25" eb="26">
      <t>テン</t>
    </rPh>
    <phoneticPr fontId="4"/>
  </si>
  <si>
    <t>額装改善</t>
    <rPh sb="0" eb="2">
      <t>ガクソウ</t>
    </rPh>
    <rPh sb="2" eb="4">
      <t>カイゼン</t>
    </rPh>
    <phoneticPr fontId="4"/>
  </si>
  <si>
    <t>委託料（修復費・調査費）</t>
    <rPh sb="0" eb="3">
      <t>イタクリョウ</t>
    </rPh>
    <rPh sb="8" eb="11">
      <t>チョウサヒ</t>
    </rPh>
    <phoneticPr fontId="4"/>
  </si>
  <si>
    <t>人件費（輸送費）</t>
    <rPh sb="0" eb="3">
      <t>ジンケンヒ</t>
    </rPh>
    <rPh sb="4" eb="7">
      <t>ユソウヒ</t>
    </rPh>
    <phoneticPr fontId="4"/>
  </si>
  <si>
    <t>予算額8,000,000円－7,776,774円＝223,226円（精算額）　堺市に返納</t>
    <rPh sb="12" eb="13">
      <t>エン</t>
    </rPh>
    <rPh sb="23" eb="24">
      <t>エン</t>
    </rPh>
    <rPh sb="32" eb="33">
      <t>エン</t>
    </rPh>
    <phoneticPr fontId="4"/>
  </si>
  <si>
    <t>修復業務内訳より、消耗品費197,670円及び額装費186,912円を除く</t>
    <rPh sb="0" eb="2">
      <t>シュウフク</t>
    </rPh>
    <rPh sb="2" eb="4">
      <t>ギョウム</t>
    </rPh>
    <rPh sb="4" eb="6">
      <t>ウチワケ</t>
    </rPh>
    <rPh sb="9" eb="11">
      <t>ショウモウ</t>
    </rPh>
    <rPh sb="11" eb="12">
      <t>ヒン</t>
    </rPh>
    <rPh sb="12" eb="13">
      <t>ヒ</t>
    </rPh>
    <rPh sb="20" eb="21">
      <t>エン</t>
    </rPh>
    <rPh sb="21" eb="22">
      <t>オヨ</t>
    </rPh>
    <rPh sb="23" eb="25">
      <t>ガクソウ</t>
    </rPh>
    <rPh sb="25" eb="26">
      <t>ヒ</t>
    </rPh>
    <rPh sb="33" eb="34">
      <t>エン</t>
    </rPh>
    <rPh sb="35" eb="36">
      <t>ノゾ</t>
    </rPh>
    <phoneticPr fontId="4"/>
  </si>
  <si>
    <t>使用料　3,535,250円（前年前受　972,450円＋当年　2,562,800）
観覧料　4,594,470円</t>
    <rPh sb="0" eb="2">
      <t>シヨウ</t>
    </rPh>
    <rPh sb="2" eb="3">
      <t>リョウ</t>
    </rPh>
    <rPh sb="13" eb="14">
      <t>エン</t>
    </rPh>
    <rPh sb="15" eb="17">
      <t>ゼンネン</t>
    </rPh>
    <rPh sb="17" eb="19">
      <t>マエウケ</t>
    </rPh>
    <rPh sb="27" eb="28">
      <t>エン</t>
    </rPh>
    <rPh sb="29" eb="31">
      <t>トウネン</t>
    </rPh>
    <rPh sb="43" eb="45">
      <t>カンラン</t>
    </rPh>
    <rPh sb="45" eb="46">
      <t>リョウ</t>
    </rPh>
    <rPh sb="56" eb="57">
      <t>エン</t>
    </rPh>
    <phoneticPr fontId="4"/>
  </si>
  <si>
    <t>雑収入　8,250円　補助金　6,300,000円</t>
    <rPh sb="0" eb="3">
      <t>ザツシュウニュウ</t>
    </rPh>
    <rPh sb="9" eb="10">
      <t>エン</t>
    </rPh>
    <rPh sb="11" eb="14">
      <t>ホジョキン</t>
    </rPh>
    <rPh sb="24" eb="25">
      <t>エン</t>
    </rPh>
    <phoneticPr fontId="4"/>
  </si>
  <si>
    <t>契約常勤職員2人非常勤職員4名</t>
    <rPh sb="0" eb="2">
      <t>ケイヤク</t>
    </rPh>
    <rPh sb="2" eb="4">
      <t>ジョウキン</t>
    </rPh>
    <rPh sb="4" eb="6">
      <t>ショクイン</t>
    </rPh>
    <rPh sb="7" eb="8">
      <t>ニン</t>
    </rPh>
    <rPh sb="8" eb="11">
      <t>ヒジョウキン</t>
    </rPh>
    <rPh sb="11" eb="13">
      <t>ショクイン</t>
    </rPh>
    <rPh sb="14" eb="15">
      <t>メイ</t>
    </rPh>
    <phoneticPr fontId="4"/>
  </si>
  <si>
    <t>短期臨時職員2人</t>
    <rPh sb="0" eb="2">
      <t>タンキ</t>
    </rPh>
    <rPh sb="2" eb="4">
      <t>リンジ</t>
    </rPh>
    <rPh sb="4" eb="6">
      <t>ショクイン</t>
    </rPh>
    <rPh sb="7" eb="8">
      <t>ヒト</t>
    </rPh>
    <phoneticPr fontId="4"/>
  </si>
  <si>
    <t>ごみ処理、振込手数料等円</t>
    <rPh sb="2" eb="4">
      <t>ショリ</t>
    </rPh>
    <rPh sb="5" eb="7">
      <t>フリコミ</t>
    </rPh>
    <rPh sb="7" eb="10">
      <t>テスウリョウ</t>
    </rPh>
    <rPh sb="10" eb="11">
      <t>トウ</t>
    </rPh>
    <rPh sb="11" eb="12">
      <t>エン</t>
    </rPh>
    <phoneticPr fontId="4"/>
  </si>
  <si>
    <t>展示室巡回業務</t>
    <rPh sb="0" eb="2">
      <t>テンジ</t>
    </rPh>
    <rPh sb="2" eb="3">
      <t>シツ</t>
    </rPh>
    <rPh sb="3" eb="5">
      <t>ジュンカイ</t>
    </rPh>
    <rPh sb="5" eb="7">
      <t>ギョウム</t>
    </rPh>
    <phoneticPr fontId="4"/>
  </si>
  <si>
    <t>ミュシャ作品保管業務</t>
    <rPh sb="4" eb="6">
      <t>サクヒン</t>
    </rPh>
    <rPh sb="6" eb="8">
      <t>ホカン</t>
    </rPh>
    <rPh sb="8" eb="10">
      <t>ギョウム</t>
    </rPh>
    <phoneticPr fontId="4"/>
  </si>
  <si>
    <t>ミュシャ館展示替業務</t>
    <rPh sb="4" eb="5">
      <t>カン</t>
    </rPh>
    <rPh sb="5" eb="7">
      <t>テンジ</t>
    </rPh>
    <rPh sb="7" eb="8">
      <t>ガ</t>
    </rPh>
    <rPh sb="8" eb="10">
      <t>ギョウム</t>
    </rPh>
    <phoneticPr fontId="4"/>
  </si>
  <si>
    <t>ミュシャ作品輸送業務</t>
    <rPh sb="4" eb="6">
      <t>サクヒン</t>
    </rPh>
    <rPh sb="6" eb="8">
      <t>ユソウ</t>
    </rPh>
    <rPh sb="8" eb="10">
      <t>ギョウム</t>
    </rPh>
    <phoneticPr fontId="4"/>
  </si>
  <si>
    <t>ミュシャ館企画展広告動画制作業務</t>
    <rPh sb="4" eb="5">
      <t>カン</t>
    </rPh>
    <rPh sb="5" eb="8">
      <t>キカクテン</t>
    </rPh>
    <rPh sb="8" eb="10">
      <t>コウコク</t>
    </rPh>
    <rPh sb="10" eb="12">
      <t>ドウガ</t>
    </rPh>
    <rPh sb="12" eb="14">
      <t>セイサク</t>
    </rPh>
    <rPh sb="14" eb="16">
      <t>ギョウム</t>
    </rPh>
    <phoneticPr fontId="4"/>
  </si>
  <si>
    <t>ミュシャ館企画展PR動画制作業務</t>
    <rPh sb="4" eb="5">
      <t>カン</t>
    </rPh>
    <rPh sb="5" eb="8">
      <t>キカクテン</t>
    </rPh>
    <rPh sb="10" eb="12">
      <t>ドウガ</t>
    </rPh>
    <rPh sb="12" eb="14">
      <t>セイサク</t>
    </rPh>
    <rPh sb="14" eb="16">
      <t>ギョウム</t>
    </rPh>
    <phoneticPr fontId="4"/>
  </si>
  <si>
    <t>ミュシャ館企画展装飾業務</t>
    <rPh sb="4" eb="5">
      <t>カン</t>
    </rPh>
    <rPh sb="5" eb="8">
      <t>キカクテン</t>
    </rPh>
    <rPh sb="8" eb="10">
      <t>ソウショク</t>
    </rPh>
    <rPh sb="10" eb="12">
      <t>ギョウム</t>
    </rPh>
    <phoneticPr fontId="4"/>
  </si>
  <si>
    <t>JR堺市駅プロモーション装飾</t>
    <rPh sb="2" eb="4">
      <t>サカイシ</t>
    </rPh>
    <rPh sb="4" eb="5">
      <t>エキ</t>
    </rPh>
    <rPh sb="12" eb="14">
      <t>ソウショク</t>
    </rPh>
    <phoneticPr fontId="4"/>
  </si>
  <si>
    <t>ミュシャ作品修復費</t>
    <rPh sb="4" eb="6">
      <t>サクヒン</t>
    </rPh>
    <rPh sb="6" eb="9">
      <t>シュウフクヒ</t>
    </rPh>
    <phoneticPr fontId="4"/>
  </si>
  <si>
    <t>人件費配賦委託費</t>
    <rPh sb="0" eb="3">
      <t>ジンケンヒ</t>
    </rPh>
    <rPh sb="3" eb="4">
      <t>ハイ</t>
    </rPh>
    <rPh sb="4" eb="5">
      <t>フ</t>
    </rPh>
    <rPh sb="5" eb="7">
      <t>イタク</t>
    </rPh>
    <rPh sb="7" eb="8">
      <t>ヒ</t>
    </rPh>
    <phoneticPr fontId="4"/>
  </si>
  <si>
    <t>機械警備一式</t>
    <rPh sb="0" eb="1">
      <t>キカイ</t>
    </rPh>
    <rPh sb="1" eb="3">
      <t>ケイビ</t>
    </rPh>
    <rPh sb="3" eb="5">
      <t>イッシキ</t>
    </rPh>
    <phoneticPr fontId="4"/>
  </si>
  <si>
    <t>ミュシャ作品展示替業務</t>
    <rPh sb="4" eb="6">
      <t>サクヒン</t>
    </rPh>
    <rPh sb="6" eb="8">
      <t>テンジ</t>
    </rPh>
    <rPh sb="8" eb="9">
      <t>ガ</t>
    </rPh>
    <rPh sb="9" eb="11">
      <t>ギョウム</t>
    </rPh>
    <phoneticPr fontId="4"/>
  </si>
  <si>
    <t>企画展3回</t>
    <rPh sb="0" eb="3">
      <t>キカクテン</t>
    </rPh>
    <rPh sb="4" eb="5">
      <t>カイ</t>
    </rPh>
    <phoneticPr fontId="4"/>
  </si>
  <si>
    <t>企画展1回</t>
    <rPh sb="0" eb="3">
      <t>キカクテン</t>
    </rPh>
    <rPh sb="4" eb="5">
      <t>カイ</t>
    </rPh>
    <phoneticPr fontId="4"/>
  </si>
  <si>
    <t>企画展2回</t>
    <rPh sb="0" eb="3">
      <t>キカクテン</t>
    </rPh>
    <rPh sb="4" eb="5">
      <t>カイ</t>
    </rPh>
    <phoneticPr fontId="4"/>
  </si>
  <si>
    <t>企画展展示替　2回、中間展示替　2回</t>
    <rPh sb="0" eb="3">
      <t>キカクテン</t>
    </rPh>
    <rPh sb="3" eb="5">
      <t>テンジ</t>
    </rPh>
    <rPh sb="5" eb="6">
      <t>ガ</t>
    </rPh>
    <rPh sb="8" eb="9">
      <t>カイ</t>
    </rPh>
    <rPh sb="10" eb="12">
      <t>チュウカン</t>
    </rPh>
    <rPh sb="12" eb="14">
      <t>テンジ</t>
    </rPh>
    <rPh sb="14" eb="15">
      <t>ガ</t>
    </rPh>
    <rPh sb="17" eb="18">
      <t>カイ</t>
    </rPh>
    <phoneticPr fontId="4"/>
  </si>
  <si>
    <t>修復業務内訳予算より、消耗品費264,840円を除く</t>
    <rPh sb="0" eb="2">
      <t>シュウフク</t>
    </rPh>
    <rPh sb="2" eb="4">
      <t>ギョウム</t>
    </rPh>
    <rPh sb="4" eb="6">
      <t>ウチワケ</t>
    </rPh>
    <rPh sb="6" eb="8">
      <t>ヨサン</t>
    </rPh>
    <rPh sb="11" eb="13">
      <t>ショウモウ</t>
    </rPh>
    <rPh sb="13" eb="14">
      <t>ヒン</t>
    </rPh>
    <rPh sb="14" eb="15">
      <t>ヒ</t>
    </rPh>
    <rPh sb="22" eb="23">
      <t>エン</t>
    </rPh>
    <rPh sb="24" eb="25">
      <t>ノゾ</t>
    </rPh>
    <phoneticPr fontId="4"/>
  </si>
  <si>
    <t>令和元年度補填分（新型コロナウイルス感染症対策経費）</t>
    <rPh sb="0" eb="5">
      <t>レイワガンネンド</t>
    </rPh>
    <rPh sb="5" eb="7">
      <t>ホテン</t>
    </rPh>
    <rPh sb="7" eb="8">
      <t>ブン</t>
    </rPh>
    <rPh sb="9" eb="11">
      <t>シンガタ</t>
    </rPh>
    <rPh sb="18" eb="21">
      <t>カンセンショウ</t>
    </rPh>
    <rPh sb="21" eb="23">
      <t>タイサク</t>
    </rPh>
    <rPh sb="23" eb="25">
      <t>ケイヒ</t>
    </rPh>
    <phoneticPr fontId="4"/>
  </si>
  <si>
    <t>参考資料３</t>
    <rPh sb="0" eb="2">
      <t>サンコウ</t>
    </rPh>
    <rPh sb="2" eb="4">
      <t>シリョウ</t>
    </rPh>
    <phoneticPr fontId="4"/>
  </si>
  <si>
    <t>使用料　2,713,090円（前年前受 171,690円＋当年 2,541,400円）
観覧料　4,130,899円</t>
    <rPh sb="0" eb="2">
      <t>シヨウ</t>
    </rPh>
    <rPh sb="2" eb="3">
      <t>リョウ</t>
    </rPh>
    <rPh sb="13" eb="14">
      <t>エン</t>
    </rPh>
    <rPh sb="15" eb="17">
      <t>ゼンネン</t>
    </rPh>
    <rPh sb="17" eb="19">
      <t>マエウケ</t>
    </rPh>
    <rPh sb="27" eb="28">
      <t>エン</t>
    </rPh>
    <rPh sb="29" eb="31">
      <t>トウネン</t>
    </rPh>
    <rPh sb="41" eb="42">
      <t>エン</t>
    </rPh>
    <rPh sb="44" eb="46">
      <t>カンラン</t>
    </rPh>
    <rPh sb="46" eb="47">
      <t>リョウ</t>
    </rPh>
    <rPh sb="57" eb="58">
      <t>エン</t>
    </rPh>
    <phoneticPr fontId="4"/>
  </si>
  <si>
    <t>主の祈り　他　　計27点</t>
    <rPh sb="0" eb="1">
      <t>ヌシ</t>
    </rPh>
    <rPh sb="2" eb="3">
      <t>イノ</t>
    </rPh>
    <phoneticPr fontId="4"/>
  </si>
  <si>
    <t>修復・額装改善（山領絵画修復工房）</t>
    <rPh sb="0" eb="2">
      <t>シュウフク</t>
    </rPh>
    <phoneticPr fontId="4"/>
  </si>
  <si>
    <t>クオ・ヴァディス　　計1点</t>
    <phoneticPr fontId="4"/>
  </si>
  <si>
    <t>修復・額装改善（森絵画修復工房）</t>
    <phoneticPr fontId="4"/>
  </si>
  <si>
    <t>ズデンカ・チェルニー　他　　計3点</t>
    <phoneticPr fontId="4"/>
  </si>
  <si>
    <t>クリスマスと復活祭の鐘　他　　計3点</t>
    <rPh sb="6" eb="9">
      <t>フッカツサイ</t>
    </rPh>
    <rPh sb="10" eb="11">
      <t>カネ</t>
    </rPh>
    <phoneticPr fontId="4"/>
  </si>
  <si>
    <t>修復（特定非営利活動法人
書物の歴史と保存修復に関する研究会）</t>
    <rPh sb="0" eb="2">
      <t>シュウフク</t>
    </rPh>
    <rPh sb="3" eb="12">
      <t>トクテイヒエイリカツドウホウジン</t>
    </rPh>
    <rPh sb="13" eb="15">
      <t>ショモツ</t>
    </rPh>
    <rPh sb="16" eb="18">
      <t>レキシ</t>
    </rPh>
    <rPh sb="19" eb="23">
      <t>ホゾンシュウフク</t>
    </rPh>
    <rPh sb="24" eb="25">
      <t>カン</t>
    </rPh>
    <rPh sb="27" eb="30">
      <t>ケンキュウカイ</t>
    </rPh>
    <phoneticPr fontId="4"/>
  </si>
  <si>
    <t>挿絵の習作　他　　計37点</t>
    <rPh sb="0" eb="2">
      <t>サシエ</t>
    </rPh>
    <rPh sb="3" eb="5">
      <t>シュウサク</t>
    </rPh>
    <phoneticPr fontId="4"/>
  </si>
  <si>
    <t>状態点検（山領絵画修復工房）</t>
    <rPh sb="0" eb="4">
      <t>ジョウタイテンケン</t>
    </rPh>
    <phoneticPr fontId="4"/>
  </si>
  <si>
    <t>1900年パリ万国博覧会：
ボスニア・ヘルツェゴビナ館壁画＜下絵＞　　計2点</t>
    <rPh sb="4" eb="5">
      <t>ネン</t>
    </rPh>
    <rPh sb="7" eb="12">
      <t>バンコクハクランカイ</t>
    </rPh>
    <rPh sb="26" eb="27">
      <t>カン</t>
    </rPh>
    <rPh sb="27" eb="28">
      <t>ヘキ</t>
    </rPh>
    <rPh sb="28" eb="29">
      <t>ガ</t>
    </rPh>
    <rPh sb="30" eb="32">
      <t>シタエ</t>
    </rPh>
    <phoneticPr fontId="4"/>
  </si>
  <si>
    <t>修復（山領絵画修復工房）</t>
    <phoneticPr fontId="4"/>
  </si>
  <si>
    <t>瞑想　　計1点</t>
    <rPh sb="0" eb="2">
      <t>メイソウ</t>
    </rPh>
    <phoneticPr fontId="4"/>
  </si>
  <si>
    <t>委託料（修復費・調査費）</t>
    <rPh sb="0" eb="3">
      <t>イタクリョウ</t>
    </rPh>
    <phoneticPr fontId="4"/>
  </si>
  <si>
    <t>消耗品費（作品保存費）</t>
    <rPh sb="0" eb="4">
      <t>ショウモウヒンヒ</t>
    </rPh>
    <rPh sb="5" eb="10">
      <t>サクヒンホゾンヒ</t>
    </rPh>
    <phoneticPr fontId="4"/>
  </si>
  <si>
    <t>委託料（諸経費）</t>
    <rPh sb="0" eb="3">
      <t>イタクリョウ</t>
    </rPh>
    <rPh sb="4" eb="7">
      <t>ショケイヒ</t>
    </rPh>
    <phoneticPr fontId="4"/>
  </si>
  <si>
    <t>施設使用料6,381,460円、観覧料収入9,390,020円</t>
    <rPh sb="0" eb="2">
      <t>シセツ</t>
    </rPh>
    <rPh sb="2" eb="4">
      <t>シヨウ</t>
    </rPh>
    <rPh sb="4" eb="5">
      <t>リョウ</t>
    </rPh>
    <rPh sb="14" eb="15">
      <t>エン</t>
    </rPh>
    <rPh sb="16" eb="18">
      <t>カンラン</t>
    </rPh>
    <rPh sb="18" eb="19">
      <t>リョウ</t>
    </rPh>
    <rPh sb="19" eb="21">
      <t>シュウニュウ</t>
    </rPh>
    <rPh sb="30" eb="31">
      <t>エン</t>
    </rPh>
    <phoneticPr fontId="4"/>
  </si>
  <si>
    <t>雑収入621,106円　補助金5,353,488円</t>
    <rPh sb="0" eb="3">
      <t>ザッシュウニュウ</t>
    </rPh>
    <rPh sb="10" eb="11">
      <t>エン</t>
    </rPh>
    <rPh sb="12" eb="15">
      <t>ホジョキン</t>
    </rPh>
    <rPh sb="24" eb="25">
      <t>エン</t>
    </rPh>
    <phoneticPr fontId="4"/>
  </si>
  <si>
    <t>契約常勤職員2人非常勤職員４名</t>
    <rPh sb="0" eb="2">
      <t>ケイヤク</t>
    </rPh>
    <rPh sb="2" eb="4">
      <t>ジョウキン</t>
    </rPh>
    <rPh sb="4" eb="6">
      <t>ショクイン</t>
    </rPh>
    <rPh sb="7" eb="8">
      <t>ニン</t>
    </rPh>
    <rPh sb="8" eb="11">
      <t>ヒジョウキン</t>
    </rPh>
    <rPh sb="11" eb="13">
      <t>ショクイン</t>
    </rPh>
    <rPh sb="14" eb="15">
      <t>メイ</t>
    </rPh>
    <phoneticPr fontId="4"/>
  </si>
  <si>
    <t>固定資産取得支出</t>
    <rPh sb="4" eb="8">
      <t>シュトクシシュツ</t>
    </rPh>
    <phoneticPr fontId="4"/>
  </si>
  <si>
    <t>事務用品他</t>
    <rPh sb="0" eb="4">
      <t>ジムヨウヒン</t>
    </rPh>
    <rPh sb="4" eb="5">
      <t>ホカ</t>
    </rPh>
    <phoneticPr fontId="4"/>
  </si>
  <si>
    <t>角2型封筒、チケット他</t>
    <rPh sb="0" eb="1">
      <t>カク</t>
    </rPh>
    <rPh sb="2" eb="3">
      <t>ガタ</t>
    </rPh>
    <rPh sb="3" eb="5">
      <t>フウトウ</t>
    </rPh>
    <rPh sb="10" eb="11">
      <t>ホカ</t>
    </rPh>
    <phoneticPr fontId="4"/>
  </si>
  <si>
    <t>室外機熱交換器洗浄、エレベータ向機能維持修繕他</t>
    <rPh sb="0" eb="7">
      <t>シツガイキネツコウカンキ</t>
    </rPh>
    <rPh sb="7" eb="9">
      <t>センジョウ</t>
    </rPh>
    <rPh sb="15" eb="16">
      <t>ム</t>
    </rPh>
    <rPh sb="16" eb="18">
      <t>キノウ</t>
    </rPh>
    <rPh sb="18" eb="22">
      <t>イジシュウゼン</t>
    </rPh>
    <rPh sb="22" eb="23">
      <t>ホカ</t>
    </rPh>
    <phoneticPr fontId="4"/>
  </si>
  <si>
    <t>電気3,295,245円、上下水道352,326円、熱量4,097,232円</t>
    <rPh sb="0" eb="2">
      <t>デンキ</t>
    </rPh>
    <rPh sb="11" eb="12">
      <t>エン</t>
    </rPh>
    <rPh sb="13" eb="15">
      <t>ジョウゲ</t>
    </rPh>
    <rPh sb="15" eb="17">
      <t>スイドウ</t>
    </rPh>
    <rPh sb="24" eb="25">
      <t>エン</t>
    </rPh>
    <rPh sb="26" eb="28">
      <t>ネツリョウ</t>
    </rPh>
    <rPh sb="37" eb="38">
      <t>エン</t>
    </rPh>
    <phoneticPr fontId="4"/>
  </si>
  <si>
    <t>廃棄物処理、振込手数料、英語翻訳他</t>
    <rPh sb="0" eb="5">
      <t>ハイキブツショリ</t>
    </rPh>
    <rPh sb="6" eb="11">
      <t>フリコミテスウリョウ</t>
    </rPh>
    <rPh sb="12" eb="14">
      <t>エイゴ</t>
    </rPh>
    <rPh sb="14" eb="17">
      <t>ホンヤクホカ</t>
    </rPh>
    <phoneticPr fontId="4"/>
  </si>
  <si>
    <t>郵送料、電話料金他</t>
    <rPh sb="0" eb="3">
      <t>ユウソウリョウ</t>
    </rPh>
    <rPh sb="4" eb="8">
      <t>デンワリョウキン</t>
    </rPh>
    <rPh sb="8" eb="9">
      <t>ホカ</t>
    </rPh>
    <phoneticPr fontId="4"/>
  </si>
  <si>
    <t>地下鉄ポスター掲出、デジタルサイネージ他</t>
    <rPh sb="0" eb="3">
      <t>チカテツ</t>
    </rPh>
    <rPh sb="7" eb="8">
      <t>カカ</t>
    </rPh>
    <rPh sb="8" eb="9">
      <t>デ</t>
    </rPh>
    <rPh sb="19" eb="20">
      <t>ホカ</t>
    </rPh>
    <phoneticPr fontId="4"/>
  </si>
  <si>
    <t>駐車サービス、複合機利用料、事務用パソコンリース費用他</t>
    <rPh sb="0" eb="2">
      <t>チュウシャ</t>
    </rPh>
    <rPh sb="7" eb="13">
      <t>フクゴウキリヨウリョウ</t>
    </rPh>
    <rPh sb="14" eb="17">
      <t>ジムヨウ</t>
    </rPh>
    <rPh sb="24" eb="26">
      <t>ヒヨウ</t>
    </rPh>
    <rPh sb="26" eb="27">
      <t>ホカ</t>
    </rPh>
    <phoneticPr fontId="4"/>
  </si>
  <si>
    <t>レプリカ、キャッシュレス機器</t>
    <rPh sb="12" eb="14">
      <t>キキ</t>
    </rPh>
    <phoneticPr fontId="4"/>
  </si>
  <si>
    <t>作品返却手土産</t>
    <rPh sb="0" eb="2">
      <t>サクヒン</t>
    </rPh>
    <rPh sb="2" eb="7">
      <t>ヘンキャクテミヤゲ</t>
    </rPh>
    <phoneticPr fontId="4"/>
  </si>
  <si>
    <t>動産作品保険料、作品保険料、施設賠償責任保険</t>
    <rPh sb="0" eb="2">
      <t>ドウサン</t>
    </rPh>
    <rPh sb="2" eb="4">
      <t>サクヒン</t>
    </rPh>
    <rPh sb="4" eb="7">
      <t>ホケンリョウ</t>
    </rPh>
    <rPh sb="8" eb="10">
      <t>サクヒン</t>
    </rPh>
    <rPh sb="10" eb="13">
      <t>ホケンリョウ</t>
    </rPh>
    <rPh sb="14" eb="20">
      <t>シセツバイショウセキニン</t>
    </rPh>
    <rPh sb="20" eb="22">
      <t>ホケン</t>
    </rPh>
    <phoneticPr fontId="4"/>
  </si>
  <si>
    <t>ぐるっとパス、全国美術館会議</t>
    <rPh sb="7" eb="14">
      <t>ゼンコクビジュツカンカイギ</t>
    </rPh>
    <phoneticPr fontId="4"/>
  </si>
  <si>
    <t>古書</t>
    <rPh sb="0" eb="2">
      <t>コショ</t>
    </rPh>
    <phoneticPr fontId="4"/>
  </si>
  <si>
    <t>消費税、収入印紙他</t>
    <rPh sb="0" eb="3">
      <t>ショウヒゼイ</t>
    </rPh>
    <rPh sb="4" eb="9">
      <t>シュウニュウインシホカ</t>
    </rPh>
    <phoneticPr fontId="4"/>
  </si>
  <si>
    <t>収蔵庫管理業務</t>
    <rPh sb="0" eb="3">
      <t>シュウゾウコ</t>
    </rPh>
    <rPh sb="3" eb="7">
      <t>カンリギョウム</t>
    </rPh>
    <phoneticPr fontId="4"/>
  </si>
  <si>
    <t>ミュシャ館装飾業務</t>
    <rPh sb="4" eb="5">
      <t>カン</t>
    </rPh>
    <rPh sb="5" eb="7">
      <t>ソウショク</t>
    </rPh>
    <rPh sb="7" eb="9">
      <t>ギョウム</t>
    </rPh>
    <phoneticPr fontId="4"/>
  </si>
  <si>
    <t>ミュシャ館展示替業務</t>
    <rPh sb="4" eb="5">
      <t>カン</t>
    </rPh>
    <rPh sb="5" eb="8">
      <t>テンジガ</t>
    </rPh>
    <rPh sb="8" eb="10">
      <t>ギョウム</t>
    </rPh>
    <phoneticPr fontId="4"/>
  </si>
  <si>
    <t>ミュシャ館リーフレット作成業務</t>
    <rPh sb="4" eb="5">
      <t>カン</t>
    </rPh>
    <rPh sb="11" eb="13">
      <t>サクセイ</t>
    </rPh>
    <rPh sb="13" eb="15">
      <t>ギョウム</t>
    </rPh>
    <phoneticPr fontId="4"/>
  </si>
  <si>
    <t>ミュシャ作品輸送業務</t>
    <rPh sb="4" eb="6">
      <t>サクヒン</t>
    </rPh>
    <rPh sb="6" eb="8">
      <t>ユソウ</t>
    </rPh>
    <rPh sb="8" eb="10">
      <t>ギョウム</t>
    </rPh>
    <phoneticPr fontId="4"/>
  </si>
  <si>
    <t>ミュシャ館企画展公告動画制作業務</t>
    <rPh sb="4" eb="5">
      <t>カン</t>
    </rPh>
    <rPh sb="5" eb="8">
      <t>キカクテン</t>
    </rPh>
    <rPh sb="8" eb="12">
      <t>コウコクドウガ</t>
    </rPh>
    <rPh sb="12" eb="14">
      <t>セイサク</t>
    </rPh>
    <rPh sb="14" eb="16">
      <t>ギョウム</t>
    </rPh>
    <phoneticPr fontId="4"/>
  </si>
  <si>
    <t>ミュシャ館企画展PR動画制作業務</t>
    <rPh sb="4" eb="5">
      <t>カン</t>
    </rPh>
    <rPh sb="5" eb="8">
      <t>キカクテン</t>
    </rPh>
    <rPh sb="10" eb="12">
      <t>ドウガ</t>
    </rPh>
    <rPh sb="12" eb="14">
      <t>セイサク</t>
    </rPh>
    <rPh sb="14" eb="16">
      <t>ギョウム</t>
    </rPh>
    <phoneticPr fontId="4"/>
  </si>
  <si>
    <t>ミュシャ館企画展装飾業務</t>
    <rPh sb="4" eb="5">
      <t>カン</t>
    </rPh>
    <rPh sb="5" eb="8">
      <t>キカクテン</t>
    </rPh>
    <rPh sb="8" eb="10">
      <t>ソウショク</t>
    </rPh>
    <rPh sb="10" eb="12">
      <t>ギョウム</t>
    </rPh>
    <phoneticPr fontId="4"/>
  </si>
  <si>
    <t>ミュシャ作品修復費</t>
    <rPh sb="4" eb="6">
      <t>サクヒン</t>
    </rPh>
    <rPh sb="6" eb="8">
      <t>シュウフク</t>
    </rPh>
    <rPh sb="8" eb="9">
      <t>ヒ</t>
    </rPh>
    <phoneticPr fontId="4"/>
  </si>
  <si>
    <t>人件費配賦委託費</t>
    <phoneticPr fontId="4"/>
  </si>
  <si>
    <t>年間出入監視及び巡回警備一式</t>
    <rPh sb="0" eb="2">
      <t>ネンカン</t>
    </rPh>
    <rPh sb="2" eb="4">
      <t>シュツニュウ</t>
    </rPh>
    <rPh sb="4" eb="6">
      <t>カンシ</t>
    </rPh>
    <rPh sb="6" eb="7">
      <t>オヨ</t>
    </rPh>
    <rPh sb="8" eb="10">
      <t>ジュンカイ</t>
    </rPh>
    <rPh sb="10" eb="12">
      <t>ケイビ</t>
    </rPh>
    <rPh sb="12" eb="13">
      <t>イッ</t>
    </rPh>
    <rPh sb="13" eb="14">
      <t>シキ</t>
    </rPh>
    <phoneticPr fontId="4"/>
  </si>
  <si>
    <t>マルナ室内機（16台）・室外機（2台）　年2回
空調機（3台）　年4回
フィルター清掃（41台）・運転状況点検　年2回、オンライン監視</t>
    <rPh sb="3" eb="6">
      <t>シツナイキ</t>
    </rPh>
    <rPh sb="9" eb="10">
      <t>ダイ</t>
    </rPh>
    <rPh sb="12" eb="15">
      <t>シツガイキ</t>
    </rPh>
    <rPh sb="17" eb="18">
      <t>ダイ</t>
    </rPh>
    <rPh sb="20" eb="21">
      <t>ネン</t>
    </rPh>
    <rPh sb="21" eb="23">
      <t>ニカイ</t>
    </rPh>
    <rPh sb="24" eb="26">
      <t>クウチョウ</t>
    </rPh>
    <rPh sb="26" eb="27">
      <t>キ</t>
    </rPh>
    <rPh sb="29" eb="30">
      <t>ダイ</t>
    </rPh>
    <rPh sb="32" eb="33">
      <t>ネン</t>
    </rPh>
    <rPh sb="34" eb="35">
      <t>カイ</t>
    </rPh>
    <rPh sb="41" eb="43">
      <t>セイソウ</t>
    </rPh>
    <rPh sb="46" eb="47">
      <t>ダイ</t>
    </rPh>
    <rPh sb="49" eb="51">
      <t>ウンテン</t>
    </rPh>
    <rPh sb="51" eb="53">
      <t>ジョウキョウ</t>
    </rPh>
    <rPh sb="53" eb="55">
      <t>テンケン</t>
    </rPh>
    <rPh sb="56" eb="57">
      <t>ネン</t>
    </rPh>
    <rPh sb="58" eb="59">
      <t>カイ</t>
    </rPh>
    <rPh sb="65" eb="67">
      <t>カンシ</t>
    </rPh>
    <phoneticPr fontId="4"/>
  </si>
  <si>
    <t>年2回保守点検</t>
    <rPh sb="0" eb="1">
      <t>ネン</t>
    </rPh>
    <rPh sb="2" eb="3">
      <t>カイ</t>
    </rPh>
    <rPh sb="3" eb="7">
      <t>ホシュテンケン</t>
    </rPh>
    <phoneticPr fontId="4"/>
  </si>
  <si>
    <t>年間日常清掃業務一式、定期清掃業務一式（年3回）</t>
    <rPh sb="0" eb="2">
      <t>ネンカン</t>
    </rPh>
    <rPh sb="2" eb="4">
      <t>ニチジョウ</t>
    </rPh>
    <rPh sb="4" eb="6">
      <t>セイソウ</t>
    </rPh>
    <rPh sb="6" eb="8">
      <t>ギョウム</t>
    </rPh>
    <rPh sb="8" eb="10">
      <t>イッシキ</t>
    </rPh>
    <rPh sb="11" eb="13">
      <t>テイキ</t>
    </rPh>
    <rPh sb="13" eb="15">
      <t>セイソウ</t>
    </rPh>
    <rPh sb="15" eb="17">
      <t>ギョウム</t>
    </rPh>
    <rPh sb="17" eb="19">
      <t>イッシキ</t>
    </rPh>
    <rPh sb="20" eb="21">
      <t>ネン</t>
    </rPh>
    <rPh sb="22" eb="23">
      <t>カイ</t>
    </rPh>
    <phoneticPr fontId="4"/>
  </si>
  <si>
    <t>作品燻蒸 年1回、虫調査 年12回</t>
    <rPh sb="0" eb="1">
      <t>サクヒン</t>
    </rPh>
    <rPh sb="1" eb="3">
      <t>クンジョウ</t>
    </rPh>
    <rPh sb="4" eb="5">
      <t>ネン</t>
    </rPh>
    <rPh sb="6" eb="7">
      <t>カイ</t>
    </rPh>
    <rPh sb="8" eb="9">
      <t>ムシ</t>
    </rPh>
    <rPh sb="9" eb="11">
      <t>チョウサ</t>
    </rPh>
    <rPh sb="12" eb="13">
      <t>ネン</t>
    </rPh>
    <rPh sb="15" eb="16">
      <t>カイ</t>
    </rPh>
    <phoneticPr fontId="4"/>
  </si>
  <si>
    <t>年4回保守点検、オンラインリモート点検、</t>
    <rPh sb="0" eb="1">
      <t>ネン</t>
    </rPh>
    <rPh sb="2" eb="3">
      <t>カイ</t>
    </rPh>
    <rPh sb="3" eb="5">
      <t>ホシュ</t>
    </rPh>
    <rPh sb="5" eb="7">
      <t>テンケン</t>
    </rPh>
    <phoneticPr fontId="4"/>
  </si>
  <si>
    <t>ミュシャ館開館時3ポスト（9:00～17:30）
ギャラリーのみ開館時1ポスト（9:00～17:30）</t>
    <rPh sb="4" eb="5">
      <t>カン</t>
    </rPh>
    <rPh sb="5" eb="7">
      <t>カイカン</t>
    </rPh>
    <rPh sb="7" eb="8">
      <t>ジ</t>
    </rPh>
    <rPh sb="32" eb="35">
      <t>カイカンジ</t>
    </rPh>
    <phoneticPr fontId="4"/>
  </si>
  <si>
    <t>年間作品保管一式　161,480円×12か月</t>
    <rPh sb="0" eb="2">
      <t>ネンカン</t>
    </rPh>
    <rPh sb="2" eb="4">
      <t>サクヒン</t>
    </rPh>
    <rPh sb="4" eb="6">
      <t>ホカン</t>
    </rPh>
    <rPh sb="6" eb="8">
      <t>イッシキ</t>
    </rPh>
    <rPh sb="16" eb="17">
      <t>エン</t>
    </rPh>
    <rPh sb="21" eb="22">
      <t>ゲツ</t>
    </rPh>
    <phoneticPr fontId="4"/>
  </si>
  <si>
    <t>企画展展示替3回、中間展示替1回</t>
    <rPh sb="0" eb="3">
      <t>キカクテン</t>
    </rPh>
    <rPh sb="3" eb="6">
      <t>テンジガ</t>
    </rPh>
    <rPh sb="7" eb="8">
      <t>カイ</t>
    </rPh>
    <rPh sb="9" eb="14">
      <t>チュウカンテンジガ</t>
    </rPh>
    <rPh sb="15" eb="16">
      <t>カイ</t>
    </rPh>
    <phoneticPr fontId="4"/>
  </si>
  <si>
    <t>借用作品輸送（ヤマト運輸・いいだ人形劇センター）</t>
    <rPh sb="0" eb="4">
      <t>シャクヨウサクヒン</t>
    </rPh>
    <rPh sb="4" eb="6">
      <t>ユソウ</t>
    </rPh>
    <rPh sb="10" eb="12">
      <t>ウンユ</t>
    </rPh>
    <rPh sb="16" eb="19">
      <t>ニンギョウゲキ</t>
    </rPh>
    <phoneticPr fontId="4"/>
  </si>
  <si>
    <t>企画展4回</t>
    <rPh sb="0" eb="3">
      <t>キカクテン</t>
    </rPh>
    <rPh sb="4" eb="5">
      <t>カイ</t>
    </rPh>
    <phoneticPr fontId="4"/>
  </si>
  <si>
    <t>企画展5回</t>
    <rPh sb="0" eb="3">
      <t>キカクテン</t>
    </rPh>
    <rPh sb="4" eb="5">
      <t>カイ</t>
    </rPh>
    <phoneticPr fontId="4"/>
  </si>
  <si>
    <t>ミュージアムショップ販売の委託負担金（窓口案内等業務）</t>
    <rPh sb="10" eb="12">
      <t>ハンバイ</t>
    </rPh>
    <rPh sb="13" eb="18">
      <t>イタクフタンキン</t>
    </rPh>
    <rPh sb="19" eb="21">
      <t>マドグチ</t>
    </rPh>
    <rPh sb="21" eb="24">
      <t>アンナイトウ</t>
    </rPh>
    <rPh sb="24" eb="26">
      <t>ギョウム</t>
    </rPh>
    <phoneticPr fontId="4"/>
  </si>
  <si>
    <t>機械警備一式　39,380×12月</t>
    <rPh sb="0" eb="1">
      <t>キカイ</t>
    </rPh>
    <rPh sb="1" eb="4">
      <t>ケイビイッシキ</t>
    </rPh>
    <rPh sb="13" eb="14">
      <t>ガツ</t>
    </rPh>
    <phoneticPr fontId="4"/>
  </si>
  <si>
    <t>別紙内訳書より消耗品156,442円を除く</t>
    <rPh sb="0" eb="5">
      <t>ベッシウチワケショ</t>
    </rPh>
    <rPh sb="7" eb="10">
      <t>ショウモウヒン</t>
    </rPh>
    <rPh sb="17" eb="18">
      <t>エン</t>
    </rPh>
    <rPh sb="19" eb="20">
      <t>ノゾ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</si>
</sst>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0;[Red]#,##0"/>
    <numFmt numFmtId="177" formatCode="#,##0;&quot;▲ &quot;#,##0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38" fontId="2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79">
    <xf numFmtId="0" fontId="0" fillId="0" borderId="0" xfId="0"/>
    <xf numFmtId="0" fontId="5" fillId="0" borderId="18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5" fillId="0" borderId="47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48" xfId="1" applyFont="1" applyBorder="1" applyAlignment="1">
      <alignment vertical="center" wrapText="1"/>
    </xf>
    <xf numFmtId="176" fontId="5" fillId="0" borderId="49" xfId="1" applyNumberFormat="1" applyFont="1" applyBorder="1" applyAlignment="1">
      <alignment horizontal="right" vertical="center" wrapText="1"/>
    </xf>
    <xf numFmtId="0" fontId="5" fillId="0" borderId="50" xfId="1" applyFont="1" applyBorder="1" applyAlignment="1">
      <alignment vertical="center" wrapText="1"/>
    </xf>
    <xf numFmtId="0" fontId="5" fillId="0" borderId="51" xfId="1" applyFont="1" applyBorder="1" applyAlignment="1">
      <alignment vertical="center" wrapText="1"/>
    </xf>
    <xf numFmtId="176" fontId="5" fillId="0" borderId="21" xfId="1" applyNumberFormat="1" applyFont="1" applyBorder="1" applyAlignment="1">
      <alignment horizontal="right" vertical="center" wrapText="1"/>
    </xf>
    <xf numFmtId="0" fontId="5" fillId="0" borderId="5" xfId="1" quotePrefix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176" fontId="5" fillId="0" borderId="4" xfId="1" applyNumberFormat="1" applyFont="1" applyBorder="1" applyAlignment="1">
      <alignment horizontal="right" vertical="center" wrapText="1"/>
    </xf>
    <xf numFmtId="49" fontId="5" fillId="0" borderId="5" xfId="1" applyNumberFormat="1" applyFont="1" applyBorder="1" applyAlignment="1">
      <alignment vertical="center" wrapText="1"/>
    </xf>
    <xf numFmtId="0" fontId="5" fillId="0" borderId="51" xfId="0" applyFont="1" applyBorder="1" applyAlignment="1">
      <alignment vertical="center" wrapText="1"/>
    </xf>
    <xf numFmtId="176" fontId="5" fillId="0" borderId="21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wrapText="1"/>
    </xf>
    <xf numFmtId="0" fontId="5" fillId="0" borderId="52" xfId="0" applyFont="1" applyBorder="1" applyAlignment="1">
      <alignment vertical="center" wrapText="1"/>
    </xf>
    <xf numFmtId="0" fontId="5" fillId="0" borderId="8" xfId="0" applyFont="1" applyBorder="1" applyAlignment="1">
      <alignment wrapText="1"/>
    </xf>
    <xf numFmtId="0" fontId="5" fillId="0" borderId="53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right" vertical="center" wrapText="1"/>
    </xf>
    <xf numFmtId="0" fontId="5" fillId="0" borderId="54" xfId="0" applyFont="1" applyBorder="1" applyAlignment="1">
      <alignment wrapText="1"/>
    </xf>
    <xf numFmtId="0" fontId="5" fillId="0" borderId="0" xfId="0" applyFont="1" applyAlignment="1">
      <alignment vertical="center" wrapText="1"/>
    </xf>
    <xf numFmtId="176" fontId="5" fillId="0" borderId="0" xfId="0" applyNumberFormat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5" fillId="0" borderId="29" xfId="0" applyNumberFormat="1" applyFont="1" applyBorder="1" applyAlignment="1">
      <alignment horizontal="right" vertical="center" wrapText="1"/>
    </xf>
    <xf numFmtId="176" fontId="5" fillId="0" borderId="18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wrapText="1"/>
    </xf>
    <xf numFmtId="176" fontId="5" fillId="0" borderId="7" xfId="0" applyNumberFormat="1" applyFont="1" applyBorder="1" applyAlignment="1">
      <alignment horizontal="right" vertical="center" wrapText="1"/>
    </xf>
    <xf numFmtId="0" fontId="5" fillId="0" borderId="25" xfId="0" applyFont="1" applyBorder="1" applyAlignment="1">
      <alignment horizontal="left" vertical="center" wrapText="1"/>
    </xf>
    <xf numFmtId="176" fontId="5" fillId="0" borderId="12" xfId="0" applyNumberFormat="1" applyFont="1" applyBorder="1" applyAlignment="1">
      <alignment horizontal="right" vertical="center" wrapText="1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20" xfId="0" applyFont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176" fontId="5" fillId="0" borderId="3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9" xfId="0" applyFont="1" applyFill="1" applyBorder="1" applyAlignment="1">
      <alignment vertical="center" wrapText="1"/>
    </xf>
    <xf numFmtId="0" fontId="5" fillId="0" borderId="2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24" xfId="0" applyFont="1" applyFill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/>
    </xf>
    <xf numFmtId="176" fontId="5" fillId="0" borderId="22" xfId="0" applyNumberFormat="1" applyFont="1" applyBorder="1" applyAlignment="1">
      <alignment horizontal="righ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23" xfId="0" applyFont="1" applyBorder="1" applyAlignment="1">
      <alignment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29" xfId="0" applyFont="1" applyBorder="1" applyAlignment="1">
      <alignment horizontal="left" vertical="center" wrapText="1"/>
    </xf>
    <xf numFmtId="3" fontId="8" fillId="0" borderId="29" xfId="0" applyNumberFormat="1" applyFont="1" applyBorder="1" applyAlignment="1">
      <alignment vertical="center" wrapText="1"/>
    </xf>
    <xf numFmtId="3" fontId="8" fillId="0" borderId="29" xfId="0" applyNumberFormat="1" applyFont="1" applyBorder="1" applyAlignment="1">
      <alignment horizontal="right" vertical="center" wrapText="1"/>
    </xf>
    <xf numFmtId="0" fontId="8" fillId="0" borderId="29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177" fontId="8" fillId="0" borderId="29" xfId="0" applyNumberFormat="1" applyFont="1" applyBorder="1" applyAlignment="1">
      <alignment vertical="center" wrapText="1"/>
    </xf>
    <xf numFmtId="177" fontId="8" fillId="0" borderId="0" xfId="0" applyNumberFormat="1" applyFont="1" applyAlignment="1">
      <alignment vertical="center" wrapText="1"/>
    </xf>
    <xf numFmtId="176" fontId="5" fillId="0" borderId="29" xfId="0" applyNumberFormat="1" applyFont="1" applyFill="1" applyBorder="1" applyAlignment="1">
      <alignment horizontal="right" vertical="center" wrapText="1"/>
    </xf>
    <xf numFmtId="0" fontId="5" fillId="0" borderId="21" xfId="0" applyFont="1" applyBorder="1" applyAlignment="1">
      <alignment wrapText="1"/>
    </xf>
    <xf numFmtId="0" fontId="5" fillId="0" borderId="25" xfId="0" applyFont="1" applyBorder="1" applyAlignment="1">
      <alignment vertical="center" wrapText="1"/>
    </xf>
    <xf numFmtId="176" fontId="5" fillId="0" borderId="12" xfId="0" applyNumberFormat="1" applyFont="1" applyFill="1" applyBorder="1" applyAlignment="1">
      <alignment horizontal="right" vertical="center" wrapText="1"/>
    </xf>
    <xf numFmtId="0" fontId="5" fillId="0" borderId="10" xfId="0" applyFont="1" applyBorder="1" applyAlignment="1">
      <alignment wrapText="1"/>
    </xf>
    <xf numFmtId="176" fontId="5" fillId="0" borderId="61" xfId="0" applyNumberFormat="1" applyFont="1" applyBorder="1" applyAlignment="1">
      <alignment horizontal="right" vertical="center" wrapText="1"/>
    </xf>
    <xf numFmtId="0" fontId="5" fillId="0" borderId="27" xfId="0" applyFont="1" applyBorder="1" applyAlignment="1">
      <alignment vertical="center" wrapText="1"/>
    </xf>
    <xf numFmtId="0" fontId="5" fillId="0" borderId="29" xfId="0" applyFont="1" applyBorder="1" applyAlignment="1">
      <alignment vertical="center" wrapText="1"/>
    </xf>
    <xf numFmtId="0" fontId="5" fillId="0" borderId="30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 shrinkToFit="1"/>
    </xf>
    <xf numFmtId="0" fontId="5" fillId="0" borderId="0" xfId="0" applyFont="1" applyBorder="1" applyAlignment="1">
      <alignment vertical="center" wrapText="1" shrinkToFit="1"/>
    </xf>
    <xf numFmtId="0" fontId="5" fillId="0" borderId="30" xfId="0" applyFont="1" applyFill="1" applyBorder="1" applyAlignment="1">
      <alignment vertical="center" wrapText="1"/>
    </xf>
    <xf numFmtId="0" fontId="5" fillId="0" borderId="29" xfId="0" applyFont="1" applyBorder="1" applyAlignment="1">
      <alignment vertical="center" wrapText="1" shrinkToFit="1"/>
    </xf>
    <xf numFmtId="0" fontId="9" fillId="0" borderId="0" xfId="0" applyFont="1" applyBorder="1" applyAlignment="1">
      <alignment vertical="center" wrapText="1" shrinkToFit="1"/>
    </xf>
    <xf numFmtId="0" fontId="9" fillId="0" borderId="21" xfId="0" applyFont="1" applyBorder="1" applyAlignment="1">
      <alignment vertical="center" wrapText="1" shrinkToFit="1"/>
    </xf>
    <xf numFmtId="0" fontId="5" fillId="0" borderId="28" xfId="0" applyFont="1" applyFill="1" applyBorder="1" applyAlignment="1">
      <alignment vertical="center" wrapText="1" shrinkToFit="1"/>
    </xf>
    <xf numFmtId="0" fontId="5" fillId="0" borderId="19" xfId="0" applyFont="1" applyBorder="1" applyAlignment="1">
      <alignment wrapText="1"/>
    </xf>
    <xf numFmtId="177" fontId="5" fillId="0" borderId="22" xfId="0" applyNumberFormat="1" applyFont="1" applyFill="1" applyBorder="1" applyAlignment="1">
      <alignment horizontal="right" vertical="center" wrapText="1"/>
    </xf>
    <xf numFmtId="177" fontId="5" fillId="0" borderId="26" xfId="0" applyNumberFormat="1" applyFont="1" applyBorder="1" applyAlignment="1">
      <alignment wrapText="1"/>
    </xf>
    <xf numFmtId="177" fontId="5" fillId="0" borderId="23" xfId="0" applyNumberFormat="1" applyFont="1" applyBorder="1" applyAlignment="1">
      <alignment wrapText="1"/>
    </xf>
    <xf numFmtId="0" fontId="5" fillId="0" borderId="48" xfId="0" applyFont="1" applyBorder="1" applyAlignment="1">
      <alignment vertical="center" wrapText="1"/>
    </xf>
    <xf numFmtId="176" fontId="5" fillId="0" borderId="49" xfId="0" applyNumberFormat="1" applyFont="1" applyBorder="1" applyAlignment="1">
      <alignment horizontal="right" vertical="center" wrapText="1"/>
    </xf>
    <xf numFmtId="0" fontId="5" fillId="0" borderId="50" xfId="0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176" fontId="5" fillId="0" borderId="4" xfId="0" applyNumberFormat="1" applyFont="1" applyBorder="1" applyAlignment="1">
      <alignment horizontal="right" vertical="center" wrapText="1"/>
    </xf>
    <xf numFmtId="49" fontId="5" fillId="0" borderId="8" xfId="0" applyNumberFormat="1" applyFont="1" applyBorder="1" applyAlignment="1">
      <alignment vertical="center" wrapText="1"/>
    </xf>
    <xf numFmtId="177" fontId="5" fillId="0" borderId="0" xfId="0" applyNumberFormat="1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5" fillId="0" borderId="0" xfId="0" applyFont="1" applyAlignment="1">
      <alignment horizontal="right" vertical="center" wrapText="1"/>
    </xf>
    <xf numFmtId="0" fontId="5" fillId="0" borderId="29" xfId="0" applyFont="1" applyBorder="1" applyAlignment="1">
      <alignment horizontal="center" vertical="center" wrapText="1"/>
    </xf>
    <xf numFmtId="3" fontId="5" fillId="0" borderId="29" xfId="0" applyNumberFormat="1" applyFont="1" applyBorder="1" applyAlignment="1">
      <alignment vertical="center" wrapText="1"/>
    </xf>
    <xf numFmtId="177" fontId="5" fillId="0" borderId="29" xfId="0" applyNumberFormat="1" applyFont="1" applyBorder="1" applyAlignment="1">
      <alignment vertical="center" wrapText="1"/>
    </xf>
    <xf numFmtId="0" fontId="5" fillId="0" borderId="29" xfId="0" applyFont="1" applyBorder="1" applyAlignment="1">
      <alignment horizontal="left" vertical="center" wrapText="1"/>
    </xf>
    <xf numFmtId="3" fontId="5" fillId="0" borderId="29" xfId="0" applyNumberFormat="1" applyFont="1" applyBorder="1" applyAlignment="1">
      <alignment horizontal="right" vertical="center" wrapText="1"/>
    </xf>
    <xf numFmtId="177" fontId="5" fillId="0" borderId="0" xfId="0" applyNumberFormat="1" applyFont="1" applyAlignment="1">
      <alignment vertical="center" wrapText="1"/>
    </xf>
    <xf numFmtId="0" fontId="8" fillId="0" borderId="0" xfId="0" applyFont="1"/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76" fontId="8" fillId="0" borderId="29" xfId="0" applyNumberFormat="1" applyFont="1" applyFill="1" applyBorder="1" applyAlignment="1">
      <alignment horizontal="right" vertical="center"/>
    </xf>
    <xf numFmtId="0" fontId="8" fillId="0" borderId="5" xfId="0" applyFont="1" applyBorder="1"/>
    <xf numFmtId="176" fontId="8" fillId="0" borderId="3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0" fontId="8" fillId="0" borderId="6" xfId="0" applyFont="1" applyBorder="1"/>
    <xf numFmtId="176" fontId="8" fillId="0" borderId="7" xfId="0" applyNumberFormat="1" applyFont="1" applyBorder="1" applyAlignment="1">
      <alignment horizontal="right" vertical="center"/>
    </xf>
    <xf numFmtId="0" fontId="8" fillId="0" borderId="25" xfId="0" applyFont="1" applyBorder="1" applyAlignment="1">
      <alignment vertical="center" wrapText="1"/>
    </xf>
    <xf numFmtId="0" fontId="8" fillId="0" borderId="8" xfId="0" applyFont="1" applyBorder="1"/>
    <xf numFmtId="176" fontId="8" fillId="0" borderId="12" xfId="0" applyNumberFormat="1" applyFont="1" applyFill="1" applyBorder="1" applyAlignment="1">
      <alignment horizontal="right" vertical="center"/>
    </xf>
    <xf numFmtId="0" fontId="8" fillId="0" borderId="10" xfId="0" applyFont="1" applyBorder="1" applyAlignment="1">
      <alignment wrapText="1"/>
    </xf>
    <xf numFmtId="0" fontId="8" fillId="0" borderId="13" xfId="0" applyFont="1" applyBorder="1"/>
    <xf numFmtId="0" fontId="8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vertical="center"/>
    </xf>
    <xf numFmtId="176" fontId="8" fillId="0" borderId="61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176" fontId="8" fillId="0" borderId="18" xfId="0" applyNumberFormat="1" applyFont="1" applyBorder="1" applyAlignment="1">
      <alignment horizontal="right" vertical="center"/>
    </xf>
    <xf numFmtId="0" fontId="8" fillId="0" borderId="27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8" fillId="0" borderId="29" xfId="0" applyFont="1" applyBorder="1" applyAlignment="1">
      <alignment vertical="center"/>
    </xf>
    <xf numFmtId="0" fontId="8" fillId="0" borderId="30" xfId="0" applyFont="1" applyBorder="1" applyAlignment="1">
      <alignment vertical="center"/>
    </xf>
    <xf numFmtId="176" fontId="8" fillId="0" borderId="29" xfId="0" applyNumberFormat="1" applyFont="1" applyBorder="1" applyAlignment="1">
      <alignment horizontal="right" vertical="center"/>
    </xf>
    <xf numFmtId="0" fontId="8" fillId="0" borderId="21" xfId="0" applyFont="1" applyBorder="1" applyAlignment="1">
      <alignment vertical="center" wrapText="1" shrinkToFit="1"/>
    </xf>
    <xf numFmtId="0" fontId="8" fillId="0" borderId="29" xfId="0" applyFont="1" applyFill="1" applyBorder="1" applyAlignment="1">
      <alignment vertical="center"/>
    </xf>
    <xf numFmtId="0" fontId="8" fillId="0" borderId="0" xfId="0" applyFont="1" applyBorder="1" applyAlignment="1">
      <alignment vertical="center" wrapText="1" shrinkToFit="1"/>
    </xf>
    <xf numFmtId="0" fontId="8" fillId="0" borderId="30" xfId="0" applyFont="1" applyFill="1" applyBorder="1" applyAlignment="1">
      <alignment vertical="center"/>
    </xf>
    <xf numFmtId="0" fontId="8" fillId="0" borderId="29" xfId="0" applyFont="1" applyBorder="1" applyAlignment="1">
      <alignment vertical="center" wrapText="1" shrinkToFit="1"/>
    </xf>
    <xf numFmtId="3" fontId="8" fillId="0" borderId="0" xfId="0" applyNumberFormat="1" applyFont="1"/>
    <xf numFmtId="0" fontId="8" fillId="0" borderId="28" xfId="0" applyFont="1" applyFill="1" applyBorder="1" applyAlignment="1">
      <alignment vertical="center" wrapText="1" shrinkToFit="1"/>
    </xf>
    <xf numFmtId="0" fontId="8" fillId="0" borderId="27" xfId="0" applyFont="1" applyBorder="1" applyAlignment="1">
      <alignment vertical="center" wrapText="1" shrinkToFit="1"/>
    </xf>
    <xf numFmtId="0" fontId="8" fillId="0" borderId="19" xfId="0" applyFont="1" applyBorder="1"/>
    <xf numFmtId="0" fontId="8" fillId="0" borderId="28" xfId="0" applyFont="1" applyFill="1" applyBorder="1" applyAlignment="1">
      <alignment vertical="center" shrinkToFit="1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176" fontId="8" fillId="0" borderId="12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/>
    <xf numFmtId="0" fontId="8" fillId="0" borderId="0" xfId="0" applyFont="1" applyBorder="1" applyAlignment="1">
      <alignment wrapText="1"/>
    </xf>
    <xf numFmtId="0" fontId="8" fillId="0" borderId="36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37" xfId="0" applyFont="1" applyBorder="1" applyAlignment="1">
      <alignment vertical="center"/>
    </xf>
    <xf numFmtId="177" fontId="8" fillId="0" borderId="22" xfId="0" applyNumberFormat="1" applyFont="1" applyFill="1" applyBorder="1" applyAlignment="1">
      <alignment horizontal="right" vertical="center"/>
    </xf>
    <xf numFmtId="177" fontId="8" fillId="0" borderId="26" xfId="0" applyNumberFormat="1" applyFont="1" applyBorder="1" applyAlignment="1">
      <alignment wrapText="1"/>
    </xf>
    <xf numFmtId="177" fontId="8" fillId="0" borderId="23" xfId="0" applyNumberFormat="1" applyFont="1" applyBorder="1"/>
    <xf numFmtId="0" fontId="8" fillId="0" borderId="0" xfId="0" applyFont="1" applyAlignment="1">
      <alignment wrapText="1"/>
    </xf>
    <xf numFmtId="0" fontId="5" fillId="0" borderId="27" xfId="0" applyFont="1" applyBorder="1" applyAlignment="1">
      <alignment horizontal="left" vertical="center" wrapText="1"/>
    </xf>
    <xf numFmtId="0" fontId="5" fillId="0" borderId="33" xfId="1" applyFont="1" applyBorder="1" applyAlignment="1">
      <alignment vertical="center" wrapText="1"/>
    </xf>
    <xf numFmtId="176" fontId="5" fillId="0" borderId="27" xfId="1" applyNumberFormat="1" applyFont="1" applyBorder="1" applyAlignment="1">
      <alignment horizontal="right" vertical="center" wrapText="1"/>
    </xf>
    <xf numFmtId="49" fontId="5" fillId="0" borderId="19" xfId="1" applyNumberFormat="1" applyFont="1" applyBorder="1" applyAlignment="1">
      <alignment vertical="center" wrapText="1"/>
    </xf>
    <xf numFmtId="177" fontId="5" fillId="0" borderId="7" xfId="1" applyNumberFormat="1" applyFont="1" applyBorder="1" applyAlignment="1">
      <alignment horizontal="right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8" fillId="0" borderId="28" xfId="0" applyFont="1" applyBorder="1" applyAlignment="1">
      <alignment horizontal="center" vertical="center" wrapText="1"/>
    </xf>
    <xf numFmtId="3" fontId="8" fillId="0" borderId="28" xfId="0" applyNumberFormat="1" applyFont="1" applyBorder="1" applyAlignment="1">
      <alignment horizontal="right" vertical="center" wrapText="1"/>
    </xf>
    <xf numFmtId="177" fontId="8" fillId="0" borderId="28" xfId="0" applyNumberFormat="1" applyFont="1" applyBorder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3" fontId="8" fillId="0" borderId="7" xfId="0" applyNumberFormat="1" applyFont="1" applyBorder="1" applyAlignment="1">
      <alignment horizontal="right" vertical="center" wrapText="1"/>
    </xf>
    <xf numFmtId="177" fontId="8" fillId="0" borderId="7" xfId="0" applyNumberFormat="1" applyFont="1" applyBorder="1" applyAlignment="1">
      <alignment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8" xfId="0" applyFont="1" applyBorder="1" applyAlignment="1">
      <alignment vertical="center" wrapText="1"/>
    </xf>
    <xf numFmtId="0" fontId="5" fillId="0" borderId="33" xfId="0" applyFont="1" applyBorder="1" applyAlignment="1">
      <alignment vertical="center" wrapText="1"/>
    </xf>
    <xf numFmtId="176" fontId="5" fillId="0" borderId="17" xfId="0" applyNumberFormat="1" applyFont="1" applyBorder="1" applyAlignment="1">
      <alignment horizontal="right" vertical="center" wrapText="1"/>
    </xf>
    <xf numFmtId="0" fontId="5" fillId="0" borderId="28" xfId="0" applyFont="1" applyBorder="1" applyAlignment="1">
      <alignment horizontal="center" vertical="center" wrapText="1"/>
    </xf>
    <xf numFmtId="176" fontId="5" fillId="0" borderId="28" xfId="0" applyNumberFormat="1" applyFont="1" applyBorder="1" applyAlignment="1">
      <alignment horizontal="right" vertical="center" wrapText="1"/>
    </xf>
    <xf numFmtId="0" fontId="5" fillId="0" borderId="28" xfId="0" applyFont="1" applyBorder="1" applyAlignment="1">
      <alignment wrapText="1"/>
    </xf>
    <xf numFmtId="0" fontId="5" fillId="0" borderId="7" xfId="0" applyFont="1" applyBorder="1" applyAlignment="1">
      <alignment vertical="center" wrapText="1"/>
    </xf>
    <xf numFmtId="177" fontId="5" fillId="0" borderId="7" xfId="0" applyNumberFormat="1" applyFont="1" applyBorder="1" applyAlignment="1">
      <alignment horizontal="right" vertical="center" wrapText="1"/>
    </xf>
    <xf numFmtId="176" fontId="5" fillId="0" borderId="7" xfId="0" applyNumberFormat="1" applyFont="1" applyFill="1" applyBorder="1" applyAlignment="1">
      <alignment horizontal="right" vertical="center" wrapText="1"/>
    </xf>
    <xf numFmtId="0" fontId="10" fillId="0" borderId="29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77" fontId="5" fillId="0" borderId="29" xfId="0" applyNumberFormat="1" applyFont="1" applyBorder="1" applyAlignment="1">
      <alignment horizontal="right" vertical="center" wrapText="1"/>
    </xf>
    <xf numFmtId="0" fontId="8" fillId="0" borderId="29" xfId="0" applyFont="1" applyBorder="1" applyAlignment="1">
      <alignment horizontal="left" vertical="center"/>
    </xf>
    <xf numFmtId="177" fontId="5" fillId="0" borderId="32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5" fillId="0" borderId="18" xfId="0" applyFont="1" applyFill="1" applyBorder="1" applyAlignment="1">
      <alignment vertical="center" textRotation="255" wrapText="1"/>
    </xf>
    <xf numFmtId="0" fontId="5" fillId="0" borderId="30" xfId="0" applyFont="1" applyBorder="1" applyAlignment="1">
      <alignment vertical="center" textRotation="255" wrapText="1"/>
    </xf>
    <xf numFmtId="0" fontId="5" fillId="0" borderId="36" xfId="0" applyFont="1" applyBorder="1" applyAlignment="1">
      <alignment vertical="center" wrapText="1"/>
    </xf>
    <xf numFmtId="0" fontId="5" fillId="0" borderId="26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wrapText="1"/>
    </xf>
    <xf numFmtId="0" fontId="5" fillId="0" borderId="3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5" fillId="0" borderId="42" xfId="0" applyFont="1" applyFill="1" applyBorder="1" applyAlignment="1">
      <alignment vertical="center" wrapText="1"/>
    </xf>
    <xf numFmtId="0" fontId="5" fillId="0" borderId="43" xfId="0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textRotation="255" wrapText="1"/>
    </xf>
    <xf numFmtId="0" fontId="5" fillId="0" borderId="24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4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textRotation="255" wrapText="1"/>
    </xf>
    <xf numFmtId="0" fontId="5" fillId="0" borderId="35" xfId="0" applyFont="1" applyBorder="1" applyAlignment="1">
      <alignment horizontal="center" vertical="center" textRotation="255" wrapText="1"/>
    </xf>
    <xf numFmtId="0" fontId="5" fillId="0" borderId="55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left" vertical="center" wrapText="1"/>
    </xf>
    <xf numFmtId="0" fontId="5" fillId="0" borderId="57" xfId="0" applyFont="1" applyBorder="1" applyAlignment="1">
      <alignment horizontal="left" vertical="center" wrapText="1"/>
    </xf>
    <xf numFmtId="0" fontId="5" fillId="0" borderId="31" xfId="0" applyFont="1" applyBorder="1" applyAlignment="1">
      <alignment vertical="center" wrapText="1"/>
    </xf>
    <xf numFmtId="0" fontId="5" fillId="0" borderId="32" xfId="0" applyFont="1" applyBorder="1" applyAlignment="1">
      <alignment vertical="center" wrapText="1"/>
    </xf>
    <xf numFmtId="0" fontId="5" fillId="0" borderId="33" xfId="0" applyFont="1" applyBorder="1" applyAlignment="1">
      <alignment horizontal="center" vertical="center" textRotation="255" wrapText="1"/>
    </xf>
    <xf numFmtId="0" fontId="5" fillId="0" borderId="65" xfId="0" applyFont="1" applyBorder="1" applyAlignment="1">
      <alignment horizontal="left" vertical="center" wrapText="1"/>
    </xf>
    <xf numFmtId="0" fontId="5" fillId="0" borderId="66" xfId="0" applyFont="1" applyBorder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 wrapText="1"/>
    </xf>
    <xf numFmtId="0" fontId="5" fillId="0" borderId="37" xfId="0" applyFont="1" applyBorder="1" applyAlignment="1">
      <alignment horizontal="left" vertical="center" wrapText="1"/>
    </xf>
    <xf numFmtId="0" fontId="5" fillId="0" borderId="60" xfId="0" applyFont="1" applyBorder="1" applyAlignment="1">
      <alignment horizontal="center" vertical="center" textRotation="255" wrapText="1"/>
    </xf>
    <xf numFmtId="0" fontId="5" fillId="0" borderId="28" xfId="0" applyFont="1" applyBorder="1" applyAlignment="1">
      <alignment vertical="center" textRotation="255" wrapText="1"/>
    </xf>
    <xf numFmtId="0" fontId="5" fillId="0" borderId="40" xfId="0" applyFont="1" applyFill="1" applyBorder="1" applyAlignment="1">
      <alignment vertical="center" wrapText="1"/>
    </xf>
    <xf numFmtId="0" fontId="5" fillId="0" borderId="41" xfId="0" applyFont="1" applyBorder="1" applyAlignment="1">
      <alignment vertical="center" wrapText="1"/>
    </xf>
    <xf numFmtId="0" fontId="5" fillId="0" borderId="46" xfId="0" applyFont="1" applyFill="1" applyBorder="1" applyAlignment="1">
      <alignment horizontal="center" vertical="center" textRotation="255" wrapText="1"/>
    </xf>
    <xf numFmtId="0" fontId="5" fillId="0" borderId="58" xfId="0" applyFont="1" applyFill="1" applyBorder="1" applyAlignment="1">
      <alignment horizontal="center" vertical="center" textRotation="255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58" xfId="0" applyFont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9" xfId="0" applyFont="1" applyBorder="1" applyAlignment="1">
      <alignment vertical="center"/>
    </xf>
    <xf numFmtId="0" fontId="8" fillId="0" borderId="10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8" fillId="0" borderId="0" xfId="0" applyFont="1" applyBorder="1" applyAlignment="1">
      <alignment horizontal="center" vertical="center" textRotation="255"/>
    </xf>
    <xf numFmtId="0" fontId="8" fillId="0" borderId="0" xfId="0" applyFont="1" applyBorder="1" applyAlignment="1"/>
    <xf numFmtId="0" fontId="8" fillId="0" borderId="44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 textRotation="255"/>
    </xf>
    <xf numFmtId="0" fontId="8" fillId="0" borderId="34" xfId="0" applyFont="1" applyBorder="1" applyAlignment="1">
      <alignment horizontal="center" vertical="center" textRotation="255"/>
    </xf>
    <xf numFmtId="0" fontId="8" fillId="0" borderId="35" xfId="0" applyFont="1" applyBorder="1" applyAlignment="1">
      <alignment horizontal="center" vertical="center" textRotation="255"/>
    </xf>
    <xf numFmtId="0" fontId="8" fillId="0" borderId="30" xfId="0" applyFont="1" applyBorder="1" applyAlignment="1">
      <alignment vertical="center" textRotation="255"/>
    </xf>
    <xf numFmtId="0" fontId="8" fillId="0" borderId="28" xfId="0" applyFont="1" applyBorder="1" applyAlignment="1">
      <alignment vertical="center" textRotation="255"/>
    </xf>
    <xf numFmtId="0" fontId="8" fillId="0" borderId="40" xfId="0" applyFont="1" applyFill="1" applyBorder="1" applyAlignment="1">
      <alignment vertical="center"/>
    </xf>
    <xf numFmtId="0" fontId="8" fillId="0" borderId="41" xfId="0" applyFont="1" applyBorder="1" applyAlignment="1">
      <alignment vertical="center"/>
    </xf>
    <xf numFmtId="0" fontId="8" fillId="0" borderId="46" xfId="0" applyFont="1" applyFill="1" applyBorder="1" applyAlignment="1">
      <alignment horizontal="center" vertical="center" textRotation="255"/>
    </xf>
    <xf numFmtId="0" fontId="8" fillId="0" borderId="58" xfId="0" applyFont="1" applyFill="1" applyBorder="1" applyAlignment="1">
      <alignment horizontal="center" vertical="center" textRotation="255"/>
    </xf>
    <xf numFmtId="0" fontId="8" fillId="0" borderId="31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62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textRotation="255"/>
    </xf>
    <xf numFmtId="0" fontId="8" fillId="0" borderId="24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8" fillId="0" borderId="59" xfId="0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5" fillId="0" borderId="29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 shrinkToFit="1"/>
    </xf>
  </cellXfs>
  <cellStyles count="5">
    <cellStyle name="桁区切り 2" xfId="2" xr:uid="{00000000-0005-0000-0000-000000000000}"/>
    <cellStyle name="通貨 2" xfId="3" xr:uid="{00000000-0005-0000-0000-000001000000}"/>
    <cellStyle name="標準" xfId="0" builtinId="0"/>
    <cellStyle name="標準 2" xfId="1" xr:uid="{00000000-0005-0000-0000-000003000000}"/>
    <cellStyle name="標準 3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3026834</xdr:colOff>
      <xdr:row>0</xdr:row>
      <xdr:rowOff>95250</xdr:rowOff>
    </xdr:from>
    <xdr:to>
      <xdr:col>2</xdr:col>
      <xdr:colOff>4116918</xdr:colOff>
      <xdr:row>1</xdr:row>
      <xdr:rowOff>52916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356F589-EDD0-4BDB-A8E7-A4A615824C22}"/>
            </a:ext>
          </a:extLst>
        </xdr:cNvPr>
        <xdr:cNvSpPr txBox="1"/>
      </xdr:nvSpPr>
      <xdr:spPr>
        <a:xfrm>
          <a:off x="6180667" y="95250"/>
          <a:ext cx="1090084" cy="2963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参考資料３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3079750</xdr:colOff>
      <xdr:row>0</xdr:row>
      <xdr:rowOff>84666</xdr:rowOff>
    </xdr:from>
    <xdr:to>
      <xdr:col>2</xdr:col>
      <xdr:colOff>4169834</xdr:colOff>
      <xdr:row>1</xdr:row>
      <xdr:rowOff>74082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8802199-14E4-43B8-9253-941B52BDBB2A}"/>
            </a:ext>
          </a:extLst>
        </xdr:cNvPr>
        <xdr:cNvSpPr txBox="1"/>
      </xdr:nvSpPr>
      <xdr:spPr>
        <a:xfrm>
          <a:off x="6233583" y="84666"/>
          <a:ext cx="1090084" cy="3280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参考資料３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2928938</xdr:colOff>
      <xdr:row>0</xdr:row>
      <xdr:rowOff>154780</xdr:rowOff>
    </xdr:from>
    <xdr:to>
      <xdr:col>2</xdr:col>
      <xdr:colOff>4019022</xdr:colOff>
      <xdr:row>1</xdr:row>
      <xdr:rowOff>154780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6ACBBA9-3D0D-4D16-A4B7-CCA9B8F517C7}"/>
            </a:ext>
          </a:extLst>
        </xdr:cNvPr>
        <xdr:cNvSpPr txBox="1"/>
      </xdr:nvSpPr>
      <xdr:spPr>
        <a:xfrm>
          <a:off x="6072188" y="154780"/>
          <a:ext cx="1090084" cy="345281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>
              <a:latin typeface="ＭＳ ゴシック" panose="020B0609070205080204" pitchFamily="49" charset="-128"/>
              <a:ea typeface="ＭＳ ゴシック" panose="020B0609070205080204" pitchFamily="49" charset="-128"/>
            </a:rPr>
            <a:t>参考資料３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F36"/>
  <sheetViews>
    <sheetView tabSelected="1" view="pageBreakPreview" zoomScale="90" zoomScaleNormal="110" zoomScaleSheetLayoutView="90" workbookViewId="0">
      <selection activeCell="E4" sqref="E4"/>
    </sheetView>
  </sheetViews>
  <sheetFormatPr defaultRowHeight="30" customHeight="1" x14ac:dyDescent="0.15"/>
  <cols>
    <col min="1" max="2" width="5.625" style="5" customWidth="1"/>
    <col min="3" max="3" width="20.625" style="5" customWidth="1"/>
    <col min="4" max="4" width="15.625" style="5" customWidth="1"/>
    <col min="5" max="5" width="55.625" style="26" customWidth="1"/>
    <col min="6" max="6" width="15.625" style="5" customWidth="1"/>
    <col min="7" max="16384" width="9" style="5"/>
  </cols>
  <sheetData>
    <row r="1" spans="1:6" ht="27" customHeight="1" x14ac:dyDescent="0.15">
      <c r="B1" s="26"/>
      <c r="C1" s="26"/>
      <c r="D1" s="26"/>
      <c r="F1" s="185" t="s">
        <v>166</v>
      </c>
    </row>
    <row r="2" spans="1:6" ht="30" customHeight="1" thickBot="1" x14ac:dyDescent="0.2">
      <c r="A2" s="194" t="s">
        <v>80</v>
      </c>
      <c r="B2" s="194"/>
      <c r="C2" s="194"/>
      <c r="D2" s="194"/>
      <c r="E2" s="194"/>
      <c r="F2" s="194"/>
    </row>
    <row r="3" spans="1:6" ht="30" customHeight="1" x14ac:dyDescent="0.15">
      <c r="A3" s="202" t="s">
        <v>24</v>
      </c>
      <c r="B3" s="203"/>
      <c r="C3" s="204"/>
      <c r="D3" s="28" t="s">
        <v>32</v>
      </c>
      <c r="E3" s="29" t="s">
        <v>0</v>
      </c>
      <c r="F3" s="30" t="s">
        <v>1</v>
      </c>
    </row>
    <row r="4" spans="1:6" ht="57.75" customHeight="1" x14ac:dyDescent="0.15">
      <c r="A4" s="225" t="s">
        <v>2</v>
      </c>
      <c r="B4" s="210" t="s">
        <v>30</v>
      </c>
      <c r="C4" s="211"/>
      <c r="D4" s="31">
        <v>80264490</v>
      </c>
      <c r="E4" s="4" t="s">
        <v>89</v>
      </c>
      <c r="F4" s="20"/>
    </row>
    <row r="5" spans="1:6" ht="30" customHeight="1" x14ac:dyDescent="0.15">
      <c r="A5" s="218"/>
      <c r="B5" s="213" t="s">
        <v>165</v>
      </c>
      <c r="C5" s="214"/>
      <c r="D5" s="32">
        <v>495600</v>
      </c>
      <c r="E5" s="162"/>
      <c r="F5" s="20"/>
    </row>
    <row r="6" spans="1:6" ht="30" customHeight="1" x14ac:dyDescent="0.15">
      <c r="A6" s="218"/>
      <c r="B6" s="192" t="s">
        <v>6</v>
      </c>
      <c r="C6" s="193"/>
      <c r="D6" s="32">
        <v>6843989</v>
      </c>
      <c r="E6" s="1" t="s">
        <v>167</v>
      </c>
      <c r="F6" s="33"/>
    </row>
    <row r="7" spans="1:6" ht="30" customHeight="1" thickBot="1" x14ac:dyDescent="0.2">
      <c r="A7" s="219"/>
      <c r="B7" s="223" t="s">
        <v>7</v>
      </c>
      <c r="C7" s="224"/>
      <c r="D7" s="184">
        <v>66356</v>
      </c>
      <c r="E7" s="35"/>
      <c r="F7" s="22"/>
    </row>
    <row r="8" spans="1:6" ht="30" customHeight="1" thickTop="1" thickBot="1" x14ac:dyDescent="0.2">
      <c r="A8" s="207" t="s">
        <v>3</v>
      </c>
      <c r="B8" s="208"/>
      <c r="C8" s="209"/>
      <c r="D8" s="36">
        <f>SUM(D4:D7)</f>
        <v>87670435</v>
      </c>
      <c r="E8" s="37"/>
      <c r="F8" s="38"/>
    </row>
    <row r="9" spans="1:6" ht="9.9499999999999993" customHeight="1" thickBot="1" x14ac:dyDescent="0.2">
      <c r="A9" s="212"/>
      <c r="B9" s="201"/>
      <c r="C9" s="201"/>
      <c r="D9" s="201"/>
      <c r="E9" s="201"/>
      <c r="F9" s="201"/>
    </row>
    <row r="10" spans="1:6" ht="30" customHeight="1" thickBot="1" x14ac:dyDescent="0.2">
      <c r="A10" s="215" t="s">
        <v>25</v>
      </c>
      <c r="B10" s="216"/>
      <c r="C10" s="217"/>
      <c r="D10" s="39" t="s">
        <v>32</v>
      </c>
      <c r="E10" s="7" t="s">
        <v>0</v>
      </c>
      <c r="F10" s="8" t="s">
        <v>1</v>
      </c>
    </row>
    <row r="11" spans="1:6" ht="30" customHeight="1" thickTop="1" x14ac:dyDescent="0.15">
      <c r="A11" s="218"/>
      <c r="B11" s="226" t="s">
        <v>90</v>
      </c>
      <c r="C11" s="227"/>
      <c r="D11" s="31">
        <v>25990423</v>
      </c>
      <c r="E11" s="4"/>
      <c r="F11" s="2"/>
    </row>
    <row r="12" spans="1:6" ht="30" customHeight="1" x14ac:dyDescent="0.15">
      <c r="A12" s="218"/>
      <c r="B12" s="195" t="s">
        <v>91</v>
      </c>
      <c r="C12" s="42" t="s">
        <v>20</v>
      </c>
      <c r="D12" s="32">
        <v>4277680</v>
      </c>
      <c r="E12" s="41" t="s">
        <v>37</v>
      </c>
      <c r="F12" s="3"/>
    </row>
    <row r="13" spans="1:6" ht="30" customHeight="1" x14ac:dyDescent="0.15">
      <c r="A13" s="218"/>
      <c r="B13" s="196"/>
      <c r="C13" s="44" t="s">
        <v>8</v>
      </c>
      <c r="D13" s="31">
        <v>169750</v>
      </c>
      <c r="E13" s="4"/>
      <c r="F13" s="20"/>
    </row>
    <row r="14" spans="1:6" ht="30" customHeight="1" x14ac:dyDescent="0.15">
      <c r="A14" s="218"/>
      <c r="B14" s="196"/>
      <c r="C14" s="45" t="s">
        <v>19</v>
      </c>
      <c r="D14" s="46">
        <v>3678</v>
      </c>
      <c r="E14" s="47"/>
      <c r="F14" s="33"/>
    </row>
    <row r="15" spans="1:6" ht="30" customHeight="1" x14ac:dyDescent="0.15">
      <c r="A15" s="218"/>
      <c r="B15" s="196"/>
      <c r="C15" s="44" t="s">
        <v>10</v>
      </c>
      <c r="D15" s="31">
        <v>1423243</v>
      </c>
      <c r="E15" s="4" t="s">
        <v>36</v>
      </c>
      <c r="F15" s="20"/>
    </row>
    <row r="16" spans="1:6" ht="30" customHeight="1" x14ac:dyDescent="0.15">
      <c r="A16" s="218"/>
      <c r="B16" s="196"/>
      <c r="C16" s="43" t="s">
        <v>11</v>
      </c>
      <c r="D16" s="46">
        <v>3284072</v>
      </c>
      <c r="E16" s="47"/>
      <c r="F16" s="33"/>
    </row>
    <row r="17" spans="1:6" ht="30" customHeight="1" x14ac:dyDescent="0.15">
      <c r="A17" s="218"/>
      <c r="B17" s="196"/>
      <c r="C17" s="48" t="s">
        <v>12</v>
      </c>
      <c r="D17" s="31">
        <v>120560</v>
      </c>
      <c r="E17" s="4"/>
      <c r="F17" s="20"/>
    </row>
    <row r="18" spans="1:6" ht="30" customHeight="1" x14ac:dyDescent="0.15">
      <c r="A18" s="218"/>
      <c r="B18" s="196"/>
      <c r="C18" s="49" t="s">
        <v>13</v>
      </c>
      <c r="D18" s="46">
        <v>0</v>
      </c>
      <c r="E18" s="47"/>
      <c r="F18" s="33"/>
    </row>
    <row r="19" spans="1:6" ht="30" customHeight="1" x14ac:dyDescent="0.15">
      <c r="A19" s="218"/>
      <c r="B19" s="196"/>
      <c r="C19" s="50" t="s">
        <v>14</v>
      </c>
      <c r="D19" s="31">
        <v>6045594</v>
      </c>
      <c r="E19" s="4" t="s">
        <v>33</v>
      </c>
      <c r="F19" s="20"/>
    </row>
    <row r="20" spans="1:6" ht="30" customHeight="1" x14ac:dyDescent="0.15">
      <c r="A20" s="218"/>
      <c r="B20" s="196"/>
      <c r="C20" s="51" t="s">
        <v>28</v>
      </c>
      <c r="D20" s="31">
        <v>32426685</v>
      </c>
      <c r="E20" s="4" t="s">
        <v>38</v>
      </c>
      <c r="F20" s="20"/>
    </row>
    <row r="21" spans="1:6" ht="30" customHeight="1" x14ac:dyDescent="0.15">
      <c r="A21" s="218"/>
      <c r="B21" s="196"/>
      <c r="C21" s="50" t="s">
        <v>15</v>
      </c>
      <c r="D21" s="31">
        <v>962205</v>
      </c>
      <c r="E21" s="4" t="s">
        <v>40</v>
      </c>
      <c r="F21" s="2"/>
    </row>
    <row r="22" spans="1:6" ht="30" customHeight="1" x14ac:dyDescent="0.15">
      <c r="A22" s="218"/>
      <c r="B22" s="196"/>
      <c r="C22" s="43" t="s">
        <v>9</v>
      </c>
      <c r="D22" s="46">
        <v>596083</v>
      </c>
      <c r="E22" s="47" t="s">
        <v>39</v>
      </c>
      <c r="F22" s="33"/>
    </row>
    <row r="23" spans="1:6" ht="30" customHeight="1" x14ac:dyDescent="0.15">
      <c r="A23" s="218"/>
      <c r="B23" s="196"/>
      <c r="C23" s="50" t="s">
        <v>16</v>
      </c>
      <c r="D23" s="31">
        <v>4635460</v>
      </c>
      <c r="E23" s="4"/>
      <c r="F23" s="20"/>
    </row>
    <row r="24" spans="1:6" ht="30" customHeight="1" x14ac:dyDescent="0.15">
      <c r="A24" s="218"/>
      <c r="B24" s="196"/>
      <c r="C24" s="43" t="s">
        <v>17</v>
      </c>
      <c r="D24" s="46">
        <v>1374838</v>
      </c>
      <c r="E24" s="47" t="s">
        <v>34</v>
      </c>
      <c r="F24" s="33"/>
    </row>
    <row r="25" spans="1:6" ht="30" customHeight="1" x14ac:dyDescent="0.15">
      <c r="A25" s="218"/>
      <c r="B25" s="196"/>
      <c r="C25" s="43" t="s">
        <v>41</v>
      </c>
      <c r="D25" s="31">
        <v>446985</v>
      </c>
      <c r="E25" s="4"/>
      <c r="F25" s="20"/>
    </row>
    <row r="26" spans="1:6" ht="30" customHeight="1" x14ac:dyDescent="0.15">
      <c r="A26" s="218"/>
      <c r="B26" s="196"/>
      <c r="C26" s="43" t="s">
        <v>92</v>
      </c>
      <c r="D26" s="31">
        <v>3996</v>
      </c>
      <c r="E26" s="4"/>
      <c r="F26" s="20"/>
    </row>
    <row r="27" spans="1:6" ht="30" customHeight="1" x14ac:dyDescent="0.15">
      <c r="A27" s="218"/>
      <c r="B27" s="196"/>
      <c r="C27" s="43" t="s">
        <v>93</v>
      </c>
      <c r="D27" s="31">
        <v>1226497</v>
      </c>
      <c r="E27" s="4"/>
      <c r="F27" s="20"/>
    </row>
    <row r="28" spans="1:6" ht="30" customHeight="1" x14ac:dyDescent="0.15">
      <c r="A28" s="218"/>
      <c r="B28" s="196"/>
      <c r="C28" s="43" t="s">
        <v>26</v>
      </c>
      <c r="D28" s="31">
        <v>130000</v>
      </c>
      <c r="E28" s="4" t="s">
        <v>35</v>
      </c>
      <c r="F28" s="20"/>
    </row>
    <row r="29" spans="1:6" ht="30" customHeight="1" x14ac:dyDescent="0.15">
      <c r="A29" s="218"/>
      <c r="B29" s="196"/>
      <c r="C29" s="43" t="s">
        <v>29</v>
      </c>
      <c r="D29" s="31">
        <v>2365752</v>
      </c>
      <c r="E29" s="4"/>
      <c r="F29" s="20"/>
    </row>
    <row r="30" spans="1:6" ht="30" customHeight="1" x14ac:dyDescent="0.15">
      <c r="A30" s="218"/>
      <c r="B30" s="196"/>
      <c r="C30" s="43" t="s">
        <v>94</v>
      </c>
      <c r="D30" s="31">
        <v>131780</v>
      </c>
      <c r="E30" s="4"/>
      <c r="F30" s="20"/>
    </row>
    <row r="31" spans="1:6" ht="30" customHeight="1" thickBot="1" x14ac:dyDescent="0.2">
      <c r="A31" s="219"/>
      <c r="B31" s="205" t="s">
        <v>23</v>
      </c>
      <c r="C31" s="206"/>
      <c r="D31" s="34">
        <f>SUM(D12:D30)</f>
        <v>59624858</v>
      </c>
      <c r="E31" s="35"/>
      <c r="F31" s="22"/>
    </row>
    <row r="32" spans="1:6" ht="30" customHeight="1" thickTop="1" thickBot="1" x14ac:dyDescent="0.2">
      <c r="A32" s="220" t="s">
        <v>4</v>
      </c>
      <c r="B32" s="221"/>
      <c r="C32" s="222"/>
      <c r="D32" s="36">
        <f>D11+D31</f>
        <v>85615281</v>
      </c>
      <c r="E32" s="52"/>
      <c r="F32" s="38"/>
    </row>
    <row r="33" spans="1:6" ht="9.9499999999999993" customHeight="1" thickBot="1" x14ac:dyDescent="0.2">
      <c r="A33" s="200"/>
      <c r="B33" s="201"/>
      <c r="C33" s="201"/>
      <c r="D33" s="201"/>
      <c r="E33" s="201"/>
      <c r="F33" s="201"/>
    </row>
    <row r="34" spans="1:6" ht="30" customHeight="1" thickBot="1" x14ac:dyDescent="0.2">
      <c r="A34" s="197" t="s">
        <v>5</v>
      </c>
      <c r="B34" s="198"/>
      <c r="C34" s="199"/>
      <c r="D34" s="53">
        <f>D8-D32</f>
        <v>2055154</v>
      </c>
      <c r="E34" s="54"/>
      <c r="F34" s="55"/>
    </row>
    <row r="35" spans="1:6" ht="24" customHeight="1" x14ac:dyDescent="0.15">
      <c r="A35" s="190" t="s">
        <v>43</v>
      </c>
      <c r="B35" s="190"/>
      <c r="C35" s="190"/>
      <c r="D35" s="190"/>
      <c r="E35" s="190"/>
      <c r="F35" s="190"/>
    </row>
    <row r="36" spans="1:6" ht="24" customHeight="1" x14ac:dyDescent="0.15">
      <c r="A36" s="191" t="s">
        <v>42</v>
      </c>
      <c r="B36" s="191"/>
      <c r="C36" s="191"/>
      <c r="D36" s="191"/>
      <c r="E36" s="191"/>
      <c r="F36" s="191"/>
    </row>
  </sheetData>
  <mergeCells count="19">
    <mergeCell ref="B7:C7"/>
    <mergeCell ref="A4:A7"/>
    <mergeCell ref="B11:C11"/>
    <mergeCell ref="A35:F35"/>
    <mergeCell ref="A36:F36"/>
    <mergeCell ref="B6:C6"/>
    <mergeCell ref="A2:F2"/>
    <mergeCell ref="B12:B30"/>
    <mergeCell ref="A34:C34"/>
    <mergeCell ref="A33:F33"/>
    <mergeCell ref="A3:C3"/>
    <mergeCell ref="B31:C31"/>
    <mergeCell ref="A8:C8"/>
    <mergeCell ref="B4:C4"/>
    <mergeCell ref="A9:F9"/>
    <mergeCell ref="B5:C5"/>
    <mergeCell ref="A10:C10"/>
    <mergeCell ref="A11:A31"/>
    <mergeCell ref="A32:C32"/>
  </mergeCells>
  <phoneticPr fontId="4"/>
  <printOptions horizontalCentered="1"/>
  <pageMargins left="0.39370078740157483" right="0.39370078740157483" top="0.31496062992125984" bottom="0.31496062992125984" header="0.39370078740157483" footer="0.39370078740157483"/>
  <pageSetup paperSize="9" scale="81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8"/>
  <sheetViews>
    <sheetView view="pageBreakPreview" zoomScale="90" zoomScaleNormal="110" zoomScaleSheetLayoutView="90" workbookViewId="0">
      <selection activeCell="E6" sqref="E6"/>
    </sheetView>
  </sheetViews>
  <sheetFormatPr defaultRowHeight="50.1" customHeight="1" x14ac:dyDescent="0.15"/>
  <cols>
    <col min="1" max="1" width="25.625" style="5" customWidth="1"/>
    <col min="2" max="2" width="15.625" style="5" customWidth="1"/>
    <col min="3" max="3" width="55.625" style="5" customWidth="1"/>
    <col min="4" max="16384" width="9" style="5"/>
  </cols>
  <sheetData>
    <row r="1" spans="1:3" ht="26.25" customHeight="1" x14ac:dyDescent="0.15">
      <c r="A1" s="228"/>
      <c r="B1" s="228"/>
      <c r="C1" s="228"/>
    </row>
    <row r="2" spans="1:3" ht="36.75" customHeight="1" thickBot="1" x14ac:dyDescent="0.2">
      <c r="A2" s="194" t="s">
        <v>83</v>
      </c>
      <c r="B2" s="194"/>
      <c r="C2" s="194"/>
    </row>
    <row r="3" spans="1:3" ht="39.75" customHeight="1" thickBot="1" x14ac:dyDescent="0.2">
      <c r="A3" s="6" t="s">
        <v>44</v>
      </c>
      <c r="B3" s="7" t="s">
        <v>32</v>
      </c>
      <c r="C3" s="8" t="s">
        <v>0</v>
      </c>
    </row>
    <row r="4" spans="1:3" ht="39.75" customHeight="1" thickTop="1" x14ac:dyDescent="0.15">
      <c r="A4" s="9" t="s">
        <v>45</v>
      </c>
      <c r="B4" s="10">
        <v>3379878</v>
      </c>
      <c r="C4" s="11" t="s">
        <v>117</v>
      </c>
    </row>
    <row r="5" spans="1:3" ht="39.75" customHeight="1" x14ac:dyDescent="0.15">
      <c r="A5" s="12" t="s">
        <v>46</v>
      </c>
      <c r="B5" s="13">
        <v>472560</v>
      </c>
      <c r="C5" s="14" t="s">
        <v>158</v>
      </c>
    </row>
    <row r="6" spans="1:3" ht="39.75" customHeight="1" x14ac:dyDescent="0.15">
      <c r="A6" s="12" t="s">
        <v>47</v>
      </c>
      <c r="B6" s="13">
        <v>3414216</v>
      </c>
      <c r="C6" s="15" t="s">
        <v>118</v>
      </c>
    </row>
    <row r="7" spans="1:3" ht="39.75" customHeight="1" x14ac:dyDescent="0.15">
      <c r="A7" s="12" t="s">
        <v>48</v>
      </c>
      <c r="B7" s="13">
        <v>1034000</v>
      </c>
      <c r="C7" s="15" t="s">
        <v>119</v>
      </c>
    </row>
    <row r="8" spans="1:3" ht="39.75" customHeight="1" x14ac:dyDescent="0.15">
      <c r="A8" s="12" t="s">
        <v>49</v>
      </c>
      <c r="B8" s="13">
        <v>432630</v>
      </c>
      <c r="C8" s="15" t="s">
        <v>120</v>
      </c>
    </row>
    <row r="9" spans="1:3" ht="39.75" customHeight="1" x14ac:dyDescent="0.15">
      <c r="A9" s="12" t="s">
        <v>50</v>
      </c>
      <c r="B9" s="13">
        <v>308000</v>
      </c>
      <c r="C9" s="15" t="s">
        <v>120</v>
      </c>
    </row>
    <row r="10" spans="1:3" ht="39.75" customHeight="1" x14ac:dyDescent="0.15">
      <c r="A10" s="12" t="s">
        <v>51</v>
      </c>
      <c r="B10" s="13">
        <v>35200</v>
      </c>
      <c r="C10" s="14" t="s">
        <v>121</v>
      </c>
    </row>
    <row r="11" spans="1:3" ht="39.75" customHeight="1" x14ac:dyDescent="0.15">
      <c r="A11" s="12" t="s">
        <v>122</v>
      </c>
      <c r="B11" s="13">
        <v>473000</v>
      </c>
      <c r="C11" s="14" t="s">
        <v>123</v>
      </c>
    </row>
    <row r="12" spans="1:3" ht="39.75" customHeight="1" x14ac:dyDescent="0.15">
      <c r="A12" s="12" t="s">
        <v>52</v>
      </c>
      <c r="B12" s="13">
        <v>924000</v>
      </c>
      <c r="C12" s="15" t="s">
        <v>124</v>
      </c>
    </row>
    <row r="13" spans="1:3" ht="39.75" customHeight="1" x14ac:dyDescent="0.15">
      <c r="A13" s="12" t="s">
        <v>53</v>
      </c>
      <c r="B13" s="16">
        <v>8806627</v>
      </c>
      <c r="C13" s="15" t="s">
        <v>125</v>
      </c>
    </row>
    <row r="14" spans="1:3" ht="39.75" customHeight="1" x14ac:dyDescent="0.15">
      <c r="A14" s="12" t="s">
        <v>95</v>
      </c>
      <c r="B14" s="16">
        <v>1330560</v>
      </c>
      <c r="C14" s="15" t="s">
        <v>126</v>
      </c>
    </row>
    <row r="15" spans="1:3" ht="39.75" customHeight="1" x14ac:dyDescent="0.15">
      <c r="A15" s="12" t="s">
        <v>54</v>
      </c>
      <c r="B15" s="16">
        <v>1937760</v>
      </c>
      <c r="C15" s="17" t="s">
        <v>127</v>
      </c>
    </row>
    <row r="16" spans="1:3" ht="39.75" customHeight="1" x14ac:dyDescent="0.15">
      <c r="A16" s="18" t="s">
        <v>159</v>
      </c>
      <c r="B16" s="19">
        <v>1512500</v>
      </c>
      <c r="C16" s="2" t="s">
        <v>128</v>
      </c>
    </row>
    <row r="17" spans="1:3" ht="39.75" customHeight="1" x14ac:dyDescent="0.15">
      <c r="A17" s="12" t="s">
        <v>96</v>
      </c>
      <c r="B17" s="13">
        <v>430760</v>
      </c>
      <c r="C17" s="17" t="s">
        <v>129</v>
      </c>
    </row>
    <row r="18" spans="1:3" ht="39.75" customHeight="1" x14ac:dyDescent="0.15">
      <c r="A18" s="12" t="s">
        <v>97</v>
      </c>
      <c r="B18" s="13">
        <v>155100</v>
      </c>
      <c r="C18" s="17" t="s">
        <v>130</v>
      </c>
    </row>
    <row r="19" spans="1:3" ht="39.75" customHeight="1" x14ac:dyDescent="0.15">
      <c r="A19" s="12" t="s">
        <v>98</v>
      </c>
      <c r="B19" s="13">
        <v>209000</v>
      </c>
      <c r="C19" s="17" t="s">
        <v>131</v>
      </c>
    </row>
    <row r="20" spans="1:3" ht="39.75" customHeight="1" x14ac:dyDescent="0.15">
      <c r="A20" s="12" t="s">
        <v>99</v>
      </c>
      <c r="B20" s="13">
        <v>1160657</v>
      </c>
      <c r="C20" s="17" t="s">
        <v>130</v>
      </c>
    </row>
    <row r="21" spans="1:3" ht="39.75" customHeight="1" x14ac:dyDescent="0.15">
      <c r="A21" s="12" t="s">
        <v>100</v>
      </c>
      <c r="B21" s="13">
        <v>22000</v>
      </c>
      <c r="C21" s="17" t="s">
        <v>132</v>
      </c>
    </row>
    <row r="22" spans="1:3" ht="39.75" customHeight="1" x14ac:dyDescent="0.15">
      <c r="A22" s="163" t="s">
        <v>101</v>
      </c>
      <c r="B22" s="164">
        <v>7392192</v>
      </c>
      <c r="C22" s="165" t="s">
        <v>142</v>
      </c>
    </row>
    <row r="23" spans="1:3" ht="39.75" customHeight="1" thickBot="1" x14ac:dyDescent="0.2">
      <c r="A23" s="21" t="s">
        <v>102</v>
      </c>
      <c r="B23" s="166">
        <v>-1003955</v>
      </c>
      <c r="C23" s="176" t="s">
        <v>133</v>
      </c>
    </row>
    <row r="24" spans="1:3" ht="39.75" customHeight="1" thickTop="1" thickBot="1" x14ac:dyDescent="0.2">
      <c r="A24" s="23" t="s">
        <v>55</v>
      </c>
      <c r="B24" s="24">
        <f>SUM(B4:B23)</f>
        <v>32426685</v>
      </c>
      <c r="C24" s="25"/>
    </row>
    <row r="25" spans="1:3" ht="50.1" customHeight="1" x14ac:dyDescent="0.15">
      <c r="A25" s="26"/>
      <c r="B25" s="27"/>
    </row>
    <row r="26" spans="1:3" ht="50.1" customHeight="1" x14ac:dyDescent="0.15">
      <c r="A26" s="26"/>
      <c r="B26" s="27"/>
    </row>
    <row r="27" spans="1:3" ht="50.1" customHeight="1" x14ac:dyDescent="0.15">
      <c r="A27" s="26"/>
    </row>
    <row r="28" spans="1:3" ht="50.1" customHeight="1" x14ac:dyDescent="0.15">
      <c r="A28" s="26"/>
    </row>
  </sheetData>
  <mergeCells count="2">
    <mergeCell ref="A2:C2"/>
    <mergeCell ref="A1:C1"/>
  </mergeCells>
  <phoneticPr fontId="4"/>
  <printOptions horizontalCentered="1"/>
  <pageMargins left="0.39370078740157483" right="0.39370078740157483" top="0.39370078740157483" bottom="0.39370078740157483" header="0.39370078740157483" footer="0.39370078740157483"/>
  <pageSetup paperSize="9" scale="87" fitToHeight="0" orientation="portrait" r:id="rId1"/>
  <headerFooter alignWithMargins="0"/>
  <colBreaks count="1" manualBreakCount="1">
    <brk id="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4"/>
  <sheetViews>
    <sheetView view="pageBreakPreview" topLeftCell="A10" zoomScaleNormal="100" zoomScaleSheetLayoutView="100" workbookViewId="0">
      <selection activeCell="E6" sqref="E6"/>
    </sheetView>
  </sheetViews>
  <sheetFormatPr defaultRowHeight="35.1" customHeight="1" x14ac:dyDescent="0.15"/>
  <cols>
    <col min="1" max="1" width="30.625" style="63" customWidth="1"/>
    <col min="2" max="4" width="20.625" style="63" customWidth="1"/>
    <col min="5" max="5" width="36.25" style="63" customWidth="1"/>
    <col min="6" max="16384" width="9" style="63"/>
  </cols>
  <sheetData>
    <row r="1" spans="1:4" ht="26.25" customHeight="1" x14ac:dyDescent="0.15">
      <c r="D1" s="185" t="s">
        <v>166</v>
      </c>
    </row>
    <row r="2" spans="1:4" ht="35.1" customHeight="1" x14ac:dyDescent="0.15">
      <c r="A2" s="229" t="s">
        <v>84</v>
      </c>
      <c r="B2" s="229"/>
      <c r="C2" s="229"/>
      <c r="D2" s="229"/>
    </row>
    <row r="3" spans="1:4" ht="35.1" customHeight="1" x14ac:dyDescent="0.15">
      <c r="A3" s="230" t="s">
        <v>56</v>
      </c>
      <c r="B3" s="230"/>
      <c r="C3" s="230" t="s">
        <v>57</v>
      </c>
      <c r="D3" s="230"/>
    </row>
    <row r="4" spans="1:4" ht="35.1" customHeight="1" x14ac:dyDescent="0.15">
      <c r="A4" s="230" t="s">
        <v>134</v>
      </c>
      <c r="B4" s="230"/>
      <c r="C4" s="230" t="s">
        <v>135</v>
      </c>
      <c r="D4" s="230"/>
    </row>
    <row r="5" spans="1:4" ht="35.1" customHeight="1" x14ac:dyDescent="0.15">
      <c r="A5" s="230" t="s">
        <v>136</v>
      </c>
      <c r="B5" s="230"/>
      <c r="C5" s="230" t="s">
        <v>135</v>
      </c>
      <c r="D5" s="230"/>
    </row>
    <row r="6" spans="1:4" ht="35.1" customHeight="1" x14ac:dyDescent="0.15">
      <c r="A6" s="230" t="s">
        <v>137</v>
      </c>
      <c r="B6" s="230"/>
      <c r="C6" s="230" t="s">
        <v>138</v>
      </c>
      <c r="D6" s="230"/>
    </row>
    <row r="7" spans="1:4" ht="35.1" customHeight="1" x14ac:dyDescent="0.15">
      <c r="A7" s="230" t="s">
        <v>109</v>
      </c>
      <c r="B7" s="230"/>
      <c r="C7" s="230" t="s">
        <v>110</v>
      </c>
      <c r="D7" s="230"/>
    </row>
    <row r="8" spans="1:4" ht="35.1" customHeight="1" x14ac:dyDescent="0.15">
      <c r="A8" s="70"/>
      <c r="B8" s="70"/>
      <c r="C8" s="70"/>
      <c r="D8" s="70"/>
    </row>
    <row r="9" spans="1:4" ht="35.1" customHeight="1" x14ac:dyDescent="0.15">
      <c r="A9" s="62" t="s">
        <v>58</v>
      </c>
      <c r="D9" s="64" t="s">
        <v>59</v>
      </c>
    </row>
    <row r="10" spans="1:4" ht="35.1" customHeight="1" x14ac:dyDescent="0.15">
      <c r="A10" s="61" t="s">
        <v>60</v>
      </c>
      <c r="B10" s="61" t="s">
        <v>79</v>
      </c>
      <c r="C10" s="61" t="s">
        <v>61</v>
      </c>
      <c r="D10" s="61" t="s">
        <v>62</v>
      </c>
    </row>
    <row r="11" spans="1:4" ht="35.1" customHeight="1" x14ac:dyDescent="0.15">
      <c r="A11" s="65" t="s">
        <v>139</v>
      </c>
      <c r="B11" s="67">
        <v>6600000</v>
      </c>
      <c r="C11" s="67">
        <v>6605054</v>
      </c>
      <c r="D11" s="71">
        <f>B11-C11</f>
        <v>-5054</v>
      </c>
    </row>
    <row r="12" spans="1:4" ht="35.1" customHeight="1" x14ac:dyDescent="0.15">
      <c r="A12" s="66" t="s">
        <v>76</v>
      </c>
      <c r="B12" s="68">
        <v>1000000</v>
      </c>
      <c r="C12" s="68">
        <v>974050</v>
      </c>
      <c r="D12" s="71">
        <f t="shared" ref="D12:D15" si="0">B12-C12</f>
        <v>25950</v>
      </c>
    </row>
    <row r="13" spans="1:4" ht="35.1" customHeight="1" x14ac:dyDescent="0.15">
      <c r="A13" s="66" t="s">
        <v>140</v>
      </c>
      <c r="B13" s="68">
        <v>150000</v>
      </c>
      <c r="C13" s="69">
        <v>0</v>
      </c>
      <c r="D13" s="71">
        <f t="shared" si="0"/>
        <v>150000</v>
      </c>
    </row>
    <row r="14" spans="1:4" ht="35.1" customHeight="1" x14ac:dyDescent="0.15">
      <c r="A14" s="66" t="s">
        <v>63</v>
      </c>
      <c r="B14" s="68">
        <v>20000</v>
      </c>
      <c r="C14" s="68">
        <v>0</v>
      </c>
      <c r="D14" s="71">
        <f t="shared" ref="D14" si="1">B14-C14</f>
        <v>20000</v>
      </c>
    </row>
    <row r="15" spans="1:4" ht="35.1" customHeight="1" thickBot="1" x14ac:dyDescent="0.2">
      <c r="A15" s="172" t="s">
        <v>10</v>
      </c>
      <c r="B15" s="173">
        <v>230000</v>
      </c>
      <c r="C15" s="173">
        <v>197670</v>
      </c>
      <c r="D15" s="174">
        <f t="shared" si="0"/>
        <v>32330</v>
      </c>
    </row>
    <row r="16" spans="1:4" ht="35.1" customHeight="1" thickTop="1" x14ac:dyDescent="0.15">
      <c r="A16" s="169" t="s">
        <v>64</v>
      </c>
      <c r="B16" s="170">
        <f>SUM(B11:B15)</f>
        <v>8000000</v>
      </c>
      <c r="C16" s="170">
        <f>SUM(C11:C15)</f>
        <v>7776774</v>
      </c>
      <c r="D16" s="171">
        <f>B16-C16</f>
        <v>223226</v>
      </c>
    </row>
    <row r="17" spans="1:4" ht="35.1" customHeight="1" x14ac:dyDescent="0.15">
      <c r="A17" s="231" t="s">
        <v>141</v>
      </c>
      <c r="B17" s="231"/>
      <c r="C17" s="231"/>
      <c r="D17" s="231"/>
    </row>
    <row r="34" spans="5:6" ht="35.1" customHeight="1" x14ac:dyDescent="0.15">
      <c r="E34" s="72"/>
      <c r="F34" s="72"/>
    </row>
  </sheetData>
  <mergeCells count="12">
    <mergeCell ref="A5:B5"/>
    <mergeCell ref="C5:D5"/>
    <mergeCell ref="A17:D17"/>
    <mergeCell ref="A6:B6"/>
    <mergeCell ref="C6:D6"/>
    <mergeCell ref="A7:B7"/>
    <mergeCell ref="C7:D7"/>
    <mergeCell ref="A2:D2"/>
    <mergeCell ref="A3:B3"/>
    <mergeCell ref="C3:D3"/>
    <mergeCell ref="A4:B4"/>
    <mergeCell ref="C4:D4"/>
  </mergeCells>
  <phoneticPr fontId="4"/>
  <printOptions horizontalCentered="1"/>
  <pageMargins left="0.39370078740157483" right="0.39370078740157483" top="0.78740157480314965" bottom="0.78740157480314965" header="0.39370078740157483" footer="0.3937007874015748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F37"/>
  <sheetViews>
    <sheetView tabSelected="1" view="pageBreakPreview" topLeftCell="A19" zoomScale="75" zoomScaleNormal="140" zoomScaleSheetLayoutView="75" workbookViewId="0">
      <selection activeCell="E4" sqref="E4"/>
    </sheetView>
  </sheetViews>
  <sheetFormatPr defaultRowHeight="30" customHeight="1" x14ac:dyDescent="0.15"/>
  <cols>
    <col min="1" max="2" width="5.625" style="5" customWidth="1"/>
    <col min="3" max="3" width="20.625" style="5" customWidth="1"/>
    <col min="4" max="4" width="15.625" style="5" customWidth="1"/>
    <col min="5" max="5" width="70.625" style="5" customWidth="1"/>
    <col min="6" max="6" width="15.625" style="5" customWidth="1"/>
    <col min="7" max="256" width="9" style="5"/>
    <col min="257" max="257" width="4.625" style="5" customWidth="1"/>
    <col min="258" max="258" width="3.75" style="5" customWidth="1"/>
    <col min="259" max="259" width="14.5" style="5" customWidth="1"/>
    <col min="260" max="260" width="17.875" style="5" customWidth="1"/>
    <col min="261" max="261" width="50" style="5" customWidth="1"/>
    <col min="262" max="262" width="13.375" style="5" customWidth="1"/>
    <col min="263" max="512" width="9" style="5"/>
    <col min="513" max="513" width="4.625" style="5" customWidth="1"/>
    <col min="514" max="514" width="3.75" style="5" customWidth="1"/>
    <col min="515" max="515" width="14.5" style="5" customWidth="1"/>
    <col min="516" max="516" width="17.875" style="5" customWidth="1"/>
    <col min="517" max="517" width="50" style="5" customWidth="1"/>
    <col min="518" max="518" width="13.375" style="5" customWidth="1"/>
    <col min="519" max="768" width="9" style="5"/>
    <col min="769" max="769" width="4.625" style="5" customWidth="1"/>
    <col min="770" max="770" width="3.75" style="5" customWidth="1"/>
    <col min="771" max="771" width="14.5" style="5" customWidth="1"/>
    <col min="772" max="772" width="17.875" style="5" customWidth="1"/>
    <col min="773" max="773" width="50" style="5" customWidth="1"/>
    <col min="774" max="774" width="13.375" style="5" customWidth="1"/>
    <col min="775" max="1024" width="9" style="5"/>
    <col min="1025" max="1025" width="4.625" style="5" customWidth="1"/>
    <col min="1026" max="1026" width="3.75" style="5" customWidth="1"/>
    <col min="1027" max="1027" width="14.5" style="5" customWidth="1"/>
    <col min="1028" max="1028" width="17.875" style="5" customWidth="1"/>
    <col min="1029" max="1029" width="50" style="5" customWidth="1"/>
    <col min="1030" max="1030" width="13.375" style="5" customWidth="1"/>
    <col min="1031" max="1280" width="9" style="5"/>
    <col min="1281" max="1281" width="4.625" style="5" customWidth="1"/>
    <col min="1282" max="1282" width="3.75" style="5" customWidth="1"/>
    <col min="1283" max="1283" width="14.5" style="5" customWidth="1"/>
    <col min="1284" max="1284" width="17.875" style="5" customWidth="1"/>
    <col min="1285" max="1285" width="50" style="5" customWidth="1"/>
    <col min="1286" max="1286" width="13.375" style="5" customWidth="1"/>
    <col min="1287" max="1536" width="9" style="5"/>
    <col min="1537" max="1537" width="4.625" style="5" customWidth="1"/>
    <col min="1538" max="1538" width="3.75" style="5" customWidth="1"/>
    <col min="1539" max="1539" width="14.5" style="5" customWidth="1"/>
    <col min="1540" max="1540" width="17.875" style="5" customWidth="1"/>
    <col min="1541" max="1541" width="50" style="5" customWidth="1"/>
    <col min="1542" max="1542" width="13.375" style="5" customWidth="1"/>
    <col min="1543" max="1792" width="9" style="5"/>
    <col min="1793" max="1793" width="4.625" style="5" customWidth="1"/>
    <col min="1794" max="1794" width="3.75" style="5" customWidth="1"/>
    <col min="1795" max="1795" width="14.5" style="5" customWidth="1"/>
    <col min="1796" max="1796" width="17.875" style="5" customWidth="1"/>
    <col min="1797" max="1797" width="50" style="5" customWidth="1"/>
    <col min="1798" max="1798" width="13.375" style="5" customWidth="1"/>
    <col min="1799" max="2048" width="9" style="5"/>
    <col min="2049" max="2049" width="4.625" style="5" customWidth="1"/>
    <col min="2050" max="2050" width="3.75" style="5" customWidth="1"/>
    <col min="2051" max="2051" width="14.5" style="5" customWidth="1"/>
    <col min="2052" max="2052" width="17.875" style="5" customWidth="1"/>
    <col min="2053" max="2053" width="50" style="5" customWidth="1"/>
    <col min="2054" max="2054" width="13.375" style="5" customWidth="1"/>
    <col min="2055" max="2304" width="9" style="5"/>
    <col min="2305" max="2305" width="4.625" style="5" customWidth="1"/>
    <col min="2306" max="2306" width="3.75" style="5" customWidth="1"/>
    <col min="2307" max="2307" width="14.5" style="5" customWidth="1"/>
    <col min="2308" max="2308" width="17.875" style="5" customWidth="1"/>
    <col min="2309" max="2309" width="50" style="5" customWidth="1"/>
    <col min="2310" max="2310" width="13.375" style="5" customWidth="1"/>
    <col min="2311" max="2560" width="9" style="5"/>
    <col min="2561" max="2561" width="4.625" style="5" customWidth="1"/>
    <col min="2562" max="2562" width="3.75" style="5" customWidth="1"/>
    <col min="2563" max="2563" width="14.5" style="5" customWidth="1"/>
    <col min="2564" max="2564" width="17.875" style="5" customWidth="1"/>
    <col min="2565" max="2565" width="50" style="5" customWidth="1"/>
    <col min="2566" max="2566" width="13.375" style="5" customWidth="1"/>
    <col min="2567" max="2816" width="9" style="5"/>
    <col min="2817" max="2817" width="4.625" style="5" customWidth="1"/>
    <col min="2818" max="2818" width="3.75" style="5" customWidth="1"/>
    <col min="2819" max="2819" width="14.5" style="5" customWidth="1"/>
    <col min="2820" max="2820" width="17.875" style="5" customWidth="1"/>
    <col min="2821" max="2821" width="50" style="5" customWidth="1"/>
    <col min="2822" max="2822" width="13.375" style="5" customWidth="1"/>
    <col min="2823" max="3072" width="9" style="5"/>
    <col min="3073" max="3073" width="4.625" style="5" customWidth="1"/>
    <col min="3074" max="3074" width="3.75" style="5" customWidth="1"/>
    <col min="3075" max="3075" width="14.5" style="5" customWidth="1"/>
    <col min="3076" max="3076" width="17.875" style="5" customWidth="1"/>
    <col min="3077" max="3077" width="50" style="5" customWidth="1"/>
    <col min="3078" max="3078" width="13.375" style="5" customWidth="1"/>
    <col min="3079" max="3328" width="9" style="5"/>
    <col min="3329" max="3329" width="4.625" style="5" customWidth="1"/>
    <col min="3330" max="3330" width="3.75" style="5" customWidth="1"/>
    <col min="3331" max="3331" width="14.5" style="5" customWidth="1"/>
    <col min="3332" max="3332" width="17.875" style="5" customWidth="1"/>
    <col min="3333" max="3333" width="50" style="5" customWidth="1"/>
    <col min="3334" max="3334" width="13.375" style="5" customWidth="1"/>
    <col min="3335" max="3584" width="9" style="5"/>
    <col min="3585" max="3585" width="4.625" style="5" customWidth="1"/>
    <col min="3586" max="3586" width="3.75" style="5" customWidth="1"/>
    <col min="3587" max="3587" width="14.5" style="5" customWidth="1"/>
    <col min="3588" max="3588" width="17.875" style="5" customWidth="1"/>
    <col min="3589" max="3589" width="50" style="5" customWidth="1"/>
    <col min="3590" max="3590" width="13.375" style="5" customWidth="1"/>
    <col min="3591" max="3840" width="9" style="5"/>
    <col min="3841" max="3841" width="4.625" style="5" customWidth="1"/>
    <col min="3842" max="3842" width="3.75" style="5" customWidth="1"/>
    <col min="3843" max="3843" width="14.5" style="5" customWidth="1"/>
    <col min="3844" max="3844" width="17.875" style="5" customWidth="1"/>
    <col min="3845" max="3845" width="50" style="5" customWidth="1"/>
    <col min="3846" max="3846" width="13.375" style="5" customWidth="1"/>
    <col min="3847" max="4096" width="9" style="5"/>
    <col min="4097" max="4097" width="4.625" style="5" customWidth="1"/>
    <col min="4098" max="4098" width="3.75" style="5" customWidth="1"/>
    <col min="4099" max="4099" width="14.5" style="5" customWidth="1"/>
    <col min="4100" max="4100" width="17.875" style="5" customWidth="1"/>
    <col min="4101" max="4101" width="50" style="5" customWidth="1"/>
    <col min="4102" max="4102" width="13.375" style="5" customWidth="1"/>
    <col min="4103" max="4352" width="9" style="5"/>
    <col min="4353" max="4353" width="4.625" style="5" customWidth="1"/>
    <col min="4354" max="4354" width="3.75" style="5" customWidth="1"/>
    <col min="4355" max="4355" width="14.5" style="5" customWidth="1"/>
    <col min="4356" max="4356" width="17.875" style="5" customWidth="1"/>
    <col min="4357" max="4357" width="50" style="5" customWidth="1"/>
    <col min="4358" max="4358" width="13.375" style="5" customWidth="1"/>
    <col min="4359" max="4608" width="9" style="5"/>
    <col min="4609" max="4609" width="4.625" style="5" customWidth="1"/>
    <col min="4610" max="4610" width="3.75" style="5" customWidth="1"/>
    <col min="4611" max="4611" width="14.5" style="5" customWidth="1"/>
    <col min="4612" max="4612" width="17.875" style="5" customWidth="1"/>
    <col min="4613" max="4613" width="50" style="5" customWidth="1"/>
    <col min="4614" max="4614" width="13.375" style="5" customWidth="1"/>
    <col min="4615" max="4864" width="9" style="5"/>
    <col min="4865" max="4865" width="4.625" style="5" customWidth="1"/>
    <col min="4866" max="4866" width="3.75" style="5" customWidth="1"/>
    <col min="4867" max="4867" width="14.5" style="5" customWidth="1"/>
    <col min="4868" max="4868" width="17.875" style="5" customWidth="1"/>
    <col min="4869" max="4869" width="50" style="5" customWidth="1"/>
    <col min="4870" max="4870" width="13.375" style="5" customWidth="1"/>
    <col min="4871" max="5120" width="9" style="5"/>
    <col min="5121" max="5121" width="4.625" style="5" customWidth="1"/>
    <col min="5122" max="5122" width="3.75" style="5" customWidth="1"/>
    <col min="5123" max="5123" width="14.5" style="5" customWidth="1"/>
    <col min="5124" max="5124" width="17.875" style="5" customWidth="1"/>
    <col min="5125" max="5125" width="50" style="5" customWidth="1"/>
    <col min="5126" max="5126" width="13.375" style="5" customWidth="1"/>
    <col min="5127" max="5376" width="9" style="5"/>
    <col min="5377" max="5377" width="4.625" style="5" customWidth="1"/>
    <col min="5378" max="5378" width="3.75" style="5" customWidth="1"/>
    <col min="5379" max="5379" width="14.5" style="5" customWidth="1"/>
    <col min="5380" max="5380" width="17.875" style="5" customWidth="1"/>
    <col min="5381" max="5381" width="50" style="5" customWidth="1"/>
    <col min="5382" max="5382" width="13.375" style="5" customWidth="1"/>
    <col min="5383" max="5632" width="9" style="5"/>
    <col min="5633" max="5633" width="4.625" style="5" customWidth="1"/>
    <col min="5634" max="5634" width="3.75" style="5" customWidth="1"/>
    <col min="5635" max="5635" width="14.5" style="5" customWidth="1"/>
    <col min="5636" max="5636" width="17.875" style="5" customWidth="1"/>
    <col min="5637" max="5637" width="50" style="5" customWidth="1"/>
    <col min="5638" max="5638" width="13.375" style="5" customWidth="1"/>
    <col min="5639" max="5888" width="9" style="5"/>
    <col min="5889" max="5889" width="4.625" style="5" customWidth="1"/>
    <col min="5890" max="5890" width="3.75" style="5" customWidth="1"/>
    <col min="5891" max="5891" width="14.5" style="5" customWidth="1"/>
    <col min="5892" max="5892" width="17.875" style="5" customWidth="1"/>
    <col min="5893" max="5893" width="50" style="5" customWidth="1"/>
    <col min="5894" max="5894" width="13.375" style="5" customWidth="1"/>
    <col min="5895" max="6144" width="9" style="5"/>
    <col min="6145" max="6145" width="4.625" style="5" customWidth="1"/>
    <col min="6146" max="6146" width="3.75" style="5" customWidth="1"/>
    <col min="6147" max="6147" width="14.5" style="5" customWidth="1"/>
    <col min="6148" max="6148" width="17.875" style="5" customWidth="1"/>
    <col min="6149" max="6149" width="50" style="5" customWidth="1"/>
    <col min="6150" max="6150" width="13.375" style="5" customWidth="1"/>
    <col min="6151" max="6400" width="9" style="5"/>
    <col min="6401" max="6401" width="4.625" style="5" customWidth="1"/>
    <col min="6402" max="6402" width="3.75" style="5" customWidth="1"/>
    <col min="6403" max="6403" width="14.5" style="5" customWidth="1"/>
    <col min="6404" max="6404" width="17.875" style="5" customWidth="1"/>
    <col min="6405" max="6405" width="50" style="5" customWidth="1"/>
    <col min="6406" max="6406" width="13.375" style="5" customWidth="1"/>
    <col min="6407" max="6656" width="9" style="5"/>
    <col min="6657" max="6657" width="4.625" style="5" customWidth="1"/>
    <col min="6658" max="6658" width="3.75" style="5" customWidth="1"/>
    <col min="6659" max="6659" width="14.5" style="5" customWidth="1"/>
    <col min="6660" max="6660" width="17.875" style="5" customWidth="1"/>
    <col min="6661" max="6661" width="50" style="5" customWidth="1"/>
    <col min="6662" max="6662" width="13.375" style="5" customWidth="1"/>
    <col min="6663" max="6912" width="9" style="5"/>
    <col min="6913" max="6913" width="4.625" style="5" customWidth="1"/>
    <col min="6914" max="6914" width="3.75" style="5" customWidth="1"/>
    <col min="6915" max="6915" width="14.5" style="5" customWidth="1"/>
    <col min="6916" max="6916" width="17.875" style="5" customWidth="1"/>
    <col min="6917" max="6917" width="50" style="5" customWidth="1"/>
    <col min="6918" max="6918" width="13.375" style="5" customWidth="1"/>
    <col min="6919" max="7168" width="9" style="5"/>
    <col min="7169" max="7169" width="4.625" style="5" customWidth="1"/>
    <col min="7170" max="7170" width="3.75" style="5" customWidth="1"/>
    <col min="7171" max="7171" width="14.5" style="5" customWidth="1"/>
    <col min="7172" max="7172" width="17.875" style="5" customWidth="1"/>
    <col min="7173" max="7173" width="50" style="5" customWidth="1"/>
    <col min="7174" max="7174" width="13.375" style="5" customWidth="1"/>
    <col min="7175" max="7424" width="9" style="5"/>
    <col min="7425" max="7425" width="4.625" style="5" customWidth="1"/>
    <col min="7426" max="7426" width="3.75" style="5" customWidth="1"/>
    <col min="7427" max="7427" width="14.5" style="5" customWidth="1"/>
    <col min="7428" max="7428" width="17.875" style="5" customWidth="1"/>
    <col min="7429" max="7429" width="50" style="5" customWidth="1"/>
    <col min="7430" max="7430" width="13.375" style="5" customWidth="1"/>
    <col min="7431" max="7680" width="9" style="5"/>
    <col min="7681" max="7681" width="4.625" style="5" customWidth="1"/>
    <col min="7682" max="7682" width="3.75" style="5" customWidth="1"/>
    <col min="7683" max="7683" width="14.5" style="5" customWidth="1"/>
    <col min="7684" max="7684" width="17.875" style="5" customWidth="1"/>
    <col min="7685" max="7685" width="50" style="5" customWidth="1"/>
    <col min="7686" max="7686" width="13.375" style="5" customWidth="1"/>
    <col min="7687" max="7936" width="9" style="5"/>
    <col min="7937" max="7937" width="4.625" style="5" customWidth="1"/>
    <col min="7938" max="7938" width="3.75" style="5" customWidth="1"/>
    <col min="7939" max="7939" width="14.5" style="5" customWidth="1"/>
    <col min="7940" max="7940" width="17.875" style="5" customWidth="1"/>
    <col min="7941" max="7941" width="50" style="5" customWidth="1"/>
    <col min="7942" max="7942" width="13.375" style="5" customWidth="1"/>
    <col min="7943" max="8192" width="9" style="5"/>
    <col min="8193" max="8193" width="4.625" style="5" customWidth="1"/>
    <col min="8194" max="8194" width="3.75" style="5" customWidth="1"/>
    <col min="8195" max="8195" width="14.5" style="5" customWidth="1"/>
    <col min="8196" max="8196" width="17.875" style="5" customWidth="1"/>
    <col min="8197" max="8197" width="50" style="5" customWidth="1"/>
    <col min="8198" max="8198" width="13.375" style="5" customWidth="1"/>
    <col min="8199" max="8448" width="9" style="5"/>
    <col min="8449" max="8449" width="4.625" style="5" customWidth="1"/>
    <col min="8450" max="8450" width="3.75" style="5" customWidth="1"/>
    <col min="8451" max="8451" width="14.5" style="5" customWidth="1"/>
    <col min="8452" max="8452" width="17.875" style="5" customWidth="1"/>
    <col min="8453" max="8453" width="50" style="5" customWidth="1"/>
    <col min="8454" max="8454" width="13.375" style="5" customWidth="1"/>
    <col min="8455" max="8704" width="9" style="5"/>
    <col min="8705" max="8705" width="4.625" style="5" customWidth="1"/>
    <col min="8706" max="8706" width="3.75" style="5" customWidth="1"/>
    <col min="8707" max="8707" width="14.5" style="5" customWidth="1"/>
    <col min="8708" max="8708" width="17.875" style="5" customWidth="1"/>
    <col min="8709" max="8709" width="50" style="5" customWidth="1"/>
    <col min="8710" max="8710" width="13.375" style="5" customWidth="1"/>
    <col min="8711" max="8960" width="9" style="5"/>
    <col min="8961" max="8961" width="4.625" style="5" customWidth="1"/>
    <col min="8962" max="8962" width="3.75" style="5" customWidth="1"/>
    <col min="8963" max="8963" width="14.5" style="5" customWidth="1"/>
    <col min="8964" max="8964" width="17.875" style="5" customWidth="1"/>
    <col min="8965" max="8965" width="50" style="5" customWidth="1"/>
    <col min="8966" max="8966" width="13.375" style="5" customWidth="1"/>
    <col min="8967" max="9216" width="9" style="5"/>
    <col min="9217" max="9217" width="4.625" style="5" customWidth="1"/>
    <col min="9218" max="9218" width="3.75" style="5" customWidth="1"/>
    <col min="9219" max="9219" width="14.5" style="5" customWidth="1"/>
    <col min="9220" max="9220" width="17.875" style="5" customWidth="1"/>
    <col min="9221" max="9221" width="50" style="5" customWidth="1"/>
    <col min="9222" max="9222" width="13.375" style="5" customWidth="1"/>
    <col min="9223" max="9472" width="9" style="5"/>
    <col min="9473" max="9473" width="4.625" style="5" customWidth="1"/>
    <col min="9474" max="9474" width="3.75" style="5" customWidth="1"/>
    <col min="9475" max="9475" width="14.5" style="5" customWidth="1"/>
    <col min="9476" max="9476" width="17.875" style="5" customWidth="1"/>
    <col min="9477" max="9477" width="50" style="5" customWidth="1"/>
    <col min="9478" max="9478" width="13.375" style="5" customWidth="1"/>
    <col min="9479" max="9728" width="9" style="5"/>
    <col min="9729" max="9729" width="4.625" style="5" customWidth="1"/>
    <col min="9730" max="9730" width="3.75" style="5" customWidth="1"/>
    <col min="9731" max="9731" width="14.5" style="5" customWidth="1"/>
    <col min="9732" max="9732" width="17.875" style="5" customWidth="1"/>
    <col min="9733" max="9733" width="50" style="5" customWidth="1"/>
    <col min="9734" max="9734" width="13.375" style="5" customWidth="1"/>
    <col min="9735" max="9984" width="9" style="5"/>
    <col min="9985" max="9985" width="4.625" style="5" customWidth="1"/>
    <col min="9986" max="9986" width="3.75" style="5" customWidth="1"/>
    <col min="9987" max="9987" width="14.5" style="5" customWidth="1"/>
    <col min="9988" max="9988" width="17.875" style="5" customWidth="1"/>
    <col min="9989" max="9989" width="50" style="5" customWidth="1"/>
    <col min="9990" max="9990" width="13.375" style="5" customWidth="1"/>
    <col min="9991" max="10240" width="9" style="5"/>
    <col min="10241" max="10241" width="4.625" style="5" customWidth="1"/>
    <col min="10242" max="10242" width="3.75" style="5" customWidth="1"/>
    <col min="10243" max="10243" width="14.5" style="5" customWidth="1"/>
    <col min="10244" max="10244" width="17.875" style="5" customWidth="1"/>
    <col min="10245" max="10245" width="50" style="5" customWidth="1"/>
    <col min="10246" max="10246" width="13.375" style="5" customWidth="1"/>
    <col min="10247" max="10496" width="9" style="5"/>
    <col min="10497" max="10497" width="4.625" style="5" customWidth="1"/>
    <col min="10498" max="10498" width="3.75" style="5" customWidth="1"/>
    <col min="10499" max="10499" width="14.5" style="5" customWidth="1"/>
    <col min="10500" max="10500" width="17.875" style="5" customWidth="1"/>
    <col min="10501" max="10501" width="50" style="5" customWidth="1"/>
    <col min="10502" max="10502" width="13.375" style="5" customWidth="1"/>
    <col min="10503" max="10752" width="9" style="5"/>
    <col min="10753" max="10753" width="4.625" style="5" customWidth="1"/>
    <col min="10754" max="10754" width="3.75" style="5" customWidth="1"/>
    <col min="10755" max="10755" width="14.5" style="5" customWidth="1"/>
    <col min="10756" max="10756" width="17.875" style="5" customWidth="1"/>
    <col min="10757" max="10757" width="50" style="5" customWidth="1"/>
    <col min="10758" max="10758" width="13.375" style="5" customWidth="1"/>
    <col min="10759" max="11008" width="9" style="5"/>
    <col min="11009" max="11009" width="4.625" style="5" customWidth="1"/>
    <col min="11010" max="11010" width="3.75" style="5" customWidth="1"/>
    <col min="11011" max="11011" width="14.5" style="5" customWidth="1"/>
    <col min="11012" max="11012" width="17.875" style="5" customWidth="1"/>
    <col min="11013" max="11013" width="50" style="5" customWidth="1"/>
    <col min="11014" max="11014" width="13.375" style="5" customWidth="1"/>
    <col min="11015" max="11264" width="9" style="5"/>
    <col min="11265" max="11265" width="4.625" style="5" customWidth="1"/>
    <col min="11266" max="11266" width="3.75" style="5" customWidth="1"/>
    <col min="11267" max="11267" width="14.5" style="5" customWidth="1"/>
    <col min="11268" max="11268" width="17.875" style="5" customWidth="1"/>
    <col min="11269" max="11269" width="50" style="5" customWidth="1"/>
    <col min="11270" max="11270" width="13.375" style="5" customWidth="1"/>
    <col min="11271" max="11520" width="9" style="5"/>
    <col min="11521" max="11521" width="4.625" style="5" customWidth="1"/>
    <col min="11522" max="11522" width="3.75" style="5" customWidth="1"/>
    <col min="11523" max="11523" width="14.5" style="5" customWidth="1"/>
    <col min="11524" max="11524" width="17.875" style="5" customWidth="1"/>
    <col min="11525" max="11525" width="50" style="5" customWidth="1"/>
    <col min="11526" max="11526" width="13.375" style="5" customWidth="1"/>
    <col min="11527" max="11776" width="9" style="5"/>
    <col min="11777" max="11777" width="4.625" style="5" customWidth="1"/>
    <col min="11778" max="11778" width="3.75" style="5" customWidth="1"/>
    <col min="11779" max="11779" width="14.5" style="5" customWidth="1"/>
    <col min="11780" max="11780" width="17.875" style="5" customWidth="1"/>
    <col min="11781" max="11781" width="50" style="5" customWidth="1"/>
    <col min="11782" max="11782" width="13.375" style="5" customWidth="1"/>
    <col min="11783" max="12032" width="9" style="5"/>
    <col min="12033" max="12033" width="4.625" style="5" customWidth="1"/>
    <col min="12034" max="12034" width="3.75" style="5" customWidth="1"/>
    <col min="12035" max="12035" width="14.5" style="5" customWidth="1"/>
    <col min="12036" max="12036" width="17.875" style="5" customWidth="1"/>
    <col min="12037" max="12037" width="50" style="5" customWidth="1"/>
    <col min="12038" max="12038" width="13.375" style="5" customWidth="1"/>
    <col min="12039" max="12288" width="9" style="5"/>
    <col min="12289" max="12289" width="4.625" style="5" customWidth="1"/>
    <col min="12290" max="12290" width="3.75" style="5" customWidth="1"/>
    <col min="12291" max="12291" width="14.5" style="5" customWidth="1"/>
    <col min="12292" max="12292" width="17.875" style="5" customWidth="1"/>
    <col min="12293" max="12293" width="50" style="5" customWidth="1"/>
    <col min="12294" max="12294" width="13.375" style="5" customWidth="1"/>
    <col min="12295" max="12544" width="9" style="5"/>
    <col min="12545" max="12545" width="4.625" style="5" customWidth="1"/>
    <col min="12546" max="12546" width="3.75" style="5" customWidth="1"/>
    <col min="12547" max="12547" width="14.5" style="5" customWidth="1"/>
    <col min="12548" max="12548" width="17.875" style="5" customWidth="1"/>
    <col min="12549" max="12549" width="50" style="5" customWidth="1"/>
    <col min="12550" max="12550" width="13.375" style="5" customWidth="1"/>
    <col min="12551" max="12800" width="9" style="5"/>
    <col min="12801" max="12801" width="4.625" style="5" customWidth="1"/>
    <col min="12802" max="12802" width="3.75" style="5" customWidth="1"/>
    <col min="12803" max="12803" width="14.5" style="5" customWidth="1"/>
    <col min="12804" max="12804" width="17.875" style="5" customWidth="1"/>
    <col min="12805" max="12805" width="50" style="5" customWidth="1"/>
    <col min="12806" max="12806" width="13.375" style="5" customWidth="1"/>
    <col min="12807" max="13056" width="9" style="5"/>
    <col min="13057" max="13057" width="4.625" style="5" customWidth="1"/>
    <col min="13058" max="13058" width="3.75" style="5" customWidth="1"/>
    <col min="13059" max="13059" width="14.5" style="5" customWidth="1"/>
    <col min="13060" max="13060" width="17.875" style="5" customWidth="1"/>
    <col min="13061" max="13061" width="50" style="5" customWidth="1"/>
    <col min="13062" max="13062" width="13.375" style="5" customWidth="1"/>
    <col min="13063" max="13312" width="9" style="5"/>
    <col min="13313" max="13313" width="4.625" style="5" customWidth="1"/>
    <col min="13314" max="13314" width="3.75" style="5" customWidth="1"/>
    <col min="13315" max="13315" width="14.5" style="5" customWidth="1"/>
    <col min="13316" max="13316" width="17.875" style="5" customWidth="1"/>
    <col min="13317" max="13317" width="50" style="5" customWidth="1"/>
    <col min="13318" max="13318" width="13.375" style="5" customWidth="1"/>
    <col min="13319" max="13568" width="9" style="5"/>
    <col min="13569" max="13569" width="4.625" style="5" customWidth="1"/>
    <col min="13570" max="13570" width="3.75" style="5" customWidth="1"/>
    <col min="13571" max="13571" width="14.5" style="5" customWidth="1"/>
    <col min="13572" max="13572" width="17.875" style="5" customWidth="1"/>
    <col min="13573" max="13573" width="50" style="5" customWidth="1"/>
    <col min="13574" max="13574" width="13.375" style="5" customWidth="1"/>
    <col min="13575" max="13824" width="9" style="5"/>
    <col min="13825" max="13825" width="4.625" style="5" customWidth="1"/>
    <col min="13826" max="13826" width="3.75" style="5" customWidth="1"/>
    <col min="13827" max="13827" width="14.5" style="5" customWidth="1"/>
    <col min="13828" max="13828" width="17.875" style="5" customWidth="1"/>
    <col min="13829" max="13829" width="50" style="5" customWidth="1"/>
    <col min="13830" max="13830" width="13.375" style="5" customWidth="1"/>
    <col min="13831" max="14080" width="9" style="5"/>
    <col min="14081" max="14081" width="4.625" style="5" customWidth="1"/>
    <col min="14082" max="14082" width="3.75" style="5" customWidth="1"/>
    <col min="14083" max="14083" width="14.5" style="5" customWidth="1"/>
    <col min="14084" max="14084" width="17.875" style="5" customWidth="1"/>
    <col min="14085" max="14085" width="50" style="5" customWidth="1"/>
    <col min="14086" max="14086" width="13.375" style="5" customWidth="1"/>
    <col min="14087" max="14336" width="9" style="5"/>
    <col min="14337" max="14337" width="4.625" style="5" customWidth="1"/>
    <col min="14338" max="14338" width="3.75" style="5" customWidth="1"/>
    <col min="14339" max="14339" width="14.5" style="5" customWidth="1"/>
    <col min="14340" max="14340" width="17.875" style="5" customWidth="1"/>
    <col min="14341" max="14341" width="50" style="5" customWidth="1"/>
    <col min="14342" max="14342" width="13.375" style="5" customWidth="1"/>
    <col min="14343" max="14592" width="9" style="5"/>
    <col min="14593" max="14593" width="4.625" style="5" customWidth="1"/>
    <col min="14594" max="14594" width="3.75" style="5" customWidth="1"/>
    <col min="14595" max="14595" width="14.5" style="5" customWidth="1"/>
    <col min="14596" max="14596" width="17.875" style="5" customWidth="1"/>
    <col min="14597" max="14597" width="50" style="5" customWidth="1"/>
    <col min="14598" max="14598" width="13.375" style="5" customWidth="1"/>
    <col min="14599" max="14848" width="9" style="5"/>
    <col min="14849" max="14849" width="4.625" style="5" customWidth="1"/>
    <col min="14850" max="14850" width="3.75" style="5" customWidth="1"/>
    <col min="14851" max="14851" width="14.5" style="5" customWidth="1"/>
    <col min="14852" max="14852" width="17.875" style="5" customWidth="1"/>
    <col min="14853" max="14853" width="50" style="5" customWidth="1"/>
    <col min="14854" max="14854" width="13.375" style="5" customWidth="1"/>
    <col min="14855" max="15104" width="9" style="5"/>
    <col min="15105" max="15105" width="4.625" style="5" customWidth="1"/>
    <col min="15106" max="15106" width="3.75" style="5" customWidth="1"/>
    <col min="15107" max="15107" width="14.5" style="5" customWidth="1"/>
    <col min="15108" max="15108" width="17.875" style="5" customWidth="1"/>
    <col min="15109" max="15109" width="50" style="5" customWidth="1"/>
    <col min="15110" max="15110" width="13.375" style="5" customWidth="1"/>
    <col min="15111" max="15360" width="9" style="5"/>
    <col min="15361" max="15361" width="4.625" style="5" customWidth="1"/>
    <col min="15362" max="15362" width="3.75" style="5" customWidth="1"/>
    <col min="15363" max="15363" width="14.5" style="5" customWidth="1"/>
    <col min="15364" max="15364" width="17.875" style="5" customWidth="1"/>
    <col min="15365" max="15365" width="50" style="5" customWidth="1"/>
    <col min="15366" max="15366" width="13.375" style="5" customWidth="1"/>
    <col min="15367" max="15616" width="9" style="5"/>
    <col min="15617" max="15617" width="4.625" style="5" customWidth="1"/>
    <col min="15618" max="15618" width="3.75" style="5" customWidth="1"/>
    <col min="15619" max="15619" width="14.5" style="5" customWidth="1"/>
    <col min="15620" max="15620" width="17.875" style="5" customWidth="1"/>
    <col min="15621" max="15621" width="50" style="5" customWidth="1"/>
    <col min="15622" max="15622" width="13.375" style="5" customWidth="1"/>
    <col min="15623" max="15872" width="9" style="5"/>
    <col min="15873" max="15873" width="4.625" style="5" customWidth="1"/>
    <col min="15874" max="15874" width="3.75" style="5" customWidth="1"/>
    <col min="15875" max="15875" width="14.5" style="5" customWidth="1"/>
    <col min="15876" max="15876" width="17.875" style="5" customWidth="1"/>
    <col min="15877" max="15877" width="50" style="5" customWidth="1"/>
    <col min="15878" max="15878" width="13.375" style="5" customWidth="1"/>
    <col min="15879" max="16128" width="9" style="5"/>
    <col min="16129" max="16129" width="4.625" style="5" customWidth="1"/>
    <col min="16130" max="16130" width="3.75" style="5" customWidth="1"/>
    <col min="16131" max="16131" width="14.5" style="5" customWidth="1"/>
    <col min="16132" max="16132" width="17.875" style="5" customWidth="1"/>
    <col min="16133" max="16133" width="50" style="5" customWidth="1"/>
    <col min="16134" max="16134" width="13.375" style="5" customWidth="1"/>
    <col min="16135" max="16384" width="9" style="5"/>
  </cols>
  <sheetData>
    <row r="1" spans="1:6" ht="30" customHeight="1" x14ac:dyDescent="0.15">
      <c r="A1" s="26"/>
      <c r="B1" s="26"/>
      <c r="C1" s="26"/>
      <c r="D1" s="26"/>
      <c r="E1" s="26"/>
      <c r="F1" s="185" t="s">
        <v>166</v>
      </c>
    </row>
    <row r="2" spans="1:6" ht="30" customHeight="1" thickBot="1" x14ac:dyDescent="0.2">
      <c r="A2" s="194" t="s">
        <v>81</v>
      </c>
      <c r="B2" s="194"/>
      <c r="C2" s="194"/>
      <c r="D2" s="194"/>
      <c r="E2" s="194"/>
      <c r="F2" s="194"/>
    </row>
    <row r="3" spans="1:6" ht="30" customHeight="1" x14ac:dyDescent="0.15">
      <c r="A3" s="202" t="s">
        <v>24</v>
      </c>
      <c r="B3" s="203"/>
      <c r="C3" s="204"/>
      <c r="D3" s="28" t="s">
        <v>32</v>
      </c>
      <c r="E3" s="58" t="s">
        <v>0</v>
      </c>
      <c r="F3" s="30" t="s">
        <v>1</v>
      </c>
    </row>
    <row r="4" spans="1:6" ht="30" customHeight="1" x14ac:dyDescent="0.15">
      <c r="A4" s="225" t="s">
        <v>2</v>
      </c>
      <c r="B4" s="210" t="s">
        <v>30</v>
      </c>
      <c r="C4" s="211"/>
      <c r="D4" s="73">
        <v>81576904</v>
      </c>
      <c r="E4" s="74"/>
      <c r="F4" s="20"/>
    </row>
    <row r="5" spans="1:6" ht="30" customHeight="1" x14ac:dyDescent="0.15">
      <c r="A5" s="218"/>
      <c r="B5" s="243" t="s">
        <v>6</v>
      </c>
      <c r="C5" s="244"/>
      <c r="D5" s="46">
        <v>8129720</v>
      </c>
      <c r="E5" s="56" t="s">
        <v>143</v>
      </c>
      <c r="F5" s="33"/>
    </row>
    <row r="6" spans="1:6" ht="30" customHeight="1" thickBot="1" x14ac:dyDescent="0.2">
      <c r="A6" s="219"/>
      <c r="B6" s="223" t="s">
        <v>7</v>
      </c>
      <c r="C6" s="224"/>
      <c r="D6" s="34">
        <v>6308250</v>
      </c>
      <c r="E6" s="75" t="s">
        <v>144</v>
      </c>
      <c r="F6" s="22"/>
    </row>
    <row r="7" spans="1:6" ht="30" customHeight="1" thickTop="1" thickBot="1" x14ac:dyDescent="0.2">
      <c r="A7" s="207" t="s">
        <v>3</v>
      </c>
      <c r="B7" s="208"/>
      <c r="C7" s="209"/>
      <c r="D7" s="76">
        <f>SUM(D4:D6)</f>
        <v>96014874</v>
      </c>
      <c r="E7" s="77"/>
      <c r="F7" s="38"/>
    </row>
    <row r="8" spans="1:6" ht="9.9499999999999993" customHeight="1" thickBot="1" x14ac:dyDescent="0.2">
      <c r="A8" s="212"/>
      <c r="B8" s="201"/>
      <c r="C8" s="201"/>
      <c r="D8" s="201"/>
      <c r="E8" s="201"/>
      <c r="F8" s="201"/>
    </row>
    <row r="9" spans="1:6" ht="30" customHeight="1" thickBot="1" x14ac:dyDescent="0.2">
      <c r="A9" s="215" t="s">
        <v>25</v>
      </c>
      <c r="B9" s="216"/>
      <c r="C9" s="217"/>
      <c r="D9" s="39" t="s">
        <v>32</v>
      </c>
      <c r="E9" s="60" t="s">
        <v>0</v>
      </c>
      <c r="F9" s="8" t="s">
        <v>1</v>
      </c>
    </row>
    <row r="10" spans="1:6" ht="30" customHeight="1" thickTop="1" x14ac:dyDescent="0.15">
      <c r="A10" s="235"/>
      <c r="B10" s="196" t="s">
        <v>65</v>
      </c>
      <c r="C10" s="40" t="s">
        <v>21</v>
      </c>
      <c r="D10" s="78">
        <v>21838106</v>
      </c>
      <c r="E10" s="45" t="s">
        <v>145</v>
      </c>
      <c r="F10" s="2"/>
    </row>
    <row r="11" spans="1:6" ht="30" customHeight="1" x14ac:dyDescent="0.15">
      <c r="A11" s="218"/>
      <c r="B11" s="236"/>
      <c r="C11" s="59" t="s">
        <v>22</v>
      </c>
      <c r="D11" s="32">
        <v>3921222</v>
      </c>
      <c r="E11" s="79"/>
      <c r="F11" s="3" t="s">
        <v>27</v>
      </c>
    </row>
    <row r="12" spans="1:6" ht="30" customHeight="1" x14ac:dyDescent="0.15">
      <c r="A12" s="218"/>
      <c r="B12" s="237" t="s">
        <v>23</v>
      </c>
      <c r="C12" s="238"/>
      <c r="D12" s="32">
        <f>SUM(D10:D11)</f>
        <v>25759328</v>
      </c>
      <c r="E12" s="79"/>
      <c r="F12" s="3"/>
    </row>
    <row r="13" spans="1:6" ht="30" customHeight="1" x14ac:dyDescent="0.15">
      <c r="A13" s="218"/>
      <c r="B13" s="239" t="s">
        <v>31</v>
      </c>
      <c r="C13" s="80" t="s">
        <v>20</v>
      </c>
      <c r="D13" s="32">
        <v>4365091</v>
      </c>
      <c r="E13" s="45" t="s">
        <v>146</v>
      </c>
      <c r="F13" s="3"/>
    </row>
    <row r="14" spans="1:6" ht="30" customHeight="1" x14ac:dyDescent="0.15">
      <c r="A14" s="218"/>
      <c r="B14" s="240"/>
      <c r="C14" s="81" t="s">
        <v>8</v>
      </c>
      <c r="D14" s="31">
        <v>186280</v>
      </c>
      <c r="E14" s="45"/>
      <c r="F14" s="20"/>
    </row>
    <row r="15" spans="1:6" ht="30" customHeight="1" x14ac:dyDescent="0.15">
      <c r="A15" s="218"/>
      <c r="B15" s="240"/>
      <c r="C15" s="80" t="s">
        <v>19</v>
      </c>
      <c r="D15" s="46">
        <v>0</v>
      </c>
      <c r="E15" s="56"/>
      <c r="F15" s="33"/>
    </row>
    <row r="16" spans="1:6" ht="30" customHeight="1" x14ac:dyDescent="0.15">
      <c r="A16" s="218"/>
      <c r="B16" s="240"/>
      <c r="C16" s="81" t="s">
        <v>10</v>
      </c>
      <c r="D16" s="31">
        <v>1892121</v>
      </c>
      <c r="E16" s="82"/>
      <c r="F16" s="20"/>
    </row>
    <row r="17" spans="1:6" ht="30" customHeight="1" x14ac:dyDescent="0.15">
      <c r="A17" s="218"/>
      <c r="B17" s="240"/>
      <c r="C17" s="48" t="s">
        <v>11</v>
      </c>
      <c r="D17" s="46">
        <v>4499291</v>
      </c>
      <c r="E17" s="83"/>
      <c r="F17" s="33"/>
    </row>
    <row r="18" spans="1:6" ht="30" customHeight="1" x14ac:dyDescent="0.15">
      <c r="A18" s="218"/>
      <c r="B18" s="240"/>
      <c r="C18" s="84" t="s">
        <v>12</v>
      </c>
      <c r="D18" s="31">
        <v>1506153</v>
      </c>
      <c r="E18" s="45"/>
      <c r="F18" s="20"/>
    </row>
    <row r="19" spans="1:6" ht="30" customHeight="1" x14ac:dyDescent="0.15">
      <c r="A19" s="218"/>
      <c r="B19" s="240"/>
      <c r="C19" s="48" t="s">
        <v>13</v>
      </c>
      <c r="D19" s="46">
        <v>0</v>
      </c>
      <c r="E19" s="56"/>
      <c r="F19" s="33"/>
    </row>
    <row r="20" spans="1:6" ht="30" customHeight="1" x14ac:dyDescent="0.15">
      <c r="A20" s="218"/>
      <c r="B20" s="240"/>
      <c r="C20" s="84" t="s">
        <v>14</v>
      </c>
      <c r="D20" s="31">
        <v>6179957</v>
      </c>
      <c r="E20" s="82" t="s">
        <v>33</v>
      </c>
      <c r="F20" s="20"/>
    </row>
    <row r="21" spans="1:6" ht="30" customHeight="1" x14ac:dyDescent="0.15">
      <c r="A21" s="218"/>
      <c r="B21" s="240"/>
      <c r="C21" s="48" t="s">
        <v>28</v>
      </c>
      <c r="D21" s="46">
        <v>31521408</v>
      </c>
      <c r="E21" s="85" t="s">
        <v>66</v>
      </c>
      <c r="F21" s="33"/>
    </row>
    <row r="22" spans="1:6" ht="30" customHeight="1" x14ac:dyDescent="0.15">
      <c r="A22" s="218"/>
      <c r="B22" s="240"/>
      <c r="C22" s="84" t="s">
        <v>15</v>
      </c>
      <c r="D22" s="31">
        <v>844435</v>
      </c>
      <c r="E22" s="82" t="s">
        <v>147</v>
      </c>
      <c r="F22" s="2"/>
    </row>
    <row r="23" spans="1:6" ht="30" customHeight="1" x14ac:dyDescent="0.15">
      <c r="A23" s="218"/>
      <c r="B23" s="240"/>
      <c r="C23" s="48" t="s">
        <v>9</v>
      </c>
      <c r="D23" s="46">
        <v>697983</v>
      </c>
      <c r="E23" s="175" t="s">
        <v>39</v>
      </c>
      <c r="F23" s="33"/>
    </row>
    <row r="24" spans="1:6" ht="30" customHeight="1" x14ac:dyDescent="0.15">
      <c r="A24" s="218"/>
      <c r="B24" s="240"/>
      <c r="C24" s="84" t="s">
        <v>16</v>
      </c>
      <c r="D24" s="31">
        <v>3445753</v>
      </c>
      <c r="E24" s="82"/>
      <c r="F24" s="20"/>
    </row>
    <row r="25" spans="1:6" ht="30" customHeight="1" x14ac:dyDescent="0.15">
      <c r="A25" s="218"/>
      <c r="B25" s="240"/>
      <c r="C25" s="48" t="s">
        <v>17</v>
      </c>
      <c r="D25" s="46">
        <v>1283324</v>
      </c>
      <c r="E25" s="86"/>
      <c r="F25" s="33"/>
    </row>
    <row r="26" spans="1:6" ht="30" customHeight="1" x14ac:dyDescent="0.15">
      <c r="A26" s="218"/>
      <c r="B26" s="240"/>
      <c r="C26" s="48" t="s">
        <v>67</v>
      </c>
      <c r="D26" s="31">
        <v>380380</v>
      </c>
      <c r="E26" s="82"/>
      <c r="F26" s="20"/>
    </row>
    <row r="27" spans="1:6" ht="30" customHeight="1" x14ac:dyDescent="0.15">
      <c r="A27" s="218"/>
      <c r="B27" s="240"/>
      <c r="C27" s="48" t="s">
        <v>68</v>
      </c>
      <c r="D27" s="31">
        <v>12655</v>
      </c>
      <c r="E27" s="87"/>
      <c r="F27" s="20"/>
    </row>
    <row r="28" spans="1:6" ht="30" customHeight="1" x14ac:dyDescent="0.15">
      <c r="A28" s="218"/>
      <c r="B28" s="240"/>
      <c r="C28" s="48" t="s">
        <v>18</v>
      </c>
      <c r="D28" s="31">
        <v>1019125</v>
      </c>
      <c r="E28" s="45"/>
      <c r="F28" s="20"/>
    </row>
    <row r="29" spans="1:6" ht="30" customHeight="1" x14ac:dyDescent="0.15">
      <c r="A29" s="218"/>
      <c r="B29" s="240"/>
      <c r="C29" s="48" t="s">
        <v>26</v>
      </c>
      <c r="D29" s="31">
        <v>90000</v>
      </c>
      <c r="E29" s="4"/>
      <c r="F29" s="20"/>
    </row>
    <row r="30" spans="1:6" ht="30" customHeight="1" x14ac:dyDescent="0.15">
      <c r="A30" s="218"/>
      <c r="B30" s="240"/>
      <c r="C30" s="88" t="s">
        <v>29</v>
      </c>
      <c r="D30" s="32">
        <v>2511395</v>
      </c>
      <c r="E30" s="79"/>
      <c r="F30" s="20"/>
    </row>
    <row r="31" spans="1:6" ht="30" customHeight="1" x14ac:dyDescent="0.15">
      <c r="A31" s="218"/>
      <c r="B31" s="240"/>
      <c r="C31" s="88" t="s">
        <v>69</v>
      </c>
      <c r="D31" s="32">
        <v>176000</v>
      </c>
      <c r="E31" s="79"/>
      <c r="F31" s="89"/>
    </row>
    <row r="32" spans="1:6" ht="30" customHeight="1" thickBot="1" x14ac:dyDescent="0.2">
      <c r="A32" s="219"/>
      <c r="B32" s="241" t="s">
        <v>23</v>
      </c>
      <c r="C32" s="242"/>
      <c r="D32" s="34">
        <f>SUM(D13:D31)</f>
        <v>60611351</v>
      </c>
      <c r="E32" s="75"/>
      <c r="F32" s="22"/>
    </row>
    <row r="33" spans="1:6" ht="30" customHeight="1" thickTop="1" thickBot="1" x14ac:dyDescent="0.2">
      <c r="A33" s="220" t="s">
        <v>4</v>
      </c>
      <c r="B33" s="221"/>
      <c r="C33" s="222"/>
      <c r="D33" s="36">
        <f>SUM(D32,D12)</f>
        <v>86370679</v>
      </c>
      <c r="E33" s="77"/>
      <c r="F33" s="38"/>
    </row>
    <row r="34" spans="1:6" ht="9.9499999999999993" customHeight="1" thickBot="1" x14ac:dyDescent="0.2">
      <c r="A34" s="56"/>
      <c r="B34" s="57"/>
      <c r="C34" s="57"/>
      <c r="D34" s="57"/>
      <c r="E34" s="57"/>
      <c r="F34" s="57"/>
    </row>
    <row r="35" spans="1:6" ht="30" customHeight="1" thickBot="1" x14ac:dyDescent="0.2">
      <c r="A35" s="232" t="s">
        <v>5</v>
      </c>
      <c r="B35" s="233"/>
      <c r="C35" s="234"/>
      <c r="D35" s="90">
        <f>D7-D33</f>
        <v>9644195</v>
      </c>
      <c r="E35" s="91"/>
      <c r="F35" s="92"/>
    </row>
    <row r="36" spans="1:6" ht="30" customHeight="1" x14ac:dyDescent="0.15">
      <c r="A36" s="190" t="s">
        <v>43</v>
      </c>
      <c r="B36" s="190"/>
      <c r="C36" s="190"/>
      <c r="D36" s="190"/>
      <c r="E36" s="190"/>
      <c r="F36" s="190"/>
    </row>
    <row r="37" spans="1:6" ht="30" customHeight="1" x14ac:dyDescent="0.15">
      <c r="A37" s="191" t="s">
        <v>42</v>
      </c>
      <c r="B37" s="191"/>
      <c r="C37" s="191"/>
      <c r="D37" s="191"/>
      <c r="E37" s="191"/>
      <c r="F37" s="191"/>
    </row>
  </sheetData>
  <mergeCells count="18">
    <mergeCell ref="A2:F2"/>
    <mergeCell ref="A3:C3"/>
    <mergeCell ref="A4:A6"/>
    <mergeCell ref="B4:C4"/>
    <mergeCell ref="B5:C5"/>
    <mergeCell ref="B6:C6"/>
    <mergeCell ref="A33:C33"/>
    <mergeCell ref="A35:C35"/>
    <mergeCell ref="A36:F36"/>
    <mergeCell ref="A37:F37"/>
    <mergeCell ref="A7:C7"/>
    <mergeCell ref="A8:F8"/>
    <mergeCell ref="A9:C9"/>
    <mergeCell ref="A10:A32"/>
    <mergeCell ref="B10:B11"/>
    <mergeCell ref="B12:C12"/>
    <mergeCell ref="B13:B31"/>
    <mergeCell ref="B32:C32"/>
  </mergeCells>
  <phoneticPr fontId="4"/>
  <printOptions horizontalCentered="1"/>
  <pageMargins left="0.39370078740157483" right="0.39370078740157483" top="0.59055118110236227" bottom="0.59055118110236227" header="0.39370078740157483" footer="0.39370078740157483"/>
  <pageSetup paperSize="9" scale="72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D36"/>
  <sheetViews>
    <sheetView view="pageBreakPreview" topLeftCell="A19" zoomScale="90" zoomScaleNormal="100" zoomScaleSheetLayoutView="90" workbookViewId="0">
      <selection activeCell="E6" sqref="E6"/>
    </sheetView>
  </sheetViews>
  <sheetFormatPr defaultRowHeight="50.1" customHeight="1" x14ac:dyDescent="0.15"/>
  <cols>
    <col min="1" max="1" width="25.625" style="5" customWidth="1"/>
    <col min="2" max="2" width="15.625" style="5" customWidth="1"/>
    <col min="3" max="3" width="55.625" style="5" customWidth="1"/>
    <col min="4" max="254" width="9" style="5"/>
    <col min="255" max="255" width="5.125" style="5" customWidth="1"/>
    <col min="256" max="256" width="4.75" style="5" customWidth="1"/>
    <col min="257" max="257" width="17.25" style="5" customWidth="1"/>
    <col min="258" max="258" width="14.25" style="5" customWidth="1"/>
    <col min="259" max="259" width="49.5" style="5" customWidth="1"/>
    <col min="260" max="510" width="9" style="5"/>
    <col min="511" max="511" width="5.125" style="5" customWidth="1"/>
    <col min="512" max="512" width="4.75" style="5" customWidth="1"/>
    <col min="513" max="513" width="17.25" style="5" customWidth="1"/>
    <col min="514" max="514" width="14.25" style="5" customWidth="1"/>
    <col min="515" max="515" width="49.5" style="5" customWidth="1"/>
    <col min="516" max="766" width="9" style="5"/>
    <col min="767" max="767" width="5.125" style="5" customWidth="1"/>
    <col min="768" max="768" width="4.75" style="5" customWidth="1"/>
    <col min="769" max="769" width="17.25" style="5" customWidth="1"/>
    <col min="770" max="770" width="14.25" style="5" customWidth="1"/>
    <col min="771" max="771" width="49.5" style="5" customWidth="1"/>
    <col min="772" max="1022" width="9" style="5"/>
    <col min="1023" max="1023" width="5.125" style="5" customWidth="1"/>
    <col min="1024" max="1024" width="4.75" style="5" customWidth="1"/>
    <col min="1025" max="1025" width="17.25" style="5" customWidth="1"/>
    <col min="1026" max="1026" width="14.25" style="5" customWidth="1"/>
    <col min="1027" max="1027" width="49.5" style="5" customWidth="1"/>
    <col min="1028" max="1278" width="9" style="5"/>
    <col min="1279" max="1279" width="5.125" style="5" customWidth="1"/>
    <col min="1280" max="1280" width="4.75" style="5" customWidth="1"/>
    <col min="1281" max="1281" width="17.25" style="5" customWidth="1"/>
    <col min="1282" max="1282" width="14.25" style="5" customWidth="1"/>
    <col min="1283" max="1283" width="49.5" style="5" customWidth="1"/>
    <col min="1284" max="1534" width="9" style="5"/>
    <col min="1535" max="1535" width="5.125" style="5" customWidth="1"/>
    <col min="1536" max="1536" width="4.75" style="5" customWidth="1"/>
    <col min="1537" max="1537" width="17.25" style="5" customWidth="1"/>
    <col min="1538" max="1538" width="14.25" style="5" customWidth="1"/>
    <col min="1539" max="1539" width="49.5" style="5" customWidth="1"/>
    <col min="1540" max="1790" width="9" style="5"/>
    <col min="1791" max="1791" width="5.125" style="5" customWidth="1"/>
    <col min="1792" max="1792" width="4.75" style="5" customWidth="1"/>
    <col min="1793" max="1793" width="17.25" style="5" customWidth="1"/>
    <col min="1794" max="1794" width="14.25" style="5" customWidth="1"/>
    <col min="1795" max="1795" width="49.5" style="5" customWidth="1"/>
    <col min="1796" max="2046" width="9" style="5"/>
    <col min="2047" max="2047" width="5.125" style="5" customWidth="1"/>
    <col min="2048" max="2048" width="4.75" style="5" customWidth="1"/>
    <col min="2049" max="2049" width="17.25" style="5" customWidth="1"/>
    <col min="2050" max="2050" width="14.25" style="5" customWidth="1"/>
    <col min="2051" max="2051" width="49.5" style="5" customWidth="1"/>
    <col min="2052" max="2302" width="9" style="5"/>
    <col min="2303" max="2303" width="5.125" style="5" customWidth="1"/>
    <col min="2304" max="2304" width="4.75" style="5" customWidth="1"/>
    <col min="2305" max="2305" width="17.25" style="5" customWidth="1"/>
    <col min="2306" max="2306" width="14.25" style="5" customWidth="1"/>
    <col min="2307" max="2307" width="49.5" style="5" customWidth="1"/>
    <col min="2308" max="2558" width="9" style="5"/>
    <col min="2559" max="2559" width="5.125" style="5" customWidth="1"/>
    <col min="2560" max="2560" width="4.75" style="5" customWidth="1"/>
    <col min="2561" max="2561" width="17.25" style="5" customWidth="1"/>
    <col min="2562" max="2562" width="14.25" style="5" customWidth="1"/>
    <col min="2563" max="2563" width="49.5" style="5" customWidth="1"/>
    <col min="2564" max="2814" width="9" style="5"/>
    <col min="2815" max="2815" width="5.125" style="5" customWidth="1"/>
    <col min="2816" max="2816" width="4.75" style="5" customWidth="1"/>
    <col min="2817" max="2817" width="17.25" style="5" customWidth="1"/>
    <col min="2818" max="2818" width="14.25" style="5" customWidth="1"/>
    <col min="2819" max="2819" width="49.5" style="5" customWidth="1"/>
    <col min="2820" max="3070" width="9" style="5"/>
    <col min="3071" max="3071" width="5.125" style="5" customWidth="1"/>
    <col min="3072" max="3072" width="4.75" style="5" customWidth="1"/>
    <col min="3073" max="3073" width="17.25" style="5" customWidth="1"/>
    <col min="3074" max="3074" width="14.25" style="5" customWidth="1"/>
    <col min="3075" max="3075" width="49.5" style="5" customWidth="1"/>
    <col min="3076" max="3326" width="9" style="5"/>
    <col min="3327" max="3327" width="5.125" style="5" customWidth="1"/>
    <col min="3328" max="3328" width="4.75" style="5" customWidth="1"/>
    <col min="3329" max="3329" width="17.25" style="5" customWidth="1"/>
    <col min="3330" max="3330" width="14.25" style="5" customWidth="1"/>
    <col min="3331" max="3331" width="49.5" style="5" customWidth="1"/>
    <col min="3332" max="3582" width="9" style="5"/>
    <col min="3583" max="3583" width="5.125" style="5" customWidth="1"/>
    <col min="3584" max="3584" width="4.75" style="5" customWidth="1"/>
    <col min="3585" max="3585" width="17.25" style="5" customWidth="1"/>
    <col min="3586" max="3586" width="14.25" style="5" customWidth="1"/>
    <col min="3587" max="3587" width="49.5" style="5" customWidth="1"/>
    <col min="3588" max="3838" width="9" style="5"/>
    <col min="3839" max="3839" width="5.125" style="5" customWidth="1"/>
    <col min="3840" max="3840" width="4.75" style="5" customWidth="1"/>
    <col min="3841" max="3841" width="17.25" style="5" customWidth="1"/>
    <col min="3842" max="3842" width="14.25" style="5" customWidth="1"/>
    <col min="3843" max="3843" width="49.5" style="5" customWidth="1"/>
    <col min="3844" max="4094" width="9" style="5"/>
    <col min="4095" max="4095" width="5.125" style="5" customWidth="1"/>
    <col min="4096" max="4096" width="4.75" style="5" customWidth="1"/>
    <col min="4097" max="4097" width="17.25" style="5" customWidth="1"/>
    <col min="4098" max="4098" width="14.25" style="5" customWidth="1"/>
    <col min="4099" max="4099" width="49.5" style="5" customWidth="1"/>
    <col min="4100" max="4350" width="9" style="5"/>
    <col min="4351" max="4351" width="5.125" style="5" customWidth="1"/>
    <col min="4352" max="4352" width="4.75" style="5" customWidth="1"/>
    <col min="4353" max="4353" width="17.25" style="5" customWidth="1"/>
    <col min="4354" max="4354" width="14.25" style="5" customWidth="1"/>
    <col min="4355" max="4355" width="49.5" style="5" customWidth="1"/>
    <col min="4356" max="4606" width="9" style="5"/>
    <col min="4607" max="4607" width="5.125" style="5" customWidth="1"/>
    <col min="4608" max="4608" width="4.75" style="5" customWidth="1"/>
    <col min="4609" max="4609" width="17.25" style="5" customWidth="1"/>
    <col min="4610" max="4610" width="14.25" style="5" customWidth="1"/>
    <col min="4611" max="4611" width="49.5" style="5" customWidth="1"/>
    <col min="4612" max="4862" width="9" style="5"/>
    <col min="4863" max="4863" width="5.125" style="5" customWidth="1"/>
    <col min="4864" max="4864" width="4.75" style="5" customWidth="1"/>
    <col min="4865" max="4865" width="17.25" style="5" customWidth="1"/>
    <col min="4866" max="4866" width="14.25" style="5" customWidth="1"/>
    <col min="4867" max="4867" width="49.5" style="5" customWidth="1"/>
    <col min="4868" max="5118" width="9" style="5"/>
    <col min="5119" max="5119" width="5.125" style="5" customWidth="1"/>
    <col min="5120" max="5120" width="4.75" style="5" customWidth="1"/>
    <col min="5121" max="5121" width="17.25" style="5" customWidth="1"/>
    <col min="5122" max="5122" width="14.25" style="5" customWidth="1"/>
    <col min="5123" max="5123" width="49.5" style="5" customWidth="1"/>
    <col min="5124" max="5374" width="9" style="5"/>
    <col min="5375" max="5375" width="5.125" style="5" customWidth="1"/>
    <col min="5376" max="5376" width="4.75" style="5" customWidth="1"/>
    <col min="5377" max="5377" width="17.25" style="5" customWidth="1"/>
    <col min="5378" max="5378" width="14.25" style="5" customWidth="1"/>
    <col min="5379" max="5379" width="49.5" style="5" customWidth="1"/>
    <col min="5380" max="5630" width="9" style="5"/>
    <col min="5631" max="5631" width="5.125" style="5" customWidth="1"/>
    <col min="5632" max="5632" width="4.75" style="5" customWidth="1"/>
    <col min="5633" max="5633" width="17.25" style="5" customWidth="1"/>
    <col min="5634" max="5634" width="14.25" style="5" customWidth="1"/>
    <col min="5635" max="5635" width="49.5" style="5" customWidth="1"/>
    <col min="5636" max="5886" width="9" style="5"/>
    <col min="5887" max="5887" width="5.125" style="5" customWidth="1"/>
    <col min="5888" max="5888" width="4.75" style="5" customWidth="1"/>
    <col min="5889" max="5889" width="17.25" style="5" customWidth="1"/>
    <col min="5890" max="5890" width="14.25" style="5" customWidth="1"/>
    <col min="5891" max="5891" width="49.5" style="5" customWidth="1"/>
    <col min="5892" max="6142" width="9" style="5"/>
    <col min="6143" max="6143" width="5.125" style="5" customWidth="1"/>
    <col min="6144" max="6144" width="4.75" style="5" customWidth="1"/>
    <col min="6145" max="6145" width="17.25" style="5" customWidth="1"/>
    <col min="6146" max="6146" width="14.25" style="5" customWidth="1"/>
    <col min="6147" max="6147" width="49.5" style="5" customWidth="1"/>
    <col min="6148" max="6398" width="9" style="5"/>
    <col min="6399" max="6399" width="5.125" style="5" customWidth="1"/>
    <col min="6400" max="6400" width="4.75" style="5" customWidth="1"/>
    <col min="6401" max="6401" width="17.25" style="5" customWidth="1"/>
    <col min="6402" max="6402" width="14.25" style="5" customWidth="1"/>
    <col min="6403" max="6403" width="49.5" style="5" customWidth="1"/>
    <col min="6404" max="6654" width="9" style="5"/>
    <col min="6655" max="6655" width="5.125" style="5" customWidth="1"/>
    <col min="6656" max="6656" width="4.75" style="5" customWidth="1"/>
    <col min="6657" max="6657" width="17.25" style="5" customWidth="1"/>
    <col min="6658" max="6658" width="14.25" style="5" customWidth="1"/>
    <col min="6659" max="6659" width="49.5" style="5" customWidth="1"/>
    <col min="6660" max="6910" width="9" style="5"/>
    <col min="6911" max="6911" width="5.125" style="5" customWidth="1"/>
    <col min="6912" max="6912" width="4.75" style="5" customWidth="1"/>
    <col min="6913" max="6913" width="17.25" style="5" customWidth="1"/>
    <col min="6914" max="6914" width="14.25" style="5" customWidth="1"/>
    <col min="6915" max="6915" width="49.5" style="5" customWidth="1"/>
    <col min="6916" max="7166" width="9" style="5"/>
    <col min="7167" max="7167" width="5.125" style="5" customWidth="1"/>
    <col min="7168" max="7168" width="4.75" style="5" customWidth="1"/>
    <col min="7169" max="7169" width="17.25" style="5" customWidth="1"/>
    <col min="7170" max="7170" width="14.25" style="5" customWidth="1"/>
    <col min="7171" max="7171" width="49.5" style="5" customWidth="1"/>
    <col min="7172" max="7422" width="9" style="5"/>
    <col min="7423" max="7423" width="5.125" style="5" customWidth="1"/>
    <col min="7424" max="7424" width="4.75" style="5" customWidth="1"/>
    <col min="7425" max="7425" width="17.25" style="5" customWidth="1"/>
    <col min="7426" max="7426" width="14.25" style="5" customWidth="1"/>
    <col min="7427" max="7427" width="49.5" style="5" customWidth="1"/>
    <col min="7428" max="7678" width="9" style="5"/>
    <col min="7679" max="7679" width="5.125" style="5" customWidth="1"/>
    <col min="7680" max="7680" width="4.75" style="5" customWidth="1"/>
    <col min="7681" max="7681" width="17.25" style="5" customWidth="1"/>
    <col min="7682" max="7682" width="14.25" style="5" customWidth="1"/>
    <col min="7683" max="7683" width="49.5" style="5" customWidth="1"/>
    <col min="7684" max="7934" width="9" style="5"/>
    <col min="7935" max="7935" width="5.125" style="5" customWidth="1"/>
    <col min="7936" max="7936" width="4.75" style="5" customWidth="1"/>
    <col min="7937" max="7937" width="17.25" style="5" customWidth="1"/>
    <col min="7938" max="7938" width="14.25" style="5" customWidth="1"/>
    <col min="7939" max="7939" width="49.5" style="5" customWidth="1"/>
    <col min="7940" max="8190" width="9" style="5"/>
    <col min="8191" max="8191" width="5.125" style="5" customWidth="1"/>
    <col min="8192" max="8192" width="4.75" style="5" customWidth="1"/>
    <col min="8193" max="8193" width="17.25" style="5" customWidth="1"/>
    <col min="8194" max="8194" width="14.25" style="5" customWidth="1"/>
    <col min="8195" max="8195" width="49.5" style="5" customWidth="1"/>
    <col min="8196" max="8446" width="9" style="5"/>
    <col min="8447" max="8447" width="5.125" style="5" customWidth="1"/>
    <col min="8448" max="8448" width="4.75" style="5" customWidth="1"/>
    <col min="8449" max="8449" width="17.25" style="5" customWidth="1"/>
    <col min="8450" max="8450" width="14.25" style="5" customWidth="1"/>
    <col min="8451" max="8451" width="49.5" style="5" customWidth="1"/>
    <col min="8452" max="8702" width="9" style="5"/>
    <col min="8703" max="8703" width="5.125" style="5" customWidth="1"/>
    <col min="8704" max="8704" width="4.75" style="5" customWidth="1"/>
    <col min="8705" max="8705" width="17.25" style="5" customWidth="1"/>
    <col min="8706" max="8706" width="14.25" style="5" customWidth="1"/>
    <col min="8707" max="8707" width="49.5" style="5" customWidth="1"/>
    <col min="8708" max="8958" width="9" style="5"/>
    <col min="8959" max="8959" width="5.125" style="5" customWidth="1"/>
    <col min="8960" max="8960" width="4.75" style="5" customWidth="1"/>
    <col min="8961" max="8961" width="17.25" style="5" customWidth="1"/>
    <col min="8962" max="8962" width="14.25" style="5" customWidth="1"/>
    <col min="8963" max="8963" width="49.5" style="5" customWidth="1"/>
    <col min="8964" max="9214" width="9" style="5"/>
    <col min="9215" max="9215" width="5.125" style="5" customWidth="1"/>
    <col min="9216" max="9216" width="4.75" style="5" customWidth="1"/>
    <col min="9217" max="9217" width="17.25" style="5" customWidth="1"/>
    <col min="9218" max="9218" width="14.25" style="5" customWidth="1"/>
    <col min="9219" max="9219" width="49.5" style="5" customWidth="1"/>
    <col min="9220" max="9470" width="9" style="5"/>
    <col min="9471" max="9471" width="5.125" style="5" customWidth="1"/>
    <col min="9472" max="9472" width="4.75" style="5" customWidth="1"/>
    <col min="9473" max="9473" width="17.25" style="5" customWidth="1"/>
    <col min="9474" max="9474" width="14.25" style="5" customWidth="1"/>
    <col min="9475" max="9475" width="49.5" style="5" customWidth="1"/>
    <col min="9476" max="9726" width="9" style="5"/>
    <col min="9727" max="9727" width="5.125" style="5" customWidth="1"/>
    <col min="9728" max="9728" width="4.75" style="5" customWidth="1"/>
    <col min="9729" max="9729" width="17.25" style="5" customWidth="1"/>
    <col min="9730" max="9730" width="14.25" style="5" customWidth="1"/>
    <col min="9731" max="9731" width="49.5" style="5" customWidth="1"/>
    <col min="9732" max="9982" width="9" style="5"/>
    <col min="9983" max="9983" width="5.125" style="5" customWidth="1"/>
    <col min="9984" max="9984" width="4.75" style="5" customWidth="1"/>
    <col min="9985" max="9985" width="17.25" style="5" customWidth="1"/>
    <col min="9986" max="9986" width="14.25" style="5" customWidth="1"/>
    <col min="9987" max="9987" width="49.5" style="5" customWidth="1"/>
    <col min="9988" max="10238" width="9" style="5"/>
    <col min="10239" max="10239" width="5.125" style="5" customWidth="1"/>
    <col min="10240" max="10240" width="4.75" style="5" customWidth="1"/>
    <col min="10241" max="10241" width="17.25" style="5" customWidth="1"/>
    <col min="10242" max="10242" width="14.25" style="5" customWidth="1"/>
    <col min="10243" max="10243" width="49.5" style="5" customWidth="1"/>
    <col min="10244" max="10494" width="9" style="5"/>
    <col min="10495" max="10495" width="5.125" style="5" customWidth="1"/>
    <col min="10496" max="10496" width="4.75" style="5" customWidth="1"/>
    <col min="10497" max="10497" width="17.25" style="5" customWidth="1"/>
    <col min="10498" max="10498" width="14.25" style="5" customWidth="1"/>
    <col min="10499" max="10499" width="49.5" style="5" customWidth="1"/>
    <col min="10500" max="10750" width="9" style="5"/>
    <col min="10751" max="10751" width="5.125" style="5" customWidth="1"/>
    <col min="10752" max="10752" width="4.75" style="5" customWidth="1"/>
    <col min="10753" max="10753" width="17.25" style="5" customWidth="1"/>
    <col min="10754" max="10754" width="14.25" style="5" customWidth="1"/>
    <col min="10755" max="10755" width="49.5" style="5" customWidth="1"/>
    <col min="10756" max="11006" width="9" style="5"/>
    <col min="11007" max="11007" width="5.125" style="5" customWidth="1"/>
    <col min="11008" max="11008" width="4.75" style="5" customWidth="1"/>
    <col min="11009" max="11009" width="17.25" style="5" customWidth="1"/>
    <col min="11010" max="11010" width="14.25" style="5" customWidth="1"/>
    <col min="11011" max="11011" width="49.5" style="5" customWidth="1"/>
    <col min="11012" max="11262" width="9" style="5"/>
    <col min="11263" max="11263" width="5.125" style="5" customWidth="1"/>
    <col min="11264" max="11264" width="4.75" style="5" customWidth="1"/>
    <col min="11265" max="11265" width="17.25" style="5" customWidth="1"/>
    <col min="11266" max="11266" width="14.25" style="5" customWidth="1"/>
    <col min="11267" max="11267" width="49.5" style="5" customWidth="1"/>
    <col min="11268" max="11518" width="9" style="5"/>
    <col min="11519" max="11519" width="5.125" style="5" customWidth="1"/>
    <col min="11520" max="11520" width="4.75" style="5" customWidth="1"/>
    <col min="11521" max="11521" width="17.25" style="5" customWidth="1"/>
    <col min="11522" max="11522" width="14.25" style="5" customWidth="1"/>
    <col min="11523" max="11523" width="49.5" style="5" customWidth="1"/>
    <col min="11524" max="11774" width="9" style="5"/>
    <col min="11775" max="11775" width="5.125" style="5" customWidth="1"/>
    <col min="11776" max="11776" width="4.75" style="5" customWidth="1"/>
    <col min="11777" max="11777" width="17.25" style="5" customWidth="1"/>
    <col min="11778" max="11778" width="14.25" style="5" customWidth="1"/>
    <col min="11779" max="11779" width="49.5" style="5" customWidth="1"/>
    <col min="11780" max="12030" width="9" style="5"/>
    <col min="12031" max="12031" width="5.125" style="5" customWidth="1"/>
    <col min="12032" max="12032" width="4.75" style="5" customWidth="1"/>
    <col min="12033" max="12033" width="17.25" style="5" customWidth="1"/>
    <col min="12034" max="12034" width="14.25" style="5" customWidth="1"/>
    <col min="12035" max="12035" width="49.5" style="5" customWidth="1"/>
    <col min="12036" max="12286" width="9" style="5"/>
    <col min="12287" max="12287" width="5.125" style="5" customWidth="1"/>
    <col min="12288" max="12288" width="4.75" style="5" customWidth="1"/>
    <col min="12289" max="12289" width="17.25" style="5" customWidth="1"/>
    <col min="12290" max="12290" width="14.25" style="5" customWidth="1"/>
    <col min="12291" max="12291" width="49.5" style="5" customWidth="1"/>
    <col min="12292" max="12542" width="9" style="5"/>
    <col min="12543" max="12543" width="5.125" style="5" customWidth="1"/>
    <col min="12544" max="12544" width="4.75" style="5" customWidth="1"/>
    <col min="12545" max="12545" width="17.25" style="5" customWidth="1"/>
    <col min="12546" max="12546" width="14.25" style="5" customWidth="1"/>
    <col min="12547" max="12547" width="49.5" style="5" customWidth="1"/>
    <col min="12548" max="12798" width="9" style="5"/>
    <col min="12799" max="12799" width="5.125" style="5" customWidth="1"/>
    <col min="12800" max="12800" width="4.75" style="5" customWidth="1"/>
    <col min="12801" max="12801" width="17.25" style="5" customWidth="1"/>
    <col min="12802" max="12802" width="14.25" style="5" customWidth="1"/>
    <col min="12803" max="12803" width="49.5" style="5" customWidth="1"/>
    <col min="12804" max="13054" width="9" style="5"/>
    <col min="13055" max="13055" width="5.125" style="5" customWidth="1"/>
    <col min="13056" max="13056" width="4.75" style="5" customWidth="1"/>
    <col min="13057" max="13057" width="17.25" style="5" customWidth="1"/>
    <col min="13058" max="13058" width="14.25" style="5" customWidth="1"/>
    <col min="13059" max="13059" width="49.5" style="5" customWidth="1"/>
    <col min="13060" max="13310" width="9" style="5"/>
    <col min="13311" max="13311" width="5.125" style="5" customWidth="1"/>
    <col min="13312" max="13312" width="4.75" style="5" customWidth="1"/>
    <col min="13313" max="13313" width="17.25" style="5" customWidth="1"/>
    <col min="13314" max="13314" width="14.25" style="5" customWidth="1"/>
    <col min="13315" max="13315" width="49.5" style="5" customWidth="1"/>
    <col min="13316" max="13566" width="9" style="5"/>
    <col min="13567" max="13567" width="5.125" style="5" customWidth="1"/>
    <col min="13568" max="13568" width="4.75" style="5" customWidth="1"/>
    <col min="13569" max="13569" width="17.25" style="5" customWidth="1"/>
    <col min="13570" max="13570" width="14.25" style="5" customWidth="1"/>
    <col min="13571" max="13571" width="49.5" style="5" customWidth="1"/>
    <col min="13572" max="13822" width="9" style="5"/>
    <col min="13823" max="13823" width="5.125" style="5" customWidth="1"/>
    <col min="13824" max="13824" width="4.75" style="5" customWidth="1"/>
    <col min="13825" max="13825" width="17.25" style="5" customWidth="1"/>
    <col min="13826" max="13826" width="14.25" style="5" customWidth="1"/>
    <col min="13827" max="13827" width="49.5" style="5" customWidth="1"/>
    <col min="13828" max="14078" width="9" style="5"/>
    <col min="14079" max="14079" width="5.125" style="5" customWidth="1"/>
    <col min="14080" max="14080" width="4.75" style="5" customWidth="1"/>
    <col min="14081" max="14081" width="17.25" style="5" customWidth="1"/>
    <col min="14082" max="14082" width="14.25" style="5" customWidth="1"/>
    <col min="14083" max="14083" width="49.5" style="5" customWidth="1"/>
    <col min="14084" max="14334" width="9" style="5"/>
    <col min="14335" max="14335" width="5.125" style="5" customWidth="1"/>
    <col min="14336" max="14336" width="4.75" style="5" customWidth="1"/>
    <col min="14337" max="14337" width="17.25" style="5" customWidth="1"/>
    <col min="14338" max="14338" width="14.25" style="5" customWidth="1"/>
    <col min="14339" max="14339" width="49.5" style="5" customWidth="1"/>
    <col min="14340" max="14590" width="9" style="5"/>
    <col min="14591" max="14591" width="5.125" style="5" customWidth="1"/>
    <col min="14592" max="14592" width="4.75" style="5" customWidth="1"/>
    <col min="14593" max="14593" width="17.25" style="5" customWidth="1"/>
    <col min="14594" max="14594" width="14.25" style="5" customWidth="1"/>
    <col min="14595" max="14595" width="49.5" style="5" customWidth="1"/>
    <col min="14596" max="14846" width="9" style="5"/>
    <col min="14847" max="14847" width="5.125" style="5" customWidth="1"/>
    <col min="14848" max="14848" width="4.75" style="5" customWidth="1"/>
    <col min="14849" max="14849" width="17.25" style="5" customWidth="1"/>
    <col min="14850" max="14850" width="14.25" style="5" customWidth="1"/>
    <col min="14851" max="14851" width="49.5" style="5" customWidth="1"/>
    <col min="14852" max="15102" width="9" style="5"/>
    <col min="15103" max="15103" width="5.125" style="5" customWidth="1"/>
    <col min="15104" max="15104" width="4.75" style="5" customWidth="1"/>
    <col min="15105" max="15105" width="17.25" style="5" customWidth="1"/>
    <col min="15106" max="15106" width="14.25" style="5" customWidth="1"/>
    <col min="15107" max="15107" width="49.5" style="5" customWidth="1"/>
    <col min="15108" max="15358" width="9" style="5"/>
    <col min="15359" max="15359" width="5.125" style="5" customWidth="1"/>
    <col min="15360" max="15360" width="4.75" style="5" customWidth="1"/>
    <col min="15361" max="15361" width="17.25" style="5" customWidth="1"/>
    <col min="15362" max="15362" width="14.25" style="5" customWidth="1"/>
    <col min="15363" max="15363" width="49.5" style="5" customWidth="1"/>
    <col min="15364" max="15614" width="9" style="5"/>
    <col min="15615" max="15615" width="5.125" style="5" customWidth="1"/>
    <col min="15616" max="15616" width="4.75" style="5" customWidth="1"/>
    <col min="15617" max="15617" width="17.25" style="5" customWidth="1"/>
    <col min="15618" max="15618" width="14.25" style="5" customWidth="1"/>
    <col min="15619" max="15619" width="49.5" style="5" customWidth="1"/>
    <col min="15620" max="15870" width="9" style="5"/>
    <col min="15871" max="15871" width="5.125" style="5" customWidth="1"/>
    <col min="15872" max="15872" width="4.75" style="5" customWidth="1"/>
    <col min="15873" max="15873" width="17.25" style="5" customWidth="1"/>
    <col min="15874" max="15874" width="14.25" style="5" customWidth="1"/>
    <col min="15875" max="15875" width="49.5" style="5" customWidth="1"/>
    <col min="15876" max="16126" width="9" style="5"/>
    <col min="16127" max="16127" width="5.125" style="5" customWidth="1"/>
    <col min="16128" max="16128" width="4.75" style="5" customWidth="1"/>
    <col min="16129" max="16129" width="17.25" style="5" customWidth="1"/>
    <col min="16130" max="16130" width="14.25" style="5" customWidth="1"/>
    <col min="16131" max="16131" width="49.5" style="5" customWidth="1"/>
    <col min="16132" max="16384" width="9" style="5"/>
  </cols>
  <sheetData>
    <row r="1" spans="1:3" ht="27" customHeight="1" x14ac:dyDescent="0.15">
      <c r="A1" s="228"/>
      <c r="B1" s="228"/>
      <c r="C1" s="228"/>
    </row>
    <row r="2" spans="1:3" ht="36.75" customHeight="1" thickBot="1" x14ac:dyDescent="0.2">
      <c r="A2" s="194" t="s">
        <v>82</v>
      </c>
      <c r="B2" s="194"/>
      <c r="C2" s="194"/>
    </row>
    <row r="3" spans="1:3" ht="40.5" customHeight="1" thickBot="1" x14ac:dyDescent="0.2">
      <c r="A3" s="6" t="s">
        <v>44</v>
      </c>
      <c r="B3" s="60" t="s">
        <v>70</v>
      </c>
      <c r="C3" s="8" t="s">
        <v>0</v>
      </c>
    </row>
    <row r="4" spans="1:3" ht="40.5" customHeight="1" thickTop="1" x14ac:dyDescent="0.15">
      <c r="A4" s="93" t="s">
        <v>45</v>
      </c>
      <c r="B4" s="94">
        <v>2852380</v>
      </c>
      <c r="C4" s="11" t="s">
        <v>117</v>
      </c>
    </row>
    <row r="5" spans="1:3" ht="40.5" customHeight="1" x14ac:dyDescent="0.15">
      <c r="A5" s="18" t="s">
        <v>46</v>
      </c>
      <c r="B5" s="19">
        <v>472560</v>
      </c>
      <c r="C5" s="14" t="s">
        <v>158</v>
      </c>
    </row>
    <row r="6" spans="1:3" ht="40.5" customHeight="1" x14ac:dyDescent="0.15">
      <c r="A6" s="18" t="s">
        <v>47</v>
      </c>
      <c r="B6" s="19">
        <v>3506800</v>
      </c>
      <c r="C6" s="15" t="s">
        <v>118</v>
      </c>
    </row>
    <row r="7" spans="1:3" ht="40.5" customHeight="1" x14ac:dyDescent="0.15">
      <c r="A7" s="18" t="s">
        <v>48</v>
      </c>
      <c r="B7" s="19">
        <v>1034000</v>
      </c>
      <c r="C7" s="15" t="s">
        <v>119</v>
      </c>
    </row>
    <row r="8" spans="1:3" ht="40.5" customHeight="1" x14ac:dyDescent="0.15">
      <c r="A8" s="18" t="s">
        <v>49</v>
      </c>
      <c r="B8" s="19">
        <v>432630</v>
      </c>
      <c r="C8" s="15" t="s">
        <v>120</v>
      </c>
    </row>
    <row r="9" spans="1:3" ht="40.5" customHeight="1" x14ac:dyDescent="0.15">
      <c r="A9" s="18" t="s">
        <v>50</v>
      </c>
      <c r="B9" s="19">
        <v>308000</v>
      </c>
      <c r="C9" s="15" t="s">
        <v>120</v>
      </c>
    </row>
    <row r="10" spans="1:3" ht="40.5" customHeight="1" x14ac:dyDescent="0.15">
      <c r="A10" s="18" t="s">
        <v>51</v>
      </c>
      <c r="B10" s="19">
        <v>35200</v>
      </c>
      <c r="C10" s="14" t="s">
        <v>121</v>
      </c>
    </row>
    <row r="11" spans="1:3" ht="40.5" customHeight="1" x14ac:dyDescent="0.15">
      <c r="A11" s="18" t="s">
        <v>122</v>
      </c>
      <c r="B11" s="19">
        <v>473000</v>
      </c>
      <c r="C11" s="14" t="s">
        <v>123</v>
      </c>
    </row>
    <row r="12" spans="1:3" ht="40.5" customHeight="1" x14ac:dyDescent="0.15">
      <c r="A12" s="18" t="s">
        <v>52</v>
      </c>
      <c r="B12" s="19">
        <v>924000</v>
      </c>
      <c r="C12" s="15" t="s">
        <v>124</v>
      </c>
    </row>
    <row r="13" spans="1:3" ht="40.5" customHeight="1" x14ac:dyDescent="0.15">
      <c r="A13" s="18" t="s">
        <v>53</v>
      </c>
      <c r="B13" s="97">
        <v>7480176</v>
      </c>
      <c r="C13" s="15" t="s">
        <v>125</v>
      </c>
    </row>
    <row r="14" spans="1:3" ht="40.5" customHeight="1" x14ac:dyDescent="0.15">
      <c r="A14" s="177" t="s">
        <v>148</v>
      </c>
      <c r="B14" s="178">
        <v>1272040</v>
      </c>
      <c r="C14" s="15" t="s">
        <v>126</v>
      </c>
    </row>
    <row r="15" spans="1:3" ht="40.5" customHeight="1" x14ac:dyDescent="0.15">
      <c r="A15" s="177" t="s">
        <v>149</v>
      </c>
      <c r="B15" s="178">
        <v>1937760</v>
      </c>
      <c r="C15" s="17" t="s">
        <v>127</v>
      </c>
    </row>
    <row r="16" spans="1:3" ht="40.5" customHeight="1" x14ac:dyDescent="0.15">
      <c r="A16" s="177" t="s">
        <v>150</v>
      </c>
      <c r="B16" s="178">
        <v>813120</v>
      </c>
      <c r="C16" s="2" t="s">
        <v>163</v>
      </c>
    </row>
    <row r="17" spans="1:3" ht="40.5" customHeight="1" x14ac:dyDescent="0.15">
      <c r="A17" s="177" t="s">
        <v>151</v>
      </c>
      <c r="B17" s="178">
        <v>78650</v>
      </c>
      <c r="C17" s="17" t="s">
        <v>129</v>
      </c>
    </row>
    <row r="18" spans="1:3" ht="40.5" customHeight="1" x14ac:dyDescent="0.15">
      <c r="A18" s="177" t="s">
        <v>152</v>
      </c>
      <c r="B18" s="178">
        <v>92400</v>
      </c>
      <c r="C18" s="17" t="s">
        <v>162</v>
      </c>
    </row>
    <row r="19" spans="1:3" ht="40.5" customHeight="1" x14ac:dyDescent="0.15">
      <c r="A19" s="177" t="s">
        <v>153</v>
      </c>
      <c r="B19" s="178">
        <v>77000</v>
      </c>
      <c r="C19" s="3" t="s">
        <v>161</v>
      </c>
    </row>
    <row r="20" spans="1:3" ht="40.5" customHeight="1" x14ac:dyDescent="0.15">
      <c r="A20" s="177" t="s">
        <v>154</v>
      </c>
      <c r="B20" s="178">
        <v>2196466</v>
      </c>
      <c r="C20" s="3" t="s">
        <v>160</v>
      </c>
    </row>
    <row r="21" spans="1:3" ht="40.5" customHeight="1" x14ac:dyDescent="0.15">
      <c r="A21" s="177" t="s">
        <v>155</v>
      </c>
      <c r="B21" s="178">
        <v>652806</v>
      </c>
      <c r="C21" s="3"/>
    </row>
    <row r="22" spans="1:3" ht="40.5" customHeight="1" x14ac:dyDescent="0.15">
      <c r="A22" s="80" t="s">
        <v>156</v>
      </c>
      <c r="B22" s="31">
        <v>7735160</v>
      </c>
      <c r="C22" s="165" t="s">
        <v>164</v>
      </c>
    </row>
    <row r="23" spans="1:3" ht="40.5" customHeight="1" thickBot="1" x14ac:dyDescent="0.2">
      <c r="A23" s="182" t="s">
        <v>157</v>
      </c>
      <c r="B23" s="183">
        <v>-852740</v>
      </c>
      <c r="C23" s="176" t="s">
        <v>133</v>
      </c>
    </row>
    <row r="24" spans="1:3" ht="40.5" customHeight="1" thickTop="1" x14ac:dyDescent="0.15">
      <c r="A24" s="179" t="s">
        <v>71</v>
      </c>
      <c r="B24" s="180">
        <f>SUM(B4:B23)</f>
        <v>31521408</v>
      </c>
      <c r="C24" s="181"/>
    </row>
    <row r="25" spans="1:3" ht="50.1" customHeight="1" x14ac:dyDescent="0.15">
      <c r="A25" s="26"/>
      <c r="B25" s="27"/>
    </row>
    <row r="26" spans="1:3" ht="50.1" customHeight="1" x14ac:dyDescent="0.15">
      <c r="A26" s="26"/>
      <c r="B26" s="27"/>
    </row>
    <row r="27" spans="1:3" ht="50.1" customHeight="1" x14ac:dyDescent="0.15">
      <c r="A27" s="26"/>
    </row>
    <row r="28" spans="1:3" ht="50.1" customHeight="1" x14ac:dyDescent="0.15">
      <c r="A28" s="26"/>
    </row>
    <row r="34" spans="3:4" ht="50.1" customHeight="1" x14ac:dyDescent="0.15">
      <c r="D34" s="99"/>
    </row>
    <row r="36" spans="3:4" ht="50.1" customHeight="1" x14ac:dyDescent="0.15">
      <c r="C36" s="99"/>
    </row>
  </sheetData>
  <mergeCells count="2">
    <mergeCell ref="A2:C2"/>
    <mergeCell ref="A1:C1"/>
  </mergeCells>
  <phoneticPr fontId="4"/>
  <printOptions horizontalCentered="1"/>
  <pageMargins left="0.39370078740157483" right="0.39370078740157483" top="0.78740157480314965" bottom="0.78740157480314965" header="0.39370078740157483" footer="0.39370078740157483"/>
  <pageSetup paperSize="9" scale="84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1A38B-F037-4B72-8CCA-C73D741BC967}">
  <dimension ref="A1:F37"/>
  <sheetViews>
    <sheetView view="pageBreakPreview" topLeftCell="A13" zoomScaleNormal="100" zoomScaleSheetLayoutView="100" workbookViewId="0">
      <selection activeCell="E6" sqref="E6"/>
    </sheetView>
  </sheetViews>
  <sheetFormatPr defaultRowHeight="35.1" customHeight="1" x14ac:dyDescent="0.15"/>
  <cols>
    <col min="1" max="1" width="30.625" style="63" customWidth="1"/>
    <col min="2" max="4" width="20.625" style="63" customWidth="1"/>
    <col min="5" max="5" width="36.25" style="63" customWidth="1"/>
    <col min="6" max="16384" width="9" style="63"/>
  </cols>
  <sheetData>
    <row r="1" spans="1:4" ht="27" customHeight="1" x14ac:dyDescent="0.15">
      <c r="D1" s="185" t="s">
        <v>166</v>
      </c>
    </row>
    <row r="2" spans="1:4" ht="35.1" customHeight="1" x14ac:dyDescent="0.15">
      <c r="A2" s="229" t="s">
        <v>85</v>
      </c>
      <c r="B2" s="229"/>
      <c r="C2" s="229"/>
      <c r="D2" s="229"/>
    </row>
    <row r="3" spans="1:4" ht="35.1" customHeight="1" x14ac:dyDescent="0.15">
      <c r="A3" s="230" t="s">
        <v>56</v>
      </c>
      <c r="B3" s="230"/>
      <c r="C3" s="230" t="s">
        <v>57</v>
      </c>
      <c r="D3" s="230"/>
    </row>
    <row r="4" spans="1:4" ht="35.1" customHeight="1" x14ac:dyDescent="0.15">
      <c r="A4" s="230" t="s">
        <v>104</v>
      </c>
      <c r="B4" s="230"/>
      <c r="C4" s="230" t="s">
        <v>103</v>
      </c>
      <c r="D4" s="230"/>
    </row>
    <row r="5" spans="1:4" ht="35.1" customHeight="1" x14ac:dyDescent="0.15">
      <c r="A5" s="230" t="s">
        <v>105</v>
      </c>
      <c r="B5" s="230"/>
      <c r="C5" s="230" t="s">
        <v>106</v>
      </c>
      <c r="D5" s="230"/>
    </row>
    <row r="6" spans="1:4" ht="35.1" customHeight="1" x14ac:dyDescent="0.15">
      <c r="A6" s="230" t="s">
        <v>107</v>
      </c>
      <c r="B6" s="230"/>
      <c r="C6" s="230" t="s">
        <v>106</v>
      </c>
      <c r="D6" s="230"/>
    </row>
    <row r="7" spans="1:4" ht="35.1" customHeight="1" x14ac:dyDescent="0.15">
      <c r="A7" s="230" t="s">
        <v>108</v>
      </c>
      <c r="B7" s="230"/>
      <c r="C7" s="230" t="s">
        <v>106</v>
      </c>
      <c r="D7" s="230"/>
    </row>
    <row r="8" spans="1:4" ht="35.1" customHeight="1" x14ac:dyDescent="0.15">
      <c r="A8" s="230" t="s">
        <v>109</v>
      </c>
      <c r="B8" s="230"/>
      <c r="C8" s="230" t="s">
        <v>110</v>
      </c>
      <c r="D8" s="230"/>
    </row>
    <row r="9" spans="1:4" ht="35.1" customHeight="1" x14ac:dyDescent="0.15">
      <c r="A9" s="230" t="s">
        <v>111</v>
      </c>
      <c r="B9" s="230"/>
      <c r="C9" s="230" t="s">
        <v>112</v>
      </c>
      <c r="D9" s="230"/>
    </row>
    <row r="10" spans="1:4" ht="35.1" customHeight="1" x14ac:dyDescent="0.15">
      <c r="A10" s="230" t="s">
        <v>113</v>
      </c>
      <c r="B10" s="230"/>
      <c r="C10" s="230" t="s">
        <v>114</v>
      </c>
      <c r="D10" s="230"/>
    </row>
    <row r="11" spans="1:4" ht="35.1" customHeight="1" x14ac:dyDescent="0.15">
      <c r="A11" s="70"/>
      <c r="B11" s="70"/>
      <c r="C11" s="70"/>
      <c r="D11" s="70"/>
    </row>
    <row r="12" spans="1:4" ht="35.1" customHeight="1" x14ac:dyDescent="0.15">
      <c r="A12" s="62" t="s">
        <v>58</v>
      </c>
      <c r="D12" s="168" t="s">
        <v>59</v>
      </c>
    </row>
    <row r="13" spans="1:4" ht="35.1" customHeight="1" x14ac:dyDescent="0.15">
      <c r="A13" s="167" t="s">
        <v>60</v>
      </c>
      <c r="B13" s="167" t="s">
        <v>79</v>
      </c>
      <c r="C13" s="167" t="s">
        <v>61</v>
      </c>
      <c r="D13" s="167" t="s">
        <v>62</v>
      </c>
    </row>
    <row r="14" spans="1:4" ht="35.1" customHeight="1" x14ac:dyDescent="0.15">
      <c r="A14" s="65" t="s">
        <v>75</v>
      </c>
      <c r="B14" s="67">
        <v>7080000</v>
      </c>
      <c r="C14" s="67">
        <v>6065360</v>
      </c>
      <c r="D14" s="71">
        <f>B14-C14</f>
        <v>1014640</v>
      </c>
    </row>
    <row r="15" spans="1:4" ht="35.1" customHeight="1" x14ac:dyDescent="0.15">
      <c r="A15" s="66" t="s">
        <v>76</v>
      </c>
      <c r="B15" s="68">
        <v>500000</v>
      </c>
      <c r="C15" s="68">
        <v>1669800</v>
      </c>
      <c r="D15" s="71">
        <f t="shared" ref="D15:D18" si="0">B15-C15</f>
        <v>-1169800</v>
      </c>
    </row>
    <row r="16" spans="1:4" ht="35.1" customHeight="1" x14ac:dyDescent="0.15">
      <c r="A16" s="66" t="s">
        <v>77</v>
      </c>
      <c r="B16" s="68">
        <v>120000</v>
      </c>
      <c r="C16" s="69">
        <v>0</v>
      </c>
      <c r="D16" s="71">
        <f t="shared" si="0"/>
        <v>120000</v>
      </c>
    </row>
    <row r="17" spans="1:4" ht="35.1" customHeight="1" x14ac:dyDescent="0.15">
      <c r="A17" s="66" t="s">
        <v>63</v>
      </c>
      <c r="B17" s="68">
        <v>0</v>
      </c>
      <c r="C17" s="68">
        <v>0</v>
      </c>
      <c r="D17" s="71">
        <f t="shared" si="0"/>
        <v>0</v>
      </c>
    </row>
    <row r="18" spans="1:4" ht="35.1" customHeight="1" thickBot="1" x14ac:dyDescent="0.2">
      <c r="A18" s="172" t="s">
        <v>115</v>
      </c>
      <c r="B18" s="173">
        <v>300000</v>
      </c>
      <c r="C18" s="173">
        <v>289080</v>
      </c>
      <c r="D18" s="174">
        <f t="shared" si="0"/>
        <v>10920</v>
      </c>
    </row>
    <row r="19" spans="1:4" ht="35.1" customHeight="1" thickTop="1" x14ac:dyDescent="0.15">
      <c r="A19" s="169" t="s">
        <v>64</v>
      </c>
      <c r="B19" s="170">
        <f>SUM(B14:B18)</f>
        <v>8000000</v>
      </c>
      <c r="C19" s="170">
        <f>SUM(C14:C18)</f>
        <v>8024240</v>
      </c>
      <c r="D19" s="171">
        <f>B19-C19</f>
        <v>-24240</v>
      </c>
    </row>
    <row r="20" spans="1:4" ht="35.1" customHeight="1" x14ac:dyDescent="0.15">
      <c r="A20" s="231" t="s">
        <v>116</v>
      </c>
      <c r="B20" s="231"/>
      <c r="C20" s="231"/>
      <c r="D20" s="231"/>
    </row>
    <row r="37" spans="5:6" ht="35.1" customHeight="1" x14ac:dyDescent="0.15">
      <c r="E37" s="72"/>
      <c r="F37" s="72"/>
    </row>
  </sheetData>
  <mergeCells count="18">
    <mergeCell ref="A2:D2"/>
    <mergeCell ref="A3:B3"/>
    <mergeCell ref="C3:D3"/>
    <mergeCell ref="A4:B4"/>
    <mergeCell ref="C4:D4"/>
    <mergeCell ref="A5:B5"/>
    <mergeCell ref="C5:D5"/>
    <mergeCell ref="A6:B6"/>
    <mergeCell ref="C6:D6"/>
    <mergeCell ref="A7:B7"/>
    <mergeCell ref="C7:D7"/>
    <mergeCell ref="A20:D20"/>
    <mergeCell ref="A8:B8"/>
    <mergeCell ref="C8:D8"/>
    <mergeCell ref="A9:B9"/>
    <mergeCell ref="C9:D9"/>
    <mergeCell ref="A10:B10"/>
    <mergeCell ref="C10:D10"/>
  </mergeCells>
  <phoneticPr fontId="4"/>
  <printOptions horizontalCentered="1"/>
  <pageMargins left="0.39370078740157483" right="0.39370078740157483" top="0.78740157480314965" bottom="0.78740157480314965" header="0.39370078740157483" footer="0.3937007874015748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  <pageSetUpPr fitToPage="1"/>
  </sheetPr>
  <dimension ref="A1:G39"/>
  <sheetViews>
    <sheetView tabSelected="1" view="pageBreakPreview" topLeftCell="A21" zoomScale="90" zoomScaleNormal="100" zoomScaleSheetLayoutView="90" workbookViewId="0">
      <selection activeCell="E4" sqref="E4"/>
    </sheetView>
  </sheetViews>
  <sheetFormatPr defaultRowHeight="30" customHeight="1" x14ac:dyDescent="0.15"/>
  <cols>
    <col min="1" max="2" width="5.625" style="109" customWidth="1"/>
    <col min="3" max="3" width="20.625" style="109" customWidth="1"/>
    <col min="4" max="4" width="15.625" style="109" customWidth="1"/>
    <col min="5" max="5" width="60.625" style="161" customWidth="1"/>
    <col min="6" max="6" width="15.625" style="109" customWidth="1"/>
    <col min="7" max="256" width="9" style="109"/>
    <col min="257" max="257" width="4.625" style="109" customWidth="1"/>
    <col min="258" max="258" width="3.75" style="109" customWidth="1"/>
    <col min="259" max="259" width="14.5" style="109" customWidth="1"/>
    <col min="260" max="260" width="17.875" style="109" customWidth="1"/>
    <col min="261" max="261" width="50" style="109" customWidth="1"/>
    <col min="262" max="262" width="13.375" style="109" customWidth="1"/>
    <col min="263" max="512" width="9" style="109"/>
    <col min="513" max="513" width="4.625" style="109" customWidth="1"/>
    <col min="514" max="514" width="3.75" style="109" customWidth="1"/>
    <col min="515" max="515" width="14.5" style="109" customWidth="1"/>
    <col min="516" max="516" width="17.875" style="109" customWidth="1"/>
    <col min="517" max="517" width="50" style="109" customWidth="1"/>
    <col min="518" max="518" width="13.375" style="109" customWidth="1"/>
    <col min="519" max="768" width="9" style="109"/>
    <col min="769" max="769" width="4.625" style="109" customWidth="1"/>
    <col min="770" max="770" width="3.75" style="109" customWidth="1"/>
    <col min="771" max="771" width="14.5" style="109" customWidth="1"/>
    <col min="772" max="772" width="17.875" style="109" customWidth="1"/>
    <col min="773" max="773" width="50" style="109" customWidth="1"/>
    <col min="774" max="774" width="13.375" style="109" customWidth="1"/>
    <col min="775" max="1024" width="9" style="109"/>
    <col min="1025" max="1025" width="4.625" style="109" customWidth="1"/>
    <col min="1026" max="1026" width="3.75" style="109" customWidth="1"/>
    <col min="1027" max="1027" width="14.5" style="109" customWidth="1"/>
    <col min="1028" max="1028" width="17.875" style="109" customWidth="1"/>
    <col min="1029" max="1029" width="50" style="109" customWidth="1"/>
    <col min="1030" max="1030" width="13.375" style="109" customWidth="1"/>
    <col min="1031" max="1280" width="9" style="109"/>
    <col min="1281" max="1281" width="4.625" style="109" customWidth="1"/>
    <col min="1282" max="1282" width="3.75" style="109" customWidth="1"/>
    <col min="1283" max="1283" width="14.5" style="109" customWidth="1"/>
    <col min="1284" max="1284" width="17.875" style="109" customWidth="1"/>
    <col min="1285" max="1285" width="50" style="109" customWidth="1"/>
    <col min="1286" max="1286" width="13.375" style="109" customWidth="1"/>
    <col min="1287" max="1536" width="9" style="109"/>
    <col min="1537" max="1537" width="4.625" style="109" customWidth="1"/>
    <col min="1538" max="1538" width="3.75" style="109" customWidth="1"/>
    <col min="1539" max="1539" width="14.5" style="109" customWidth="1"/>
    <col min="1540" max="1540" width="17.875" style="109" customWidth="1"/>
    <col min="1541" max="1541" width="50" style="109" customWidth="1"/>
    <col min="1542" max="1542" width="13.375" style="109" customWidth="1"/>
    <col min="1543" max="1792" width="9" style="109"/>
    <col min="1793" max="1793" width="4.625" style="109" customWidth="1"/>
    <col min="1794" max="1794" width="3.75" style="109" customWidth="1"/>
    <col min="1795" max="1795" width="14.5" style="109" customWidth="1"/>
    <col min="1796" max="1796" width="17.875" style="109" customWidth="1"/>
    <col min="1797" max="1797" width="50" style="109" customWidth="1"/>
    <col min="1798" max="1798" width="13.375" style="109" customWidth="1"/>
    <col min="1799" max="2048" width="9" style="109"/>
    <col min="2049" max="2049" width="4.625" style="109" customWidth="1"/>
    <col min="2050" max="2050" width="3.75" style="109" customWidth="1"/>
    <col min="2051" max="2051" width="14.5" style="109" customWidth="1"/>
    <col min="2052" max="2052" width="17.875" style="109" customWidth="1"/>
    <col min="2053" max="2053" width="50" style="109" customWidth="1"/>
    <col min="2054" max="2054" width="13.375" style="109" customWidth="1"/>
    <col min="2055" max="2304" width="9" style="109"/>
    <col min="2305" max="2305" width="4.625" style="109" customWidth="1"/>
    <col min="2306" max="2306" width="3.75" style="109" customWidth="1"/>
    <col min="2307" max="2307" width="14.5" style="109" customWidth="1"/>
    <col min="2308" max="2308" width="17.875" style="109" customWidth="1"/>
    <col min="2309" max="2309" width="50" style="109" customWidth="1"/>
    <col min="2310" max="2310" width="13.375" style="109" customWidth="1"/>
    <col min="2311" max="2560" width="9" style="109"/>
    <col min="2561" max="2561" width="4.625" style="109" customWidth="1"/>
    <col min="2562" max="2562" width="3.75" style="109" customWidth="1"/>
    <col min="2563" max="2563" width="14.5" style="109" customWidth="1"/>
    <col min="2564" max="2564" width="17.875" style="109" customWidth="1"/>
    <col min="2565" max="2565" width="50" style="109" customWidth="1"/>
    <col min="2566" max="2566" width="13.375" style="109" customWidth="1"/>
    <col min="2567" max="2816" width="9" style="109"/>
    <col min="2817" max="2817" width="4.625" style="109" customWidth="1"/>
    <col min="2818" max="2818" width="3.75" style="109" customWidth="1"/>
    <col min="2819" max="2819" width="14.5" style="109" customWidth="1"/>
    <col min="2820" max="2820" width="17.875" style="109" customWidth="1"/>
    <col min="2821" max="2821" width="50" style="109" customWidth="1"/>
    <col min="2822" max="2822" width="13.375" style="109" customWidth="1"/>
    <col min="2823" max="3072" width="9" style="109"/>
    <col min="3073" max="3073" width="4.625" style="109" customWidth="1"/>
    <col min="3074" max="3074" width="3.75" style="109" customWidth="1"/>
    <col min="3075" max="3075" width="14.5" style="109" customWidth="1"/>
    <col min="3076" max="3076" width="17.875" style="109" customWidth="1"/>
    <col min="3077" max="3077" width="50" style="109" customWidth="1"/>
    <col min="3078" max="3078" width="13.375" style="109" customWidth="1"/>
    <col min="3079" max="3328" width="9" style="109"/>
    <col min="3329" max="3329" width="4.625" style="109" customWidth="1"/>
    <col min="3330" max="3330" width="3.75" style="109" customWidth="1"/>
    <col min="3331" max="3331" width="14.5" style="109" customWidth="1"/>
    <col min="3332" max="3332" width="17.875" style="109" customWidth="1"/>
    <col min="3333" max="3333" width="50" style="109" customWidth="1"/>
    <col min="3334" max="3334" width="13.375" style="109" customWidth="1"/>
    <col min="3335" max="3584" width="9" style="109"/>
    <col min="3585" max="3585" width="4.625" style="109" customWidth="1"/>
    <col min="3586" max="3586" width="3.75" style="109" customWidth="1"/>
    <col min="3587" max="3587" width="14.5" style="109" customWidth="1"/>
    <col min="3588" max="3588" width="17.875" style="109" customWidth="1"/>
    <col min="3589" max="3589" width="50" style="109" customWidth="1"/>
    <col min="3590" max="3590" width="13.375" style="109" customWidth="1"/>
    <col min="3591" max="3840" width="9" style="109"/>
    <col min="3841" max="3841" width="4.625" style="109" customWidth="1"/>
    <col min="3842" max="3842" width="3.75" style="109" customWidth="1"/>
    <col min="3843" max="3843" width="14.5" style="109" customWidth="1"/>
    <col min="3844" max="3844" width="17.875" style="109" customWidth="1"/>
    <col min="3845" max="3845" width="50" style="109" customWidth="1"/>
    <col min="3846" max="3846" width="13.375" style="109" customWidth="1"/>
    <col min="3847" max="4096" width="9" style="109"/>
    <col min="4097" max="4097" width="4.625" style="109" customWidth="1"/>
    <col min="4098" max="4098" width="3.75" style="109" customWidth="1"/>
    <col min="4099" max="4099" width="14.5" style="109" customWidth="1"/>
    <col min="4100" max="4100" width="17.875" style="109" customWidth="1"/>
    <col min="4101" max="4101" width="50" style="109" customWidth="1"/>
    <col min="4102" max="4102" width="13.375" style="109" customWidth="1"/>
    <col min="4103" max="4352" width="9" style="109"/>
    <col min="4353" max="4353" width="4.625" style="109" customWidth="1"/>
    <col min="4354" max="4354" width="3.75" style="109" customWidth="1"/>
    <col min="4355" max="4355" width="14.5" style="109" customWidth="1"/>
    <col min="4356" max="4356" width="17.875" style="109" customWidth="1"/>
    <col min="4357" max="4357" width="50" style="109" customWidth="1"/>
    <col min="4358" max="4358" width="13.375" style="109" customWidth="1"/>
    <col min="4359" max="4608" width="9" style="109"/>
    <col min="4609" max="4609" width="4.625" style="109" customWidth="1"/>
    <col min="4610" max="4610" width="3.75" style="109" customWidth="1"/>
    <col min="4611" max="4611" width="14.5" style="109" customWidth="1"/>
    <col min="4612" max="4612" width="17.875" style="109" customWidth="1"/>
    <col min="4613" max="4613" width="50" style="109" customWidth="1"/>
    <col min="4614" max="4614" width="13.375" style="109" customWidth="1"/>
    <col min="4615" max="4864" width="9" style="109"/>
    <col min="4865" max="4865" width="4.625" style="109" customWidth="1"/>
    <col min="4866" max="4866" width="3.75" style="109" customWidth="1"/>
    <col min="4867" max="4867" width="14.5" style="109" customWidth="1"/>
    <col min="4868" max="4868" width="17.875" style="109" customWidth="1"/>
    <col min="4869" max="4869" width="50" style="109" customWidth="1"/>
    <col min="4870" max="4870" width="13.375" style="109" customWidth="1"/>
    <col min="4871" max="5120" width="9" style="109"/>
    <col min="5121" max="5121" width="4.625" style="109" customWidth="1"/>
    <col min="5122" max="5122" width="3.75" style="109" customWidth="1"/>
    <col min="5123" max="5123" width="14.5" style="109" customWidth="1"/>
    <col min="5124" max="5124" width="17.875" style="109" customWidth="1"/>
    <col min="5125" max="5125" width="50" style="109" customWidth="1"/>
    <col min="5126" max="5126" width="13.375" style="109" customWidth="1"/>
    <col min="5127" max="5376" width="9" style="109"/>
    <col min="5377" max="5377" width="4.625" style="109" customWidth="1"/>
    <col min="5378" max="5378" width="3.75" style="109" customWidth="1"/>
    <col min="5379" max="5379" width="14.5" style="109" customWidth="1"/>
    <col min="5380" max="5380" width="17.875" style="109" customWidth="1"/>
    <col min="5381" max="5381" width="50" style="109" customWidth="1"/>
    <col min="5382" max="5382" width="13.375" style="109" customWidth="1"/>
    <col min="5383" max="5632" width="9" style="109"/>
    <col min="5633" max="5633" width="4.625" style="109" customWidth="1"/>
    <col min="5634" max="5634" width="3.75" style="109" customWidth="1"/>
    <col min="5635" max="5635" width="14.5" style="109" customWidth="1"/>
    <col min="5636" max="5636" width="17.875" style="109" customWidth="1"/>
    <col min="5637" max="5637" width="50" style="109" customWidth="1"/>
    <col min="5638" max="5638" width="13.375" style="109" customWidth="1"/>
    <col min="5639" max="5888" width="9" style="109"/>
    <col min="5889" max="5889" width="4.625" style="109" customWidth="1"/>
    <col min="5890" max="5890" width="3.75" style="109" customWidth="1"/>
    <col min="5891" max="5891" width="14.5" style="109" customWidth="1"/>
    <col min="5892" max="5892" width="17.875" style="109" customWidth="1"/>
    <col min="5893" max="5893" width="50" style="109" customWidth="1"/>
    <col min="5894" max="5894" width="13.375" style="109" customWidth="1"/>
    <col min="5895" max="6144" width="9" style="109"/>
    <col min="6145" max="6145" width="4.625" style="109" customWidth="1"/>
    <col min="6146" max="6146" width="3.75" style="109" customWidth="1"/>
    <col min="6147" max="6147" width="14.5" style="109" customWidth="1"/>
    <col min="6148" max="6148" width="17.875" style="109" customWidth="1"/>
    <col min="6149" max="6149" width="50" style="109" customWidth="1"/>
    <col min="6150" max="6150" width="13.375" style="109" customWidth="1"/>
    <col min="6151" max="6400" width="9" style="109"/>
    <col min="6401" max="6401" width="4.625" style="109" customWidth="1"/>
    <col min="6402" max="6402" width="3.75" style="109" customWidth="1"/>
    <col min="6403" max="6403" width="14.5" style="109" customWidth="1"/>
    <col min="6404" max="6404" width="17.875" style="109" customWidth="1"/>
    <col min="6405" max="6405" width="50" style="109" customWidth="1"/>
    <col min="6406" max="6406" width="13.375" style="109" customWidth="1"/>
    <col min="6407" max="6656" width="9" style="109"/>
    <col min="6657" max="6657" width="4.625" style="109" customWidth="1"/>
    <col min="6658" max="6658" width="3.75" style="109" customWidth="1"/>
    <col min="6659" max="6659" width="14.5" style="109" customWidth="1"/>
    <col min="6660" max="6660" width="17.875" style="109" customWidth="1"/>
    <col min="6661" max="6661" width="50" style="109" customWidth="1"/>
    <col min="6662" max="6662" width="13.375" style="109" customWidth="1"/>
    <col min="6663" max="6912" width="9" style="109"/>
    <col min="6913" max="6913" width="4.625" style="109" customWidth="1"/>
    <col min="6914" max="6914" width="3.75" style="109" customWidth="1"/>
    <col min="6915" max="6915" width="14.5" style="109" customWidth="1"/>
    <col min="6916" max="6916" width="17.875" style="109" customWidth="1"/>
    <col min="6917" max="6917" width="50" style="109" customWidth="1"/>
    <col min="6918" max="6918" width="13.375" style="109" customWidth="1"/>
    <col min="6919" max="7168" width="9" style="109"/>
    <col min="7169" max="7169" width="4.625" style="109" customWidth="1"/>
    <col min="7170" max="7170" width="3.75" style="109" customWidth="1"/>
    <col min="7171" max="7171" width="14.5" style="109" customWidth="1"/>
    <col min="7172" max="7172" width="17.875" style="109" customWidth="1"/>
    <col min="7173" max="7173" width="50" style="109" customWidth="1"/>
    <col min="7174" max="7174" width="13.375" style="109" customWidth="1"/>
    <col min="7175" max="7424" width="9" style="109"/>
    <col min="7425" max="7425" width="4.625" style="109" customWidth="1"/>
    <col min="7426" max="7426" width="3.75" style="109" customWidth="1"/>
    <col min="7427" max="7427" width="14.5" style="109" customWidth="1"/>
    <col min="7428" max="7428" width="17.875" style="109" customWidth="1"/>
    <col min="7429" max="7429" width="50" style="109" customWidth="1"/>
    <col min="7430" max="7430" width="13.375" style="109" customWidth="1"/>
    <col min="7431" max="7680" width="9" style="109"/>
    <col min="7681" max="7681" width="4.625" style="109" customWidth="1"/>
    <col min="7682" max="7682" width="3.75" style="109" customWidth="1"/>
    <col min="7683" max="7683" width="14.5" style="109" customWidth="1"/>
    <col min="7684" max="7684" width="17.875" style="109" customWidth="1"/>
    <col min="7685" max="7685" width="50" style="109" customWidth="1"/>
    <col min="7686" max="7686" width="13.375" style="109" customWidth="1"/>
    <col min="7687" max="7936" width="9" style="109"/>
    <col min="7937" max="7937" width="4.625" style="109" customWidth="1"/>
    <col min="7938" max="7938" width="3.75" style="109" customWidth="1"/>
    <col min="7939" max="7939" width="14.5" style="109" customWidth="1"/>
    <col min="7940" max="7940" width="17.875" style="109" customWidth="1"/>
    <col min="7941" max="7941" width="50" style="109" customWidth="1"/>
    <col min="7942" max="7942" width="13.375" style="109" customWidth="1"/>
    <col min="7943" max="8192" width="9" style="109"/>
    <col min="8193" max="8193" width="4.625" style="109" customWidth="1"/>
    <col min="8194" max="8194" width="3.75" style="109" customWidth="1"/>
    <col min="8195" max="8195" width="14.5" style="109" customWidth="1"/>
    <col min="8196" max="8196" width="17.875" style="109" customWidth="1"/>
    <col min="8197" max="8197" width="50" style="109" customWidth="1"/>
    <col min="8198" max="8198" width="13.375" style="109" customWidth="1"/>
    <col min="8199" max="8448" width="9" style="109"/>
    <col min="8449" max="8449" width="4.625" style="109" customWidth="1"/>
    <col min="8450" max="8450" width="3.75" style="109" customWidth="1"/>
    <col min="8451" max="8451" width="14.5" style="109" customWidth="1"/>
    <col min="8452" max="8452" width="17.875" style="109" customWidth="1"/>
    <col min="8453" max="8453" width="50" style="109" customWidth="1"/>
    <col min="8454" max="8454" width="13.375" style="109" customWidth="1"/>
    <col min="8455" max="8704" width="9" style="109"/>
    <col min="8705" max="8705" width="4.625" style="109" customWidth="1"/>
    <col min="8706" max="8706" width="3.75" style="109" customWidth="1"/>
    <col min="8707" max="8707" width="14.5" style="109" customWidth="1"/>
    <col min="8708" max="8708" width="17.875" style="109" customWidth="1"/>
    <col min="8709" max="8709" width="50" style="109" customWidth="1"/>
    <col min="8710" max="8710" width="13.375" style="109" customWidth="1"/>
    <col min="8711" max="8960" width="9" style="109"/>
    <col min="8961" max="8961" width="4.625" style="109" customWidth="1"/>
    <col min="8962" max="8962" width="3.75" style="109" customWidth="1"/>
    <col min="8963" max="8963" width="14.5" style="109" customWidth="1"/>
    <col min="8964" max="8964" width="17.875" style="109" customWidth="1"/>
    <col min="8965" max="8965" width="50" style="109" customWidth="1"/>
    <col min="8966" max="8966" width="13.375" style="109" customWidth="1"/>
    <col min="8967" max="9216" width="9" style="109"/>
    <col min="9217" max="9217" width="4.625" style="109" customWidth="1"/>
    <col min="9218" max="9218" width="3.75" style="109" customWidth="1"/>
    <col min="9219" max="9219" width="14.5" style="109" customWidth="1"/>
    <col min="9220" max="9220" width="17.875" style="109" customWidth="1"/>
    <col min="9221" max="9221" width="50" style="109" customWidth="1"/>
    <col min="9222" max="9222" width="13.375" style="109" customWidth="1"/>
    <col min="9223" max="9472" width="9" style="109"/>
    <col min="9473" max="9473" width="4.625" style="109" customWidth="1"/>
    <col min="9474" max="9474" width="3.75" style="109" customWidth="1"/>
    <col min="9475" max="9475" width="14.5" style="109" customWidth="1"/>
    <col min="9476" max="9476" width="17.875" style="109" customWidth="1"/>
    <col min="9477" max="9477" width="50" style="109" customWidth="1"/>
    <col min="9478" max="9478" width="13.375" style="109" customWidth="1"/>
    <col min="9479" max="9728" width="9" style="109"/>
    <col min="9729" max="9729" width="4.625" style="109" customWidth="1"/>
    <col min="9730" max="9730" width="3.75" style="109" customWidth="1"/>
    <col min="9731" max="9731" width="14.5" style="109" customWidth="1"/>
    <col min="9732" max="9732" width="17.875" style="109" customWidth="1"/>
    <col min="9733" max="9733" width="50" style="109" customWidth="1"/>
    <col min="9734" max="9734" width="13.375" style="109" customWidth="1"/>
    <col min="9735" max="9984" width="9" style="109"/>
    <col min="9985" max="9985" width="4.625" style="109" customWidth="1"/>
    <col min="9986" max="9986" width="3.75" style="109" customWidth="1"/>
    <col min="9987" max="9987" width="14.5" style="109" customWidth="1"/>
    <col min="9988" max="9988" width="17.875" style="109" customWidth="1"/>
    <col min="9989" max="9989" width="50" style="109" customWidth="1"/>
    <col min="9990" max="9990" width="13.375" style="109" customWidth="1"/>
    <col min="9991" max="10240" width="9" style="109"/>
    <col min="10241" max="10241" width="4.625" style="109" customWidth="1"/>
    <col min="10242" max="10242" width="3.75" style="109" customWidth="1"/>
    <col min="10243" max="10243" width="14.5" style="109" customWidth="1"/>
    <col min="10244" max="10244" width="17.875" style="109" customWidth="1"/>
    <col min="10245" max="10245" width="50" style="109" customWidth="1"/>
    <col min="10246" max="10246" width="13.375" style="109" customWidth="1"/>
    <col min="10247" max="10496" width="9" style="109"/>
    <col min="10497" max="10497" width="4.625" style="109" customWidth="1"/>
    <col min="10498" max="10498" width="3.75" style="109" customWidth="1"/>
    <col min="10499" max="10499" width="14.5" style="109" customWidth="1"/>
    <col min="10500" max="10500" width="17.875" style="109" customWidth="1"/>
    <col min="10501" max="10501" width="50" style="109" customWidth="1"/>
    <col min="10502" max="10502" width="13.375" style="109" customWidth="1"/>
    <col min="10503" max="10752" width="9" style="109"/>
    <col min="10753" max="10753" width="4.625" style="109" customWidth="1"/>
    <col min="10754" max="10754" width="3.75" style="109" customWidth="1"/>
    <col min="10755" max="10755" width="14.5" style="109" customWidth="1"/>
    <col min="10756" max="10756" width="17.875" style="109" customWidth="1"/>
    <col min="10757" max="10757" width="50" style="109" customWidth="1"/>
    <col min="10758" max="10758" width="13.375" style="109" customWidth="1"/>
    <col min="10759" max="11008" width="9" style="109"/>
    <col min="11009" max="11009" width="4.625" style="109" customWidth="1"/>
    <col min="11010" max="11010" width="3.75" style="109" customWidth="1"/>
    <col min="11011" max="11011" width="14.5" style="109" customWidth="1"/>
    <col min="11012" max="11012" width="17.875" style="109" customWidth="1"/>
    <col min="11013" max="11013" width="50" style="109" customWidth="1"/>
    <col min="11014" max="11014" width="13.375" style="109" customWidth="1"/>
    <col min="11015" max="11264" width="9" style="109"/>
    <col min="11265" max="11265" width="4.625" style="109" customWidth="1"/>
    <col min="11266" max="11266" width="3.75" style="109" customWidth="1"/>
    <col min="11267" max="11267" width="14.5" style="109" customWidth="1"/>
    <col min="11268" max="11268" width="17.875" style="109" customWidth="1"/>
    <col min="11269" max="11269" width="50" style="109" customWidth="1"/>
    <col min="11270" max="11270" width="13.375" style="109" customWidth="1"/>
    <col min="11271" max="11520" width="9" style="109"/>
    <col min="11521" max="11521" width="4.625" style="109" customWidth="1"/>
    <col min="11522" max="11522" width="3.75" style="109" customWidth="1"/>
    <col min="11523" max="11523" width="14.5" style="109" customWidth="1"/>
    <col min="11524" max="11524" width="17.875" style="109" customWidth="1"/>
    <col min="11525" max="11525" width="50" style="109" customWidth="1"/>
    <col min="11526" max="11526" width="13.375" style="109" customWidth="1"/>
    <col min="11527" max="11776" width="9" style="109"/>
    <col min="11777" max="11777" width="4.625" style="109" customWidth="1"/>
    <col min="11778" max="11778" width="3.75" style="109" customWidth="1"/>
    <col min="11779" max="11779" width="14.5" style="109" customWidth="1"/>
    <col min="11780" max="11780" width="17.875" style="109" customWidth="1"/>
    <col min="11781" max="11781" width="50" style="109" customWidth="1"/>
    <col min="11782" max="11782" width="13.375" style="109" customWidth="1"/>
    <col min="11783" max="12032" width="9" style="109"/>
    <col min="12033" max="12033" width="4.625" style="109" customWidth="1"/>
    <col min="12034" max="12034" width="3.75" style="109" customWidth="1"/>
    <col min="12035" max="12035" width="14.5" style="109" customWidth="1"/>
    <col min="12036" max="12036" width="17.875" style="109" customWidth="1"/>
    <col min="12037" max="12037" width="50" style="109" customWidth="1"/>
    <col min="12038" max="12038" width="13.375" style="109" customWidth="1"/>
    <col min="12039" max="12288" width="9" style="109"/>
    <col min="12289" max="12289" width="4.625" style="109" customWidth="1"/>
    <col min="12290" max="12290" width="3.75" style="109" customWidth="1"/>
    <col min="12291" max="12291" width="14.5" style="109" customWidth="1"/>
    <col min="12292" max="12292" width="17.875" style="109" customWidth="1"/>
    <col min="12293" max="12293" width="50" style="109" customWidth="1"/>
    <col min="12294" max="12294" width="13.375" style="109" customWidth="1"/>
    <col min="12295" max="12544" width="9" style="109"/>
    <col min="12545" max="12545" width="4.625" style="109" customWidth="1"/>
    <col min="12546" max="12546" width="3.75" style="109" customWidth="1"/>
    <col min="12547" max="12547" width="14.5" style="109" customWidth="1"/>
    <col min="12548" max="12548" width="17.875" style="109" customWidth="1"/>
    <col min="12549" max="12549" width="50" style="109" customWidth="1"/>
    <col min="12550" max="12550" width="13.375" style="109" customWidth="1"/>
    <col min="12551" max="12800" width="9" style="109"/>
    <col min="12801" max="12801" width="4.625" style="109" customWidth="1"/>
    <col min="12802" max="12802" width="3.75" style="109" customWidth="1"/>
    <col min="12803" max="12803" width="14.5" style="109" customWidth="1"/>
    <col min="12804" max="12804" width="17.875" style="109" customWidth="1"/>
    <col min="12805" max="12805" width="50" style="109" customWidth="1"/>
    <col min="12806" max="12806" width="13.375" style="109" customWidth="1"/>
    <col min="12807" max="13056" width="9" style="109"/>
    <col min="13057" max="13057" width="4.625" style="109" customWidth="1"/>
    <col min="13058" max="13058" width="3.75" style="109" customWidth="1"/>
    <col min="13059" max="13059" width="14.5" style="109" customWidth="1"/>
    <col min="13060" max="13060" width="17.875" style="109" customWidth="1"/>
    <col min="13061" max="13061" width="50" style="109" customWidth="1"/>
    <col min="13062" max="13062" width="13.375" style="109" customWidth="1"/>
    <col min="13063" max="13312" width="9" style="109"/>
    <col min="13313" max="13313" width="4.625" style="109" customWidth="1"/>
    <col min="13314" max="13314" width="3.75" style="109" customWidth="1"/>
    <col min="13315" max="13315" width="14.5" style="109" customWidth="1"/>
    <col min="13316" max="13316" width="17.875" style="109" customWidth="1"/>
    <col min="13317" max="13317" width="50" style="109" customWidth="1"/>
    <col min="13318" max="13318" width="13.375" style="109" customWidth="1"/>
    <col min="13319" max="13568" width="9" style="109"/>
    <col min="13569" max="13569" width="4.625" style="109" customWidth="1"/>
    <col min="13570" max="13570" width="3.75" style="109" customWidth="1"/>
    <col min="13571" max="13571" width="14.5" style="109" customWidth="1"/>
    <col min="13572" max="13572" width="17.875" style="109" customWidth="1"/>
    <col min="13573" max="13573" width="50" style="109" customWidth="1"/>
    <col min="13574" max="13574" width="13.375" style="109" customWidth="1"/>
    <col min="13575" max="13824" width="9" style="109"/>
    <col min="13825" max="13825" width="4.625" style="109" customWidth="1"/>
    <col min="13826" max="13826" width="3.75" style="109" customWidth="1"/>
    <col min="13827" max="13827" width="14.5" style="109" customWidth="1"/>
    <col min="13828" max="13828" width="17.875" style="109" customWidth="1"/>
    <col min="13829" max="13829" width="50" style="109" customWidth="1"/>
    <col min="13830" max="13830" width="13.375" style="109" customWidth="1"/>
    <col min="13831" max="14080" width="9" style="109"/>
    <col min="14081" max="14081" width="4.625" style="109" customWidth="1"/>
    <col min="14082" max="14082" width="3.75" style="109" customWidth="1"/>
    <col min="14083" max="14083" width="14.5" style="109" customWidth="1"/>
    <col min="14084" max="14084" width="17.875" style="109" customWidth="1"/>
    <col min="14085" max="14085" width="50" style="109" customWidth="1"/>
    <col min="14086" max="14086" width="13.375" style="109" customWidth="1"/>
    <col min="14087" max="14336" width="9" style="109"/>
    <col min="14337" max="14337" width="4.625" style="109" customWidth="1"/>
    <col min="14338" max="14338" width="3.75" style="109" customWidth="1"/>
    <col min="14339" max="14339" width="14.5" style="109" customWidth="1"/>
    <col min="14340" max="14340" width="17.875" style="109" customWidth="1"/>
    <col min="14341" max="14341" width="50" style="109" customWidth="1"/>
    <col min="14342" max="14342" width="13.375" style="109" customWidth="1"/>
    <col min="14343" max="14592" width="9" style="109"/>
    <col min="14593" max="14593" width="4.625" style="109" customWidth="1"/>
    <col min="14594" max="14594" width="3.75" style="109" customWidth="1"/>
    <col min="14595" max="14595" width="14.5" style="109" customWidth="1"/>
    <col min="14596" max="14596" width="17.875" style="109" customWidth="1"/>
    <col min="14597" max="14597" width="50" style="109" customWidth="1"/>
    <col min="14598" max="14598" width="13.375" style="109" customWidth="1"/>
    <col min="14599" max="14848" width="9" style="109"/>
    <col min="14849" max="14849" width="4.625" style="109" customWidth="1"/>
    <col min="14850" max="14850" width="3.75" style="109" customWidth="1"/>
    <col min="14851" max="14851" width="14.5" style="109" customWidth="1"/>
    <col min="14852" max="14852" width="17.875" style="109" customWidth="1"/>
    <col min="14853" max="14853" width="50" style="109" customWidth="1"/>
    <col min="14854" max="14854" width="13.375" style="109" customWidth="1"/>
    <col min="14855" max="15104" width="9" style="109"/>
    <col min="15105" max="15105" width="4.625" style="109" customWidth="1"/>
    <col min="15106" max="15106" width="3.75" style="109" customWidth="1"/>
    <col min="15107" max="15107" width="14.5" style="109" customWidth="1"/>
    <col min="15108" max="15108" width="17.875" style="109" customWidth="1"/>
    <col min="15109" max="15109" width="50" style="109" customWidth="1"/>
    <col min="15110" max="15110" width="13.375" style="109" customWidth="1"/>
    <col min="15111" max="15360" width="9" style="109"/>
    <col min="15361" max="15361" width="4.625" style="109" customWidth="1"/>
    <col min="15362" max="15362" width="3.75" style="109" customWidth="1"/>
    <col min="15363" max="15363" width="14.5" style="109" customWidth="1"/>
    <col min="15364" max="15364" width="17.875" style="109" customWidth="1"/>
    <col min="15365" max="15365" width="50" style="109" customWidth="1"/>
    <col min="15366" max="15366" width="13.375" style="109" customWidth="1"/>
    <col min="15367" max="15616" width="9" style="109"/>
    <col min="15617" max="15617" width="4.625" style="109" customWidth="1"/>
    <col min="15618" max="15618" width="3.75" style="109" customWidth="1"/>
    <col min="15619" max="15619" width="14.5" style="109" customWidth="1"/>
    <col min="15620" max="15620" width="17.875" style="109" customWidth="1"/>
    <col min="15621" max="15621" width="50" style="109" customWidth="1"/>
    <col min="15622" max="15622" width="13.375" style="109" customWidth="1"/>
    <col min="15623" max="15872" width="9" style="109"/>
    <col min="15873" max="15873" width="4.625" style="109" customWidth="1"/>
    <col min="15874" max="15874" width="3.75" style="109" customWidth="1"/>
    <col min="15875" max="15875" width="14.5" style="109" customWidth="1"/>
    <col min="15876" max="15876" width="17.875" style="109" customWidth="1"/>
    <col min="15877" max="15877" width="50" style="109" customWidth="1"/>
    <col min="15878" max="15878" width="13.375" style="109" customWidth="1"/>
    <col min="15879" max="16128" width="9" style="109"/>
    <col min="16129" max="16129" width="4.625" style="109" customWidth="1"/>
    <col min="16130" max="16130" width="3.75" style="109" customWidth="1"/>
    <col min="16131" max="16131" width="14.5" style="109" customWidth="1"/>
    <col min="16132" max="16132" width="17.875" style="109" customWidth="1"/>
    <col min="16133" max="16133" width="50" style="109" customWidth="1"/>
    <col min="16134" max="16134" width="13.375" style="109" customWidth="1"/>
    <col min="16135" max="16384" width="9" style="109"/>
  </cols>
  <sheetData>
    <row r="1" spans="1:6" ht="30" customHeight="1" x14ac:dyDescent="0.15">
      <c r="A1" s="186"/>
      <c r="B1" s="186"/>
      <c r="C1" s="186"/>
      <c r="D1" s="186"/>
      <c r="E1" s="186"/>
      <c r="F1" s="185" t="s">
        <v>166</v>
      </c>
    </row>
    <row r="2" spans="1:6" ht="30" customHeight="1" thickBot="1" x14ac:dyDescent="0.2">
      <c r="A2" s="266" t="s">
        <v>86</v>
      </c>
      <c r="B2" s="266"/>
      <c r="C2" s="266"/>
      <c r="D2" s="266"/>
      <c r="E2" s="266"/>
      <c r="F2" s="266"/>
    </row>
    <row r="3" spans="1:6" ht="30" customHeight="1" x14ac:dyDescent="0.15">
      <c r="A3" s="267" t="s">
        <v>24</v>
      </c>
      <c r="B3" s="268"/>
      <c r="C3" s="269"/>
      <c r="D3" s="110" t="s">
        <v>32</v>
      </c>
      <c r="E3" s="111" t="s">
        <v>0</v>
      </c>
      <c r="F3" s="112" t="s">
        <v>1</v>
      </c>
    </row>
    <row r="4" spans="1:6" ht="30" customHeight="1" x14ac:dyDescent="0.15">
      <c r="A4" s="270" t="s">
        <v>2</v>
      </c>
      <c r="B4" s="271" t="s">
        <v>30</v>
      </c>
      <c r="C4" s="272"/>
      <c r="D4" s="113">
        <v>81183900</v>
      </c>
      <c r="E4" s="4"/>
      <c r="F4" s="114"/>
    </row>
    <row r="5" spans="1:6" ht="30" customHeight="1" x14ac:dyDescent="0.15">
      <c r="A5" s="256"/>
      <c r="B5" s="273" t="s">
        <v>6</v>
      </c>
      <c r="C5" s="274"/>
      <c r="D5" s="115">
        <v>15771480</v>
      </c>
      <c r="E5" s="116" t="s">
        <v>183</v>
      </c>
      <c r="F5" s="117"/>
    </row>
    <row r="6" spans="1:6" ht="30" customHeight="1" thickBot="1" x14ac:dyDescent="0.2">
      <c r="A6" s="257"/>
      <c r="B6" s="275" t="s">
        <v>7</v>
      </c>
      <c r="C6" s="276"/>
      <c r="D6" s="118">
        <v>5974594</v>
      </c>
      <c r="E6" s="119" t="s">
        <v>184</v>
      </c>
      <c r="F6" s="120"/>
    </row>
    <row r="7" spans="1:6" ht="30" customHeight="1" thickTop="1" thickBot="1" x14ac:dyDescent="0.2">
      <c r="A7" s="247" t="s">
        <v>3</v>
      </c>
      <c r="B7" s="248"/>
      <c r="C7" s="249"/>
      <c r="D7" s="121">
        <f>SUM(D4:D6)</f>
        <v>102929974</v>
      </c>
      <c r="E7" s="122"/>
      <c r="F7" s="123"/>
    </row>
    <row r="8" spans="1:6" ht="9.9499999999999993" customHeight="1" thickBot="1" x14ac:dyDescent="0.2">
      <c r="A8" s="250"/>
      <c r="B8" s="251"/>
      <c r="C8" s="251"/>
      <c r="D8" s="251"/>
      <c r="E8" s="251"/>
      <c r="F8" s="251"/>
    </row>
    <row r="9" spans="1:6" ht="30" customHeight="1" thickBot="1" x14ac:dyDescent="0.2">
      <c r="A9" s="252" t="s">
        <v>25</v>
      </c>
      <c r="B9" s="253"/>
      <c r="C9" s="254"/>
      <c r="D9" s="124" t="s">
        <v>32</v>
      </c>
      <c r="E9" s="125" t="s">
        <v>0</v>
      </c>
      <c r="F9" s="126" t="s">
        <v>1</v>
      </c>
    </row>
    <row r="10" spans="1:6" ht="30" customHeight="1" thickTop="1" x14ac:dyDescent="0.15">
      <c r="A10" s="255"/>
      <c r="B10" s="258" t="s">
        <v>65</v>
      </c>
      <c r="C10" s="127" t="s">
        <v>21</v>
      </c>
      <c r="D10" s="128">
        <v>23919151</v>
      </c>
      <c r="E10" s="129" t="s">
        <v>185</v>
      </c>
      <c r="F10" s="130"/>
    </row>
    <row r="11" spans="1:6" ht="30" customHeight="1" x14ac:dyDescent="0.15">
      <c r="A11" s="256"/>
      <c r="B11" s="259"/>
      <c r="C11" s="131" t="s">
        <v>22</v>
      </c>
      <c r="D11" s="132">
        <v>4408587</v>
      </c>
      <c r="E11" s="133"/>
      <c r="F11" s="134" t="s">
        <v>27</v>
      </c>
    </row>
    <row r="12" spans="1:6" ht="30" customHeight="1" x14ac:dyDescent="0.15">
      <c r="A12" s="256"/>
      <c r="B12" s="260" t="s">
        <v>23</v>
      </c>
      <c r="C12" s="261"/>
      <c r="D12" s="132">
        <f>SUM(D10:D11)</f>
        <v>28327738</v>
      </c>
      <c r="E12" s="133"/>
      <c r="F12" s="134"/>
    </row>
    <row r="13" spans="1:6" ht="30" customHeight="1" x14ac:dyDescent="0.15">
      <c r="A13" s="256"/>
      <c r="B13" s="262" t="s">
        <v>31</v>
      </c>
      <c r="C13" s="135" t="s">
        <v>20</v>
      </c>
      <c r="D13" s="132">
        <v>4363480</v>
      </c>
      <c r="E13" s="129" t="s">
        <v>146</v>
      </c>
      <c r="F13" s="134"/>
    </row>
    <row r="14" spans="1:6" ht="30" customHeight="1" x14ac:dyDescent="0.15">
      <c r="A14" s="256"/>
      <c r="B14" s="263"/>
      <c r="C14" s="136" t="s">
        <v>8</v>
      </c>
      <c r="D14" s="137">
        <v>596400</v>
      </c>
      <c r="E14" s="129"/>
      <c r="F14" s="114"/>
    </row>
    <row r="15" spans="1:6" ht="30" customHeight="1" x14ac:dyDescent="0.15">
      <c r="A15" s="256"/>
      <c r="B15" s="263"/>
      <c r="C15" s="135" t="s">
        <v>19</v>
      </c>
      <c r="D15" s="115">
        <v>1936</v>
      </c>
      <c r="E15" s="116"/>
      <c r="F15" s="117"/>
    </row>
    <row r="16" spans="1:6" ht="30" customHeight="1" x14ac:dyDescent="0.15">
      <c r="A16" s="256"/>
      <c r="B16" s="263"/>
      <c r="C16" s="136" t="s">
        <v>10</v>
      </c>
      <c r="D16" s="137">
        <v>1428936</v>
      </c>
      <c r="E16" s="138" t="s">
        <v>187</v>
      </c>
      <c r="F16" s="114"/>
    </row>
    <row r="17" spans="1:7" ht="30" customHeight="1" x14ac:dyDescent="0.15">
      <c r="A17" s="256"/>
      <c r="B17" s="263"/>
      <c r="C17" s="139" t="s">
        <v>11</v>
      </c>
      <c r="D17" s="115">
        <v>4822309</v>
      </c>
      <c r="E17" s="140" t="s">
        <v>188</v>
      </c>
      <c r="F17" s="117"/>
    </row>
    <row r="18" spans="1:7" ht="30" customHeight="1" x14ac:dyDescent="0.15">
      <c r="A18" s="256"/>
      <c r="B18" s="263"/>
      <c r="C18" s="141" t="s">
        <v>12</v>
      </c>
      <c r="D18" s="137">
        <v>496100</v>
      </c>
      <c r="E18" s="129" t="s">
        <v>189</v>
      </c>
      <c r="F18" s="114"/>
    </row>
    <row r="19" spans="1:7" ht="30" customHeight="1" x14ac:dyDescent="0.15">
      <c r="A19" s="256"/>
      <c r="B19" s="263"/>
      <c r="C19" s="139" t="s">
        <v>13</v>
      </c>
      <c r="D19" s="115">
        <v>0</v>
      </c>
      <c r="E19" s="116"/>
      <c r="F19" s="117"/>
    </row>
    <row r="20" spans="1:7" ht="30" customHeight="1" x14ac:dyDescent="0.15">
      <c r="A20" s="256"/>
      <c r="B20" s="263"/>
      <c r="C20" s="141" t="s">
        <v>14</v>
      </c>
      <c r="D20" s="137">
        <v>7744803</v>
      </c>
      <c r="E20" s="138" t="s">
        <v>190</v>
      </c>
      <c r="F20" s="114"/>
    </row>
    <row r="21" spans="1:7" ht="30" customHeight="1" x14ac:dyDescent="0.15">
      <c r="A21" s="256"/>
      <c r="B21" s="263"/>
      <c r="C21" s="139" t="s">
        <v>28</v>
      </c>
      <c r="D21" s="115">
        <v>36431880</v>
      </c>
      <c r="E21" s="142" t="s">
        <v>38</v>
      </c>
      <c r="F21" s="117"/>
    </row>
    <row r="22" spans="1:7" ht="30" customHeight="1" x14ac:dyDescent="0.15">
      <c r="A22" s="256"/>
      <c r="B22" s="263"/>
      <c r="C22" s="141" t="s">
        <v>15</v>
      </c>
      <c r="D22" s="137">
        <v>2036520</v>
      </c>
      <c r="E22" s="138" t="s">
        <v>191</v>
      </c>
      <c r="F22" s="130"/>
    </row>
    <row r="23" spans="1:7" ht="30" customHeight="1" x14ac:dyDescent="0.15">
      <c r="A23" s="256"/>
      <c r="B23" s="263"/>
      <c r="C23" s="139" t="s">
        <v>9</v>
      </c>
      <c r="D23" s="115">
        <v>847684</v>
      </c>
      <c r="E23" s="140" t="s">
        <v>192</v>
      </c>
      <c r="F23" s="117"/>
    </row>
    <row r="24" spans="1:7" ht="30" customHeight="1" x14ac:dyDescent="0.15">
      <c r="A24" s="256"/>
      <c r="B24" s="263"/>
      <c r="C24" s="141" t="s">
        <v>16</v>
      </c>
      <c r="D24" s="137">
        <v>4342163</v>
      </c>
      <c r="E24" s="138" t="s">
        <v>193</v>
      </c>
      <c r="F24" s="114"/>
    </row>
    <row r="25" spans="1:7" ht="30" customHeight="1" x14ac:dyDescent="0.15">
      <c r="A25" s="256"/>
      <c r="B25" s="263"/>
      <c r="C25" s="139" t="s">
        <v>17</v>
      </c>
      <c r="D25" s="115">
        <v>1244892</v>
      </c>
      <c r="E25" s="140" t="s">
        <v>194</v>
      </c>
      <c r="F25" s="117"/>
    </row>
    <row r="26" spans="1:7" ht="30" customHeight="1" x14ac:dyDescent="0.15">
      <c r="A26" s="256"/>
      <c r="B26" s="263"/>
      <c r="C26" s="139" t="s">
        <v>67</v>
      </c>
      <c r="D26" s="137">
        <v>361680</v>
      </c>
      <c r="E26" s="138" t="s">
        <v>195</v>
      </c>
      <c r="F26" s="114"/>
    </row>
    <row r="27" spans="1:7" ht="30" customHeight="1" x14ac:dyDescent="0.15">
      <c r="A27" s="256"/>
      <c r="B27" s="263"/>
      <c r="C27" s="139" t="s">
        <v>68</v>
      </c>
      <c r="D27" s="137">
        <v>27676</v>
      </c>
      <c r="E27" s="138" t="s">
        <v>196</v>
      </c>
      <c r="F27" s="114"/>
    </row>
    <row r="28" spans="1:7" ht="30" customHeight="1" x14ac:dyDescent="0.15">
      <c r="A28" s="256"/>
      <c r="B28" s="263"/>
      <c r="C28" s="139" t="s">
        <v>18</v>
      </c>
      <c r="D28" s="137">
        <v>1018418</v>
      </c>
      <c r="E28" s="129" t="s">
        <v>197</v>
      </c>
      <c r="F28" s="114"/>
    </row>
    <row r="29" spans="1:7" ht="30" customHeight="1" x14ac:dyDescent="0.15">
      <c r="A29" s="256"/>
      <c r="B29" s="263"/>
      <c r="C29" s="139" t="s">
        <v>26</v>
      </c>
      <c r="D29" s="137">
        <v>80000</v>
      </c>
      <c r="E29" s="138" t="s">
        <v>198</v>
      </c>
      <c r="F29" s="114"/>
    </row>
    <row r="30" spans="1:7" ht="30" customHeight="1" x14ac:dyDescent="0.15">
      <c r="A30" s="256"/>
      <c r="B30" s="263"/>
      <c r="C30" s="188" t="s">
        <v>186</v>
      </c>
      <c r="D30" s="137">
        <v>190520</v>
      </c>
      <c r="E30" s="138" t="s">
        <v>199</v>
      </c>
      <c r="F30" s="114"/>
    </row>
    <row r="31" spans="1:7" ht="30" customHeight="1" x14ac:dyDescent="0.15">
      <c r="A31" s="256"/>
      <c r="B31" s="263"/>
      <c r="C31" s="139" t="s">
        <v>29</v>
      </c>
      <c r="D31" s="137">
        <v>1472722</v>
      </c>
      <c r="E31" s="116" t="s">
        <v>200</v>
      </c>
      <c r="F31" s="114"/>
      <c r="G31" s="143"/>
    </row>
    <row r="32" spans="1:7" ht="30" customHeight="1" x14ac:dyDescent="0.15">
      <c r="A32" s="256"/>
      <c r="B32" s="263"/>
      <c r="C32" s="144"/>
      <c r="D32" s="132"/>
      <c r="E32" s="145"/>
      <c r="F32" s="146"/>
    </row>
    <row r="33" spans="1:6" ht="30" customHeight="1" x14ac:dyDescent="0.15">
      <c r="A33" s="256"/>
      <c r="B33" s="263"/>
      <c r="C33" s="147"/>
      <c r="D33" s="132"/>
      <c r="E33" s="133"/>
      <c r="F33" s="146"/>
    </row>
    <row r="34" spans="1:6" ht="30" customHeight="1" thickBot="1" x14ac:dyDescent="0.2">
      <c r="A34" s="257"/>
      <c r="B34" s="264" t="s">
        <v>23</v>
      </c>
      <c r="C34" s="265"/>
      <c r="D34" s="118">
        <f>SUM(D13:D33)</f>
        <v>67508119</v>
      </c>
      <c r="E34" s="119"/>
      <c r="F34" s="120"/>
    </row>
    <row r="35" spans="1:6" ht="30" customHeight="1" thickTop="1" thickBot="1" x14ac:dyDescent="0.2">
      <c r="A35" s="148" t="s">
        <v>4</v>
      </c>
      <c r="B35" s="149"/>
      <c r="C35" s="150"/>
      <c r="D35" s="151">
        <f>SUM(D34,D12)</f>
        <v>95835857</v>
      </c>
      <c r="E35" s="122"/>
      <c r="F35" s="123"/>
    </row>
    <row r="36" spans="1:6" ht="9.9499999999999993" customHeight="1" thickBot="1" x14ac:dyDescent="0.2">
      <c r="A36" s="152"/>
      <c r="B36" s="153"/>
      <c r="C36" s="153"/>
      <c r="D36" s="153"/>
      <c r="E36" s="154"/>
      <c r="F36" s="153"/>
    </row>
    <row r="37" spans="1:6" ht="30" customHeight="1" thickBot="1" x14ac:dyDescent="0.2">
      <c r="A37" s="155" t="s">
        <v>5</v>
      </c>
      <c r="B37" s="156"/>
      <c r="C37" s="157"/>
      <c r="D37" s="158">
        <f>D7-D35</f>
        <v>7094117</v>
      </c>
      <c r="E37" s="159"/>
      <c r="F37" s="160"/>
    </row>
    <row r="38" spans="1:6" ht="30" customHeight="1" x14ac:dyDescent="0.15">
      <c r="A38" s="245" t="s">
        <v>43</v>
      </c>
      <c r="B38" s="245"/>
      <c r="C38" s="245"/>
      <c r="D38" s="245"/>
      <c r="E38" s="245"/>
      <c r="F38" s="245"/>
    </row>
    <row r="39" spans="1:6" ht="30" customHeight="1" x14ac:dyDescent="0.15">
      <c r="A39" s="246" t="s">
        <v>42</v>
      </c>
      <c r="B39" s="246"/>
      <c r="C39" s="246"/>
      <c r="D39" s="246"/>
      <c r="E39" s="246"/>
      <c r="F39" s="246"/>
    </row>
  </sheetData>
  <mergeCells count="16">
    <mergeCell ref="A2:F2"/>
    <mergeCell ref="A3:C3"/>
    <mergeCell ref="A4:A6"/>
    <mergeCell ref="B4:C4"/>
    <mergeCell ref="B5:C5"/>
    <mergeCell ref="B6:C6"/>
    <mergeCell ref="A38:F38"/>
    <mergeCell ref="A39:F39"/>
    <mergeCell ref="A7:C7"/>
    <mergeCell ref="A8:F8"/>
    <mergeCell ref="A9:C9"/>
    <mergeCell ref="A10:A34"/>
    <mergeCell ref="B10:B11"/>
    <mergeCell ref="B12:C12"/>
    <mergeCell ref="B13:B33"/>
    <mergeCell ref="B34:C34"/>
  </mergeCells>
  <phoneticPr fontId="4"/>
  <printOptions horizontalCentered="1"/>
  <pageMargins left="0.39370078740157483" right="0.39370078740157483" top="0.31496062992125984" bottom="0.31496062992125984" header="0.39370078740157483" footer="0.39370078740157483"/>
  <pageSetup paperSize="9" scale="78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36"/>
  <sheetViews>
    <sheetView view="pageBreakPreview" topLeftCell="A13" zoomScaleNormal="100" zoomScaleSheetLayoutView="100" workbookViewId="0">
      <selection activeCell="E6" sqref="E6"/>
    </sheetView>
  </sheetViews>
  <sheetFormatPr defaultRowHeight="50.1" customHeight="1" x14ac:dyDescent="0.15"/>
  <cols>
    <col min="1" max="1" width="25.625" style="5" customWidth="1"/>
    <col min="2" max="2" width="15.625" style="5" customWidth="1"/>
    <col min="3" max="3" width="55.625" style="5" customWidth="1"/>
    <col min="4" max="254" width="9" style="5"/>
    <col min="255" max="255" width="5.125" style="5" customWidth="1"/>
    <col min="256" max="256" width="4.75" style="5" customWidth="1"/>
    <col min="257" max="257" width="17.25" style="5" customWidth="1"/>
    <col min="258" max="258" width="14.25" style="5" customWidth="1"/>
    <col min="259" max="259" width="49.5" style="5" customWidth="1"/>
    <col min="260" max="510" width="9" style="5"/>
    <col min="511" max="511" width="5.125" style="5" customWidth="1"/>
    <col min="512" max="512" width="4.75" style="5" customWidth="1"/>
    <col min="513" max="513" width="17.25" style="5" customWidth="1"/>
    <col min="514" max="514" width="14.25" style="5" customWidth="1"/>
    <col min="515" max="515" width="49.5" style="5" customWidth="1"/>
    <col min="516" max="766" width="9" style="5"/>
    <col min="767" max="767" width="5.125" style="5" customWidth="1"/>
    <col min="768" max="768" width="4.75" style="5" customWidth="1"/>
    <col min="769" max="769" width="17.25" style="5" customWidth="1"/>
    <col min="770" max="770" width="14.25" style="5" customWidth="1"/>
    <col min="771" max="771" width="49.5" style="5" customWidth="1"/>
    <col min="772" max="1022" width="9" style="5"/>
    <col min="1023" max="1023" width="5.125" style="5" customWidth="1"/>
    <col min="1024" max="1024" width="4.75" style="5" customWidth="1"/>
    <col min="1025" max="1025" width="17.25" style="5" customWidth="1"/>
    <col min="1026" max="1026" width="14.25" style="5" customWidth="1"/>
    <col min="1027" max="1027" width="49.5" style="5" customWidth="1"/>
    <col min="1028" max="1278" width="9" style="5"/>
    <col min="1279" max="1279" width="5.125" style="5" customWidth="1"/>
    <col min="1280" max="1280" width="4.75" style="5" customWidth="1"/>
    <col min="1281" max="1281" width="17.25" style="5" customWidth="1"/>
    <col min="1282" max="1282" width="14.25" style="5" customWidth="1"/>
    <col min="1283" max="1283" width="49.5" style="5" customWidth="1"/>
    <col min="1284" max="1534" width="9" style="5"/>
    <col min="1535" max="1535" width="5.125" style="5" customWidth="1"/>
    <col min="1536" max="1536" width="4.75" style="5" customWidth="1"/>
    <col min="1537" max="1537" width="17.25" style="5" customWidth="1"/>
    <col min="1538" max="1538" width="14.25" style="5" customWidth="1"/>
    <col min="1539" max="1539" width="49.5" style="5" customWidth="1"/>
    <col min="1540" max="1790" width="9" style="5"/>
    <col min="1791" max="1791" width="5.125" style="5" customWidth="1"/>
    <col min="1792" max="1792" width="4.75" style="5" customWidth="1"/>
    <col min="1793" max="1793" width="17.25" style="5" customWidth="1"/>
    <col min="1794" max="1794" width="14.25" style="5" customWidth="1"/>
    <col min="1795" max="1795" width="49.5" style="5" customWidth="1"/>
    <col min="1796" max="2046" width="9" style="5"/>
    <col min="2047" max="2047" width="5.125" style="5" customWidth="1"/>
    <col min="2048" max="2048" width="4.75" style="5" customWidth="1"/>
    <col min="2049" max="2049" width="17.25" style="5" customWidth="1"/>
    <col min="2050" max="2050" width="14.25" style="5" customWidth="1"/>
    <col min="2051" max="2051" width="49.5" style="5" customWidth="1"/>
    <col min="2052" max="2302" width="9" style="5"/>
    <col min="2303" max="2303" width="5.125" style="5" customWidth="1"/>
    <col min="2304" max="2304" width="4.75" style="5" customWidth="1"/>
    <col min="2305" max="2305" width="17.25" style="5" customWidth="1"/>
    <col min="2306" max="2306" width="14.25" style="5" customWidth="1"/>
    <col min="2307" max="2307" width="49.5" style="5" customWidth="1"/>
    <col min="2308" max="2558" width="9" style="5"/>
    <col min="2559" max="2559" width="5.125" style="5" customWidth="1"/>
    <col min="2560" max="2560" width="4.75" style="5" customWidth="1"/>
    <col min="2561" max="2561" width="17.25" style="5" customWidth="1"/>
    <col min="2562" max="2562" width="14.25" style="5" customWidth="1"/>
    <col min="2563" max="2563" width="49.5" style="5" customWidth="1"/>
    <col min="2564" max="2814" width="9" style="5"/>
    <col min="2815" max="2815" width="5.125" style="5" customWidth="1"/>
    <col min="2816" max="2816" width="4.75" style="5" customWidth="1"/>
    <col min="2817" max="2817" width="17.25" style="5" customWidth="1"/>
    <col min="2818" max="2818" width="14.25" style="5" customWidth="1"/>
    <col min="2819" max="2819" width="49.5" style="5" customWidth="1"/>
    <col min="2820" max="3070" width="9" style="5"/>
    <col min="3071" max="3071" width="5.125" style="5" customWidth="1"/>
    <col min="3072" max="3072" width="4.75" style="5" customWidth="1"/>
    <col min="3073" max="3073" width="17.25" style="5" customWidth="1"/>
    <col min="3074" max="3074" width="14.25" style="5" customWidth="1"/>
    <col min="3075" max="3075" width="49.5" style="5" customWidth="1"/>
    <col min="3076" max="3326" width="9" style="5"/>
    <col min="3327" max="3327" width="5.125" style="5" customWidth="1"/>
    <col min="3328" max="3328" width="4.75" style="5" customWidth="1"/>
    <col min="3329" max="3329" width="17.25" style="5" customWidth="1"/>
    <col min="3330" max="3330" width="14.25" style="5" customWidth="1"/>
    <col min="3331" max="3331" width="49.5" style="5" customWidth="1"/>
    <col min="3332" max="3582" width="9" style="5"/>
    <col min="3583" max="3583" width="5.125" style="5" customWidth="1"/>
    <col min="3584" max="3584" width="4.75" style="5" customWidth="1"/>
    <col min="3585" max="3585" width="17.25" style="5" customWidth="1"/>
    <col min="3586" max="3586" width="14.25" style="5" customWidth="1"/>
    <col min="3587" max="3587" width="49.5" style="5" customWidth="1"/>
    <col min="3588" max="3838" width="9" style="5"/>
    <col min="3839" max="3839" width="5.125" style="5" customWidth="1"/>
    <col min="3840" max="3840" width="4.75" style="5" customWidth="1"/>
    <col min="3841" max="3841" width="17.25" style="5" customWidth="1"/>
    <col min="3842" max="3842" width="14.25" style="5" customWidth="1"/>
    <col min="3843" max="3843" width="49.5" style="5" customWidth="1"/>
    <col min="3844" max="4094" width="9" style="5"/>
    <col min="4095" max="4095" width="5.125" style="5" customWidth="1"/>
    <col min="4096" max="4096" width="4.75" style="5" customWidth="1"/>
    <col min="4097" max="4097" width="17.25" style="5" customWidth="1"/>
    <col min="4098" max="4098" width="14.25" style="5" customWidth="1"/>
    <col min="4099" max="4099" width="49.5" style="5" customWidth="1"/>
    <col min="4100" max="4350" width="9" style="5"/>
    <col min="4351" max="4351" width="5.125" style="5" customWidth="1"/>
    <col min="4352" max="4352" width="4.75" style="5" customWidth="1"/>
    <col min="4353" max="4353" width="17.25" style="5" customWidth="1"/>
    <col min="4354" max="4354" width="14.25" style="5" customWidth="1"/>
    <col min="4355" max="4355" width="49.5" style="5" customWidth="1"/>
    <col min="4356" max="4606" width="9" style="5"/>
    <col min="4607" max="4607" width="5.125" style="5" customWidth="1"/>
    <col min="4608" max="4608" width="4.75" style="5" customWidth="1"/>
    <col min="4609" max="4609" width="17.25" style="5" customWidth="1"/>
    <col min="4610" max="4610" width="14.25" style="5" customWidth="1"/>
    <col min="4611" max="4611" width="49.5" style="5" customWidth="1"/>
    <col min="4612" max="4862" width="9" style="5"/>
    <col min="4863" max="4863" width="5.125" style="5" customWidth="1"/>
    <col min="4864" max="4864" width="4.75" style="5" customWidth="1"/>
    <col min="4865" max="4865" width="17.25" style="5" customWidth="1"/>
    <col min="4866" max="4866" width="14.25" style="5" customWidth="1"/>
    <col min="4867" max="4867" width="49.5" style="5" customWidth="1"/>
    <col min="4868" max="5118" width="9" style="5"/>
    <col min="5119" max="5119" width="5.125" style="5" customWidth="1"/>
    <col min="5120" max="5120" width="4.75" style="5" customWidth="1"/>
    <col min="5121" max="5121" width="17.25" style="5" customWidth="1"/>
    <col min="5122" max="5122" width="14.25" style="5" customWidth="1"/>
    <col min="5123" max="5123" width="49.5" style="5" customWidth="1"/>
    <col min="5124" max="5374" width="9" style="5"/>
    <col min="5375" max="5375" width="5.125" style="5" customWidth="1"/>
    <col min="5376" max="5376" width="4.75" style="5" customWidth="1"/>
    <col min="5377" max="5377" width="17.25" style="5" customWidth="1"/>
    <col min="5378" max="5378" width="14.25" style="5" customWidth="1"/>
    <col min="5379" max="5379" width="49.5" style="5" customWidth="1"/>
    <col min="5380" max="5630" width="9" style="5"/>
    <col min="5631" max="5631" width="5.125" style="5" customWidth="1"/>
    <col min="5632" max="5632" width="4.75" style="5" customWidth="1"/>
    <col min="5633" max="5633" width="17.25" style="5" customWidth="1"/>
    <col min="5634" max="5634" width="14.25" style="5" customWidth="1"/>
    <col min="5635" max="5635" width="49.5" style="5" customWidth="1"/>
    <col min="5636" max="5886" width="9" style="5"/>
    <col min="5887" max="5887" width="5.125" style="5" customWidth="1"/>
    <col min="5888" max="5888" width="4.75" style="5" customWidth="1"/>
    <col min="5889" max="5889" width="17.25" style="5" customWidth="1"/>
    <col min="5890" max="5890" width="14.25" style="5" customWidth="1"/>
    <col min="5891" max="5891" width="49.5" style="5" customWidth="1"/>
    <col min="5892" max="6142" width="9" style="5"/>
    <col min="6143" max="6143" width="5.125" style="5" customWidth="1"/>
    <col min="6144" max="6144" width="4.75" style="5" customWidth="1"/>
    <col min="6145" max="6145" width="17.25" style="5" customWidth="1"/>
    <col min="6146" max="6146" width="14.25" style="5" customWidth="1"/>
    <col min="6147" max="6147" width="49.5" style="5" customWidth="1"/>
    <col min="6148" max="6398" width="9" style="5"/>
    <col min="6399" max="6399" width="5.125" style="5" customWidth="1"/>
    <col min="6400" max="6400" width="4.75" style="5" customWidth="1"/>
    <col min="6401" max="6401" width="17.25" style="5" customWidth="1"/>
    <col min="6402" max="6402" width="14.25" style="5" customWidth="1"/>
    <col min="6403" max="6403" width="49.5" style="5" customWidth="1"/>
    <col min="6404" max="6654" width="9" style="5"/>
    <col min="6655" max="6655" width="5.125" style="5" customWidth="1"/>
    <col min="6656" max="6656" width="4.75" style="5" customWidth="1"/>
    <col min="6657" max="6657" width="17.25" style="5" customWidth="1"/>
    <col min="6658" max="6658" width="14.25" style="5" customWidth="1"/>
    <col min="6659" max="6659" width="49.5" style="5" customWidth="1"/>
    <col min="6660" max="6910" width="9" style="5"/>
    <col min="6911" max="6911" width="5.125" style="5" customWidth="1"/>
    <col min="6912" max="6912" width="4.75" style="5" customWidth="1"/>
    <col min="6913" max="6913" width="17.25" style="5" customWidth="1"/>
    <col min="6914" max="6914" width="14.25" style="5" customWidth="1"/>
    <col min="6915" max="6915" width="49.5" style="5" customWidth="1"/>
    <col min="6916" max="7166" width="9" style="5"/>
    <col min="7167" max="7167" width="5.125" style="5" customWidth="1"/>
    <col min="7168" max="7168" width="4.75" style="5" customWidth="1"/>
    <col min="7169" max="7169" width="17.25" style="5" customWidth="1"/>
    <col min="7170" max="7170" width="14.25" style="5" customWidth="1"/>
    <col min="7171" max="7171" width="49.5" style="5" customWidth="1"/>
    <col min="7172" max="7422" width="9" style="5"/>
    <col min="7423" max="7423" width="5.125" style="5" customWidth="1"/>
    <col min="7424" max="7424" width="4.75" style="5" customWidth="1"/>
    <col min="7425" max="7425" width="17.25" style="5" customWidth="1"/>
    <col min="7426" max="7426" width="14.25" style="5" customWidth="1"/>
    <col min="7427" max="7427" width="49.5" style="5" customWidth="1"/>
    <col min="7428" max="7678" width="9" style="5"/>
    <col min="7679" max="7679" width="5.125" style="5" customWidth="1"/>
    <col min="7680" max="7680" width="4.75" style="5" customWidth="1"/>
    <col min="7681" max="7681" width="17.25" style="5" customWidth="1"/>
    <col min="7682" max="7682" width="14.25" style="5" customWidth="1"/>
    <col min="7683" max="7683" width="49.5" style="5" customWidth="1"/>
    <col min="7684" max="7934" width="9" style="5"/>
    <col min="7935" max="7935" width="5.125" style="5" customWidth="1"/>
    <col min="7936" max="7936" width="4.75" style="5" customWidth="1"/>
    <col min="7937" max="7937" width="17.25" style="5" customWidth="1"/>
    <col min="7938" max="7938" width="14.25" style="5" customWidth="1"/>
    <col min="7939" max="7939" width="49.5" style="5" customWidth="1"/>
    <col min="7940" max="8190" width="9" style="5"/>
    <col min="8191" max="8191" width="5.125" style="5" customWidth="1"/>
    <col min="8192" max="8192" width="4.75" style="5" customWidth="1"/>
    <col min="8193" max="8193" width="17.25" style="5" customWidth="1"/>
    <col min="8194" max="8194" width="14.25" style="5" customWidth="1"/>
    <col min="8195" max="8195" width="49.5" style="5" customWidth="1"/>
    <col min="8196" max="8446" width="9" style="5"/>
    <col min="8447" max="8447" width="5.125" style="5" customWidth="1"/>
    <col min="8448" max="8448" width="4.75" style="5" customWidth="1"/>
    <col min="8449" max="8449" width="17.25" style="5" customWidth="1"/>
    <col min="8450" max="8450" width="14.25" style="5" customWidth="1"/>
    <col min="8451" max="8451" width="49.5" style="5" customWidth="1"/>
    <col min="8452" max="8702" width="9" style="5"/>
    <col min="8703" max="8703" width="5.125" style="5" customWidth="1"/>
    <col min="8704" max="8704" width="4.75" style="5" customWidth="1"/>
    <col min="8705" max="8705" width="17.25" style="5" customWidth="1"/>
    <col min="8706" max="8706" width="14.25" style="5" customWidth="1"/>
    <col min="8707" max="8707" width="49.5" style="5" customWidth="1"/>
    <col min="8708" max="8958" width="9" style="5"/>
    <col min="8959" max="8959" width="5.125" style="5" customWidth="1"/>
    <col min="8960" max="8960" width="4.75" style="5" customWidth="1"/>
    <col min="8961" max="8961" width="17.25" style="5" customWidth="1"/>
    <col min="8962" max="8962" width="14.25" style="5" customWidth="1"/>
    <col min="8963" max="8963" width="49.5" style="5" customWidth="1"/>
    <col min="8964" max="9214" width="9" style="5"/>
    <col min="9215" max="9215" width="5.125" style="5" customWidth="1"/>
    <col min="9216" max="9216" width="4.75" style="5" customWidth="1"/>
    <col min="9217" max="9217" width="17.25" style="5" customWidth="1"/>
    <col min="9218" max="9218" width="14.25" style="5" customWidth="1"/>
    <col min="9219" max="9219" width="49.5" style="5" customWidth="1"/>
    <col min="9220" max="9470" width="9" style="5"/>
    <col min="9471" max="9471" width="5.125" style="5" customWidth="1"/>
    <col min="9472" max="9472" width="4.75" style="5" customWidth="1"/>
    <col min="9473" max="9473" width="17.25" style="5" customWidth="1"/>
    <col min="9474" max="9474" width="14.25" style="5" customWidth="1"/>
    <col min="9475" max="9475" width="49.5" style="5" customWidth="1"/>
    <col min="9476" max="9726" width="9" style="5"/>
    <col min="9727" max="9727" width="5.125" style="5" customWidth="1"/>
    <col min="9728" max="9728" width="4.75" style="5" customWidth="1"/>
    <col min="9729" max="9729" width="17.25" style="5" customWidth="1"/>
    <col min="9730" max="9730" width="14.25" style="5" customWidth="1"/>
    <col min="9731" max="9731" width="49.5" style="5" customWidth="1"/>
    <col min="9732" max="9982" width="9" style="5"/>
    <col min="9983" max="9983" width="5.125" style="5" customWidth="1"/>
    <col min="9984" max="9984" width="4.75" style="5" customWidth="1"/>
    <col min="9985" max="9985" width="17.25" style="5" customWidth="1"/>
    <col min="9986" max="9986" width="14.25" style="5" customWidth="1"/>
    <col min="9987" max="9987" width="49.5" style="5" customWidth="1"/>
    <col min="9988" max="10238" width="9" style="5"/>
    <col min="10239" max="10239" width="5.125" style="5" customWidth="1"/>
    <col min="10240" max="10240" width="4.75" style="5" customWidth="1"/>
    <col min="10241" max="10241" width="17.25" style="5" customWidth="1"/>
    <col min="10242" max="10242" width="14.25" style="5" customWidth="1"/>
    <col min="10243" max="10243" width="49.5" style="5" customWidth="1"/>
    <col min="10244" max="10494" width="9" style="5"/>
    <col min="10495" max="10495" width="5.125" style="5" customWidth="1"/>
    <col min="10496" max="10496" width="4.75" style="5" customWidth="1"/>
    <col min="10497" max="10497" width="17.25" style="5" customWidth="1"/>
    <col min="10498" max="10498" width="14.25" style="5" customWidth="1"/>
    <col min="10499" max="10499" width="49.5" style="5" customWidth="1"/>
    <col min="10500" max="10750" width="9" style="5"/>
    <col min="10751" max="10751" width="5.125" style="5" customWidth="1"/>
    <col min="10752" max="10752" width="4.75" style="5" customWidth="1"/>
    <col min="10753" max="10753" width="17.25" style="5" customWidth="1"/>
    <col min="10754" max="10754" width="14.25" style="5" customWidth="1"/>
    <col min="10755" max="10755" width="49.5" style="5" customWidth="1"/>
    <col min="10756" max="11006" width="9" style="5"/>
    <col min="11007" max="11007" width="5.125" style="5" customWidth="1"/>
    <col min="11008" max="11008" width="4.75" style="5" customWidth="1"/>
    <col min="11009" max="11009" width="17.25" style="5" customWidth="1"/>
    <col min="11010" max="11010" width="14.25" style="5" customWidth="1"/>
    <col min="11011" max="11011" width="49.5" style="5" customWidth="1"/>
    <col min="11012" max="11262" width="9" style="5"/>
    <col min="11263" max="11263" width="5.125" style="5" customWidth="1"/>
    <col min="11264" max="11264" width="4.75" style="5" customWidth="1"/>
    <col min="11265" max="11265" width="17.25" style="5" customWidth="1"/>
    <col min="11266" max="11266" width="14.25" style="5" customWidth="1"/>
    <col min="11267" max="11267" width="49.5" style="5" customWidth="1"/>
    <col min="11268" max="11518" width="9" style="5"/>
    <col min="11519" max="11519" width="5.125" style="5" customWidth="1"/>
    <col min="11520" max="11520" width="4.75" style="5" customWidth="1"/>
    <col min="11521" max="11521" width="17.25" style="5" customWidth="1"/>
    <col min="11522" max="11522" width="14.25" style="5" customWidth="1"/>
    <col min="11523" max="11523" width="49.5" style="5" customWidth="1"/>
    <col min="11524" max="11774" width="9" style="5"/>
    <col min="11775" max="11775" width="5.125" style="5" customWidth="1"/>
    <col min="11776" max="11776" width="4.75" style="5" customWidth="1"/>
    <col min="11777" max="11777" width="17.25" style="5" customWidth="1"/>
    <col min="11778" max="11778" width="14.25" style="5" customWidth="1"/>
    <col min="11779" max="11779" width="49.5" style="5" customWidth="1"/>
    <col min="11780" max="12030" width="9" style="5"/>
    <col min="12031" max="12031" width="5.125" style="5" customWidth="1"/>
    <col min="12032" max="12032" width="4.75" style="5" customWidth="1"/>
    <col min="12033" max="12033" width="17.25" style="5" customWidth="1"/>
    <col min="12034" max="12034" width="14.25" style="5" customWidth="1"/>
    <col min="12035" max="12035" width="49.5" style="5" customWidth="1"/>
    <col min="12036" max="12286" width="9" style="5"/>
    <col min="12287" max="12287" width="5.125" style="5" customWidth="1"/>
    <col min="12288" max="12288" width="4.75" style="5" customWidth="1"/>
    <col min="12289" max="12289" width="17.25" style="5" customWidth="1"/>
    <col min="12290" max="12290" width="14.25" style="5" customWidth="1"/>
    <col min="12291" max="12291" width="49.5" style="5" customWidth="1"/>
    <col min="12292" max="12542" width="9" style="5"/>
    <col min="12543" max="12543" width="5.125" style="5" customWidth="1"/>
    <col min="12544" max="12544" width="4.75" style="5" customWidth="1"/>
    <col min="12545" max="12545" width="17.25" style="5" customWidth="1"/>
    <col min="12546" max="12546" width="14.25" style="5" customWidth="1"/>
    <col min="12547" max="12547" width="49.5" style="5" customWidth="1"/>
    <col min="12548" max="12798" width="9" style="5"/>
    <col min="12799" max="12799" width="5.125" style="5" customWidth="1"/>
    <col min="12800" max="12800" width="4.75" style="5" customWidth="1"/>
    <col min="12801" max="12801" width="17.25" style="5" customWidth="1"/>
    <col min="12802" max="12802" width="14.25" style="5" customWidth="1"/>
    <col min="12803" max="12803" width="49.5" style="5" customWidth="1"/>
    <col min="12804" max="13054" width="9" style="5"/>
    <col min="13055" max="13055" width="5.125" style="5" customWidth="1"/>
    <col min="13056" max="13056" width="4.75" style="5" customWidth="1"/>
    <col min="13057" max="13057" width="17.25" style="5" customWidth="1"/>
    <col min="13058" max="13058" width="14.25" style="5" customWidth="1"/>
    <col min="13059" max="13059" width="49.5" style="5" customWidth="1"/>
    <col min="13060" max="13310" width="9" style="5"/>
    <col min="13311" max="13311" width="5.125" style="5" customWidth="1"/>
    <col min="13312" max="13312" width="4.75" style="5" customWidth="1"/>
    <col min="13313" max="13313" width="17.25" style="5" customWidth="1"/>
    <col min="13314" max="13314" width="14.25" style="5" customWidth="1"/>
    <col min="13315" max="13315" width="49.5" style="5" customWidth="1"/>
    <col min="13316" max="13566" width="9" style="5"/>
    <col min="13567" max="13567" width="5.125" style="5" customWidth="1"/>
    <col min="13568" max="13568" width="4.75" style="5" customWidth="1"/>
    <col min="13569" max="13569" width="17.25" style="5" customWidth="1"/>
    <col min="13570" max="13570" width="14.25" style="5" customWidth="1"/>
    <col min="13571" max="13571" width="49.5" style="5" customWidth="1"/>
    <col min="13572" max="13822" width="9" style="5"/>
    <col min="13823" max="13823" width="5.125" style="5" customWidth="1"/>
    <col min="13824" max="13824" width="4.75" style="5" customWidth="1"/>
    <col min="13825" max="13825" width="17.25" style="5" customWidth="1"/>
    <col min="13826" max="13826" width="14.25" style="5" customWidth="1"/>
    <col min="13827" max="13827" width="49.5" style="5" customWidth="1"/>
    <col min="13828" max="14078" width="9" style="5"/>
    <col min="14079" max="14079" width="5.125" style="5" customWidth="1"/>
    <col min="14080" max="14080" width="4.75" style="5" customWidth="1"/>
    <col min="14081" max="14081" width="17.25" style="5" customWidth="1"/>
    <col min="14082" max="14082" width="14.25" style="5" customWidth="1"/>
    <col min="14083" max="14083" width="49.5" style="5" customWidth="1"/>
    <col min="14084" max="14334" width="9" style="5"/>
    <col min="14335" max="14335" width="5.125" style="5" customWidth="1"/>
    <col min="14336" max="14336" width="4.75" style="5" customWidth="1"/>
    <col min="14337" max="14337" width="17.25" style="5" customWidth="1"/>
    <col min="14338" max="14338" width="14.25" style="5" customWidth="1"/>
    <col min="14339" max="14339" width="49.5" style="5" customWidth="1"/>
    <col min="14340" max="14590" width="9" style="5"/>
    <col min="14591" max="14591" width="5.125" style="5" customWidth="1"/>
    <col min="14592" max="14592" width="4.75" style="5" customWidth="1"/>
    <col min="14593" max="14593" width="17.25" style="5" customWidth="1"/>
    <col min="14594" max="14594" width="14.25" style="5" customWidth="1"/>
    <col min="14595" max="14595" width="49.5" style="5" customWidth="1"/>
    <col min="14596" max="14846" width="9" style="5"/>
    <col min="14847" max="14847" width="5.125" style="5" customWidth="1"/>
    <col min="14848" max="14848" width="4.75" style="5" customWidth="1"/>
    <col min="14849" max="14849" width="17.25" style="5" customWidth="1"/>
    <col min="14850" max="14850" width="14.25" style="5" customWidth="1"/>
    <col min="14851" max="14851" width="49.5" style="5" customWidth="1"/>
    <col min="14852" max="15102" width="9" style="5"/>
    <col min="15103" max="15103" width="5.125" style="5" customWidth="1"/>
    <col min="15104" max="15104" width="4.75" style="5" customWidth="1"/>
    <col min="15105" max="15105" width="17.25" style="5" customWidth="1"/>
    <col min="15106" max="15106" width="14.25" style="5" customWidth="1"/>
    <col min="15107" max="15107" width="49.5" style="5" customWidth="1"/>
    <col min="15108" max="15358" width="9" style="5"/>
    <col min="15359" max="15359" width="5.125" style="5" customWidth="1"/>
    <col min="15360" max="15360" width="4.75" style="5" customWidth="1"/>
    <col min="15361" max="15361" width="17.25" style="5" customWidth="1"/>
    <col min="15362" max="15362" width="14.25" style="5" customWidth="1"/>
    <col min="15363" max="15363" width="49.5" style="5" customWidth="1"/>
    <col min="15364" max="15614" width="9" style="5"/>
    <col min="15615" max="15615" width="5.125" style="5" customWidth="1"/>
    <col min="15616" max="15616" width="4.75" style="5" customWidth="1"/>
    <col min="15617" max="15617" width="17.25" style="5" customWidth="1"/>
    <col min="15618" max="15618" width="14.25" style="5" customWidth="1"/>
    <col min="15619" max="15619" width="49.5" style="5" customWidth="1"/>
    <col min="15620" max="15870" width="9" style="5"/>
    <col min="15871" max="15871" width="5.125" style="5" customWidth="1"/>
    <col min="15872" max="15872" width="4.75" style="5" customWidth="1"/>
    <col min="15873" max="15873" width="17.25" style="5" customWidth="1"/>
    <col min="15874" max="15874" width="14.25" style="5" customWidth="1"/>
    <col min="15875" max="15875" width="49.5" style="5" customWidth="1"/>
    <col min="15876" max="16126" width="9" style="5"/>
    <col min="16127" max="16127" width="5.125" style="5" customWidth="1"/>
    <col min="16128" max="16128" width="4.75" style="5" customWidth="1"/>
    <col min="16129" max="16129" width="17.25" style="5" customWidth="1"/>
    <col min="16130" max="16130" width="14.25" style="5" customWidth="1"/>
    <col min="16131" max="16131" width="49.5" style="5" customWidth="1"/>
    <col min="16132" max="16384" width="9" style="5"/>
  </cols>
  <sheetData>
    <row r="1" spans="1:3" ht="27" customHeight="1" x14ac:dyDescent="0.15">
      <c r="A1" s="26"/>
      <c r="B1" s="26"/>
      <c r="C1" s="26"/>
    </row>
    <row r="2" spans="1:3" ht="50.1" customHeight="1" thickBot="1" x14ac:dyDescent="0.2">
      <c r="A2" s="194" t="s">
        <v>87</v>
      </c>
      <c r="B2" s="194"/>
      <c r="C2" s="194"/>
    </row>
    <row r="3" spans="1:3" ht="50.1" customHeight="1" thickBot="1" x14ac:dyDescent="0.2">
      <c r="A3" s="6" t="s">
        <v>44</v>
      </c>
      <c r="B3" s="60" t="s">
        <v>70</v>
      </c>
      <c r="C3" s="8" t="s">
        <v>0</v>
      </c>
    </row>
    <row r="4" spans="1:3" ht="50.1" customHeight="1" thickTop="1" x14ac:dyDescent="0.15">
      <c r="A4" s="93" t="s">
        <v>45</v>
      </c>
      <c r="B4" s="94">
        <v>4088700</v>
      </c>
      <c r="C4" s="95" t="s">
        <v>211</v>
      </c>
    </row>
    <row r="5" spans="1:3" ht="50.1" customHeight="1" x14ac:dyDescent="0.15">
      <c r="A5" s="18" t="s">
        <v>46</v>
      </c>
      <c r="B5" s="19">
        <v>472560</v>
      </c>
      <c r="C5" s="96" t="s">
        <v>224</v>
      </c>
    </row>
    <row r="6" spans="1:3" ht="50.1" customHeight="1" x14ac:dyDescent="0.15">
      <c r="A6" s="18" t="s">
        <v>47</v>
      </c>
      <c r="B6" s="19">
        <v>3287900</v>
      </c>
      <c r="C6" s="2" t="s">
        <v>214</v>
      </c>
    </row>
    <row r="7" spans="1:3" ht="50.1" customHeight="1" x14ac:dyDescent="0.15">
      <c r="A7" s="18" t="s">
        <v>48</v>
      </c>
      <c r="B7" s="19">
        <v>1034000</v>
      </c>
      <c r="C7" s="2" t="s">
        <v>212</v>
      </c>
    </row>
    <row r="8" spans="1:3" ht="50.1" customHeight="1" x14ac:dyDescent="0.15">
      <c r="A8" s="18" t="s">
        <v>49</v>
      </c>
      <c r="B8" s="19">
        <v>432630</v>
      </c>
      <c r="C8" s="2" t="s">
        <v>213</v>
      </c>
    </row>
    <row r="9" spans="1:3" ht="50.1" customHeight="1" x14ac:dyDescent="0.15">
      <c r="A9" s="18" t="s">
        <v>50</v>
      </c>
      <c r="B9" s="19">
        <v>308000</v>
      </c>
      <c r="C9" s="2" t="s">
        <v>213</v>
      </c>
    </row>
    <row r="10" spans="1:3" ht="50.1" customHeight="1" x14ac:dyDescent="0.15">
      <c r="A10" s="18" t="s">
        <v>51</v>
      </c>
      <c r="B10" s="19">
        <v>35200</v>
      </c>
      <c r="C10" s="2" t="s">
        <v>213</v>
      </c>
    </row>
    <row r="11" spans="1:3" ht="50.1" customHeight="1" x14ac:dyDescent="0.15">
      <c r="A11" s="18" t="s">
        <v>201</v>
      </c>
      <c r="B11" s="19">
        <v>473000</v>
      </c>
      <c r="C11" s="96" t="s">
        <v>215</v>
      </c>
    </row>
    <row r="12" spans="1:3" ht="50.1" customHeight="1" x14ac:dyDescent="0.15">
      <c r="A12" s="18" t="s">
        <v>52</v>
      </c>
      <c r="B12" s="19">
        <v>976800</v>
      </c>
      <c r="C12" s="2" t="s">
        <v>216</v>
      </c>
    </row>
    <row r="13" spans="1:3" ht="50.1" customHeight="1" x14ac:dyDescent="0.15">
      <c r="A13" s="18" t="s">
        <v>53</v>
      </c>
      <c r="B13" s="97">
        <v>10058056</v>
      </c>
      <c r="C13" s="2" t="s">
        <v>217</v>
      </c>
    </row>
    <row r="14" spans="1:3" ht="50.1" customHeight="1" x14ac:dyDescent="0.15">
      <c r="A14" s="177" t="s">
        <v>54</v>
      </c>
      <c r="B14" s="178">
        <v>1937760</v>
      </c>
      <c r="C14" s="3" t="s">
        <v>218</v>
      </c>
    </row>
    <row r="15" spans="1:3" ht="50.1" customHeight="1" x14ac:dyDescent="0.15">
      <c r="A15" s="177" t="s">
        <v>202</v>
      </c>
      <c r="B15" s="178">
        <v>954838</v>
      </c>
      <c r="C15" s="3"/>
    </row>
    <row r="16" spans="1:3" ht="50.1" customHeight="1" x14ac:dyDescent="0.15">
      <c r="A16" s="18" t="s">
        <v>203</v>
      </c>
      <c r="B16" s="97">
        <v>1105940</v>
      </c>
      <c r="C16" s="2" t="s">
        <v>219</v>
      </c>
    </row>
    <row r="17" spans="1:3" ht="50.1" customHeight="1" x14ac:dyDescent="0.15">
      <c r="A17" s="177" t="s">
        <v>204</v>
      </c>
      <c r="B17" s="178">
        <v>338800</v>
      </c>
      <c r="C17" s="3"/>
    </row>
    <row r="18" spans="1:3" ht="50.1" customHeight="1" x14ac:dyDescent="0.15">
      <c r="A18" s="177" t="s">
        <v>205</v>
      </c>
      <c r="B18" s="178">
        <v>618593</v>
      </c>
      <c r="C18" s="3" t="s">
        <v>220</v>
      </c>
    </row>
    <row r="19" spans="1:3" ht="50.1" customHeight="1" x14ac:dyDescent="0.15">
      <c r="A19" s="177" t="s">
        <v>206</v>
      </c>
      <c r="B19" s="178">
        <v>242000</v>
      </c>
      <c r="C19" s="3" t="s">
        <v>221</v>
      </c>
    </row>
    <row r="20" spans="1:3" ht="50.1" customHeight="1" x14ac:dyDescent="0.15">
      <c r="A20" s="177" t="s">
        <v>207</v>
      </c>
      <c r="B20" s="178">
        <v>330000</v>
      </c>
      <c r="C20" s="3" t="s">
        <v>221</v>
      </c>
    </row>
    <row r="21" spans="1:3" ht="50.1" customHeight="1" x14ac:dyDescent="0.15">
      <c r="A21" s="177" t="s">
        <v>208</v>
      </c>
      <c r="B21" s="178">
        <v>3007785</v>
      </c>
      <c r="C21" s="3" t="s">
        <v>222</v>
      </c>
    </row>
    <row r="22" spans="1:3" ht="50.1" customHeight="1" x14ac:dyDescent="0.15">
      <c r="A22" s="177" t="s">
        <v>209</v>
      </c>
      <c r="B22" s="178">
        <v>7846880</v>
      </c>
      <c r="C22" s="3" t="s">
        <v>225</v>
      </c>
    </row>
    <row r="23" spans="1:3" ht="50.1" customHeight="1" thickBot="1" x14ac:dyDescent="0.2">
      <c r="A23" s="21" t="s">
        <v>210</v>
      </c>
      <c r="B23" s="189">
        <v>-1117562</v>
      </c>
      <c r="C23" s="98" t="s">
        <v>223</v>
      </c>
    </row>
    <row r="24" spans="1:3" ht="50.1" customHeight="1" thickTop="1" thickBot="1" x14ac:dyDescent="0.2">
      <c r="A24" s="23" t="s">
        <v>71</v>
      </c>
      <c r="B24" s="24">
        <f>SUM(B4:B23)</f>
        <v>36431880</v>
      </c>
      <c r="C24" s="25"/>
    </row>
    <row r="25" spans="1:3" ht="50.1" customHeight="1" x14ac:dyDescent="0.15">
      <c r="A25" s="26"/>
      <c r="B25" s="27"/>
    </row>
    <row r="26" spans="1:3" ht="50.1" customHeight="1" x14ac:dyDescent="0.15">
      <c r="A26" s="26"/>
      <c r="B26" s="27"/>
    </row>
    <row r="27" spans="1:3" ht="50.1" customHeight="1" x14ac:dyDescent="0.15">
      <c r="A27" s="26"/>
    </row>
    <row r="28" spans="1:3" ht="50.1" customHeight="1" x14ac:dyDescent="0.15">
      <c r="A28" s="26"/>
    </row>
    <row r="36" spans="3:4" ht="50.1" customHeight="1" x14ac:dyDescent="0.15">
      <c r="C36" s="99"/>
      <c r="D36" s="99"/>
    </row>
  </sheetData>
  <mergeCells count="1">
    <mergeCell ref="A2:C2"/>
  </mergeCells>
  <phoneticPr fontId="4"/>
  <printOptions horizontalCentered="1"/>
  <pageMargins left="0.39370078740157483" right="0.39370078740157483" top="0.78740157480314965" bottom="0.78740157480314965" header="0.39370078740157483" footer="0.39370078740157483"/>
  <pageSetup paperSize="9" fitToHeight="0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36"/>
  <sheetViews>
    <sheetView view="pageBreakPreview" topLeftCell="A10" zoomScaleNormal="100" zoomScaleSheetLayoutView="100" workbookViewId="0">
      <selection activeCell="E6" sqref="E6"/>
    </sheetView>
  </sheetViews>
  <sheetFormatPr defaultRowHeight="35.1" customHeight="1" x14ac:dyDescent="0.15"/>
  <cols>
    <col min="1" max="1" width="30.625" style="26" customWidth="1"/>
    <col min="2" max="4" width="20.625" style="26" customWidth="1"/>
    <col min="5" max="5" width="36.25" style="26" customWidth="1"/>
    <col min="6" max="16384" width="9" style="26"/>
  </cols>
  <sheetData>
    <row r="1" spans="1:4" ht="27" customHeight="1" x14ac:dyDescent="0.15">
      <c r="D1" s="185" t="s">
        <v>166</v>
      </c>
    </row>
    <row r="2" spans="1:4" ht="35.1" customHeight="1" x14ac:dyDescent="0.15">
      <c r="A2" s="194" t="s">
        <v>88</v>
      </c>
      <c r="B2" s="194"/>
      <c r="C2" s="194"/>
      <c r="D2" s="194"/>
    </row>
    <row r="3" spans="1:4" ht="35.1" customHeight="1" x14ac:dyDescent="0.15">
      <c r="A3" s="277" t="s">
        <v>56</v>
      </c>
      <c r="B3" s="277"/>
      <c r="C3" s="277" t="s">
        <v>57</v>
      </c>
      <c r="D3" s="277"/>
    </row>
    <row r="4" spans="1:4" ht="35.1" customHeight="1" x14ac:dyDescent="0.15">
      <c r="A4" s="277" t="s">
        <v>168</v>
      </c>
      <c r="B4" s="277"/>
      <c r="C4" s="278" t="s">
        <v>169</v>
      </c>
      <c r="D4" s="278"/>
    </row>
    <row r="5" spans="1:4" ht="35.1" customHeight="1" x14ac:dyDescent="0.15">
      <c r="A5" s="277" t="s">
        <v>170</v>
      </c>
      <c r="B5" s="277"/>
      <c r="C5" s="277" t="s">
        <v>171</v>
      </c>
      <c r="D5" s="277"/>
    </row>
    <row r="6" spans="1:4" ht="35.1" customHeight="1" x14ac:dyDescent="0.15">
      <c r="A6" s="277" t="s">
        <v>172</v>
      </c>
      <c r="B6" s="277"/>
      <c r="C6" s="277" t="s">
        <v>171</v>
      </c>
      <c r="D6" s="277"/>
    </row>
    <row r="7" spans="1:4" ht="35.1" customHeight="1" x14ac:dyDescent="0.15">
      <c r="A7" s="277" t="s">
        <v>173</v>
      </c>
      <c r="B7" s="277"/>
      <c r="C7" s="277" t="s">
        <v>174</v>
      </c>
      <c r="D7" s="277"/>
    </row>
    <row r="8" spans="1:4" ht="35.1" customHeight="1" x14ac:dyDescent="0.15">
      <c r="A8" s="277" t="s">
        <v>175</v>
      </c>
      <c r="B8" s="277"/>
      <c r="C8" s="277" t="s">
        <v>176</v>
      </c>
      <c r="D8" s="277"/>
    </row>
    <row r="9" spans="1:4" ht="35.1" customHeight="1" x14ac:dyDescent="0.15">
      <c r="A9" s="277" t="s">
        <v>177</v>
      </c>
      <c r="B9" s="277"/>
      <c r="C9" s="277" t="s">
        <v>178</v>
      </c>
      <c r="D9" s="277"/>
    </row>
    <row r="10" spans="1:4" ht="35.1" customHeight="1" x14ac:dyDescent="0.15">
      <c r="A10" s="277" t="s">
        <v>179</v>
      </c>
      <c r="B10" s="277"/>
      <c r="C10" s="277" t="s">
        <v>178</v>
      </c>
      <c r="D10" s="277"/>
    </row>
    <row r="11" spans="1:4" ht="35.1" customHeight="1" x14ac:dyDescent="0.15">
      <c r="A11" s="100"/>
      <c r="B11" s="100"/>
      <c r="C11" s="100"/>
      <c r="D11" s="100"/>
    </row>
    <row r="12" spans="1:4" ht="35.1" customHeight="1" x14ac:dyDescent="0.15">
      <c r="A12" s="101" t="s">
        <v>72</v>
      </c>
      <c r="D12" s="102" t="s">
        <v>73</v>
      </c>
    </row>
    <row r="13" spans="1:4" ht="35.1" customHeight="1" x14ac:dyDescent="0.15">
      <c r="A13" s="103" t="s">
        <v>60</v>
      </c>
      <c r="B13" s="103" t="s">
        <v>79</v>
      </c>
      <c r="C13" s="103" t="s">
        <v>74</v>
      </c>
      <c r="D13" s="103" t="s">
        <v>62</v>
      </c>
    </row>
    <row r="14" spans="1:4" ht="35.1" customHeight="1" x14ac:dyDescent="0.15">
      <c r="A14" s="1" t="s">
        <v>180</v>
      </c>
      <c r="B14" s="104">
        <v>5433420</v>
      </c>
      <c r="C14" s="104">
        <v>6129890</v>
      </c>
      <c r="D14" s="105">
        <f>B14-C14</f>
        <v>-696470</v>
      </c>
    </row>
    <row r="15" spans="1:4" ht="35.1" customHeight="1" x14ac:dyDescent="0.15">
      <c r="A15" s="106" t="s">
        <v>78</v>
      </c>
      <c r="B15" s="107">
        <v>1905480</v>
      </c>
      <c r="C15" s="107">
        <v>1565740</v>
      </c>
      <c r="D15" s="107">
        <f>B15-C15</f>
        <v>339740</v>
      </c>
    </row>
    <row r="16" spans="1:4" ht="35.1" customHeight="1" x14ac:dyDescent="0.15">
      <c r="A16" s="106" t="s">
        <v>181</v>
      </c>
      <c r="B16" s="107">
        <v>300000</v>
      </c>
      <c r="C16" s="107">
        <v>156442</v>
      </c>
      <c r="D16" s="107">
        <f>B16-C16</f>
        <v>143558</v>
      </c>
    </row>
    <row r="17" spans="1:4" ht="35.1" customHeight="1" x14ac:dyDescent="0.15">
      <c r="A17" s="106" t="s">
        <v>182</v>
      </c>
      <c r="B17" s="107">
        <v>361100</v>
      </c>
      <c r="C17" s="107">
        <v>151250</v>
      </c>
      <c r="D17" s="107">
        <f>B17-C17</f>
        <v>209850</v>
      </c>
    </row>
    <row r="18" spans="1:4" ht="35.1" customHeight="1" x14ac:dyDescent="0.15">
      <c r="A18" s="103" t="s">
        <v>64</v>
      </c>
      <c r="B18" s="107">
        <f>SUM(B14:B17)</f>
        <v>8000000</v>
      </c>
      <c r="C18" s="107">
        <f>SUM(C14:C17)</f>
        <v>8003322</v>
      </c>
      <c r="D18" s="187">
        <f>SUM(D14:D17)</f>
        <v>-3322</v>
      </c>
    </row>
    <row r="19" spans="1:4" ht="35.1" customHeight="1" x14ac:dyDescent="0.15">
      <c r="A19" s="231" t="s">
        <v>116</v>
      </c>
      <c r="B19" s="231"/>
      <c r="C19" s="231"/>
      <c r="D19" s="231"/>
    </row>
    <row r="36" spans="5:6" ht="35.1" customHeight="1" x14ac:dyDescent="0.15">
      <c r="E36" s="108"/>
      <c r="F36" s="108"/>
    </row>
  </sheetData>
  <mergeCells count="18">
    <mergeCell ref="A5:B5"/>
    <mergeCell ref="C5:D5"/>
    <mergeCell ref="A2:D2"/>
    <mergeCell ref="A3:B3"/>
    <mergeCell ref="C3:D3"/>
    <mergeCell ref="A4:B4"/>
    <mergeCell ref="C4:D4"/>
    <mergeCell ref="A19:D19"/>
    <mergeCell ref="A6:B6"/>
    <mergeCell ref="C6:D6"/>
    <mergeCell ref="A7:B7"/>
    <mergeCell ref="C7:D7"/>
    <mergeCell ref="A8:B8"/>
    <mergeCell ref="C8:D8"/>
    <mergeCell ref="A9:B9"/>
    <mergeCell ref="C9:D9"/>
    <mergeCell ref="A10:B10"/>
    <mergeCell ref="C10:D10"/>
  </mergeCells>
  <phoneticPr fontId="4"/>
  <printOptions horizontalCentered="1"/>
  <pageMargins left="0.39370078740157483" right="0.39370078740157483" top="0.78740157480314965" bottom="0.78740157480314965" header="0.39370078740157483" footer="0.3937007874015748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</vt:i4>
      </vt:variant>
    </vt:vector>
  </HeadingPairs>
  <TitlesOfParts>
    <vt:vector size="13" baseType="lpstr">
      <vt:lpstr>R2収支決算書</vt:lpstr>
      <vt:lpstr>R2委託料内訳</vt:lpstr>
      <vt:lpstr>R2修復業務内訳</vt:lpstr>
      <vt:lpstr>R3収支決算書</vt:lpstr>
      <vt:lpstr>R3委託料内訳</vt:lpstr>
      <vt:lpstr>R3修復業務内訳</vt:lpstr>
      <vt:lpstr>R4収支決算書</vt:lpstr>
      <vt:lpstr>R4委託料内訳</vt:lpstr>
      <vt:lpstr>R4修復業務内訳</vt:lpstr>
      <vt:lpstr>'R3収支決算書'!Print_Area</vt:lpstr>
      <vt:lpstr>'R4収支決算書'!Print_Area</vt:lpstr>
      <vt:lpstr>'R4修復業務内訳'!Print_Area</vt:lpstr>
      <vt:lpstr>'R4委託料内訳'!Print_Titles</vt:lpstr>
    </vt:vector>
  </TitlesOfParts>
  <Company>堺市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（参考資料３）</dc:title>
  <dc:creator>堺市</dc:creator>
  <cp:lastModifiedBy>大宅</cp:lastModifiedBy>
  <cp:lastPrinted>2023-06-12T07:57:49Z</cp:lastPrinted>
  <dcterms:created xsi:type="dcterms:W3CDTF">2005-09-30T13:13:54Z</dcterms:created>
  <dcterms:modified xsi:type="dcterms:W3CDTF">2023-06-12T07:58:09Z</dcterms:modified>
</cp:coreProperties>
</file>