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3  調整係マネジメント関係（３G以内）\０７_光熱水費関係\光熱水費\電力入札\R7\（作成中）R７入札関係書類\HP掲載用\"/>
    </mc:Choice>
  </mc:AlternateContent>
  <xr:revisionPtr revIDLastSave="0" documentId="13_ncr:1_{978518A5-145D-4F1A-84AF-7CF438DC54A6}" xr6:coauthVersionLast="47" xr6:coauthVersionMax="47" xr10:uidLastSave="{00000000-0000-0000-0000-000000000000}"/>
  <bookViews>
    <workbookView xWindow="-120" yWindow="-120" windowWidth="20730" windowHeight="11040" xr2:uid="{81E436CB-6E60-4D0A-948D-42E8A217499A}"/>
  </bookViews>
  <sheets>
    <sheet name="電力使用計画（別紙4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1" l="1"/>
  <c r="G48" i="1"/>
  <c r="P47" i="1"/>
  <c r="G47" i="1"/>
  <c r="P46" i="1"/>
  <c r="G46" i="1"/>
  <c r="P45" i="1"/>
  <c r="G45" i="1"/>
  <c r="P44" i="1"/>
  <c r="G44" i="1"/>
  <c r="G43" i="1"/>
  <c r="P42" i="1"/>
  <c r="G42" i="1"/>
  <c r="P41" i="1"/>
  <c r="G41" i="1"/>
  <c r="P40" i="1"/>
  <c r="G40" i="1"/>
  <c r="P39" i="1"/>
  <c r="G39" i="1"/>
  <c r="P38" i="1"/>
  <c r="G38" i="1"/>
  <c r="P37" i="1"/>
  <c r="G37" i="1"/>
  <c r="P36" i="1"/>
  <c r="G36" i="1"/>
  <c r="G35" i="1"/>
  <c r="P34" i="1"/>
  <c r="G34" i="1"/>
  <c r="P33" i="1"/>
  <c r="G33" i="1"/>
  <c r="P32" i="1"/>
  <c r="G32" i="1"/>
  <c r="P31" i="1"/>
  <c r="G31" i="1"/>
  <c r="P30" i="1"/>
  <c r="G30" i="1"/>
  <c r="P29" i="1"/>
  <c r="Y24" i="1"/>
  <c r="P24" i="1"/>
  <c r="Y23" i="1"/>
  <c r="P23" i="1"/>
  <c r="Y22" i="1"/>
  <c r="P22" i="1"/>
  <c r="Y21" i="1"/>
  <c r="Y20" i="1"/>
  <c r="P20" i="1"/>
  <c r="Y19" i="1"/>
  <c r="P19" i="1"/>
  <c r="P18" i="1"/>
  <c r="Y17" i="1"/>
  <c r="P17" i="1"/>
  <c r="Y16" i="1"/>
  <c r="P16" i="1"/>
  <c r="G16" i="1"/>
  <c r="Y15" i="1"/>
  <c r="P15" i="1"/>
  <c r="G15" i="1"/>
  <c r="Y14" i="1"/>
  <c r="G14" i="1"/>
  <c r="Y13" i="1"/>
  <c r="P13" i="1"/>
  <c r="G13" i="1"/>
  <c r="Y12" i="1"/>
  <c r="P12" i="1"/>
  <c r="G12" i="1"/>
  <c r="Y11" i="1"/>
  <c r="P11" i="1"/>
  <c r="G11" i="1"/>
  <c r="Y10" i="1"/>
  <c r="P10" i="1"/>
  <c r="G22" i="1"/>
  <c r="Y9" i="1"/>
  <c r="P9" i="1"/>
  <c r="Y8" i="1"/>
  <c r="P8" i="1"/>
  <c r="G8" i="1"/>
  <c r="Y7" i="1"/>
  <c r="P7" i="1"/>
  <c r="G7" i="1"/>
  <c r="Y6" i="1"/>
  <c r="P6" i="1"/>
  <c r="G18" i="1"/>
  <c r="Y5" i="1"/>
  <c r="P5" i="1"/>
  <c r="G5" i="1"/>
  <c r="X25" i="1" l="1"/>
  <c r="G6" i="1"/>
  <c r="E49" i="1"/>
  <c r="F49" i="1"/>
  <c r="G10" i="1"/>
  <c r="G29" i="1"/>
  <c r="G49" i="1" s="1"/>
  <c r="O49" i="1"/>
  <c r="O25" i="1"/>
  <c r="G9" i="1"/>
  <c r="P14" i="1"/>
  <c r="Y18" i="1"/>
  <c r="Y25" i="1" s="1"/>
  <c r="P21" i="1"/>
  <c r="P35" i="1"/>
  <c r="P43" i="1"/>
  <c r="P49" i="1"/>
  <c r="F25" i="1"/>
  <c r="G20" i="1"/>
  <c r="G24" i="1"/>
  <c r="N25" i="1"/>
  <c r="G19" i="1"/>
  <c r="G23" i="1"/>
  <c r="W25" i="1"/>
  <c r="G21" i="1"/>
  <c r="N49" i="1"/>
  <c r="P25" i="1" l="1"/>
  <c r="G17" i="1"/>
  <c r="G25" i="1" s="1"/>
  <c r="E25" i="1"/>
</calcChain>
</file>

<file path=xl/sharedStrings.xml><?xml version="1.0" encoding="utf-8"?>
<sst xmlns="http://schemas.openxmlformats.org/spreadsheetml/2006/main" count="156" uniqueCount="28">
  <si>
    <t>各月の電力使用計画</t>
    <rPh sb="0" eb="2">
      <t>カクツキ</t>
    </rPh>
    <rPh sb="3" eb="9">
      <t>デンリョクシヨウケイカク</t>
    </rPh>
    <phoneticPr fontId="3"/>
  </si>
  <si>
    <t>No.</t>
    <phoneticPr fontId="3"/>
  </si>
  <si>
    <t>名称</t>
    <rPh sb="0" eb="2">
      <t>メイショウ</t>
    </rPh>
    <phoneticPr fontId="3"/>
  </si>
  <si>
    <t>使用月</t>
    <rPh sb="0" eb="2">
      <t>シヨウ</t>
    </rPh>
    <rPh sb="2" eb="3">
      <t>ツキ</t>
    </rPh>
    <phoneticPr fontId="3"/>
  </si>
  <si>
    <t>予定契約電力
（kw）</t>
    <rPh sb="0" eb="6">
      <t>ヨテイケイヤクデンリョク</t>
    </rPh>
    <phoneticPr fontId="3"/>
  </si>
  <si>
    <t>電力量(kwh)</t>
    <rPh sb="0" eb="2">
      <t>デンリョク</t>
    </rPh>
    <rPh sb="2" eb="3">
      <t>リョウ</t>
    </rPh>
    <phoneticPr fontId="3"/>
  </si>
  <si>
    <t>力率
（％）</t>
    <rPh sb="0" eb="2">
      <t>リキリツ</t>
    </rPh>
    <phoneticPr fontId="3"/>
  </si>
  <si>
    <t>夏季</t>
    <rPh sb="0" eb="2">
      <t>カキ</t>
    </rPh>
    <phoneticPr fontId="3"/>
  </si>
  <si>
    <t>その他季</t>
    <rPh sb="2" eb="3">
      <t>タ</t>
    </rPh>
    <rPh sb="3" eb="4">
      <t>キ</t>
    </rPh>
    <phoneticPr fontId="3"/>
  </si>
  <si>
    <t>合計</t>
    <rPh sb="0" eb="2">
      <t>ゴウケイ</t>
    </rPh>
    <phoneticPr fontId="3"/>
  </si>
  <si>
    <t>金岡公園</t>
    <rPh sb="0" eb="4">
      <t>カナオカコウエン</t>
    </rPh>
    <phoneticPr fontId="3"/>
  </si>
  <si>
    <t>R8年4月</t>
    <rPh sb="2" eb="3">
      <t>ネン</t>
    </rPh>
    <phoneticPr fontId="3"/>
  </si>
  <si>
    <t>大仙公園</t>
    <rPh sb="0" eb="4">
      <t>ダイセンコウエン</t>
    </rPh>
    <phoneticPr fontId="3"/>
  </si>
  <si>
    <t>大仙公園
（第4電気室）</t>
    <rPh sb="0" eb="4">
      <t>ダイセンコウエン</t>
    </rPh>
    <rPh sb="6" eb="7">
      <t>ダイ</t>
    </rPh>
    <rPh sb="8" eb="11">
      <t>デンキシツ</t>
    </rPh>
    <phoneticPr fontId="3"/>
  </si>
  <si>
    <t>5月</t>
  </si>
  <si>
    <t>6月</t>
  </si>
  <si>
    <t>7月</t>
  </si>
  <si>
    <t>8月</t>
  </si>
  <si>
    <t>9月</t>
  </si>
  <si>
    <t>10月</t>
    <rPh sb="2" eb="3">
      <t>ガツ</t>
    </rPh>
    <phoneticPr fontId="3"/>
  </si>
  <si>
    <t>11月</t>
  </si>
  <si>
    <t>12月</t>
  </si>
  <si>
    <t>R9年1月</t>
    <rPh sb="2" eb="3">
      <t>ネン</t>
    </rPh>
    <phoneticPr fontId="3"/>
  </si>
  <si>
    <t>2月</t>
  </si>
  <si>
    <t>3月</t>
  </si>
  <si>
    <t>4月</t>
    <phoneticPr fontId="3"/>
  </si>
  <si>
    <t>大仙公園
（都市緑化
植物園）</t>
    <rPh sb="0" eb="4">
      <t>ダイセンコウエン</t>
    </rPh>
    <rPh sb="6" eb="10">
      <t>トシリョクカ</t>
    </rPh>
    <rPh sb="11" eb="14">
      <t>ショクブツエン</t>
    </rPh>
    <phoneticPr fontId="3"/>
  </si>
  <si>
    <t>大浜公園</t>
    <rPh sb="0" eb="4">
      <t>オオハマコウエン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</si>
</sst>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Border="1">
      <alignment vertical="center"/>
    </xf>
    <xf numFmtId="0" fontId="6" fillId="0" borderId="0" xfId="0" applyFont="1">
      <alignment vertical="center"/>
    </xf>
    <xf numFmtId="38" fontId="4" fillId="0" borderId="8" xfId="1" applyFont="1" applyFill="1" applyBorder="1" applyAlignment="1">
      <alignment horizontal="center" vertical="center"/>
    </xf>
    <xf numFmtId="55" fontId="7" fillId="0" borderId="5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38" fontId="7" fillId="0" borderId="2" xfId="1" applyFont="1" applyFill="1" applyBorder="1">
      <alignment vertical="center"/>
    </xf>
    <xf numFmtId="38" fontId="4" fillId="0" borderId="6" xfId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55" fontId="7" fillId="0" borderId="12" xfId="0" applyNumberFormat="1" applyFont="1" applyBorder="1" applyAlignment="1">
      <alignment horizontal="right" vertical="center"/>
    </xf>
    <xf numFmtId="38" fontId="7" fillId="0" borderId="10" xfId="1" applyFont="1" applyFill="1" applyBorder="1">
      <alignment vertical="center"/>
    </xf>
    <xf numFmtId="38" fontId="7" fillId="0" borderId="13" xfId="1" applyFont="1" applyFill="1" applyBorder="1">
      <alignment vertical="center"/>
    </xf>
    <xf numFmtId="38" fontId="4" fillId="0" borderId="14" xfId="1" applyFont="1" applyBorder="1">
      <alignment vertical="center"/>
    </xf>
    <xf numFmtId="55" fontId="7" fillId="0" borderId="15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55" fontId="7" fillId="0" borderId="16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38" fontId="7" fillId="0" borderId="17" xfId="1" applyFont="1" applyFill="1" applyBorder="1">
      <alignment vertical="center"/>
    </xf>
    <xf numFmtId="38" fontId="4" fillId="0" borderId="18" xfId="1" applyFont="1" applyBorder="1">
      <alignment vertical="center"/>
    </xf>
    <xf numFmtId="55" fontId="7" fillId="0" borderId="19" xfId="0" applyNumberFormat="1" applyFont="1" applyBorder="1" applyAlignment="1">
      <alignment horizontal="right" vertical="center"/>
    </xf>
    <xf numFmtId="55" fontId="7" fillId="0" borderId="20" xfId="0" applyNumberFormat="1" applyFont="1" applyBorder="1" applyAlignment="1">
      <alignment horizontal="right" vertical="center"/>
    </xf>
    <xf numFmtId="38" fontId="7" fillId="0" borderId="21" xfId="1" applyFont="1" applyFill="1" applyBorder="1">
      <alignment vertical="center"/>
    </xf>
    <xf numFmtId="38" fontId="4" fillId="0" borderId="22" xfId="1" applyFont="1" applyBorder="1">
      <alignment vertical="center"/>
    </xf>
    <xf numFmtId="0" fontId="4" fillId="0" borderId="0" xfId="0" applyFont="1" applyAlignment="1">
      <alignment vertical="center" wrapText="1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4" fillId="0" borderId="0" xfId="1" applyFont="1" applyFill="1" applyBorder="1" applyAlignment="1">
      <alignment horizontal="center" vertical="center"/>
    </xf>
    <xf numFmtId="55" fontId="7" fillId="0" borderId="0" xfId="0" applyNumberFormat="1" applyFont="1" applyAlignment="1">
      <alignment horizontal="right" vertical="center"/>
    </xf>
    <xf numFmtId="38" fontId="7" fillId="0" borderId="0" xfId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869D-F703-43BA-A5F6-7C638274DE8E}">
  <sheetPr>
    <tabColor rgb="FFFFFF00"/>
    <pageSetUpPr fitToPage="1"/>
  </sheetPr>
  <dimension ref="A1:Z49"/>
  <sheetViews>
    <sheetView tabSelected="1" zoomScale="55" zoomScaleNormal="55" workbookViewId="0">
      <selection activeCell="P49" sqref="P49"/>
    </sheetView>
  </sheetViews>
  <sheetFormatPr defaultRowHeight="24.75" customHeight="1" x14ac:dyDescent="0.4"/>
  <cols>
    <col min="1" max="1" width="4.375" style="2" customWidth="1"/>
    <col min="2" max="2" width="16.375" style="2" customWidth="1"/>
    <col min="3" max="3" width="12.125" style="2" customWidth="1"/>
    <col min="4" max="4" width="17" style="2" customWidth="1"/>
    <col min="5" max="7" width="15" style="2" customWidth="1"/>
    <col min="8" max="8" width="8.375" style="2" customWidth="1"/>
    <col min="9" max="9" width="2.625" style="2" customWidth="1"/>
    <col min="10" max="10" width="4.375" style="2" customWidth="1"/>
    <col min="11" max="11" width="16.375" style="2" customWidth="1"/>
    <col min="12" max="12" width="12.125" style="2" customWidth="1"/>
    <col min="13" max="13" width="17" style="2" customWidth="1"/>
    <col min="14" max="16" width="15" style="2" customWidth="1"/>
    <col min="17" max="17" width="8.375" style="2" customWidth="1"/>
    <col min="18" max="18" width="2.625" style="2" customWidth="1"/>
    <col min="19" max="19" width="4.375" style="2" customWidth="1"/>
    <col min="20" max="20" width="16.375" style="2" customWidth="1"/>
    <col min="21" max="21" width="12.125" style="2" customWidth="1"/>
    <col min="22" max="22" width="17" style="2" customWidth="1"/>
    <col min="23" max="25" width="15" style="2" customWidth="1"/>
    <col min="26" max="26" width="8.375" style="2" customWidth="1"/>
    <col min="27" max="16384" width="9" style="2"/>
  </cols>
  <sheetData>
    <row r="1" spans="1:26" ht="34.5" customHeight="1" x14ac:dyDescent="0.4">
      <c r="A1" s="1" t="s">
        <v>0</v>
      </c>
      <c r="C1" s="3"/>
      <c r="D1" s="3"/>
      <c r="F1" s="4"/>
      <c r="G1" s="4"/>
      <c r="H1" s="5"/>
      <c r="J1" s="6"/>
      <c r="L1" s="3"/>
      <c r="M1" s="3"/>
      <c r="O1" s="4"/>
      <c r="P1" s="4"/>
      <c r="Q1" s="5"/>
      <c r="S1" s="6"/>
      <c r="U1" s="3"/>
      <c r="V1" s="3"/>
      <c r="X1" s="4"/>
      <c r="Y1" s="4"/>
      <c r="Z1" s="5"/>
    </row>
    <row r="2" spans="1:26" ht="24.75" customHeight="1" thickBot="1" x14ac:dyDescent="0.45">
      <c r="F2" s="4"/>
      <c r="G2" s="4"/>
      <c r="H2" s="5"/>
      <c r="O2" s="4"/>
      <c r="P2" s="4"/>
      <c r="Q2" s="5"/>
      <c r="X2" s="4"/>
      <c r="Y2" s="4"/>
      <c r="Z2" s="5"/>
    </row>
    <row r="3" spans="1:26" ht="24.75" customHeight="1" x14ac:dyDescent="0.4">
      <c r="A3" s="33" t="s">
        <v>1</v>
      </c>
      <c r="B3" s="39" t="s">
        <v>2</v>
      </c>
      <c r="C3" s="39" t="s">
        <v>3</v>
      </c>
      <c r="D3" s="36" t="s">
        <v>4</v>
      </c>
      <c r="E3" s="40" t="s">
        <v>5</v>
      </c>
      <c r="F3" s="41"/>
      <c r="G3" s="42"/>
      <c r="H3" s="43" t="s">
        <v>6</v>
      </c>
      <c r="J3" s="33" t="s">
        <v>1</v>
      </c>
      <c r="K3" s="39" t="s">
        <v>2</v>
      </c>
      <c r="L3" s="39" t="s">
        <v>3</v>
      </c>
      <c r="M3" s="36" t="s">
        <v>4</v>
      </c>
      <c r="N3" s="40" t="s">
        <v>5</v>
      </c>
      <c r="O3" s="41"/>
      <c r="P3" s="42"/>
      <c r="Q3" s="43" t="s">
        <v>6</v>
      </c>
      <c r="S3" s="33" t="s">
        <v>1</v>
      </c>
      <c r="T3" s="39" t="s">
        <v>2</v>
      </c>
      <c r="U3" s="39" t="s">
        <v>3</v>
      </c>
      <c r="V3" s="36" t="s">
        <v>4</v>
      </c>
      <c r="W3" s="40" t="s">
        <v>5</v>
      </c>
      <c r="X3" s="41"/>
      <c r="Y3" s="42"/>
      <c r="Z3" s="43" t="s">
        <v>6</v>
      </c>
    </row>
    <row r="4" spans="1:26" ht="24.75" customHeight="1" thickBot="1" x14ac:dyDescent="0.45">
      <c r="A4" s="35"/>
      <c r="B4" s="38"/>
      <c r="C4" s="38"/>
      <c r="D4" s="38"/>
      <c r="E4" s="7" t="s">
        <v>7</v>
      </c>
      <c r="F4" s="7" t="s">
        <v>8</v>
      </c>
      <c r="G4" s="7" t="s">
        <v>9</v>
      </c>
      <c r="H4" s="44"/>
      <c r="J4" s="35"/>
      <c r="K4" s="38"/>
      <c r="L4" s="38"/>
      <c r="M4" s="38"/>
      <c r="N4" s="7" t="s">
        <v>7</v>
      </c>
      <c r="O4" s="7" t="s">
        <v>8</v>
      </c>
      <c r="P4" s="7" t="s">
        <v>9</v>
      </c>
      <c r="Q4" s="44"/>
      <c r="S4" s="35"/>
      <c r="T4" s="38"/>
      <c r="U4" s="38"/>
      <c r="V4" s="38"/>
      <c r="W4" s="7" t="s">
        <v>7</v>
      </c>
      <c r="X4" s="7" t="s">
        <v>8</v>
      </c>
      <c r="Y4" s="7" t="s">
        <v>9</v>
      </c>
      <c r="Z4" s="44"/>
    </row>
    <row r="5" spans="1:26" ht="24.75" customHeight="1" x14ac:dyDescent="0.4">
      <c r="A5" s="33">
        <v>1</v>
      </c>
      <c r="B5" s="39" t="s">
        <v>10</v>
      </c>
      <c r="C5" s="8" t="s">
        <v>11</v>
      </c>
      <c r="D5" s="9">
        <v>500</v>
      </c>
      <c r="E5" s="10">
        <v>0</v>
      </c>
      <c r="F5" s="10">
        <v>60321</v>
      </c>
      <c r="G5" s="10">
        <f>SUM(E5,F5)</f>
        <v>60321</v>
      </c>
      <c r="H5" s="11">
        <v>100</v>
      </c>
      <c r="J5" s="33">
        <v>2</v>
      </c>
      <c r="K5" s="39" t="s">
        <v>12</v>
      </c>
      <c r="L5" s="8" t="s">
        <v>11</v>
      </c>
      <c r="M5" s="12">
        <v>33</v>
      </c>
      <c r="N5" s="10">
        <v>0</v>
      </c>
      <c r="O5" s="10">
        <v>4845</v>
      </c>
      <c r="P5" s="10">
        <f>SUM(N5,O5)</f>
        <v>4845</v>
      </c>
      <c r="Q5" s="11">
        <v>100</v>
      </c>
      <c r="S5" s="33">
        <v>3</v>
      </c>
      <c r="T5" s="36" t="s">
        <v>13</v>
      </c>
      <c r="U5" s="8" t="s">
        <v>11</v>
      </c>
      <c r="V5" s="12">
        <v>59</v>
      </c>
      <c r="W5" s="10">
        <v>0</v>
      </c>
      <c r="X5" s="10">
        <v>13718</v>
      </c>
      <c r="Y5" s="10">
        <f>SUM(W5,X5)</f>
        <v>13718</v>
      </c>
      <c r="Z5" s="11">
        <v>100</v>
      </c>
    </row>
    <row r="6" spans="1:26" ht="24.75" customHeight="1" x14ac:dyDescent="0.4">
      <c r="A6" s="34"/>
      <c r="B6" s="37"/>
      <c r="C6" s="13" t="s">
        <v>14</v>
      </c>
      <c r="D6" s="12">
        <v>500</v>
      </c>
      <c r="E6" s="14">
        <v>0</v>
      </c>
      <c r="F6" s="14">
        <v>88744</v>
      </c>
      <c r="G6" s="15">
        <f t="shared" ref="G6:G14" si="0">SUM(E6,F6)</f>
        <v>88744</v>
      </c>
      <c r="H6" s="16">
        <v>100</v>
      </c>
      <c r="J6" s="34"/>
      <c r="K6" s="37"/>
      <c r="L6" s="13" t="s">
        <v>14</v>
      </c>
      <c r="M6" s="12">
        <v>33</v>
      </c>
      <c r="N6" s="14">
        <v>0</v>
      </c>
      <c r="O6" s="14">
        <v>4794</v>
      </c>
      <c r="P6" s="15">
        <f t="shared" ref="P6:P14" si="1">SUM(N6,O6)</f>
        <v>4794</v>
      </c>
      <c r="Q6" s="16">
        <v>100</v>
      </c>
      <c r="S6" s="34"/>
      <c r="T6" s="37"/>
      <c r="U6" s="13" t="s">
        <v>14</v>
      </c>
      <c r="V6" s="12">
        <v>59</v>
      </c>
      <c r="W6" s="14">
        <v>0</v>
      </c>
      <c r="X6" s="14">
        <v>11719</v>
      </c>
      <c r="Y6" s="15">
        <f t="shared" ref="Y6:Y14" si="2">SUM(W6,X6)</f>
        <v>11719</v>
      </c>
      <c r="Z6" s="16">
        <v>100</v>
      </c>
    </row>
    <row r="7" spans="1:26" ht="24.75" customHeight="1" x14ac:dyDescent="0.4">
      <c r="A7" s="34"/>
      <c r="B7" s="37"/>
      <c r="C7" s="13" t="s">
        <v>15</v>
      </c>
      <c r="D7" s="12">
        <v>500</v>
      </c>
      <c r="E7" s="14">
        <v>0</v>
      </c>
      <c r="F7" s="14">
        <v>108654</v>
      </c>
      <c r="G7" s="15">
        <f t="shared" si="0"/>
        <v>108654</v>
      </c>
      <c r="H7" s="16">
        <v>100</v>
      </c>
      <c r="J7" s="34"/>
      <c r="K7" s="37"/>
      <c r="L7" s="13" t="s">
        <v>15</v>
      </c>
      <c r="M7" s="12">
        <v>33</v>
      </c>
      <c r="N7" s="14">
        <v>0</v>
      </c>
      <c r="O7" s="14">
        <v>4795</v>
      </c>
      <c r="P7" s="15">
        <f t="shared" si="1"/>
        <v>4795</v>
      </c>
      <c r="Q7" s="16">
        <v>100</v>
      </c>
      <c r="S7" s="34"/>
      <c r="T7" s="37"/>
      <c r="U7" s="13" t="s">
        <v>15</v>
      </c>
      <c r="V7" s="12">
        <v>59</v>
      </c>
      <c r="W7" s="14">
        <v>0</v>
      </c>
      <c r="X7" s="14">
        <v>12217</v>
      </c>
      <c r="Y7" s="15">
        <f t="shared" si="2"/>
        <v>12217</v>
      </c>
      <c r="Z7" s="16">
        <v>100</v>
      </c>
    </row>
    <row r="8" spans="1:26" ht="24.75" customHeight="1" x14ac:dyDescent="0.4">
      <c r="A8" s="34"/>
      <c r="B8" s="37"/>
      <c r="C8" s="13" t="s">
        <v>16</v>
      </c>
      <c r="D8" s="12">
        <v>500</v>
      </c>
      <c r="E8" s="14">
        <v>135295</v>
      </c>
      <c r="F8" s="14">
        <v>0</v>
      </c>
      <c r="G8" s="15">
        <f t="shared" si="0"/>
        <v>135295</v>
      </c>
      <c r="H8" s="16">
        <v>100</v>
      </c>
      <c r="J8" s="34"/>
      <c r="K8" s="37"/>
      <c r="L8" s="13" t="s">
        <v>16</v>
      </c>
      <c r="M8" s="12">
        <v>33</v>
      </c>
      <c r="N8" s="14">
        <v>4655</v>
      </c>
      <c r="O8" s="14">
        <v>0</v>
      </c>
      <c r="P8" s="15">
        <f t="shared" si="1"/>
        <v>4655</v>
      </c>
      <c r="Q8" s="16">
        <v>100</v>
      </c>
      <c r="S8" s="34"/>
      <c r="T8" s="37"/>
      <c r="U8" s="13" t="s">
        <v>16</v>
      </c>
      <c r="V8" s="12">
        <v>59</v>
      </c>
      <c r="W8" s="14">
        <v>12916</v>
      </c>
      <c r="X8" s="14">
        <v>0</v>
      </c>
      <c r="Y8" s="15">
        <f t="shared" si="2"/>
        <v>12916</v>
      </c>
      <c r="Z8" s="16">
        <v>100</v>
      </c>
    </row>
    <row r="9" spans="1:26" ht="24.75" customHeight="1" x14ac:dyDescent="0.4">
      <c r="A9" s="34"/>
      <c r="B9" s="37"/>
      <c r="C9" s="13" t="s">
        <v>17</v>
      </c>
      <c r="D9" s="12">
        <v>500</v>
      </c>
      <c r="E9" s="14">
        <v>145304</v>
      </c>
      <c r="F9" s="14">
        <v>0</v>
      </c>
      <c r="G9" s="15">
        <f t="shared" si="0"/>
        <v>145304</v>
      </c>
      <c r="H9" s="16">
        <v>100</v>
      </c>
      <c r="J9" s="34"/>
      <c r="K9" s="37"/>
      <c r="L9" s="13" t="s">
        <v>17</v>
      </c>
      <c r="M9" s="12">
        <v>33</v>
      </c>
      <c r="N9" s="14">
        <v>4690</v>
      </c>
      <c r="O9" s="14">
        <v>0</v>
      </c>
      <c r="P9" s="15">
        <f t="shared" si="1"/>
        <v>4690</v>
      </c>
      <c r="Q9" s="16">
        <v>100</v>
      </c>
      <c r="S9" s="34"/>
      <c r="T9" s="37"/>
      <c r="U9" s="13" t="s">
        <v>17</v>
      </c>
      <c r="V9" s="12">
        <v>59</v>
      </c>
      <c r="W9" s="14">
        <v>15951</v>
      </c>
      <c r="X9" s="14">
        <v>0</v>
      </c>
      <c r="Y9" s="15">
        <f t="shared" si="2"/>
        <v>15951</v>
      </c>
      <c r="Z9" s="16">
        <v>100</v>
      </c>
    </row>
    <row r="10" spans="1:26" ht="24.75" customHeight="1" x14ac:dyDescent="0.4">
      <c r="A10" s="34"/>
      <c r="B10" s="37"/>
      <c r="C10" s="13" t="s">
        <v>18</v>
      </c>
      <c r="D10" s="12">
        <v>500</v>
      </c>
      <c r="E10" s="14">
        <v>119639</v>
      </c>
      <c r="F10" s="14">
        <v>0</v>
      </c>
      <c r="G10" s="15">
        <f t="shared" si="0"/>
        <v>119639</v>
      </c>
      <c r="H10" s="16">
        <v>100</v>
      </c>
      <c r="J10" s="34"/>
      <c r="K10" s="37"/>
      <c r="L10" s="13" t="s">
        <v>18</v>
      </c>
      <c r="M10" s="12">
        <v>33</v>
      </c>
      <c r="N10" s="14">
        <v>3857</v>
      </c>
      <c r="O10" s="14">
        <v>0</v>
      </c>
      <c r="P10" s="15">
        <f t="shared" si="1"/>
        <v>3857</v>
      </c>
      <c r="Q10" s="16">
        <v>100</v>
      </c>
      <c r="S10" s="34"/>
      <c r="T10" s="37"/>
      <c r="U10" s="13" t="s">
        <v>18</v>
      </c>
      <c r="V10" s="12">
        <v>59</v>
      </c>
      <c r="W10" s="14">
        <v>16644</v>
      </c>
      <c r="X10" s="14">
        <v>0</v>
      </c>
      <c r="Y10" s="15">
        <f t="shared" si="2"/>
        <v>16644</v>
      </c>
      <c r="Z10" s="16">
        <v>100</v>
      </c>
    </row>
    <row r="11" spans="1:26" ht="24.75" customHeight="1" x14ac:dyDescent="0.4">
      <c r="A11" s="34"/>
      <c r="B11" s="37"/>
      <c r="C11" s="13" t="s">
        <v>19</v>
      </c>
      <c r="D11" s="12">
        <v>500</v>
      </c>
      <c r="E11" s="14">
        <v>0</v>
      </c>
      <c r="F11" s="14">
        <v>92348</v>
      </c>
      <c r="G11" s="15">
        <f t="shared" si="0"/>
        <v>92348</v>
      </c>
      <c r="H11" s="16">
        <v>100</v>
      </c>
      <c r="J11" s="34"/>
      <c r="K11" s="37"/>
      <c r="L11" s="13" t="s">
        <v>19</v>
      </c>
      <c r="M11" s="12">
        <v>33</v>
      </c>
      <c r="N11" s="14">
        <v>0</v>
      </c>
      <c r="O11" s="14">
        <v>4595</v>
      </c>
      <c r="P11" s="15">
        <f t="shared" si="1"/>
        <v>4595</v>
      </c>
      <c r="Q11" s="16">
        <v>100</v>
      </c>
      <c r="S11" s="34"/>
      <c r="T11" s="37"/>
      <c r="U11" s="13" t="s">
        <v>19</v>
      </c>
      <c r="V11" s="12">
        <v>59</v>
      </c>
      <c r="W11" s="14">
        <v>0</v>
      </c>
      <c r="X11" s="14">
        <v>16041</v>
      </c>
      <c r="Y11" s="15">
        <f t="shared" si="2"/>
        <v>16041</v>
      </c>
      <c r="Z11" s="16">
        <v>100</v>
      </c>
    </row>
    <row r="12" spans="1:26" ht="24.75" customHeight="1" x14ac:dyDescent="0.4">
      <c r="A12" s="34"/>
      <c r="B12" s="37"/>
      <c r="C12" s="13" t="s">
        <v>20</v>
      </c>
      <c r="D12" s="12">
        <v>500</v>
      </c>
      <c r="E12" s="14">
        <v>0</v>
      </c>
      <c r="F12" s="14">
        <v>65655</v>
      </c>
      <c r="G12" s="15">
        <f t="shared" si="0"/>
        <v>65655</v>
      </c>
      <c r="H12" s="16">
        <v>100</v>
      </c>
      <c r="J12" s="34"/>
      <c r="K12" s="37"/>
      <c r="L12" s="13" t="s">
        <v>20</v>
      </c>
      <c r="M12" s="12">
        <v>33</v>
      </c>
      <c r="N12" s="14">
        <v>0</v>
      </c>
      <c r="O12" s="14">
        <v>4622</v>
      </c>
      <c r="P12" s="15">
        <f t="shared" si="1"/>
        <v>4622</v>
      </c>
      <c r="Q12" s="16">
        <v>100</v>
      </c>
      <c r="S12" s="34"/>
      <c r="T12" s="37"/>
      <c r="U12" s="13" t="s">
        <v>20</v>
      </c>
      <c r="V12" s="12">
        <v>59</v>
      </c>
      <c r="W12" s="14">
        <v>0</v>
      </c>
      <c r="X12" s="14">
        <v>13937</v>
      </c>
      <c r="Y12" s="15">
        <f t="shared" si="2"/>
        <v>13937</v>
      </c>
      <c r="Z12" s="16">
        <v>100</v>
      </c>
    </row>
    <row r="13" spans="1:26" ht="24.75" customHeight="1" x14ac:dyDescent="0.4">
      <c r="A13" s="34"/>
      <c r="B13" s="37"/>
      <c r="C13" s="17" t="s">
        <v>21</v>
      </c>
      <c r="D13" s="18">
        <v>500</v>
      </c>
      <c r="E13" s="14">
        <v>0</v>
      </c>
      <c r="F13" s="14">
        <v>89450</v>
      </c>
      <c r="G13" s="15">
        <f t="shared" si="0"/>
        <v>89450</v>
      </c>
      <c r="H13" s="16">
        <v>100</v>
      </c>
      <c r="J13" s="34"/>
      <c r="K13" s="37"/>
      <c r="L13" s="17" t="s">
        <v>21</v>
      </c>
      <c r="M13" s="12">
        <v>33</v>
      </c>
      <c r="N13" s="14">
        <v>0</v>
      </c>
      <c r="O13" s="14">
        <v>5221</v>
      </c>
      <c r="P13" s="15">
        <f t="shared" si="1"/>
        <v>5221</v>
      </c>
      <c r="Q13" s="16">
        <v>100</v>
      </c>
      <c r="S13" s="34"/>
      <c r="T13" s="37"/>
      <c r="U13" s="17" t="s">
        <v>21</v>
      </c>
      <c r="V13" s="12">
        <v>59</v>
      </c>
      <c r="W13" s="14">
        <v>0</v>
      </c>
      <c r="X13" s="14">
        <v>14625</v>
      </c>
      <c r="Y13" s="15">
        <f t="shared" si="2"/>
        <v>14625</v>
      </c>
      <c r="Z13" s="16">
        <v>100</v>
      </c>
    </row>
    <row r="14" spans="1:26" ht="24.75" customHeight="1" x14ac:dyDescent="0.4">
      <c r="A14" s="34"/>
      <c r="B14" s="37"/>
      <c r="C14" s="13" t="s">
        <v>22</v>
      </c>
      <c r="D14" s="12">
        <v>500</v>
      </c>
      <c r="E14" s="14">
        <v>0</v>
      </c>
      <c r="F14" s="14">
        <v>85901</v>
      </c>
      <c r="G14" s="14">
        <f t="shared" si="0"/>
        <v>85901</v>
      </c>
      <c r="H14" s="16">
        <v>100</v>
      </c>
      <c r="J14" s="34"/>
      <c r="K14" s="37"/>
      <c r="L14" s="13" t="s">
        <v>22</v>
      </c>
      <c r="M14" s="12">
        <v>33</v>
      </c>
      <c r="N14" s="14">
        <v>0</v>
      </c>
      <c r="O14" s="14">
        <v>5362</v>
      </c>
      <c r="P14" s="14">
        <f t="shared" si="1"/>
        <v>5362</v>
      </c>
      <c r="Q14" s="16">
        <v>100</v>
      </c>
      <c r="S14" s="34"/>
      <c r="T14" s="37"/>
      <c r="U14" s="13" t="s">
        <v>22</v>
      </c>
      <c r="V14" s="12">
        <v>59</v>
      </c>
      <c r="W14" s="14">
        <v>0</v>
      </c>
      <c r="X14" s="14">
        <v>14663</v>
      </c>
      <c r="Y14" s="14">
        <f t="shared" si="2"/>
        <v>14663</v>
      </c>
      <c r="Z14" s="16">
        <v>100</v>
      </c>
    </row>
    <row r="15" spans="1:26" ht="24.75" customHeight="1" x14ac:dyDescent="0.4">
      <c r="A15" s="34"/>
      <c r="B15" s="37"/>
      <c r="C15" s="13" t="s">
        <v>23</v>
      </c>
      <c r="D15" s="12">
        <v>500</v>
      </c>
      <c r="E15" s="14">
        <v>0</v>
      </c>
      <c r="F15" s="14">
        <v>83621</v>
      </c>
      <c r="G15" s="14">
        <f>SUM(E15,F15)</f>
        <v>83621</v>
      </c>
      <c r="H15" s="16">
        <v>100</v>
      </c>
      <c r="J15" s="34"/>
      <c r="K15" s="37"/>
      <c r="L15" s="13" t="s">
        <v>23</v>
      </c>
      <c r="M15" s="12">
        <v>33</v>
      </c>
      <c r="N15" s="14">
        <v>0</v>
      </c>
      <c r="O15" s="14">
        <v>5359</v>
      </c>
      <c r="P15" s="14">
        <f>SUM(N15,O15)</f>
        <v>5359</v>
      </c>
      <c r="Q15" s="16">
        <v>100</v>
      </c>
      <c r="S15" s="34"/>
      <c r="T15" s="37"/>
      <c r="U15" s="13" t="s">
        <v>23</v>
      </c>
      <c r="V15" s="12">
        <v>59</v>
      </c>
      <c r="W15" s="14">
        <v>0</v>
      </c>
      <c r="X15" s="14">
        <v>14335</v>
      </c>
      <c r="Y15" s="14">
        <f>SUM(W15,X15)</f>
        <v>14335</v>
      </c>
      <c r="Z15" s="16">
        <v>100</v>
      </c>
    </row>
    <row r="16" spans="1:26" ht="24.75" customHeight="1" x14ac:dyDescent="0.4">
      <c r="A16" s="34"/>
      <c r="B16" s="37"/>
      <c r="C16" s="19" t="s">
        <v>24</v>
      </c>
      <c r="D16" s="20">
        <v>500</v>
      </c>
      <c r="E16" s="21">
        <v>0</v>
      </c>
      <c r="F16" s="21">
        <v>80651</v>
      </c>
      <c r="G16" s="21">
        <f>SUM(E16,F16)</f>
        <v>80651</v>
      </c>
      <c r="H16" s="22">
        <v>100</v>
      </c>
      <c r="J16" s="34"/>
      <c r="K16" s="37"/>
      <c r="L16" s="19" t="s">
        <v>24</v>
      </c>
      <c r="M16" s="12">
        <v>33</v>
      </c>
      <c r="N16" s="21">
        <v>0</v>
      </c>
      <c r="O16" s="21">
        <v>4767</v>
      </c>
      <c r="P16" s="21">
        <f>SUM(N16,O16)</f>
        <v>4767</v>
      </c>
      <c r="Q16" s="22">
        <v>100</v>
      </c>
      <c r="S16" s="34"/>
      <c r="T16" s="37"/>
      <c r="U16" s="19" t="s">
        <v>24</v>
      </c>
      <c r="V16" s="12">
        <v>59</v>
      </c>
      <c r="W16" s="21">
        <v>0</v>
      </c>
      <c r="X16" s="21">
        <v>13326</v>
      </c>
      <c r="Y16" s="21">
        <f>SUM(W16,X16)</f>
        <v>13326</v>
      </c>
      <c r="Z16" s="22">
        <v>100</v>
      </c>
    </row>
    <row r="17" spans="1:26" ht="24.75" customHeight="1" x14ac:dyDescent="0.4">
      <c r="A17" s="34"/>
      <c r="B17" s="37"/>
      <c r="C17" s="13" t="s">
        <v>25</v>
      </c>
      <c r="D17" s="12">
        <v>500</v>
      </c>
      <c r="E17" s="14">
        <v>0</v>
      </c>
      <c r="F17" s="14">
        <v>60321</v>
      </c>
      <c r="G17" s="14">
        <f>SUM(E17,F17)</f>
        <v>60321</v>
      </c>
      <c r="H17" s="16">
        <v>100</v>
      </c>
      <c r="J17" s="34"/>
      <c r="K17" s="37"/>
      <c r="L17" s="13" t="s">
        <v>25</v>
      </c>
      <c r="M17" s="12">
        <v>33</v>
      </c>
      <c r="N17" s="14">
        <v>0</v>
      </c>
      <c r="O17" s="14">
        <v>4845</v>
      </c>
      <c r="P17" s="14">
        <f>SUM(N17,O17)</f>
        <v>4845</v>
      </c>
      <c r="Q17" s="16">
        <v>100</v>
      </c>
      <c r="S17" s="34"/>
      <c r="T17" s="37"/>
      <c r="U17" s="13" t="s">
        <v>25</v>
      </c>
      <c r="V17" s="12">
        <v>59</v>
      </c>
      <c r="W17" s="14">
        <v>0</v>
      </c>
      <c r="X17" s="14">
        <v>13718</v>
      </c>
      <c r="Y17" s="14">
        <f>SUM(W17,X17)</f>
        <v>13718</v>
      </c>
      <c r="Z17" s="16">
        <v>100</v>
      </c>
    </row>
    <row r="18" spans="1:26" ht="24.75" customHeight="1" x14ac:dyDescent="0.4">
      <c r="A18" s="34"/>
      <c r="B18" s="37"/>
      <c r="C18" s="13" t="s">
        <v>14</v>
      </c>
      <c r="D18" s="12">
        <v>500</v>
      </c>
      <c r="E18" s="14">
        <v>0</v>
      </c>
      <c r="F18" s="14">
        <v>88744</v>
      </c>
      <c r="G18" s="15">
        <f t="shared" ref="G18:G24" si="3">SUM(E18,F18)</f>
        <v>88744</v>
      </c>
      <c r="H18" s="16">
        <v>100</v>
      </c>
      <c r="J18" s="34"/>
      <c r="K18" s="37"/>
      <c r="L18" s="13" t="s">
        <v>14</v>
      </c>
      <c r="M18" s="12">
        <v>33</v>
      </c>
      <c r="N18" s="14">
        <v>0</v>
      </c>
      <c r="O18" s="14">
        <v>4794</v>
      </c>
      <c r="P18" s="15">
        <f t="shared" ref="P18:P24" si="4">SUM(N18,O18)</f>
        <v>4794</v>
      </c>
      <c r="Q18" s="16">
        <v>100</v>
      </c>
      <c r="S18" s="34"/>
      <c r="T18" s="37"/>
      <c r="U18" s="13" t="s">
        <v>14</v>
      </c>
      <c r="V18" s="12">
        <v>59</v>
      </c>
      <c r="W18" s="14">
        <v>0</v>
      </c>
      <c r="X18" s="14">
        <v>11719</v>
      </c>
      <c r="Y18" s="15">
        <f t="shared" ref="Y18:Y24" si="5">SUM(W18,X18)</f>
        <v>11719</v>
      </c>
      <c r="Z18" s="16">
        <v>100</v>
      </c>
    </row>
    <row r="19" spans="1:26" ht="24.75" customHeight="1" x14ac:dyDescent="0.4">
      <c r="A19" s="34"/>
      <c r="B19" s="37"/>
      <c r="C19" s="13" t="s">
        <v>15</v>
      </c>
      <c r="D19" s="12">
        <v>500</v>
      </c>
      <c r="E19" s="14">
        <v>0</v>
      </c>
      <c r="F19" s="14">
        <v>108654</v>
      </c>
      <c r="G19" s="15">
        <f t="shared" si="3"/>
        <v>108654</v>
      </c>
      <c r="H19" s="16">
        <v>100</v>
      </c>
      <c r="J19" s="34"/>
      <c r="K19" s="37"/>
      <c r="L19" s="13" t="s">
        <v>15</v>
      </c>
      <c r="M19" s="12">
        <v>33</v>
      </c>
      <c r="N19" s="14">
        <v>0</v>
      </c>
      <c r="O19" s="14">
        <v>4795</v>
      </c>
      <c r="P19" s="15">
        <f t="shared" si="4"/>
        <v>4795</v>
      </c>
      <c r="Q19" s="16">
        <v>100</v>
      </c>
      <c r="S19" s="34"/>
      <c r="T19" s="37"/>
      <c r="U19" s="13" t="s">
        <v>15</v>
      </c>
      <c r="V19" s="12">
        <v>59</v>
      </c>
      <c r="W19" s="14">
        <v>0</v>
      </c>
      <c r="X19" s="14">
        <v>12217</v>
      </c>
      <c r="Y19" s="15">
        <f t="shared" si="5"/>
        <v>12217</v>
      </c>
      <c r="Z19" s="16">
        <v>100</v>
      </c>
    </row>
    <row r="20" spans="1:26" ht="24.75" customHeight="1" x14ac:dyDescent="0.4">
      <c r="A20" s="34"/>
      <c r="B20" s="37"/>
      <c r="C20" s="13" t="s">
        <v>16</v>
      </c>
      <c r="D20" s="12">
        <v>500</v>
      </c>
      <c r="E20" s="14">
        <v>135295</v>
      </c>
      <c r="F20" s="14">
        <v>0</v>
      </c>
      <c r="G20" s="15">
        <f t="shared" si="3"/>
        <v>135295</v>
      </c>
      <c r="H20" s="16">
        <v>100</v>
      </c>
      <c r="J20" s="34"/>
      <c r="K20" s="37"/>
      <c r="L20" s="13" t="s">
        <v>16</v>
      </c>
      <c r="M20" s="12">
        <v>33</v>
      </c>
      <c r="N20" s="14">
        <v>4655</v>
      </c>
      <c r="O20" s="14">
        <v>0</v>
      </c>
      <c r="P20" s="15">
        <f t="shared" si="4"/>
        <v>4655</v>
      </c>
      <c r="Q20" s="16">
        <v>100</v>
      </c>
      <c r="S20" s="34"/>
      <c r="T20" s="37"/>
      <c r="U20" s="13" t="s">
        <v>16</v>
      </c>
      <c r="V20" s="12">
        <v>59</v>
      </c>
      <c r="W20" s="14">
        <v>12916</v>
      </c>
      <c r="X20" s="14">
        <v>0</v>
      </c>
      <c r="Y20" s="15">
        <f t="shared" si="5"/>
        <v>12916</v>
      </c>
      <c r="Z20" s="16">
        <v>100</v>
      </c>
    </row>
    <row r="21" spans="1:26" ht="24.75" customHeight="1" x14ac:dyDescent="0.4">
      <c r="A21" s="34"/>
      <c r="B21" s="37"/>
      <c r="C21" s="13" t="s">
        <v>17</v>
      </c>
      <c r="D21" s="12">
        <v>500</v>
      </c>
      <c r="E21" s="14">
        <v>145304</v>
      </c>
      <c r="F21" s="14">
        <v>0</v>
      </c>
      <c r="G21" s="15">
        <f t="shared" si="3"/>
        <v>145304</v>
      </c>
      <c r="H21" s="16">
        <v>100</v>
      </c>
      <c r="J21" s="34"/>
      <c r="K21" s="37"/>
      <c r="L21" s="13" t="s">
        <v>17</v>
      </c>
      <c r="M21" s="12">
        <v>33</v>
      </c>
      <c r="N21" s="14">
        <v>4690</v>
      </c>
      <c r="O21" s="14">
        <v>0</v>
      </c>
      <c r="P21" s="15">
        <f t="shared" si="4"/>
        <v>4690</v>
      </c>
      <c r="Q21" s="16">
        <v>100</v>
      </c>
      <c r="S21" s="34"/>
      <c r="T21" s="37"/>
      <c r="U21" s="13" t="s">
        <v>17</v>
      </c>
      <c r="V21" s="12">
        <v>59</v>
      </c>
      <c r="W21" s="14">
        <v>15951</v>
      </c>
      <c r="X21" s="14">
        <v>0</v>
      </c>
      <c r="Y21" s="15">
        <f t="shared" si="5"/>
        <v>15951</v>
      </c>
      <c r="Z21" s="16">
        <v>100</v>
      </c>
    </row>
    <row r="22" spans="1:26" ht="24.75" customHeight="1" x14ac:dyDescent="0.4">
      <c r="A22" s="34"/>
      <c r="B22" s="37"/>
      <c r="C22" s="13" t="s">
        <v>18</v>
      </c>
      <c r="D22" s="12">
        <v>500</v>
      </c>
      <c r="E22" s="14">
        <v>119639</v>
      </c>
      <c r="F22" s="14">
        <v>0</v>
      </c>
      <c r="G22" s="15">
        <f t="shared" si="3"/>
        <v>119639</v>
      </c>
      <c r="H22" s="16">
        <v>100</v>
      </c>
      <c r="J22" s="34"/>
      <c r="K22" s="37"/>
      <c r="L22" s="13" t="s">
        <v>18</v>
      </c>
      <c r="M22" s="12">
        <v>33</v>
      </c>
      <c r="N22" s="14">
        <v>3857</v>
      </c>
      <c r="O22" s="14">
        <v>0</v>
      </c>
      <c r="P22" s="15">
        <f t="shared" si="4"/>
        <v>3857</v>
      </c>
      <c r="Q22" s="16">
        <v>100</v>
      </c>
      <c r="S22" s="34"/>
      <c r="T22" s="37"/>
      <c r="U22" s="13" t="s">
        <v>18</v>
      </c>
      <c r="V22" s="12">
        <v>59</v>
      </c>
      <c r="W22" s="14">
        <v>16644</v>
      </c>
      <c r="X22" s="14">
        <v>0</v>
      </c>
      <c r="Y22" s="15">
        <f t="shared" si="5"/>
        <v>16644</v>
      </c>
      <c r="Z22" s="16">
        <v>100</v>
      </c>
    </row>
    <row r="23" spans="1:26" ht="24.75" customHeight="1" x14ac:dyDescent="0.4">
      <c r="A23" s="34"/>
      <c r="B23" s="37"/>
      <c r="C23" s="13" t="s">
        <v>19</v>
      </c>
      <c r="D23" s="12">
        <v>500</v>
      </c>
      <c r="E23" s="14">
        <v>0</v>
      </c>
      <c r="F23" s="14">
        <v>92348</v>
      </c>
      <c r="G23" s="15">
        <f t="shared" si="3"/>
        <v>92348</v>
      </c>
      <c r="H23" s="16">
        <v>100</v>
      </c>
      <c r="J23" s="34"/>
      <c r="K23" s="37"/>
      <c r="L23" s="13" t="s">
        <v>19</v>
      </c>
      <c r="M23" s="12">
        <v>33</v>
      </c>
      <c r="N23" s="14">
        <v>0</v>
      </c>
      <c r="O23" s="14">
        <v>4595</v>
      </c>
      <c r="P23" s="15">
        <f t="shared" si="4"/>
        <v>4595</v>
      </c>
      <c r="Q23" s="16">
        <v>100</v>
      </c>
      <c r="S23" s="34"/>
      <c r="T23" s="37"/>
      <c r="U23" s="13" t="s">
        <v>19</v>
      </c>
      <c r="V23" s="12">
        <v>59</v>
      </c>
      <c r="W23" s="14">
        <v>0</v>
      </c>
      <c r="X23" s="14">
        <v>16041</v>
      </c>
      <c r="Y23" s="15">
        <f t="shared" si="5"/>
        <v>16041</v>
      </c>
      <c r="Z23" s="16">
        <v>100</v>
      </c>
    </row>
    <row r="24" spans="1:26" ht="24.75" customHeight="1" thickBot="1" x14ac:dyDescent="0.45">
      <c r="A24" s="34"/>
      <c r="B24" s="37"/>
      <c r="C24" s="13" t="s">
        <v>20</v>
      </c>
      <c r="D24" s="12">
        <v>500</v>
      </c>
      <c r="E24" s="14">
        <v>0</v>
      </c>
      <c r="F24" s="14">
        <v>65655</v>
      </c>
      <c r="G24" s="15">
        <f t="shared" si="3"/>
        <v>65655</v>
      </c>
      <c r="H24" s="16">
        <v>100</v>
      </c>
      <c r="J24" s="34"/>
      <c r="K24" s="37"/>
      <c r="L24" s="13" t="s">
        <v>20</v>
      </c>
      <c r="M24" s="12">
        <v>33</v>
      </c>
      <c r="N24" s="14">
        <v>0</v>
      </c>
      <c r="O24" s="14">
        <v>4622</v>
      </c>
      <c r="P24" s="15">
        <f t="shared" si="4"/>
        <v>4622</v>
      </c>
      <c r="Q24" s="16">
        <v>100</v>
      </c>
      <c r="S24" s="34"/>
      <c r="T24" s="37"/>
      <c r="U24" s="13" t="s">
        <v>20</v>
      </c>
      <c r="V24" s="12">
        <v>59</v>
      </c>
      <c r="W24" s="14">
        <v>0</v>
      </c>
      <c r="X24" s="14">
        <v>13937</v>
      </c>
      <c r="Y24" s="15">
        <f t="shared" si="5"/>
        <v>13937</v>
      </c>
      <c r="Z24" s="16">
        <v>100</v>
      </c>
    </row>
    <row r="25" spans="1:26" ht="24.75" customHeight="1" thickTop="1" thickBot="1" x14ac:dyDescent="0.45">
      <c r="A25" s="35"/>
      <c r="B25" s="38"/>
      <c r="C25" s="23" t="s">
        <v>9</v>
      </c>
      <c r="D25" s="24"/>
      <c r="E25" s="25">
        <f>SUM(E5:E24)</f>
        <v>800476</v>
      </c>
      <c r="F25" s="25">
        <f>SUM(F5:F24)</f>
        <v>1171067</v>
      </c>
      <c r="G25" s="25">
        <f>SUM(G5:G24)</f>
        <v>1971543</v>
      </c>
      <c r="H25" s="26"/>
      <c r="J25" s="35"/>
      <c r="K25" s="38"/>
      <c r="L25" s="23" t="s">
        <v>9</v>
      </c>
      <c r="M25" s="24"/>
      <c r="N25" s="25">
        <f>SUM(N5:N24)</f>
        <v>26404</v>
      </c>
      <c r="O25" s="25">
        <f t="shared" ref="O25:P25" si="6">SUM(O5:O24)</f>
        <v>68011</v>
      </c>
      <c r="P25" s="25">
        <f t="shared" si="6"/>
        <v>94415</v>
      </c>
      <c r="Q25" s="26"/>
      <c r="S25" s="35"/>
      <c r="T25" s="38"/>
      <c r="U25" s="23" t="s">
        <v>9</v>
      </c>
      <c r="V25" s="24"/>
      <c r="W25" s="25">
        <f>SUM(W5:W24)</f>
        <v>91022</v>
      </c>
      <c r="X25" s="25">
        <f t="shared" ref="X25:Y25" si="7">SUM(X5:X24)</f>
        <v>192213</v>
      </c>
      <c r="Y25" s="25">
        <f t="shared" si="7"/>
        <v>283235</v>
      </c>
      <c r="Z25" s="26"/>
    </row>
    <row r="26" spans="1:26" ht="24.75" customHeight="1" thickBot="1" x14ac:dyDescent="0.45"/>
    <row r="27" spans="1:26" ht="24.75" customHeight="1" x14ac:dyDescent="0.4">
      <c r="A27" s="33" t="s">
        <v>1</v>
      </c>
      <c r="B27" s="39" t="s">
        <v>2</v>
      </c>
      <c r="C27" s="39" t="s">
        <v>3</v>
      </c>
      <c r="D27" s="36" t="s">
        <v>4</v>
      </c>
      <c r="E27" s="40" t="s">
        <v>5</v>
      </c>
      <c r="F27" s="41"/>
      <c r="G27" s="42"/>
      <c r="H27" s="43" t="s">
        <v>6</v>
      </c>
      <c r="J27" s="33" t="s">
        <v>1</v>
      </c>
      <c r="K27" s="39" t="s">
        <v>2</v>
      </c>
      <c r="L27" s="39" t="s">
        <v>3</v>
      </c>
      <c r="M27" s="36" t="s">
        <v>4</v>
      </c>
      <c r="N27" s="40" t="s">
        <v>5</v>
      </c>
      <c r="O27" s="41"/>
      <c r="P27" s="42"/>
      <c r="Q27" s="43" t="s">
        <v>6</v>
      </c>
      <c r="V27" s="27"/>
      <c r="W27" s="28"/>
      <c r="X27" s="28"/>
      <c r="Y27" s="28"/>
      <c r="Z27" s="29"/>
    </row>
    <row r="28" spans="1:26" ht="24.75" customHeight="1" thickBot="1" x14ac:dyDescent="0.45">
      <c r="A28" s="35"/>
      <c r="B28" s="38"/>
      <c r="C28" s="38"/>
      <c r="D28" s="38"/>
      <c r="E28" s="7" t="s">
        <v>7</v>
      </c>
      <c r="F28" s="7" t="s">
        <v>8</v>
      </c>
      <c r="G28" s="7" t="s">
        <v>9</v>
      </c>
      <c r="H28" s="44"/>
      <c r="J28" s="35"/>
      <c r="K28" s="38"/>
      <c r="L28" s="38"/>
      <c r="M28" s="38"/>
      <c r="N28" s="7" t="s">
        <v>7</v>
      </c>
      <c r="O28" s="7" t="s">
        <v>8</v>
      </c>
      <c r="P28" s="7" t="s">
        <v>9</v>
      </c>
      <c r="Q28" s="44"/>
      <c r="W28" s="30"/>
      <c r="X28" s="30"/>
      <c r="Y28" s="30"/>
      <c r="Z28" s="28"/>
    </row>
    <row r="29" spans="1:26" ht="24.75" customHeight="1" x14ac:dyDescent="0.4">
      <c r="A29" s="33">
        <v>4</v>
      </c>
      <c r="B29" s="36" t="s">
        <v>26</v>
      </c>
      <c r="C29" s="8" t="s">
        <v>11</v>
      </c>
      <c r="D29" s="12">
        <v>8</v>
      </c>
      <c r="E29" s="10">
        <v>0</v>
      </c>
      <c r="F29" s="10">
        <v>1753</v>
      </c>
      <c r="G29" s="10">
        <f>SUM(E29,F29)</f>
        <v>1753</v>
      </c>
      <c r="H29" s="11">
        <v>100</v>
      </c>
      <c r="J29" s="33">
        <v>5</v>
      </c>
      <c r="K29" s="39" t="s">
        <v>27</v>
      </c>
      <c r="L29" s="8" t="s">
        <v>11</v>
      </c>
      <c r="M29" s="12">
        <v>77</v>
      </c>
      <c r="N29" s="10">
        <v>0</v>
      </c>
      <c r="O29" s="10">
        <v>7736</v>
      </c>
      <c r="P29" s="10">
        <f>SUM(N29,O29)</f>
        <v>7736</v>
      </c>
      <c r="Q29" s="11">
        <v>100</v>
      </c>
      <c r="U29" s="31"/>
      <c r="V29" s="31"/>
      <c r="W29" s="32"/>
      <c r="X29" s="32"/>
      <c r="Y29" s="32"/>
      <c r="Z29" s="5"/>
    </row>
    <row r="30" spans="1:26" ht="24.75" customHeight="1" x14ac:dyDescent="0.4">
      <c r="A30" s="34"/>
      <c r="B30" s="37"/>
      <c r="C30" s="13" t="s">
        <v>14</v>
      </c>
      <c r="D30" s="12">
        <v>8</v>
      </c>
      <c r="E30" s="14">
        <v>0</v>
      </c>
      <c r="F30" s="14">
        <v>1533</v>
      </c>
      <c r="G30" s="15">
        <f t="shared" ref="G30:G38" si="8">SUM(E30,F30)</f>
        <v>1533</v>
      </c>
      <c r="H30" s="16">
        <v>100</v>
      </c>
      <c r="J30" s="34"/>
      <c r="K30" s="37"/>
      <c r="L30" s="13" t="s">
        <v>14</v>
      </c>
      <c r="M30" s="12">
        <v>77</v>
      </c>
      <c r="N30" s="14">
        <v>0</v>
      </c>
      <c r="O30" s="14">
        <v>7219</v>
      </c>
      <c r="P30" s="15">
        <f t="shared" ref="P30:P38" si="9">SUM(N30,O30)</f>
        <v>7219</v>
      </c>
      <c r="Q30" s="16">
        <v>100</v>
      </c>
      <c r="U30" s="31"/>
      <c r="V30" s="31"/>
      <c r="W30" s="32"/>
      <c r="X30" s="32"/>
      <c r="Y30" s="32"/>
      <c r="Z30" s="5"/>
    </row>
    <row r="31" spans="1:26" ht="24.75" customHeight="1" x14ac:dyDescent="0.4">
      <c r="A31" s="34"/>
      <c r="B31" s="37"/>
      <c r="C31" s="13" t="s">
        <v>15</v>
      </c>
      <c r="D31" s="12">
        <v>8</v>
      </c>
      <c r="E31" s="14">
        <v>0</v>
      </c>
      <c r="F31" s="14">
        <v>1460</v>
      </c>
      <c r="G31" s="15">
        <f t="shared" si="8"/>
        <v>1460</v>
      </c>
      <c r="H31" s="16">
        <v>100</v>
      </c>
      <c r="J31" s="34"/>
      <c r="K31" s="37"/>
      <c r="L31" s="13" t="s">
        <v>15</v>
      </c>
      <c r="M31" s="12">
        <v>77</v>
      </c>
      <c r="N31" s="14">
        <v>0</v>
      </c>
      <c r="O31" s="14">
        <v>7224</v>
      </c>
      <c r="P31" s="15">
        <f t="shared" si="9"/>
        <v>7224</v>
      </c>
      <c r="Q31" s="16">
        <v>100</v>
      </c>
      <c r="U31" s="31"/>
      <c r="V31" s="31"/>
      <c r="W31" s="32"/>
      <c r="X31" s="32"/>
      <c r="Y31" s="32"/>
      <c r="Z31" s="5"/>
    </row>
    <row r="32" spans="1:26" ht="24.75" customHeight="1" x14ac:dyDescent="0.4">
      <c r="A32" s="34"/>
      <c r="B32" s="37"/>
      <c r="C32" s="13" t="s">
        <v>16</v>
      </c>
      <c r="D32" s="12">
        <v>8</v>
      </c>
      <c r="E32" s="14">
        <v>1358</v>
      </c>
      <c r="F32" s="14">
        <v>0</v>
      </c>
      <c r="G32" s="15">
        <f t="shared" si="8"/>
        <v>1358</v>
      </c>
      <c r="H32" s="16">
        <v>100</v>
      </c>
      <c r="J32" s="34"/>
      <c r="K32" s="37"/>
      <c r="L32" s="13" t="s">
        <v>16</v>
      </c>
      <c r="M32" s="12">
        <v>77</v>
      </c>
      <c r="N32" s="14">
        <v>7305</v>
      </c>
      <c r="O32" s="14">
        <v>0</v>
      </c>
      <c r="P32" s="15">
        <f t="shared" si="9"/>
        <v>7305</v>
      </c>
      <c r="Q32" s="16">
        <v>100</v>
      </c>
      <c r="U32" s="31"/>
      <c r="V32" s="31"/>
      <c r="W32" s="32"/>
      <c r="X32" s="32"/>
      <c r="Y32" s="32"/>
      <c r="Z32" s="5"/>
    </row>
    <row r="33" spans="1:26" ht="24.75" customHeight="1" x14ac:dyDescent="0.4">
      <c r="A33" s="34"/>
      <c r="B33" s="37"/>
      <c r="C33" s="13" t="s">
        <v>17</v>
      </c>
      <c r="D33" s="12">
        <v>8</v>
      </c>
      <c r="E33" s="14">
        <v>1708</v>
      </c>
      <c r="F33" s="14">
        <v>0</v>
      </c>
      <c r="G33" s="15">
        <f t="shared" si="8"/>
        <v>1708</v>
      </c>
      <c r="H33" s="16">
        <v>100</v>
      </c>
      <c r="J33" s="34"/>
      <c r="K33" s="37"/>
      <c r="L33" s="13" t="s">
        <v>17</v>
      </c>
      <c r="M33" s="12">
        <v>77</v>
      </c>
      <c r="N33" s="14">
        <v>7387</v>
      </c>
      <c r="O33" s="14">
        <v>0</v>
      </c>
      <c r="P33" s="15">
        <f t="shared" si="9"/>
        <v>7387</v>
      </c>
      <c r="Q33" s="16">
        <v>100</v>
      </c>
      <c r="U33" s="31"/>
      <c r="V33" s="31"/>
      <c r="W33" s="32"/>
      <c r="X33" s="32"/>
      <c r="Y33" s="32"/>
      <c r="Z33" s="5"/>
    </row>
    <row r="34" spans="1:26" ht="24.75" customHeight="1" x14ac:dyDescent="0.4">
      <c r="A34" s="34"/>
      <c r="B34" s="37"/>
      <c r="C34" s="13" t="s">
        <v>18</v>
      </c>
      <c r="D34" s="12">
        <v>8</v>
      </c>
      <c r="E34" s="14">
        <v>1865</v>
      </c>
      <c r="F34" s="14">
        <v>0</v>
      </c>
      <c r="G34" s="15">
        <f t="shared" si="8"/>
        <v>1865</v>
      </c>
      <c r="H34" s="16">
        <v>100</v>
      </c>
      <c r="J34" s="34"/>
      <c r="K34" s="37"/>
      <c r="L34" s="13" t="s">
        <v>18</v>
      </c>
      <c r="M34" s="12">
        <v>77</v>
      </c>
      <c r="N34" s="14">
        <v>8114</v>
      </c>
      <c r="O34" s="14">
        <v>0</v>
      </c>
      <c r="P34" s="15">
        <f t="shared" si="9"/>
        <v>8114</v>
      </c>
      <c r="Q34" s="16">
        <v>100</v>
      </c>
      <c r="U34" s="31"/>
      <c r="V34" s="31"/>
      <c r="W34" s="32"/>
      <c r="X34" s="32"/>
      <c r="Y34" s="32"/>
      <c r="Z34" s="5"/>
    </row>
    <row r="35" spans="1:26" ht="24.75" customHeight="1" x14ac:dyDescent="0.4">
      <c r="A35" s="34"/>
      <c r="B35" s="37"/>
      <c r="C35" s="13" t="s">
        <v>19</v>
      </c>
      <c r="D35" s="12">
        <v>8</v>
      </c>
      <c r="E35" s="14">
        <v>0</v>
      </c>
      <c r="F35" s="14">
        <v>1991</v>
      </c>
      <c r="G35" s="15">
        <f t="shared" si="8"/>
        <v>1991</v>
      </c>
      <c r="H35" s="16">
        <v>100</v>
      </c>
      <c r="J35" s="34"/>
      <c r="K35" s="37"/>
      <c r="L35" s="13" t="s">
        <v>19</v>
      </c>
      <c r="M35" s="12">
        <v>77</v>
      </c>
      <c r="N35" s="14">
        <v>0</v>
      </c>
      <c r="O35" s="14">
        <v>8528</v>
      </c>
      <c r="P35" s="15">
        <f t="shared" si="9"/>
        <v>8528</v>
      </c>
      <c r="Q35" s="16">
        <v>100</v>
      </c>
      <c r="U35" s="31"/>
      <c r="V35" s="31"/>
      <c r="W35" s="32"/>
      <c r="X35" s="32"/>
      <c r="Y35" s="32"/>
      <c r="Z35" s="5"/>
    </row>
    <row r="36" spans="1:26" ht="24.75" customHeight="1" x14ac:dyDescent="0.4">
      <c r="A36" s="34"/>
      <c r="B36" s="37"/>
      <c r="C36" s="13" t="s">
        <v>20</v>
      </c>
      <c r="D36" s="12">
        <v>8</v>
      </c>
      <c r="E36" s="14">
        <v>0</v>
      </c>
      <c r="F36" s="14">
        <v>2285</v>
      </c>
      <c r="G36" s="15">
        <f t="shared" si="8"/>
        <v>2285</v>
      </c>
      <c r="H36" s="16">
        <v>100</v>
      </c>
      <c r="J36" s="34"/>
      <c r="K36" s="37"/>
      <c r="L36" s="13" t="s">
        <v>20</v>
      </c>
      <c r="M36" s="12">
        <v>77</v>
      </c>
      <c r="N36" s="14">
        <v>0</v>
      </c>
      <c r="O36" s="14">
        <v>10100</v>
      </c>
      <c r="P36" s="15">
        <f t="shared" si="9"/>
        <v>10100</v>
      </c>
      <c r="Q36" s="16">
        <v>100</v>
      </c>
      <c r="U36" s="31"/>
      <c r="V36" s="31"/>
      <c r="W36" s="32"/>
      <c r="X36" s="32"/>
      <c r="Y36" s="32"/>
      <c r="Z36" s="5"/>
    </row>
    <row r="37" spans="1:26" ht="24.75" customHeight="1" x14ac:dyDescent="0.4">
      <c r="A37" s="34"/>
      <c r="B37" s="37"/>
      <c r="C37" s="17" t="s">
        <v>21</v>
      </c>
      <c r="D37" s="12">
        <v>8</v>
      </c>
      <c r="E37" s="14">
        <v>0</v>
      </c>
      <c r="F37" s="14">
        <v>2371</v>
      </c>
      <c r="G37" s="15">
        <f t="shared" si="8"/>
        <v>2371</v>
      </c>
      <c r="H37" s="16">
        <v>100</v>
      </c>
      <c r="J37" s="34"/>
      <c r="K37" s="37"/>
      <c r="L37" s="17" t="s">
        <v>21</v>
      </c>
      <c r="M37" s="12">
        <v>77</v>
      </c>
      <c r="N37" s="14">
        <v>0</v>
      </c>
      <c r="O37" s="14">
        <v>9713</v>
      </c>
      <c r="P37" s="15">
        <f t="shared" si="9"/>
        <v>9713</v>
      </c>
      <c r="Q37" s="16">
        <v>100</v>
      </c>
      <c r="U37" s="31"/>
      <c r="V37" s="31"/>
      <c r="W37" s="32"/>
      <c r="X37" s="32"/>
      <c r="Y37" s="32"/>
      <c r="Z37" s="5"/>
    </row>
    <row r="38" spans="1:26" ht="24.75" customHeight="1" x14ac:dyDescent="0.4">
      <c r="A38" s="34"/>
      <c r="B38" s="37"/>
      <c r="C38" s="13" t="s">
        <v>22</v>
      </c>
      <c r="D38" s="12">
        <v>8</v>
      </c>
      <c r="E38" s="14">
        <v>0</v>
      </c>
      <c r="F38" s="14">
        <v>2540</v>
      </c>
      <c r="G38" s="14">
        <f t="shared" si="8"/>
        <v>2540</v>
      </c>
      <c r="H38" s="16">
        <v>100</v>
      </c>
      <c r="J38" s="34"/>
      <c r="K38" s="37"/>
      <c r="L38" s="13" t="s">
        <v>22</v>
      </c>
      <c r="M38" s="12">
        <v>77</v>
      </c>
      <c r="N38" s="14">
        <v>0</v>
      </c>
      <c r="O38" s="14">
        <v>8575</v>
      </c>
      <c r="P38" s="14">
        <f t="shared" si="9"/>
        <v>8575</v>
      </c>
      <c r="Q38" s="16">
        <v>100</v>
      </c>
      <c r="U38" s="31"/>
      <c r="V38" s="31"/>
      <c r="W38" s="32"/>
      <c r="X38" s="32"/>
      <c r="Y38" s="32"/>
      <c r="Z38" s="5"/>
    </row>
    <row r="39" spans="1:26" ht="24.75" customHeight="1" x14ac:dyDescent="0.4">
      <c r="A39" s="34"/>
      <c r="B39" s="37"/>
      <c r="C39" s="13" t="s">
        <v>23</v>
      </c>
      <c r="D39" s="12">
        <v>8</v>
      </c>
      <c r="E39" s="14">
        <v>0</v>
      </c>
      <c r="F39" s="14">
        <v>2312</v>
      </c>
      <c r="G39" s="14">
        <f>SUM(E39,F39)</f>
        <v>2312</v>
      </c>
      <c r="H39" s="16">
        <v>100</v>
      </c>
      <c r="J39" s="34"/>
      <c r="K39" s="37"/>
      <c r="L39" s="13" t="s">
        <v>23</v>
      </c>
      <c r="M39" s="12">
        <v>77</v>
      </c>
      <c r="N39" s="14">
        <v>0</v>
      </c>
      <c r="O39" s="14">
        <v>9665</v>
      </c>
      <c r="P39" s="14">
        <f>SUM(N39,O39)</f>
        <v>9665</v>
      </c>
      <c r="Q39" s="16">
        <v>100</v>
      </c>
      <c r="U39" s="31"/>
      <c r="V39" s="31"/>
      <c r="W39" s="32"/>
      <c r="X39" s="32"/>
      <c r="Y39" s="32"/>
      <c r="Z39" s="5"/>
    </row>
    <row r="40" spans="1:26" ht="24.75" customHeight="1" x14ac:dyDescent="0.4">
      <c r="A40" s="34"/>
      <c r="B40" s="37"/>
      <c r="C40" s="19" t="s">
        <v>24</v>
      </c>
      <c r="D40" s="12">
        <v>8</v>
      </c>
      <c r="E40" s="21">
        <v>0</v>
      </c>
      <c r="F40" s="21">
        <v>1761</v>
      </c>
      <c r="G40" s="21">
        <f>SUM(E40,F40)</f>
        <v>1761</v>
      </c>
      <c r="H40" s="22">
        <v>100</v>
      </c>
      <c r="J40" s="34"/>
      <c r="K40" s="37"/>
      <c r="L40" s="19" t="s">
        <v>24</v>
      </c>
      <c r="M40" s="12">
        <v>77</v>
      </c>
      <c r="N40" s="21">
        <v>0</v>
      </c>
      <c r="O40" s="21">
        <v>7850</v>
      </c>
      <c r="P40" s="21">
        <f>SUM(N40,O40)</f>
        <v>7850</v>
      </c>
      <c r="Q40" s="22">
        <v>100</v>
      </c>
      <c r="U40" s="31"/>
      <c r="V40" s="31"/>
      <c r="W40" s="32"/>
      <c r="X40" s="32"/>
      <c r="Y40" s="32"/>
      <c r="Z40" s="5"/>
    </row>
    <row r="41" spans="1:26" ht="24.75" customHeight="1" x14ac:dyDescent="0.4">
      <c r="A41" s="34"/>
      <c r="B41" s="37"/>
      <c r="C41" s="13" t="s">
        <v>25</v>
      </c>
      <c r="D41" s="12">
        <v>8</v>
      </c>
      <c r="E41" s="14">
        <v>0</v>
      </c>
      <c r="F41" s="14">
        <v>1753</v>
      </c>
      <c r="G41" s="14">
        <f>SUM(E41,F41)</f>
        <v>1753</v>
      </c>
      <c r="H41" s="16">
        <v>100</v>
      </c>
      <c r="J41" s="34"/>
      <c r="K41" s="37"/>
      <c r="L41" s="13" t="s">
        <v>25</v>
      </c>
      <c r="M41" s="12">
        <v>77</v>
      </c>
      <c r="N41" s="14">
        <v>0</v>
      </c>
      <c r="O41" s="14">
        <v>7736</v>
      </c>
      <c r="P41" s="14">
        <f>SUM(N41,O41)</f>
        <v>7736</v>
      </c>
      <c r="Q41" s="16">
        <v>100</v>
      </c>
      <c r="U41" s="31"/>
      <c r="V41" s="31"/>
      <c r="W41" s="32"/>
      <c r="X41" s="32"/>
      <c r="Y41" s="32"/>
      <c r="Z41" s="5"/>
    </row>
    <row r="42" spans="1:26" ht="24.75" customHeight="1" x14ac:dyDescent="0.4">
      <c r="A42" s="34"/>
      <c r="B42" s="37"/>
      <c r="C42" s="13" t="s">
        <v>14</v>
      </c>
      <c r="D42" s="12">
        <v>8</v>
      </c>
      <c r="E42" s="14">
        <v>0</v>
      </c>
      <c r="F42" s="14">
        <v>1533</v>
      </c>
      <c r="G42" s="15">
        <f t="shared" ref="G42:G48" si="10">SUM(E42,F42)</f>
        <v>1533</v>
      </c>
      <c r="H42" s="16">
        <v>100</v>
      </c>
      <c r="J42" s="34"/>
      <c r="K42" s="37"/>
      <c r="L42" s="13" t="s">
        <v>14</v>
      </c>
      <c r="M42" s="12">
        <v>77</v>
      </c>
      <c r="N42" s="14">
        <v>0</v>
      </c>
      <c r="O42" s="14">
        <v>7219</v>
      </c>
      <c r="P42" s="15">
        <f t="shared" ref="P42:P48" si="11">SUM(N42,O42)</f>
        <v>7219</v>
      </c>
      <c r="Q42" s="16">
        <v>100</v>
      </c>
      <c r="U42" s="31"/>
      <c r="V42" s="31"/>
      <c r="W42" s="32"/>
      <c r="X42" s="32"/>
      <c r="Y42" s="32"/>
      <c r="Z42" s="5"/>
    </row>
    <row r="43" spans="1:26" ht="24.75" customHeight="1" x14ac:dyDescent="0.4">
      <c r="A43" s="34"/>
      <c r="B43" s="37"/>
      <c r="C43" s="13" t="s">
        <v>15</v>
      </c>
      <c r="D43" s="12">
        <v>8</v>
      </c>
      <c r="E43" s="14">
        <v>0</v>
      </c>
      <c r="F43" s="14">
        <v>1460</v>
      </c>
      <c r="G43" s="15">
        <f t="shared" si="10"/>
        <v>1460</v>
      </c>
      <c r="H43" s="16">
        <v>100</v>
      </c>
      <c r="J43" s="34"/>
      <c r="K43" s="37"/>
      <c r="L43" s="13" t="s">
        <v>15</v>
      </c>
      <c r="M43" s="12">
        <v>77</v>
      </c>
      <c r="N43" s="14">
        <v>0</v>
      </c>
      <c r="O43" s="14">
        <v>7224</v>
      </c>
      <c r="P43" s="15">
        <f t="shared" si="11"/>
        <v>7224</v>
      </c>
      <c r="Q43" s="16">
        <v>100</v>
      </c>
      <c r="U43" s="31"/>
      <c r="V43" s="31"/>
      <c r="W43" s="32"/>
      <c r="X43" s="32"/>
      <c r="Y43" s="32"/>
      <c r="Z43" s="5"/>
    </row>
    <row r="44" spans="1:26" ht="24.75" customHeight="1" x14ac:dyDescent="0.4">
      <c r="A44" s="34"/>
      <c r="B44" s="37"/>
      <c r="C44" s="13" t="s">
        <v>16</v>
      </c>
      <c r="D44" s="12">
        <v>8</v>
      </c>
      <c r="E44" s="14">
        <v>1358</v>
      </c>
      <c r="F44" s="14">
        <v>0</v>
      </c>
      <c r="G44" s="15">
        <f t="shared" si="10"/>
        <v>1358</v>
      </c>
      <c r="H44" s="16">
        <v>100</v>
      </c>
      <c r="J44" s="34"/>
      <c r="K44" s="37"/>
      <c r="L44" s="13" t="s">
        <v>16</v>
      </c>
      <c r="M44" s="12">
        <v>77</v>
      </c>
      <c r="N44" s="14">
        <v>7305</v>
      </c>
      <c r="O44" s="14">
        <v>0</v>
      </c>
      <c r="P44" s="15">
        <f t="shared" si="11"/>
        <v>7305</v>
      </c>
      <c r="Q44" s="16">
        <v>100</v>
      </c>
      <c r="U44" s="31"/>
      <c r="V44" s="31"/>
      <c r="W44" s="32"/>
      <c r="X44" s="32"/>
      <c r="Y44" s="32"/>
      <c r="Z44" s="5"/>
    </row>
    <row r="45" spans="1:26" ht="24.75" customHeight="1" x14ac:dyDescent="0.4">
      <c r="A45" s="34"/>
      <c r="B45" s="37"/>
      <c r="C45" s="13" t="s">
        <v>17</v>
      </c>
      <c r="D45" s="12">
        <v>8</v>
      </c>
      <c r="E45" s="14">
        <v>1708</v>
      </c>
      <c r="F45" s="14">
        <v>0</v>
      </c>
      <c r="G45" s="15">
        <f t="shared" si="10"/>
        <v>1708</v>
      </c>
      <c r="H45" s="16">
        <v>100</v>
      </c>
      <c r="J45" s="34"/>
      <c r="K45" s="37"/>
      <c r="L45" s="13" t="s">
        <v>17</v>
      </c>
      <c r="M45" s="12">
        <v>77</v>
      </c>
      <c r="N45" s="14">
        <v>7387</v>
      </c>
      <c r="O45" s="14">
        <v>0</v>
      </c>
      <c r="P45" s="15">
        <f t="shared" si="11"/>
        <v>7387</v>
      </c>
      <c r="Q45" s="16">
        <v>100</v>
      </c>
      <c r="U45" s="31"/>
      <c r="V45" s="31"/>
      <c r="W45" s="32"/>
      <c r="X45" s="32"/>
      <c r="Y45" s="32"/>
      <c r="Z45" s="5"/>
    </row>
    <row r="46" spans="1:26" ht="24.75" customHeight="1" x14ac:dyDescent="0.4">
      <c r="A46" s="34"/>
      <c r="B46" s="37"/>
      <c r="C46" s="13" t="s">
        <v>18</v>
      </c>
      <c r="D46" s="12">
        <v>8</v>
      </c>
      <c r="E46" s="14">
        <v>1865</v>
      </c>
      <c r="F46" s="14">
        <v>0</v>
      </c>
      <c r="G46" s="15">
        <f t="shared" si="10"/>
        <v>1865</v>
      </c>
      <c r="H46" s="16">
        <v>100</v>
      </c>
      <c r="J46" s="34"/>
      <c r="K46" s="37"/>
      <c r="L46" s="13" t="s">
        <v>18</v>
      </c>
      <c r="M46" s="12">
        <v>77</v>
      </c>
      <c r="N46" s="14">
        <v>8114</v>
      </c>
      <c r="O46" s="14">
        <v>0</v>
      </c>
      <c r="P46" s="15">
        <f t="shared" si="11"/>
        <v>8114</v>
      </c>
      <c r="Q46" s="16">
        <v>100</v>
      </c>
      <c r="U46" s="31"/>
      <c r="V46" s="31"/>
      <c r="W46" s="32"/>
      <c r="X46" s="32"/>
      <c r="Y46" s="32"/>
      <c r="Z46" s="5"/>
    </row>
    <row r="47" spans="1:26" ht="24.75" customHeight="1" x14ac:dyDescent="0.4">
      <c r="A47" s="34"/>
      <c r="B47" s="37"/>
      <c r="C47" s="13" t="s">
        <v>19</v>
      </c>
      <c r="D47" s="12">
        <v>8</v>
      </c>
      <c r="E47" s="14">
        <v>0</v>
      </c>
      <c r="F47" s="14">
        <v>1991</v>
      </c>
      <c r="G47" s="15">
        <f t="shared" si="10"/>
        <v>1991</v>
      </c>
      <c r="H47" s="16">
        <v>100</v>
      </c>
      <c r="J47" s="34"/>
      <c r="K47" s="37"/>
      <c r="L47" s="13" t="s">
        <v>19</v>
      </c>
      <c r="M47" s="12">
        <v>77</v>
      </c>
      <c r="N47" s="14">
        <v>0</v>
      </c>
      <c r="O47" s="14">
        <v>8528</v>
      </c>
      <c r="P47" s="15">
        <f t="shared" si="11"/>
        <v>8528</v>
      </c>
      <c r="Q47" s="16">
        <v>100</v>
      </c>
      <c r="U47" s="31"/>
      <c r="V47" s="31"/>
      <c r="W47" s="32"/>
      <c r="X47" s="32"/>
      <c r="Y47" s="32"/>
      <c r="Z47" s="5"/>
    </row>
    <row r="48" spans="1:26" ht="24.75" customHeight="1" thickBot="1" x14ac:dyDescent="0.45">
      <c r="A48" s="34"/>
      <c r="B48" s="37"/>
      <c r="C48" s="13" t="s">
        <v>20</v>
      </c>
      <c r="D48" s="12">
        <v>8</v>
      </c>
      <c r="E48" s="14">
        <v>0</v>
      </c>
      <c r="F48" s="14">
        <v>2285</v>
      </c>
      <c r="G48" s="15">
        <f t="shared" si="10"/>
        <v>2285</v>
      </c>
      <c r="H48" s="16">
        <v>100</v>
      </c>
      <c r="J48" s="34"/>
      <c r="K48" s="37"/>
      <c r="L48" s="13" t="s">
        <v>20</v>
      </c>
      <c r="M48" s="12">
        <v>77</v>
      </c>
      <c r="N48" s="14">
        <v>0</v>
      </c>
      <c r="O48" s="14">
        <v>10100</v>
      </c>
      <c r="P48" s="15">
        <f t="shared" si="11"/>
        <v>10100</v>
      </c>
      <c r="Q48" s="16">
        <v>100</v>
      </c>
      <c r="U48" s="31"/>
      <c r="V48" s="31"/>
      <c r="W48" s="32"/>
      <c r="X48" s="32"/>
      <c r="Y48" s="32"/>
      <c r="Z48" s="5"/>
    </row>
    <row r="49" spans="1:26" ht="24.75" customHeight="1" thickTop="1" thickBot="1" x14ac:dyDescent="0.45">
      <c r="A49" s="35"/>
      <c r="B49" s="38"/>
      <c r="C49" s="23" t="s">
        <v>9</v>
      </c>
      <c r="D49" s="24"/>
      <c r="E49" s="25">
        <f>SUM(E29:E48)</f>
        <v>9862</v>
      </c>
      <c r="F49" s="25">
        <f t="shared" ref="F49:G49" si="12">SUM(F29:F48)</f>
        <v>27028</v>
      </c>
      <c r="G49" s="25">
        <f t="shared" si="12"/>
        <v>36890</v>
      </c>
      <c r="H49" s="26"/>
      <c r="J49" s="35"/>
      <c r="K49" s="38"/>
      <c r="L49" s="23" t="s">
        <v>9</v>
      </c>
      <c r="M49" s="24"/>
      <c r="N49" s="25">
        <f>SUM(N29:N48)</f>
        <v>45612</v>
      </c>
      <c r="O49" s="25">
        <f t="shared" ref="O49:P49" si="13">SUM(O29:O48)</f>
        <v>117417</v>
      </c>
      <c r="P49" s="25">
        <f t="shared" si="13"/>
        <v>163029</v>
      </c>
      <c r="Q49" s="26"/>
      <c r="U49" s="31"/>
      <c r="V49" s="31"/>
      <c r="W49" s="32"/>
      <c r="X49" s="32"/>
      <c r="Y49" s="32"/>
      <c r="Z49" s="5"/>
    </row>
  </sheetData>
  <mergeCells count="40">
    <mergeCell ref="H3:H4"/>
    <mergeCell ref="A3:A4"/>
    <mergeCell ref="B3:B4"/>
    <mergeCell ref="C3:C4"/>
    <mergeCell ref="D3:D4"/>
    <mergeCell ref="E3:G3"/>
    <mergeCell ref="W3:Y3"/>
    <mergeCell ref="Z3:Z4"/>
    <mergeCell ref="J3:J4"/>
    <mergeCell ref="K3:K4"/>
    <mergeCell ref="L3:L4"/>
    <mergeCell ref="M3:M4"/>
    <mergeCell ref="N3:P3"/>
    <mergeCell ref="Q3:Q4"/>
    <mergeCell ref="T5:T25"/>
    <mergeCell ref="S3:S4"/>
    <mergeCell ref="T3:T4"/>
    <mergeCell ref="U3:U4"/>
    <mergeCell ref="V3:V4"/>
    <mergeCell ref="A5:A25"/>
    <mergeCell ref="B5:B25"/>
    <mergeCell ref="J5:J25"/>
    <mergeCell ref="K5:K25"/>
    <mergeCell ref="S5:S25"/>
    <mergeCell ref="L27:L28"/>
    <mergeCell ref="M27:M28"/>
    <mergeCell ref="N27:P27"/>
    <mergeCell ref="Q27:Q28"/>
    <mergeCell ref="A27:A28"/>
    <mergeCell ref="B27:B28"/>
    <mergeCell ref="C27:C28"/>
    <mergeCell ref="D27:D28"/>
    <mergeCell ref="E27:G27"/>
    <mergeCell ref="H27:H28"/>
    <mergeCell ref="A29:A49"/>
    <mergeCell ref="B29:B49"/>
    <mergeCell ref="J29:J49"/>
    <mergeCell ref="K29:K49"/>
    <mergeCell ref="J27:J28"/>
    <mergeCell ref="K27:K28"/>
  </mergeCells>
  <phoneticPr fontId="3"/>
  <pageMargins left="0.25" right="0.25" top="0.75" bottom="0.75" header="0.3" footer="0.3"/>
  <pageSetup paperSize="9" scale="40" orientation="landscape" r:id="rId1"/>
  <headerFooter>
    <oddHeader>&amp;R&amp;14（別紙4）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電力使用計画（別紙4）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2025-09-05T01:37:36Z</dcterms:created>
  <dcterms:modified xsi:type="dcterms:W3CDTF">2025-09-10T01:29:12Z</dcterms:modified>
</cp:coreProperties>
</file>