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97B3DF13-A8D3-4698-94C3-09150A8229BD}" xr6:coauthVersionLast="47" xr6:coauthVersionMax="47" xr10:uidLastSave="{00000000-0000-0000-0000-000000000000}"/>
  <bookViews>
    <workbookView xWindow="-120" yWindow="-120" windowWidth="20730" windowHeight="11160" xr2:uid="{00000000-000D-0000-FFFF-FFFF00000000}"/>
  </bookViews>
  <sheets>
    <sheet name="様式第1号別紙1"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0" i="3" l="1"/>
  <c r="G19" i="3"/>
  <c r="G21" i="3" s="1"/>
  <c r="F19" i="3"/>
  <c r="F20" i="3" s="1"/>
  <c r="E19" i="3"/>
  <c r="E20" i="3" s="1"/>
  <c r="C19" i="3"/>
  <c r="B19" i="3"/>
  <c r="C21" i="3" l="1"/>
  <c r="C20" i="3"/>
  <c r="B20" i="3"/>
  <c r="G20" i="3"/>
  <c r="H20" i="3" s="1"/>
  <c r="E21" i="3"/>
  <c r="F21" i="3"/>
  <c r="B21" i="3"/>
  <c r="H21" i="3" l="1"/>
</calcChain>
</file>

<file path=xl/sharedStrings.xml><?xml version="1.0" encoding="utf-8"?>
<sst xmlns="http://schemas.openxmlformats.org/spreadsheetml/2006/main" count="36" uniqueCount="35">
  <si>
    <t>電力</t>
    <rPh sb="0" eb="2">
      <t>デンリョク</t>
    </rPh>
    <phoneticPr fontId="2"/>
  </si>
  <si>
    <t>都市ガス　１３A</t>
  </si>
  <si>
    <t>ＬＰＧ</t>
    <phoneticPr fontId="2"/>
  </si>
  <si>
    <t>灯油</t>
  </si>
  <si>
    <t>熱量換算係数</t>
    <rPh sb="0" eb="2">
      <t>ネツリョウ</t>
    </rPh>
    <rPh sb="2" eb="4">
      <t>カンザン</t>
    </rPh>
    <rPh sb="4" eb="6">
      <t>ケイスウ</t>
    </rPh>
    <phoneticPr fontId="2"/>
  </si>
  <si>
    <t>原油換算係数</t>
    <rPh sb="0" eb="2">
      <t>ゲンユ</t>
    </rPh>
    <rPh sb="2" eb="4">
      <t>カンザン</t>
    </rPh>
    <rPh sb="4" eb="6">
      <t>ケイスウ</t>
    </rPh>
    <phoneticPr fontId="2"/>
  </si>
  <si>
    <t>温室効果ガス換算係数</t>
    <rPh sb="0" eb="2">
      <t>オンシツ</t>
    </rPh>
    <rPh sb="2" eb="4">
      <t>コウカ</t>
    </rPh>
    <rPh sb="6" eb="8">
      <t>カンザン</t>
    </rPh>
    <rPh sb="8" eb="10">
      <t>ケイスウ</t>
    </rPh>
    <phoneticPr fontId="2"/>
  </si>
  <si>
    <t>様式第１号別紙１</t>
    <phoneticPr fontId="2"/>
  </si>
  <si>
    <t>電力(kWh)</t>
    <rPh sb="0" eb="2">
      <t>デンリョク</t>
    </rPh>
    <phoneticPr fontId="2"/>
  </si>
  <si>
    <t>最大需要電力
（kW)</t>
    <rPh sb="0" eb="2">
      <t>サイダイ</t>
    </rPh>
    <rPh sb="2" eb="4">
      <t>ジュヨウ</t>
    </rPh>
    <rPh sb="4" eb="6">
      <t>デンリョク</t>
    </rPh>
    <phoneticPr fontId="2"/>
  </si>
  <si>
    <t>LPG(kg)</t>
    <phoneticPr fontId="2"/>
  </si>
  <si>
    <t>灯油(L)</t>
    <rPh sb="0" eb="2">
      <t>トウユアブラ</t>
    </rPh>
    <phoneticPr fontId="2"/>
  </si>
  <si>
    <t>合計</t>
    <rPh sb="0" eb="2">
      <t>ゴウケイ</t>
    </rPh>
    <phoneticPr fontId="2"/>
  </si>
  <si>
    <t>契約種別等</t>
    <rPh sb="0" eb="2">
      <t>ケイヤク</t>
    </rPh>
    <rPh sb="2" eb="4">
      <t>シュベツ</t>
    </rPh>
    <rPh sb="4" eb="5">
      <t>ナド</t>
    </rPh>
    <phoneticPr fontId="2"/>
  </si>
  <si>
    <t>契約電力</t>
    <rPh sb="0" eb="2">
      <t>ケイヤク</t>
    </rPh>
    <rPh sb="2" eb="4">
      <t>デンリョク</t>
    </rPh>
    <phoneticPr fontId="2"/>
  </si>
  <si>
    <t>　　年　 月</t>
    <rPh sb="2" eb="3">
      <t>ネン</t>
    </rPh>
    <rPh sb="5" eb="6">
      <t>ツキ</t>
    </rPh>
    <phoneticPr fontId="2"/>
  </si>
  <si>
    <t>各種換算係数</t>
    <rPh sb="0" eb="2">
      <t>カクシュ</t>
    </rPh>
    <rPh sb="2" eb="4">
      <t>カンザン</t>
    </rPh>
    <rPh sb="4" eb="6">
      <t>ケイスウ</t>
    </rPh>
    <phoneticPr fontId="2"/>
  </si>
  <si>
    <r>
      <t>都市ガス(m</t>
    </r>
    <r>
      <rPr>
        <vertAlign val="superscript"/>
        <sz val="10.5"/>
        <rFont val="ＭＳ 明朝"/>
        <family val="1"/>
        <charset val="128"/>
      </rPr>
      <t>3</t>
    </r>
    <r>
      <rPr>
        <sz val="10.5"/>
        <rFont val="ＭＳ 明朝"/>
        <family val="1"/>
        <charset val="128"/>
      </rPr>
      <t>)</t>
    </r>
    <rPh sb="0" eb="2">
      <t>トシ</t>
    </rPh>
    <phoneticPr fontId="2"/>
  </si>
  <si>
    <r>
      <t>LPG 1m</t>
    </r>
    <r>
      <rPr>
        <vertAlign val="superscript"/>
        <sz val="10.5"/>
        <rFont val="ＭＳ 明朝"/>
        <family val="1"/>
        <charset val="128"/>
      </rPr>
      <t>3</t>
    </r>
    <r>
      <rPr>
        <sz val="10.5"/>
        <rFont val="ＭＳ 明朝"/>
        <family val="1"/>
        <charset val="128"/>
      </rPr>
      <t>≒2.18kg</t>
    </r>
    <phoneticPr fontId="2"/>
  </si>
  <si>
    <t>　  　年　10月</t>
    <rPh sb="4" eb="5">
      <t>ネン</t>
    </rPh>
    <rPh sb="8" eb="9">
      <t>ガツ</t>
    </rPh>
    <phoneticPr fontId="2"/>
  </si>
  <si>
    <t>　  　年　11月</t>
    <rPh sb="4" eb="5">
      <t>ネン</t>
    </rPh>
    <rPh sb="8" eb="9">
      <t>ガツ</t>
    </rPh>
    <phoneticPr fontId="2"/>
  </si>
  <si>
    <t>　  　年　12月</t>
    <rPh sb="4" eb="5">
      <t>ネン</t>
    </rPh>
    <rPh sb="8" eb="9">
      <t>ガツ</t>
    </rPh>
    <phoneticPr fontId="2"/>
  </si>
  <si>
    <t>　  　年　 9月</t>
    <rPh sb="4" eb="5">
      <t>ネン</t>
    </rPh>
    <rPh sb="8" eb="9">
      <t>ガツ</t>
    </rPh>
    <phoneticPr fontId="2"/>
  </si>
  <si>
    <t>　  　年　 8月</t>
    <rPh sb="4" eb="5">
      <t>ネン</t>
    </rPh>
    <rPh sb="8" eb="9">
      <t>ガツ</t>
    </rPh>
    <phoneticPr fontId="2"/>
  </si>
  <si>
    <t>　  　年　 7月</t>
    <rPh sb="4" eb="5">
      <t>ネン</t>
    </rPh>
    <rPh sb="8" eb="9">
      <t>ガツ</t>
    </rPh>
    <phoneticPr fontId="2"/>
  </si>
  <si>
    <t>　  　年　 6月</t>
    <rPh sb="4" eb="5">
      <t>ネン</t>
    </rPh>
    <rPh sb="8" eb="9">
      <t>ガツ</t>
    </rPh>
    <phoneticPr fontId="2"/>
  </si>
  <si>
    <t>　  　年　 4月</t>
    <rPh sb="4" eb="5">
      <t>ネン</t>
    </rPh>
    <rPh sb="8" eb="9">
      <t>ガツ</t>
    </rPh>
    <phoneticPr fontId="2"/>
  </si>
  <si>
    <t>　  　年　 5月</t>
    <rPh sb="4" eb="5">
      <t>ネン</t>
    </rPh>
    <rPh sb="8" eb="9">
      <t>ガツ</t>
    </rPh>
    <phoneticPr fontId="2"/>
  </si>
  <si>
    <t>　  　年　 1月</t>
    <rPh sb="4" eb="5">
      <t>ネン</t>
    </rPh>
    <rPh sb="8" eb="9">
      <t>ガツ</t>
    </rPh>
    <phoneticPr fontId="2"/>
  </si>
  <si>
    <t>　  　年　 2月</t>
    <rPh sb="4" eb="5">
      <t>ネン</t>
    </rPh>
    <rPh sb="8" eb="9">
      <t>ガツ</t>
    </rPh>
    <phoneticPr fontId="2"/>
  </si>
  <si>
    <t>　  　年　 3月</t>
    <rPh sb="4" eb="5">
      <t>ネン</t>
    </rPh>
    <rPh sb="8" eb="9">
      <t>ガツ</t>
    </rPh>
    <phoneticPr fontId="2"/>
  </si>
  <si>
    <t>前年度
エネルギー使用量(原油換算)</t>
    <rPh sb="0" eb="3">
      <t>ゼンネンド</t>
    </rPh>
    <rPh sb="9" eb="12">
      <t>シヨウリョウ</t>
    </rPh>
    <phoneticPr fontId="2"/>
  </si>
  <si>
    <t>前年度
温室効果ガス排出量</t>
    <rPh sb="0" eb="3">
      <t>ゼンネンド</t>
    </rPh>
    <rPh sb="4" eb="6">
      <t>オンシツ</t>
    </rPh>
    <rPh sb="6" eb="8">
      <t>コウカ</t>
    </rPh>
    <rPh sb="10" eb="12">
      <t>ハイシュツ</t>
    </rPh>
    <rPh sb="12" eb="13">
      <t>リョウ</t>
    </rPh>
    <phoneticPr fontId="2"/>
  </si>
  <si>
    <t xml:space="preserve">●注意事項
（１）契約種別等は、電力については「高圧電力AS」等の契約種別を、都市ガスについては「小型空調契約」等の契約種別を記載すること。LPGについては、1m3当たり2.18kgを使用すること。
（２）対象事業所で使用するすべてのエネルギーについて、前年度分のエネルギー使用量及び温室効果ガス排出量を算定すること。
（３）算定には、以下に掲載する温室効果ガス排出係数及び熱量換算係数を使用すること。なお、エネルギー量は原油換算（kL）したものを記載すること。
（４）月別のエネルギー使用量を証明する書類(電気事業者及びガス事業者の請求書・領収書、燃料の注文・納入伝票等のコピー)を添付すること。 
</t>
    <rPh sb="82" eb="83">
      <t>ア</t>
    </rPh>
    <rPh sb="92" eb="94">
      <t>シヨウ</t>
    </rPh>
    <rPh sb="127" eb="131">
      <t>ゼンネンドブン</t>
    </rPh>
    <rPh sb="168" eb="170">
      <t>イカ</t>
    </rPh>
    <rPh sb="171" eb="173">
      <t>ケイサイ</t>
    </rPh>
    <phoneticPr fontId="2"/>
  </si>
  <si>
    <t>前年度の対象事業所全体におけるエネルギー使用量及び温室効果ガス排出量</t>
    <rPh sb="4" eb="6">
      <t>タイショウ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</si>
</sst>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00&quot;MJ/ｋWh&quot;"/>
    <numFmt numFmtId="177" formatCode="0.0&quot;MＪ/Nm３&quot;"/>
    <numFmt numFmtId="178" formatCode="0.0&quot;MＪ/kg&quot;"/>
    <numFmt numFmtId="179" formatCode="0.0&quot;MＪ/L&quot;"/>
    <numFmt numFmtId="180" formatCode="0.0000&quot;kL/GJ&quot;"/>
    <numFmt numFmtId="181" formatCode="0.00&quot;kg-CO2/Nm３&quot;"/>
    <numFmt numFmtId="182" formatCode="0.00&quot;kL&quot;"/>
    <numFmt numFmtId="183" formatCode="0\k\W"/>
    <numFmt numFmtId="184" formatCode="0.00&quot;t-CO2&quot;"/>
    <numFmt numFmtId="185" formatCode="0.00&quot;t-CO2/kL&quot;"/>
    <numFmt numFmtId="186" formatCode="0.00&quot;t-CO2/t&quot;"/>
    <numFmt numFmtId="187" formatCode="0.00&quot;kg-CO2/ｋWh&quot;"/>
  </numFmts>
  <fonts count="8">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9"/>
      <name val="ＭＳ 明朝"/>
      <family val="1"/>
      <charset val="128"/>
    </font>
    <font>
      <sz val="12"/>
      <name val="ＭＳ 明朝"/>
      <family val="1"/>
      <charset val="128"/>
    </font>
    <font>
      <sz val="10.5"/>
      <name val="ＭＳ 明朝"/>
      <family val="1"/>
      <charset val="128"/>
    </font>
    <font>
      <vertAlign val="superscript"/>
      <sz val="10.5"/>
      <name val="ＭＳ 明朝"/>
      <family val="1"/>
      <charset val="128"/>
    </font>
  </fonts>
  <fills count="2">
    <fill>
      <patternFill patternType="none"/>
    </fill>
    <fill>
      <patternFill patternType="gray125"/>
    </fill>
  </fills>
  <borders count="27">
    <border>
      <left/>
      <right/>
      <top/>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diagonalUp="1">
      <left style="thin">
        <color indexed="64"/>
      </left>
      <right style="medium">
        <color indexed="64"/>
      </right>
      <top/>
      <bottom/>
      <diagonal style="thin">
        <color indexed="64"/>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diagonal/>
    </border>
    <border diagonalUp="1">
      <left style="thin">
        <color indexed="64"/>
      </left>
      <right style="medium">
        <color indexed="64"/>
      </right>
      <top/>
      <bottom style="thin">
        <color indexed="64"/>
      </bottom>
      <diagonal style="thin">
        <color indexed="64"/>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cellStyleXfs>
  <cellXfs count="54">
    <xf numFmtId="0" fontId="0" fillId="0" borderId="0" xfId="0">
      <alignment vertical="center"/>
    </xf>
    <xf numFmtId="177" fontId="4" fillId="0" borderId="6" xfId="0" applyNumberFormat="1" applyFont="1" applyBorder="1" applyAlignment="1">
      <alignment horizontal="center" vertical="center"/>
    </xf>
    <xf numFmtId="181" fontId="4" fillId="0" borderId="6" xfId="0" applyNumberFormat="1" applyFont="1" applyBorder="1" applyAlignment="1">
      <alignment horizontal="center" vertical="center"/>
    </xf>
    <xf numFmtId="0" fontId="4" fillId="0" borderId="0" xfId="0" applyFont="1">
      <alignment vertical="center"/>
    </xf>
    <xf numFmtId="0" fontId="5" fillId="0" borderId="0" xfId="0" applyFont="1" applyAlignment="1">
      <alignment vertical="center"/>
    </xf>
    <xf numFmtId="0" fontId="4" fillId="0" borderId="0" xfId="0" applyFont="1" applyBorder="1">
      <alignment vertical="center"/>
    </xf>
    <xf numFmtId="0" fontId="6" fillId="0" borderId="12" xfId="0" applyFont="1" applyBorder="1">
      <alignment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lignment vertical="center"/>
    </xf>
    <xf numFmtId="0" fontId="6" fillId="0" borderId="19" xfId="0" applyFont="1" applyBorder="1">
      <alignment vertical="center"/>
    </xf>
    <xf numFmtId="38" fontId="6" fillId="0" borderId="7" xfId="1" applyFont="1" applyBorder="1">
      <alignment vertical="center"/>
    </xf>
    <xf numFmtId="38" fontId="6" fillId="0" borderId="6" xfId="1" applyFont="1" applyBorder="1">
      <alignment vertical="center"/>
    </xf>
    <xf numFmtId="38" fontId="6" fillId="0" borderId="10" xfId="1" applyFont="1" applyBorder="1">
      <alignment vertical="center"/>
    </xf>
    <xf numFmtId="0" fontId="6" fillId="0" borderId="8" xfId="0" applyFont="1" applyBorder="1" applyAlignment="1">
      <alignment horizontal="center" vertical="center"/>
    </xf>
    <xf numFmtId="38" fontId="6" fillId="0" borderId="9" xfId="1" applyFont="1" applyBorder="1">
      <alignment vertical="center"/>
    </xf>
    <xf numFmtId="38" fontId="6" fillId="0" borderId="22" xfId="1" applyFont="1" applyBorder="1" applyAlignment="1">
      <alignment horizontal="center" vertical="center"/>
    </xf>
    <xf numFmtId="38" fontId="6" fillId="0" borderId="4" xfId="1" applyFont="1" applyBorder="1">
      <alignment vertical="center"/>
    </xf>
    <xf numFmtId="182" fontId="6" fillId="0" borderId="14" xfId="0" applyNumberFormat="1" applyFont="1" applyBorder="1">
      <alignment vertical="center"/>
    </xf>
    <xf numFmtId="182" fontId="6" fillId="0" borderId="15" xfId="0" applyNumberFormat="1" applyFont="1" applyBorder="1">
      <alignment vertical="center"/>
    </xf>
    <xf numFmtId="183" fontId="6" fillId="0" borderId="24" xfId="1" applyNumberFormat="1" applyFont="1" applyBorder="1" applyAlignment="1">
      <alignment vertical="center"/>
    </xf>
    <xf numFmtId="182" fontId="6" fillId="0" borderId="3" xfId="0" applyNumberFormat="1" applyFont="1" applyBorder="1">
      <alignment vertical="center"/>
    </xf>
    <xf numFmtId="184" fontId="6" fillId="0" borderId="10" xfId="0" applyNumberFormat="1" applyFont="1" applyBorder="1">
      <alignment vertical="center"/>
    </xf>
    <xf numFmtId="184" fontId="6" fillId="0" borderId="11" xfId="0" applyNumberFormat="1" applyFont="1" applyBorder="1">
      <alignment vertical="center"/>
    </xf>
    <xf numFmtId="38" fontId="6" fillId="0" borderId="26" xfId="1" applyFont="1" applyBorder="1" applyAlignment="1">
      <alignment horizontal="right" vertical="center" shrinkToFit="1"/>
    </xf>
    <xf numFmtId="184" fontId="6" fillId="0" borderId="5" xfId="0" applyNumberFormat="1" applyFont="1" applyBorder="1">
      <alignment vertical="center"/>
    </xf>
    <xf numFmtId="49" fontId="4" fillId="0" borderId="0" xfId="0" applyNumberFormat="1" applyFont="1">
      <alignment vertical="center"/>
    </xf>
    <xf numFmtId="0" fontId="4" fillId="0" borderId="6" xfId="0" applyFont="1" applyBorder="1" applyAlignment="1">
      <alignment horizontal="center" vertical="center"/>
    </xf>
    <xf numFmtId="178" fontId="4" fillId="0" borderId="6" xfId="0" applyNumberFormat="1" applyFont="1" applyBorder="1" applyAlignment="1">
      <alignment horizontal="center" vertical="center"/>
    </xf>
    <xf numFmtId="179" fontId="4" fillId="0" borderId="6" xfId="0" applyNumberFormat="1" applyFont="1" applyBorder="1" applyAlignment="1">
      <alignment horizontal="center" vertical="center"/>
    </xf>
    <xf numFmtId="180" fontId="4" fillId="0" borderId="6" xfId="0" applyNumberFormat="1" applyFont="1" applyBorder="1" applyAlignment="1">
      <alignment horizontal="center" vertical="center"/>
    </xf>
    <xf numFmtId="186" fontId="4" fillId="0" borderId="6" xfId="0" applyNumberFormat="1" applyFont="1" applyBorder="1" applyAlignment="1">
      <alignment horizontal="center" vertical="center"/>
    </xf>
    <xf numFmtId="185" fontId="4" fillId="0" borderId="6" xfId="0" applyNumberFormat="1" applyFont="1" applyBorder="1" applyAlignment="1">
      <alignment horizontal="center" vertical="center"/>
    </xf>
    <xf numFmtId="0" fontId="6" fillId="0" borderId="17" xfId="0" applyFont="1" applyBorder="1" applyAlignment="1">
      <alignment horizontal="center" vertical="center"/>
    </xf>
    <xf numFmtId="0" fontId="6" fillId="0" borderId="21" xfId="0" applyFont="1" applyBorder="1" applyAlignment="1">
      <alignment horizontal="center" vertical="center"/>
    </xf>
    <xf numFmtId="0" fontId="6" fillId="0" borderId="12" xfId="0" applyFont="1" applyBorder="1" applyAlignment="1">
      <alignment horizontal="center" vertical="center" wrapText="1"/>
    </xf>
    <xf numFmtId="0" fontId="6" fillId="0" borderId="25" xfId="0" applyFont="1" applyBorder="1" applyAlignment="1">
      <alignment horizontal="center" vertical="center" wrapText="1"/>
    </xf>
    <xf numFmtId="176" fontId="4" fillId="0" borderId="1" xfId="0" applyNumberFormat="1" applyFont="1" applyBorder="1" applyAlignment="1">
      <alignment horizontal="center" vertical="center"/>
    </xf>
    <xf numFmtId="176" fontId="4" fillId="0" borderId="4" xfId="0" applyNumberFormat="1" applyFont="1" applyBorder="1" applyAlignment="1">
      <alignment horizontal="center" vertical="center"/>
    </xf>
    <xf numFmtId="180" fontId="4" fillId="0" borderId="1" xfId="0" applyNumberFormat="1" applyFont="1" applyBorder="1" applyAlignment="1">
      <alignment horizontal="center" vertical="center"/>
    </xf>
    <xf numFmtId="180" fontId="4" fillId="0" borderId="4" xfId="0" applyNumberFormat="1" applyFont="1" applyBorder="1" applyAlignment="1">
      <alignment horizontal="center" vertical="center"/>
    </xf>
    <xf numFmtId="187" fontId="4" fillId="0" borderId="1" xfId="0" applyNumberFormat="1" applyFont="1" applyBorder="1" applyAlignment="1">
      <alignment horizontal="center" vertical="center"/>
    </xf>
    <xf numFmtId="187" fontId="4" fillId="0" borderId="4" xfId="0" applyNumberFormat="1" applyFont="1" applyBorder="1" applyAlignment="1">
      <alignment horizontal="center" vertical="center"/>
    </xf>
    <xf numFmtId="0" fontId="5" fillId="0" borderId="0" xfId="0" applyFont="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13" xfId="0" applyFont="1" applyBorder="1" applyAlignment="1">
      <alignment horizontal="center" vertical="center" wrapText="1"/>
    </xf>
    <xf numFmtId="0" fontId="6" fillId="0" borderId="18" xfId="0" applyFont="1" applyBorder="1" applyAlignment="1">
      <alignment horizontal="center" vertical="center"/>
    </xf>
    <xf numFmtId="0" fontId="6" fillId="0" borderId="20" xfId="0" applyFont="1" applyBorder="1" applyAlignment="1">
      <alignment horizontal="center" vertical="center"/>
    </xf>
    <xf numFmtId="0" fontId="6" fillId="0" borderId="23" xfId="0" applyFont="1" applyBorder="1" applyAlignment="1">
      <alignment horizontal="center" vertical="center"/>
    </xf>
    <xf numFmtId="0" fontId="4" fillId="0" borderId="0" xfId="0" applyFont="1" applyAlignment="1">
      <alignment horizontal="left" vertical="top" wrapText="1"/>
    </xf>
    <xf numFmtId="0" fontId="4" fillId="0" borderId="1" xfId="0" applyFont="1" applyBorder="1" applyAlignment="1">
      <alignment horizontal="center" vertical="center"/>
    </xf>
    <xf numFmtId="0" fontId="4" fillId="0" borderId="4" xfId="0" applyFont="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2" defaultPivotStyle="PivotStyleLight16"/>
  <colors>
    <mruColors>
      <color rgb="FFABFFE3"/>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47625</xdr:colOff>
      <xdr:row>19</xdr:row>
      <xdr:rowOff>19050</xdr:rowOff>
    </xdr:from>
    <xdr:to>
      <xdr:col>7</xdr:col>
      <xdr:colOff>533400</xdr:colOff>
      <xdr:row>19</xdr:row>
      <xdr:rowOff>266700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705975" y="5010150"/>
          <a:ext cx="48577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（ｱ）</a:t>
          </a:r>
          <a:endParaRPr kumimoji="1" lang="en-US" altLang="ja-JP" sz="1050"/>
        </a:p>
        <a:p>
          <a:endParaRPr kumimoji="1" lang="ja-JP" altLang="en-US" sz="1050"/>
        </a:p>
      </xdr:txBody>
    </xdr:sp>
    <xdr:clientData/>
  </xdr:twoCellAnchor>
  <xdr:twoCellAnchor>
    <xdr:from>
      <xdr:col>7</xdr:col>
      <xdr:colOff>47625</xdr:colOff>
      <xdr:row>20</xdr:row>
      <xdr:rowOff>19050</xdr:rowOff>
    </xdr:from>
    <xdr:to>
      <xdr:col>7</xdr:col>
      <xdr:colOff>533400</xdr:colOff>
      <xdr:row>20</xdr:row>
      <xdr:rowOff>266700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9705975" y="5381625"/>
          <a:ext cx="48577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（ｲ）</a:t>
          </a:r>
          <a:endParaRPr kumimoji="1" lang="en-US" altLang="ja-JP" sz="1050"/>
        </a:p>
        <a:p>
          <a:endParaRPr kumimoji="1" lang="ja-JP" altLang="en-US" sz="105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8"/>
  <sheetViews>
    <sheetView tabSelected="1" view="pageBreakPreview" zoomScale="85" zoomScaleNormal="55" zoomScaleSheetLayoutView="85" workbookViewId="0"/>
  </sheetViews>
  <sheetFormatPr defaultRowHeight="11.25"/>
  <cols>
    <col min="1" max="1" width="27.5" style="3" customWidth="1"/>
    <col min="2" max="5" width="16.25" style="3" customWidth="1"/>
    <col min="6" max="6" width="18" style="3" customWidth="1"/>
    <col min="7" max="8" width="16.25" style="3" customWidth="1"/>
    <col min="9" max="16384" width="9" style="3"/>
  </cols>
  <sheetData>
    <row r="1" spans="1:9">
      <c r="A1" s="3" t="s">
        <v>7</v>
      </c>
    </row>
    <row r="2" spans="1:9" ht="6.75" customHeight="1"/>
    <row r="3" spans="1:9" ht="14.25" customHeight="1">
      <c r="A3" s="44" t="s">
        <v>34</v>
      </c>
      <c r="B3" s="44"/>
      <c r="C3" s="44"/>
      <c r="D3" s="44"/>
      <c r="E3" s="44"/>
      <c r="F3" s="44"/>
      <c r="G3" s="44"/>
      <c r="H3" s="44"/>
      <c r="I3" s="4"/>
    </row>
    <row r="4" spans="1:9" ht="12" thickBot="1">
      <c r="A4" s="5"/>
      <c r="B4" s="5"/>
      <c r="C4" s="5"/>
      <c r="D4" s="5"/>
      <c r="E4" s="5"/>
      <c r="F4" s="5"/>
      <c r="G4" s="5"/>
      <c r="H4" s="5"/>
    </row>
    <row r="5" spans="1:9" ht="23.25" customHeight="1">
      <c r="A5" s="6"/>
      <c r="B5" s="45" t="s">
        <v>8</v>
      </c>
      <c r="C5" s="46"/>
      <c r="D5" s="47" t="s">
        <v>9</v>
      </c>
      <c r="E5" s="7" t="s">
        <v>17</v>
      </c>
      <c r="F5" s="7" t="s">
        <v>10</v>
      </c>
      <c r="G5" s="7" t="s">
        <v>11</v>
      </c>
      <c r="H5" s="8" t="s">
        <v>12</v>
      </c>
    </row>
    <row r="6" spans="1:9" ht="23.25" customHeight="1" thickBot="1">
      <c r="A6" s="9" t="s">
        <v>13</v>
      </c>
      <c r="B6" s="10"/>
      <c r="C6" s="10"/>
      <c r="D6" s="48"/>
      <c r="E6" s="10"/>
      <c r="F6" s="34" t="s">
        <v>18</v>
      </c>
      <c r="G6" s="11"/>
      <c r="H6" s="49"/>
    </row>
    <row r="7" spans="1:9" ht="23.25" customHeight="1" thickTop="1">
      <c r="A7" s="35" t="s">
        <v>26</v>
      </c>
      <c r="B7" s="12"/>
      <c r="C7" s="12"/>
      <c r="D7" s="12"/>
      <c r="E7" s="12"/>
      <c r="F7" s="12"/>
      <c r="G7" s="12"/>
      <c r="H7" s="49"/>
    </row>
    <row r="8" spans="1:9" ht="23.25" customHeight="1">
      <c r="A8" s="35" t="s">
        <v>27</v>
      </c>
      <c r="B8" s="13"/>
      <c r="C8" s="13"/>
      <c r="D8" s="13"/>
      <c r="E8" s="13"/>
      <c r="F8" s="13"/>
      <c r="G8" s="13"/>
      <c r="H8" s="49"/>
    </row>
    <row r="9" spans="1:9" ht="23.25" customHeight="1">
      <c r="A9" s="35" t="s">
        <v>25</v>
      </c>
      <c r="B9" s="13"/>
      <c r="C9" s="13"/>
      <c r="D9" s="13"/>
      <c r="E9" s="13"/>
      <c r="F9" s="13"/>
      <c r="G9" s="13"/>
      <c r="H9" s="49"/>
    </row>
    <row r="10" spans="1:9" ht="23.25" customHeight="1">
      <c r="A10" s="35" t="s">
        <v>24</v>
      </c>
      <c r="B10" s="13"/>
      <c r="C10" s="13"/>
      <c r="D10" s="13"/>
      <c r="E10" s="13"/>
      <c r="F10" s="13"/>
      <c r="G10" s="13"/>
      <c r="H10" s="49"/>
    </row>
    <row r="11" spans="1:9" ht="23.25" customHeight="1">
      <c r="A11" s="35" t="s">
        <v>23</v>
      </c>
      <c r="B11" s="13"/>
      <c r="C11" s="13"/>
      <c r="D11" s="13"/>
      <c r="E11" s="13"/>
      <c r="F11" s="13"/>
      <c r="G11" s="13"/>
      <c r="H11" s="49"/>
    </row>
    <row r="12" spans="1:9" ht="23.25" customHeight="1">
      <c r="A12" s="35" t="s">
        <v>22</v>
      </c>
      <c r="B12" s="13"/>
      <c r="C12" s="13"/>
      <c r="D12" s="13"/>
      <c r="E12" s="13"/>
      <c r="F12" s="13"/>
      <c r="G12" s="13"/>
      <c r="H12" s="49"/>
    </row>
    <row r="13" spans="1:9" ht="23.25" customHeight="1">
      <c r="A13" s="35" t="s">
        <v>19</v>
      </c>
      <c r="B13" s="13"/>
      <c r="C13" s="13"/>
      <c r="D13" s="13"/>
      <c r="E13" s="13"/>
      <c r="F13" s="13"/>
      <c r="G13" s="13"/>
      <c r="H13" s="49"/>
    </row>
    <row r="14" spans="1:9" ht="23.25" customHeight="1">
      <c r="A14" s="35" t="s">
        <v>20</v>
      </c>
      <c r="B14" s="13"/>
      <c r="C14" s="13"/>
      <c r="D14" s="13"/>
      <c r="E14" s="13"/>
      <c r="F14" s="13"/>
      <c r="G14" s="13"/>
      <c r="H14" s="49"/>
    </row>
    <row r="15" spans="1:9" ht="23.25" customHeight="1">
      <c r="A15" s="35" t="s">
        <v>21</v>
      </c>
      <c r="B15" s="13"/>
      <c r="C15" s="13"/>
      <c r="D15" s="13"/>
      <c r="E15" s="13"/>
      <c r="F15" s="13"/>
      <c r="G15" s="13"/>
      <c r="H15" s="49"/>
    </row>
    <row r="16" spans="1:9" ht="23.25" customHeight="1">
      <c r="A16" s="35" t="s">
        <v>28</v>
      </c>
      <c r="B16" s="13"/>
      <c r="C16" s="13"/>
      <c r="D16" s="13"/>
      <c r="E16" s="13"/>
      <c r="F16" s="13"/>
      <c r="G16" s="13"/>
      <c r="H16" s="49"/>
    </row>
    <row r="17" spans="1:8" ht="23.25" customHeight="1">
      <c r="A17" s="35" t="s">
        <v>29</v>
      </c>
      <c r="B17" s="13"/>
      <c r="C17" s="13"/>
      <c r="D17" s="13"/>
      <c r="E17" s="13"/>
      <c r="F17" s="13"/>
      <c r="G17" s="13"/>
      <c r="H17" s="49"/>
    </row>
    <row r="18" spans="1:8" ht="23.25" customHeight="1" thickBot="1">
      <c r="A18" s="35" t="s">
        <v>30</v>
      </c>
      <c r="B18" s="13"/>
      <c r="C18" s="13"/>
      <c r="D18" s="14"/>
      <c r="E18" s="13"/>
      <c r="F18" s="13"/>
      <c r="G18" s="13"/>
      <c r="H18" s="49"/>
    </row>
    <row r="19" spans="1:8" ht="23.25" customHeight="1" thickBot="1">
      <c r="A19" s="15" t="s">
        <v>12</v>
      </c>
      <c r="B19" s="13">
        <f>SUM(B7:B18)</f>
        <v>0</v>
      </c>
      <c r="C19" s="16">
        <f t="shared" ref="C19:G19" si="0">SUM(C7:C18)</f>
        <v>0</v>
      </c>
      <c r="D19" s="17" t="s">
        <v>14</v>
      </c>
      <c r="E19" s="18">
        <f t="shared" si="0"/>
        <v>0</v>
      </c>
      <c r="F19" s="13">
        <f t="shared" si="0"/>
        <v>0</v>
      </c>
      <c r="G19" s="13">
        <f t="shared" si="0"/>
        <v>0</v>
      </c>
      <c r="H19" s="50"/>
    </row>
    <row r="20" spans="1:8" ht="29.25" customHeight="1" thickTop="1">
      <c r="A20" s="36" t="s">
        <v>31</v>
      </c>
      <c r="B20" s="19">
        <f>B19*B26*B27/1000</f>
        <v>0</v>
      </c>
      <c r="C20" s="20">
        <f>C19*$B$26*$B$27/1000</f>
        <v>0</v>
      </c>
      <c r="D20" s="21">
        <f>MAX(D7:D18)</f>
        <v>0</v>
      </c>
      <c r="E20" s="22">
        <f>E19*D26*D27/1000</f>
        <v>0</v>
      </c>
      <c r="F20" s="19">
        <f>F19*E26*E27/1000</f>
        <v>0</v>
      </c>
      <c r="G20" s="19">
        <f>G19*F26*F27/1000</f>
        <v>0</v>
      </c>
      <c r="H20" s="20">
        <f>SUM(B20:C20,E20:G20)</f>
        <v>0</v>
      </c>
    </row>
    <row r="21" spans="1:8" ht="29.25" customHeight="1" thickBot="1">
      <c r="A21" s="37" t="s">
        <v>32</v>
      </c>
      <c r="B21" s="23">
        <f>B19*$B$28/1000</f>
        <v>0</v>
      </c>
      <c r="C21" s="24">
        <f>C19*$B$28/1000</f>
        <v>0</v>
      </c>
      <c r="D21" s="25" t="s">
        <v>15</v>
      </c>
      <c r="E21" s="26">
        <f>E19*D28/1000</f>
        <v>0</v>
      </c>
      <c r="F21" s="23">
        <f>F19*E28/1000</f>
        <v>0</v>
      </c>
      <c r="G21" s="23">
        <f>G19*F28/1000</f>
        <v>0</v>
      </c>
      <c r="H21" s="24">
        <f>SUM(B21:C21,E21:G21)</f>
        <v>0</v>
      </c>
    </row>
    <row r="23" spans="1:8" ht="75.75" customHeight="1">
      <c r="A23" s="51" t="s">
        <v>33</v>
      </c>
      <c r="B23" s="51"/>
      <c r="C23" s="51"/>
      <c r="D23" s="51"/>
      <c r="E23" s="51"/>
      <c r="F23" s="51"/>
      <c r="G23" s="51"/>
      <c r="H23" s="51"/>
    </row>
    <row r="24" spans="1:8">
      <c r="A24" s="27" t="s">
        <v>16</v>
      </c>
      <c r="B24" s="27"/>
      <c r="C24" s="27"/>
      <c r="D24" s="27"/>
      <c r="E24" s="27"/>
      <c r="F24" s="27"/>
      <c r="G24" s="27"/>
    </row>
    <row r="25" spans="1:8">
      <c r="A25" s="28"/>
      <c r="B25" s="52" t="s">
        <v>0</v>
      </c>
      <c r="C25" s="53"/>
      <c r="D25" s="28" t="s">
        <v>1</v>
      </c>
      <c r="E25" s="28" t="s">
        <v>2</v>
      </c>
      <c r="F25" s="28" t="s">
        <v>3</v>
      </c>
    </row>
    <row r="26" spans="1:8">
      <c r="A26" s="28" t="s">
        <v>4</v>
      </c>
      <c r="B26" s="38">
        <v>8.64</v>
      </c>
      <c r="C26" s="39"/>
      <c r="D26" s="1">
        <v>45</v>
      </c>
      <c r="E26" s="29">
        <v>50.1</v>
      </c>
      <c r="F26" s="30">
        <v>36.5</v>
      </c>
    </row>
    <row r="27" spans="1:8">
      <c r="A27" s="28" t="s">
        <v>5</v>
      </c>
      <c r="B27" s="40">
        <v>2.58E-2</v>
      </c>
      <c r="C27" s="41"/>
      <c r="D27" s="31">
        <v>2.58E-2</v>
      </c>
      <c r="E27" s="31">
        <v>2.58E-2</v>
      </c>
      <c r="F27" s="31">
        <v>2.58E-2</v>
      </c>
    </row>
    <row r="28" spans="1:8">
      <c r="A28" s="28" t="s">
        <v>6</v>
      </c>
      <c r="B28" s="42">
        <v>0.6</v>
      </c>
      <c r="C28" s="43"/>
      <c r="D28" s="2">
        <v>2.29</v>
      </c>
      <c r="E28" s="32">
        <v>2.99</v>
      </c>
      <c r="F28" s="33">
        <v>2.5</v>
      </c>
    </row>
  </sheetData>
  <sheetProtection selectLockedCells="1" selectUnlockedCells="1"/>
  <mergeCells count="9">
    <mergeCell ref="B26:C26"/>
    <mergeCell ref="B27:C27"/>
    <mergeCell ref="B28:C28"/>
    <mergeCell ref="A3:H3"/>
    <mergeCell ref="B5:C5"/>
    <mergeCell ref="D5:D6"/>
    <mergeCell ref="H6:H19"/>
    <mergeCell ref="A23:H23"/>
    <mergeCell ref="B25:C25"/>
  </mergeCells>
  <phoneticPr fontId="2"/>
  <pageMargins left="0.70866141732283472" right="0.70866141732283472" top="0.74803149606299213" bottom="0.74803149606299213" header="0.31496062992125984" footer="0.31496062992125984"/>
  <pageSetup paperSize="9" scale="9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様式第1号別紙1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2025-03-12T03:58:35Z</dcterms:created>
  <dcterms:modified xsi:type="dcterms:W3CDTF">2025-03-12T03:58:38Z</dcterms:modified>
</cp:coreProperties>
</file>