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02B39023-70FB-4FDE-84DB-17D25846456C}" xr6:coauthVersionLast="47" xr6:coauthVersionMax="47" xr10:uidLastSave="{00000000-0000-0000-0000-000000000000}"/>
  <bookViews>
    <workbookView xWindow="-120" yWindow="-120" windowWidth="20730" windowHeight="11040" xr2:uid="{00000000-000D-0000-FFFF-FFFF00000000}"/>
  </bookViews>
  <sheets>
    <sheet name="自己点検シート" sheetId="2" r:id="rId1"/>
  </sheets>
  <definedNames>
    <definedName name="_xlnm.Print_Area" localSheetId="0">自己点検シート!$A$1:$I$241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5" i="2" l="1"/>
  <c r="J186" i="2" s="1"/>
  <c r="I18" i="2"/>
  <c r="I30" i="2"/>
  <c r="I34" i="2"/>
  <c r="I42" i="2"/>
  <c r="I46" i="2"/>
  <c r="I161" i="2"/>
  <c r="I50" i="2"/>
  <c r="J51" i="2" s="1"/>
  <c r="I59" i="2"/>
  <c r="I67" i="2"/>
  <c r="I79" i="2"/>
  <c r="I83" i="2"/>
  <c r="I87" i="2"/>
  <c r="I91" i="2"/>
  <c r="I103" i="2"/>
  <c r="I123" i="2"/>
  <c r="I145" i="2"/>
  <c r="I149" i="2"/>
  <c r="I153" i="2"/>
  <c r="I157" i="2"/>
  <c r="I213" i="2"/>
  <c r="P213" i="2" s="1"/>
  <c r="I209" i="2"/>
  <c r="J214" i="2" l="1"/>
  <c r="P185" i="2"/>
  <c r="P50" i="2"/>
  <c r="J158" i="2"/>
  <c r="J162" i="2"/>
  <c r="I205" i="2"/>
  <c r="I201" i="2"/>
  <c r="I197" i="2"/>
  <c r="I193" i="2"/>
  <c r="I181" i="2"/>
  <c r="I173" i="2"/>
  <c r="I169" i="2"/>
  <c r="I165" i="2"/>
  <c r="I189" i="2"/>
  <c r="I177" i="2"/>
  <c r="I139" i="2"/>
  <c r="I131" i="2"/>
  <c r="I55" i="2"/>
  <c r="P157" i="2" l="1"/>
  <c r="P161" i="2"/>
  <c r="J56" i="2"/>
  <c r="J178" i="2"/>
  <c r="J174" i="2"/>
  <c r="P169" i="2"/>
  <c r="J166" i="2"/>
  <c r="P46" i="2"/>
  <c r="J150" i="2"/>
  <c r="J140" i="2"/>
  <c r="P131" i="2"/>
  <c r="J124" i="2"/>
  <c r="P67" i="2"/>
  <c r="P18" i="2"/>
  <c r="J92" i="2"/>
  <c r="J88" i="2"/>
  <c r="P83" i="2"/>
  <c r="J80" i="2"/>
  <c r="J31" i="2"/>
  <c r="P34" i="2"/>
  <c r="J43" i="2"/>
  <c r="P59" i="2"/>
  <c r="P75" i="2"/>
  <c r="P103" i="2"/>
  <c r="P145" i="2"/>
  <c r="P153" i="2"/>
  <c r="P181" i="2"/>
  <c r="J194" i="2"/>
  <c r="J198" i="2"/>
  <c r="P201" i="2"/>
  <c r="J206" i="2"/>
  <c r="J210" i="2"/>
  <c r="J222" i="2"/>
  <c r="P221" i="2"/>
  <c r="J230" i="2"/>
  <c r="P229" i="2"/>
  <c r="J226" i="2"/>
  <c r="P225" i="2"/>
  <c r="J218" i="2"/>
  <c r="P217" i="2"/>
  <c r="J190" i="2"/>
  <c r="J136" i="2"/>
  <c r="P135" i="2"/>
  <c r="J128" i="2"/>
  <c r="P127" i="2"/>
  <c r="J120" i="2"/>
  <c r="P119" i="2"/>
  <c r="J116" i="2"/>
  <c r="P115" i="2"/>
  <c r="J112" i="2"/>
  <c r="P111" i="2"/>
  <c r="J108" i="2"/>
  <c r="P107" i="2"/>
  <c r="J100" i="2"/>
  <c r="P99" i="2"/>
  <c r="J96" i="2"/>
  <c r="P95" i="2"/>
  <c r="J76" i="2"/>
  <c r="J72" i="2"/>
  <c r="P71" i="2"/>
  <c r="J64" i="2"/>
  <c r="P63" i="2"/>
  <c r="J39" i="2"/>
  <c r="P38" i="2"/>
  <c r="J27" i="2"/>
  <c r="P26" i="2"/>
  <c r="J23" i="2"/>
  <c r="P22" i="2"/>
  <c r="J15" i="2"/>
  <c r="P14" i="2"/>
  <c r="J10" i="2"/>
  <c r="J8" i="2"/>
  <c r="P173" i="2" l="1"/>
  <c r="J170" i="2"/>
  <c r="P165" i="2"/>
  <c r="J84" i="2"/>
  <c r="P79" i="2"/>
  <c r="P87" i="2"/>
  <c r="J104" i="2"/>
  <c r="P177" i="2"/>
  <c r="J60" i="2"/>
  <c r="J182" i="2"/>
  <c r="P197" i="2"/>
  <c r="J47" i="2"/>
  <c r="J146" i="2"/>
  <c r="J35" i="2"/>
  <c r="P42" i="2"/>
  <c r="P30" i="2"/>
  <c r="P91" i="2"/>
  <c r="J132" i="2"/>
  <c r="P139" i="2"/>
  <c r="J202" i="2"/>
  <c r="P55" i="2"/>
  <c r="P193" i="2"/>
  <c r="P209" i="2"/>
  <c r="J19" i="2"/>
  <c r="J68" i="2"/>
  <c r="P123" i="2"/>
  <c r="P149" i="2"/>
  <c r="J154" i="2"/>
  <c r="P189" i="2"/>
  <c r="P205" i="2"/>
  <c r="I1" i="2" l="1"/>
  <c r="J1" i="2" s="1"/>
</calcChain>
</file>

<file path=xl/sharedStrings.xml><?xml version="1.0" encoding="utf-8"?>
<sst xmlns="http://schemas.openxmlformats.org/spreadsheetml/2006/main" count="189" uniqueCount="86">
  <si>
    <t>〇自己点検シートに関する注意事項</t>
    <rPh sb="1" eb="3">
      <t>ジコ</t>
    </rPh>
    <rPh sb="3" eb="5">
      <t>テンケン</t>
    </rPh>
    <rPh sb="9" eb="10">
      <t>カン</t>
    </rPh>
    <rPh sb="12" eb="14">
      <t>チュウイ</t>
    </rPh>
    <rPh sb="14" eb="16">
      <t>ジコウ</t>
    </rPh>
    <phoneticPr fontId="1"/>
  </si>
  <si>
    <t>〇基本情報</t>
    <rPh sb="1" eb="3">
      <t>キホン</t>
    </rPh>
    <rPh sb="3" eb="5">
      <t>ジョウホウ</t>
    </rPh>
    <phoneticPr fontId="1"/>
  </si>
  <si>
    <t>法人名</t>
    <rPh sb="0" eb="2">
      <t>ホウジン</t>
    </rPh>
    <rPh sb="2" eb="3">
      <t>メイ</t>
    </rPh>
    <phoneticPr fontId="1"/>
  </si>
  <si>
    <t>事業所名</t>
    <rPh sb="0" eb="3">
      <t>ジギョウショ</t>
    </rPh>
    <rPh sb="3" eb="4">
      <t>メイ</t>
    </rPh>
    <phoneticPr fontId="1"/>
  </si>
  <si>
    <t>（運営に関する基準）</t>
    <rPh sb="1" eb="3">
      <t>ウンエイ</t>
    </rPh>
    <rPh sb="4" eb="5">
      <t>カン</t>
    </rPh>
    <rPh sb="7" eb="9">
      <t>キジュン</t>
    </rPh>
    <phoneticPr fontId="1"/>
  </si>
  <si>
    <t>設問【3】提供拒否の禁止について</t>
    <rPh sb="0" eb="2">
      <t>セツモン</t>
    </rPh>
    <rPh sb="5" eb="7">
      <t>テイキョウ</t>
    </rPh>
    <rPh sb="7" eb="9">
      <t>キョヒ</t>
    </rPh>
    <rPh sb="10" eb="12">
      <t>キンシ</t>
    </rPh>
    <phoneticPr fontId="1"/>
  </si>
  <si>
    <t>設問【4】受給資格の確認について</t>
    <rPh sb="0" eb="2">
      <t>セツモン</t>
    </rPh>
    <rPh sb="5" eb="7">
      <t>ジュキュウ</t>
    </rPh>
    <rPh sb="7" eb="9">
      <t>シカク</t>
    </rPh>
    <rPh sb="10" eb="12">
      <t>カクニン</t>
    </rPh>
    <phoneticPr fontId="1"/>
  </si>
  <si>
    <t>（報酬の算定に関する事項）</t>
    <rPh sb="1" eb="3">
      <t>ホウシュウ</t>
    </rPh>
    <rPh sb="4" eb="6">
      <t>サンテイ</t>
    </rPh>
    <rPh sb="7" eb="8">
      <t>カン</t>
    </rPh>
    <rPh sb="10" eb="12">
      <t>ジコウ</t>
    </rPh>
    <phoneticPr fontId="1"/>
  </si>
  <si>
    <t>改善状況⇒</t>
    <rPh sb="0" eb="2">
      <t>カイゼン</t>
    </rPh>
    <rPh sb="2" eb="4">
      <t>ジョウキョウ</t>
    </rPh>
    <phoneticPr fontId="1"/>
  </si>
  <si>
    <t>回答⇒</t>
    <rPh sb="0" eb="2">
      <t>カイトウ</t>
    </rPh>
    <phoneticPr fontId="1"/>
  </si>
  <si>
    <t>適</t>
    <rPh sb="0" eb="1">
      <t>テキ</t>
    </rPh>
    <phoneticPr fontId="1"/>
  </si>
  <si>
    <t>否</t>
    <rPh sb="0" eb="1">
      <t>ヒ</t>
    </rPh>
    <phoneticPr fontId="1"/>
  </si>
  <si>
    <t>事業所番号</t>
    <rPh sb="0" eb="3">
      <t>ジギョウショ</t>
    </rPh>
    <rPh sb="3" eb="5">
      <t>バンゴウ</t>
    </rPh>
    <phoneticPr fontId="1"/>
  </si>
  <si>
    <t>担当者名</t>
    <rPh sb="0" eb="3">
      <t>タントウシャ</t>
    </rPh>
    <rPh sb="3" eb="4">
      <t>メイ</t>
    </rPh>
    <phoneticPr fontId="1"/>
  </si>
  <si>
    <t>事業種別</t>
    <rPh sb="0" eb="2">
      <t>ジギョウ</t>
    </rPh>
    <rPh sb="2" eb="4">
      <t>シュベツ</t>
    </rPh>
    <phoneticPr fontId="1"/>
  </si>
  <si>
    <t>入力状況⇒</t>
    <rPh sb="0" eb="2">
      <t>ニュウリョク</t>
    </rPh>
    <rPh sb="2" eb="4">
      <t>ジョウキョウ</t>
    </rPh>
    <phoneticPr fontId="1"/>
  </si>
  <si>
    <t>電話番号</t>
    <rPh sb="0" eb="2">
      <t>デンワ</t>
    </rPh>
    <rPh sb="2" eb="4">
      <t>バンゴウ</t>
    </rPh>
    <phoneticPr fontId="1"/>
  </si>
  <si>
    <t>届出状況⇒</t>
    <rPh sb="0" eb="2">
      <t>トドケデ</t>
    </rPh>
    <rPh sb="2" eb="4">
      <t>ジョウキョウ</t>
    </rPh>
    <phoneticPr fontId="1"/>
  </si>
  <si>
    <t>設問【1】内容及び手続の説明及び同意について</t>
    <rPh sb="0" eb="2">
      <t>セツモン</t>
    </rPh>
    <rPh sb="5" eb="7">
      <t>ナイヨウ</t>
    </rPh>
    <rPh sb="7" eb="8">
      <t>オヨ</t>
    </rPh>
    <rPh sb="9" eb="11">
      <t>テツヅ</t>
    </rPh>
    <rPh sb="12" eb="14">
      <t>セツメイ</t>
    </rPh>
    <rPh sb="14" eb="15">
      <t>オヨ</t>
    </rPh>
    <rPh sb="16" eb="18">
      <t>ドウイ</t>
    </rPh>
    <phoneticPr fontId="1"/>
  </si>
  <si>
    <t>２　自己点検シートの回答に際しては、別紙集団指導資料をよく読んで回答してください。</t>
    <rPh sb="20" eb="22">
      <t>シュウダン</t>
    </rPh>
    <rPh sb="22" eb="24">
      <t>シドウ</t>
    </rPh>
    <rPh sb="24" eb="26">
      <t>シリョウ</t>
    </rPh>
    <phoneticPr fontId="1"/>
  </si>
  <si>
    <t>３　点検シートは事業ごとに作成し、電子申請システムにより事業所単位で送信してください。</t>
    <rPh sb="2" eb="4">
      <t>テンケン</t>
    </rPh>
    <rPh sb="8" eb="10">
      <t>ジギョウ</t>
    </rPh>
    <rPh sb="13" eb="15">
      <t>サクセイ</t>
    </rPh>
    <rPh sb="17" eb="19">
      <t>デンシ</t>
    </rPh>
    <rPh sb="19" eb="21">
      <t>シンセイ</t>
    </rPh>
    <rPh sb="28" eb="31">
      <t>ジギョウショ</t>
    </rPh>
    <rPh sb="31" eb="33">
      <t>タンイ</t>
    </rPh>
    <rPh sb="34" eb="36">
      <t>ソウシン</t>
    </rPh>
    <phoneticPr fontId="1"/>
  </si>
  <si>
    <t>　その他、適正運営のために事業所において実施している独自の取組、工夫等について、御自由に記載してください。今後の事業者指導の参考にさせていただきます。</t>
    <rPh sb="3" eb="4">
      <t>タ</t>
    </rPh>
    <rPh sb="5" eb="7">
      <t>テキセイ</t>
    </rPh>
    <rPh sb="7" eb="9">
      <t>ウンエイ</t>
    </rPh>
    <rPh sb="13" eb="16">
      <t>ジギョウショ</t>
    </rPh>
    <rPh sb="20" eb="22">
      <t>ジッシ</t>
    </rPh>
    <rPh sb="26" eb="28">
      <t>ドクジ</t>
    </rPh>
    <rPh sb="29" eb="31">
      <t>トリクミ</t>
    </rPh>
    <rPh sb="32" eb="34">
      <t>クフウ</t>
    </rPh>
    <rPh sb="34" eb="35">
      <t>トウ</t>
    </rPh>
    <rPh sb="40" eb="43">
      <t>ゴジユウ</t>
    </rPh>
    <rPh sb="44" eb="46">
      <t>キサイ</t>
    </rPh>
    <rPh sb="53" eb="55">
      <t>コンゴ</t>
    </rPh>
    <rPh sb="56" eb="59">
      <t>ジギョウシャ</t>
    </rPh>
    <rPh sb="59" eb="61">
      <t>シドウ</t>
    </rPh>
    <rPh sb="62" eb="64">
      <t>サンコウ</t>
    </rPh>
    <phoneticPr fontId="1"/>
  </si>
  <si>
    <t>保育所等訪問支援</t>
    <rPh sb="0" eb="2">
      <t>ホイク</t>
    </rPh>
    <rPh sb="2" eb="3">
      <t>ショ</t>
    </rPh>
    <rPh sb="3" eb="4">
      <t>トウ</t>
    </rPh>
    <rPh sb="4" eb="6">
      <t>ホウモン</t>
    </rPh>
    <rPh sb="6" eb="8">
      <t>シエン</t>
    </rPh>
    <phoneticPr fontId="1"/>
  </si>
  <si>
    <t>居宅訪問型児童発達支援</t>
    <rPh sb="0" eb="2">
      <t>キョタク</t>
    </rPh>
    <rPh sb="2" eb="4">
      <t>ホウモン</t>
    </rPh>
    <rPh sb="4" eb="5">
      <t>ガタ</t>
    </rPh>
    <rPh sb="5" eb="7">
      <t>ジドウ</t>
    </rPh>
    <rPh sb="7" eb="9">
      <t>ハッタツ</t>
    </rPh>
    <rPh sb="9" eb="11">
      <t>シエン</t>
    </rPh>
    <phoneticPr fontId="1"/>
  </si>
  <si>
    <t>共生型放課後等デイサービス</t>
    <rPh sb="0" eb="3">
      <t>キョウセイガタ</t>
    </rPh>
    <rPh sb="3" eb="6">
      <t>ホウカゴ</t>
    </rPh>
    <rPh sb="6" eb="7">
      <t>トウ</t>
    </rPh>
    <phoneticPr fontId="1"/>
  </si>
  <si>
    <t>障害児相談支援</t>
    <rPh sb="0" eb="2">
      <t>ショウガイ</t>
    </rPh>
    <rPh sb="2" eb="3">
      <t>ジ</t>
    </rPh>
    <rPh sb="3" eb="5">
      <t>ソウダン</t>
    </rPh>
    <rPh sb="5" eb="7">
      <t>シエン</t>
    </rPh>
    <phoneticPr fontId="1"/>
  </si>
  <si>
    <t>設問【6】サービスの提供の記録について</t>
    <rPh sb="0" eb="2">
      <t>セツモン</t>
    </rPh>
    <rPh sb="10" eb="12">
      <t>テイキョウ</t>
    </rPh>
    <rPh sb="13" eb="15">
      <t>キロク</t>
    </rPh>
    <phoneticPr fontId="1"/>
  </si>
  <si>
    <t>設問【8】基本取扱方針について</t>
    <rPh sb="0" eb="2">
      <t>セツモン</t>
    </rPh>
    <rPh sb="5" eb="7">
      <t>キホン</t>
    </rPh>
    <rPh sb="7" eb="9">
      <t>トリアツカイ</t>
    </rPh>
    <rPh sb="9" eb="11">
      <t>ホウシン</t>
    </rPh>
    <phoneticPr fontId="1"/>
  </si>
  <si>
    <t>設問【9】情報の提供等（児童発達支援・放課後等デイサービス）について</t>
    <rPh sb="0" eb="2">
      <t>セツモン</t>
    </rPh>
    <phoneticPr fontId="1"/>
  </si>
  <si>
    <t>設問【7】障害児通所（入所、相談支援）給付費（等）の額に係る通知等について</t>
    <rPh sb="0" eb="2">
      <t>セツモン</t>
    </rPh>
    <rPh sb="6" eb="7">
      <t>ガイ</t>
    </rPh>
    <phoneticPr fontId="1"/>
  </si>
  <si>
    <t>設問【2】契約支給量の報告等について、契約内容の報告等について</t>
    <rPh sb="0" eb="2">
      <t>セツモン</t>
    </rPh>
    <rPh sb="5" eb="7">
      <t>ケイヤク</t>
    </rPh>
    <rPh sb="7" eb="9">
      <t>シキュウ</t>
    </rPh>
    <rPh sb="9" eb="10">
      <t>リョウ</t>
    </rPh>
    <rPh sb="11" eb="13">
      <t>ホウコク</t>
    </rPh>
    <rPh sb="13" eb="14">
      <t>トウ</t>
    </rPh>
    <rPh sb="19" eb="21">
      <t>ケイヤク</t>
    </rPh>
    <rPh sb="21" eb="23">
      <t>ナイヨウ</t>
    </rPh>
    <rPh sb="24" eb="26">
      <t>ホウコク</t>
    </rPh>
    <rPh sb="26" eb="27">
      <t>トウ</t>
    </rPh>
    <phoneticPr fontId="1"/>
  </si>
  <si>
    <t>児童発達支援センター</t>
    <rPh sb="0" eb="2">
      <t>ジドウ</t>
    </rPh>
    <rPh sb="2" eb="4">
      <t>ハッタツ</t>
    </rPh>
    <rPh sb="4" eb="6">
      <t>シエン</t>
    </rPh>
    <phoneticPr fontId="1"/>
  </si>
  <si>
    <t>医療型障害児入所施設</t>
    <rPh sb="0" eb="2">
      <t>イリョウ</t>
    </rPh>
    <rPh sb="2" eb="3">
      <t>ガタ</t>
    </rPh>
    <rPh sb="3" eb="5">
      <t>ショウガイ</t>
    </rPh>
    <rPh sb="5" eb="6">
      <t>ジ</t>
    </rPh>
    <rPh sb="6" eb="8">
      <t>ニュウショ</t>
    </rPh>
    <rPh sb="8" eb="10">
      <t>シセツ</t>
    </rPh>
    <phoneticPr fontId="1"/>
  </si>
  <si>
    <t>児童発達支援（主に重心児受入）</t>
    <rPh sb="0" eb="2">
      <t>ジドウ</t>
    </rPh>
    <rPh sb="2" eb="4">
      <t>ハッタツ</t>
    </rPh>
    <rPh sb="4" eb="6">
      <t>シエン</t>
    </rPh>
    <rPh sb="7" eb="8">
      <t>オモ</t>
    </rPh>
    <rPh sb="9" eb="11">
      <t>ジュウシン</t>
    </rPh>
    <rPh sb="11" eb="12">
      <t>ジ</t>
    </rPh>
    <rPh sb="12" eb="14">
      <t>ウケイレ</t>
    </rPh>
    <phoneticPr fontId="1"/>
  </si>
  <si>
    <t>放課後等デイサービス（主に重心児受入）</t>
    <rPh sb="0" eb="3">
      <t>ホウカゴ</t>
    </rPh>
    <rPh sb="3" eb="4">
      <t>トウ</t>
    </rPh>
    <rPh sb="11" eb="12">
      <t>オモ</t>
    </rPh>
    <rPh sb="13" eb="15">
      <t>ジュウシン</t>
    </rPh>
    <rPh sb="15" eb="16">
      <t>ジ</t>
    </rPh>
    <rPh sb="16" eb="18">
      <t>ウケイレ</t>
    </rPh>
    <phoneticPr fontId="1"/>
  </si>
  <si>
    <t>放課後等デイサービス（共生型、主に重心受入を除く）</t>
    <rPh sb="0" eb="3">
      <t>ホウカゴ</t>
    </rPh>
    <rPh sb="3" eb="4">
      <t>トウ</t>
    </rPh>
    <rPh sb="11" eb="14">
      <t>キョウセイガタ</t>
    </rPh>
    <rPh sb="15" eb="16">
      <t>オモ</t>
    </rPh>
    <rPh sb="17" eb="19">
      <t>ジュウシン</t>
    </rPh>
    <rPh sb="19" eb="21">
      <t>ウケイレ</t>
    </rPh>
    <rPh sb="22" eb="23">
      <t>ノゾ</t>
    </rPh>
    <phoneticPr fontId="1"/>
  </si>
  <si>
    <t>改善状況⇒</t>
    <phoneticPr fontId="1"/>
  </si>
  <si>
    <t>設問【5】心身の状況の把握について</t>
    <rPh sb="0" eb="2">
      <t>セツモン</t>
    </rPh>
    <rPh sb="5" eb="7">
      <t>シンシン</t>
    </rPh>
    <rPh sb="8" eb="10">
      <t>ジョウキョウ</t>
    </rPh>
    <rPh sb="11" eb="13">
      <t>ハアク</t>
    </rPh>
    <phoneticPr fontId="1"/>
  </si>
  <si>
    <t>児童発達支援（児童発達支援センター、主に重心受入を除く）</t>
    <rPh sb="0" eb="2">
      <t>ジドウ</t>
    </rPh>
    <rPh sb="2" eb="4">
      <t>ハッタツ</t>
    </rPh>
    <rPh sb="4" eb="6">
      <t>シエン</t>
    </rPh>
    <rPh sb="7" eb="9">
      <t>ジドウ</t>
    </rPh>
    <rPh sb="9" eb="11">
      <t>ハッタツ</t>
    </rPh>
    <rPh sb="11" eb="13">
      <t>シエン</t>
    </rPh>
    <rPh sb="18" eb="19">
      <t>オモ</t>
    </rPh>
    <rPh sb="20" eb="22">
      <t>ジュウシン</t>
    </rPh>
    <rPh sb="22" eb="24">
      <t>ウケイレ</t>
    </rPh>
    <rPh sb="25" eb="26">
      <t>ノゾ</t>
    </rPh>
    <phoneticPr fontId="1"/>
  </si>
  <si>
    <r>
      <t>設問【</t>
    </r>
    <r>
      <rPr>
        <u/>
        <sz val="11"/>
        <rFont val="ＭＳ Ｐゴシック"/>
        <family val="3"/>
        <charset val="128"/>
      </rPr>
      <t>38</t>
    </r>
    <r>
      <rPr>
        <u/>
        <sz val="11"/>
        <rFont val="ＭＳ Ｐゴシック"/>
        <family val="2"/>
        <charset val="128"/>
      </rPr>
      <t>】報酬区分の見直しについて</t>
    </r>
    <rPh sb="0" eb="2">
      <t>セツモン</t>
    </rPh>
    <rPh sb="4" eb="6">
      <t>ホウシュウ</t>
    </rPh>
    <rPh sb="6" eb="8">
      <t>クブン</t>
    </rPh>
    <rPh sb="9" eb="11">
      <t>ミナオ</t>
    </rPh>
    <phoneticPr fontId="1"/>
  </si>
  <si>
    <r>
      <t>設問【</t>
    </r>
    <r>
      <rPr>
        <u/>
        <sz val="11"/>
        <rFont val="ＭＳ Ｐゴシック"/>
        <family val="3"/>
        <charset val="128"/>
      </rPr>
      <t>39</t>
    </r>
    <r>
      <rPr>
        <u/>
        <sz val="11"/>
        <rFont val="ＭＳ Ｐゴシック"/>
        <family val="2"/>
        <charset val="128"/>
      </rPr>
      <t xml:space="preserve">】児童指導員等加配加算について </t>
    </r>
    <rPh sb="0" eb="2">
      <t>セツモン</t>
    </rPh>
    <rPh sb="6" eb="8">
      <t>ジドウ</t>
    </rPh>
    <rPh sb="8" eb="11">
      <t>シドウイン</t>
    </rPh>
    <rPh sb="11" eb="12">
      <t>トウ</t>
    </rPh>
    <rPh sb="12" eb="14">
      <t>カハイ</t>
    </rPh>
    <rPh sb="14" eb="16">
      <t>カサン</t>
    </rPh>
    <phoneticPr fontId="1"/>
  </si>
  <si>
    <r>
      <t>設問【</t>
    </r>
    <r>
      <rPr>
        <u/>
        <sz val="11"/>
        <rFont val="ＭＳ Ｐゴシック"/>
        <family val="3"/>
        <charset val="128"/>
      </rPr>
      <t>40</t>
    </r>
    <r>
      <rPr>
        <u/>
        <sz val="11"/>
        <rFont val="ＭＳ Ｐゴシック"/>
        <family val="2"/>
        <charset val="128"/>
      </rPr>
      <t xml:space="preserve">】専門的支援体制加算、専門的支援実施加算について </t>
    </r>
    <rPh sb="0" eb="2">
      <t>セツモン</t>
    </rPh>
    <rPh sb="6" eb="8">
      <t>センモン</t>
    </rPh>
    <rPh sb="8" eb="9">
      <t>テキ</t>
    </rPh>
    <rPh sb="9" eb="11">
      <t>シエン</t>
    </rPh>
    <rPh sb="11" eb="13">
      <t>タイセイ</t>
    </rPh>
    <rPh sb="13" eb="15">
      <t>カサン</t>
    </rPh>
    <rPh sb="16" eb="18">
      <t>センモン</t>
    </rPh>
    <rPh sb="18" eb="19">
      <t>テキ</t>
    </rPh>
    <rPh sb="19" eb="21">
      <t>シエン</t>
    </rPh>
    <rPh sb="21" eb="23">
      <t>ジッシ</t>
    </rPh>
    <rPh sb="23" eb="25">
      <t>カサン</t>
    </rPh>
    <phoneticPr fontId="1"/>
  </si>
  <si>
    <r>
      <t>設問【</t>
    </r>
    <r>
      <rPr>
        <u/>
        <sz val="11"/>
        <rFont val="ＭＳ Ｐゴシック"/>
        <family val="3"/>
        <charset val="128"/>
      </rPr>
      <t>41</t>
    </r>
    <r>
      <rPr>
        <u/>
        <sz val="11"/>
        <rFont val="ＭＳ Ｐゴシック"/>
        <family val="2"/>
        <charset val="128"/>
      </rPr>
      <t>】看護職員加配加算について</t>
    </r>
    <rPh sb="0" eb="2">
      <t>セツモン</t>
    </rPh>
    <rPh sb="6" eb="8">
      <t>カンゴ</t>
    </rPh>
    <rPh sb="8" eb="10">
      <t>ショクイン</t>
    </rPh>
    <rPh sb="10" eb="12">
      <t>カハイ</t>
    </rPh>
    <rPh sb="12" eb="14">
      <t>カサン</t>
    </rPh>
    <phoneticPr fontId="1"/>
  </si>
  <si>
    <r>
      <t>設問【</t>
    </r>
    <r>
      <rPr>
        <u/>
        <sz val="11"/>
        <rFont val="ＭＳ Ｐゴシック"/>
        <family val="3"/>
        <charset val="128"/>
      </rPr>
      <t>42</t>
    </r>
    <r>
      <rPr>
        <u/>
        <sz val="11"/>
        <rFont val="ＭＳ Ｐゴシック"/>
        <family val="2"/>
        <charset val="128"/>
      </rPr>
      <t>】家族支援加算について</t>
    </r>
    <rPh sb="0" eb="2">
      <t>セツモン</t>
    </rPh>
    <rPh sb="6" eb="8">
      <t>カゾク</t>
    </rPh>
    <rPh sb="8" eb="10">
      <t>シエン</t>
    </rPh>
    <rPh sb="10" eb="12">
      <t>カサン</t>
    </rPh>
    <phoneticPr fontId="1"/>
  </si>
  <si>
    <t>設問【10】通所支援計画等の作成等について</t>
    <rPh sb="0" eb="2">
      <t>セツモン</t>
    </rPh>
    <phoneticPr fontId="1"/>
  </si>
  <si>
    <t>設問【11】健康管理について</t>
    <rPh sb="0" eb="2">
      <t>セツモン</t>
    </rPh>
    <rPh sb="6" eb="8">
      <t>ケンコウ</t>
    </rPh>
    <rPh sb="8" eb="10">
      <t>カンリ</t>
    </rPh>
    <phoneticPr fontId="1"/>
  </si>
  <si>
    <r>
      <t>設問【</t>
    </r>
    <r>
      <rPr>
        <u/>
        <sz val="11"/>
        <rFont val="ＭＳ Ｐゴシック"/>
        <family val="3"/>
        <charset val="128"/>
      </rPr>
      <t>12</t>
    </r>
    <r>
      <rPr>
        <u/>
        <sz val="11"/>
        <rFont val="ＭＳ Ｐゴシック"/>
        <family val="2"/>
        <charset val="128"/>
      </rPr>
      <t>】児童発達支援管理責任者の責務、相談及び援助について</t>
    </r>
    <rPh sb="0" eb="2">
      <t>セツモン</t>
    </rPh>
    <rPh sb="6" eb="8">
      <t>ジドウ</t>
    </rPh>
    <rPh sb="8" eb="10">
      <t>ハッタツ</t>
    </rPh>
    <rPh sb="10" eb="12">
      <t>シエン</t>
    </rPh>
    <rPh sb="12" eb="14">
      <t>カンリ</t>
    </rPh>
    <rPh sb="14" eb="17">
      <t>セキニンシャ</t>
    </rPh>
    <rPh sb="18" eb="20">
      <t>セキム</t>
    </rPh>
    <rPh sb="21" eb="23">
      <t>ソウダン</t>
    </rPh>
    <rPh sb="23" eb="24">
      <t>オヨ</t>
    </rPh>
    <rPh sb="25" eb="27">
      <t>エンジョ</t>
    </rPh>
    <phoneticPr fontId="1"/>
  </si>
  <si>
    <r>
      <t>設問【</t>
    </r>
    <r>
      <rPr>
        <u/>
        <sz val="11"/>
        <rFont val="ＭＳ Ｐゴシック"/>
        <family val="3"/>
        <charset val="128"/>
      </rPr>
      <t>13</t>
    </r>
    <r>
      <rPr>
        <u/>
        <sz val="11"/>
        <rFont val="ＭＳ Ｐゴシック"/>
        <family val="2"/>
        <charset val="128"/>
      </rPr>
      <t>】管理者の責務について</t>
    </r>
    <rPh sb="0" eb="2">
      <t>セツモン</t>
    </rPh>
    <phoneticPr fontId="1"/>
  </si>
  <si>
    <r>
      <t>設問【</t>
    </r>
    <r>
      <rPr>
        <u/>
        <sz val="11"/>
        <rFont val="ＭＳ Ｐゴシック"/>
        <family val="3"/>
        <charset val="128"/>
      </rPr>
      <t>14</t>
    </r>
    <r>
      <rPr>
        <u/>
        <sz val="11"/>
        <rFont val="ＭＳ Ｐゴシック"/>
        <family val="2"/>
        <charset val="128"/>
      </rPr>
      <t>】運営規程について</t>
    </r>
    <rPh sb="0" eb="2">
      <t>セツモン</t>
    </rPh>
    <rPh sb="6" eb="8">
      <t>ウンエイ</t>
    </rPh>
    <rPh sb="8" eb="10">
      <t>キテイ</t>
    </rPh>
    <phoneticPr fontId="1"/>
  </si>
  <si>
    <r>
      <t>設問【</t>
    </r>
    <r>
      <rPr>
        <u/>
        <sz val="11"/>
        <rFont val="ＭＳ Ｐゴシック"/>
        <family val="3"/>
        <charset val="128"/>
      </rPr>
      <t>15</t>
    </r>
    <r>
      <rPr>
        <u/>
        <sz val="11"/>
        <rFont val="ＭＳ Ｐゴシック"/>
        <family val="2"/>
        <charset val="128"/>
      </rPr>
      <t>】勤務体制の確保について</t>
    </r>
    <rPh sb="0" eb="2">
      <t>セツモン</t>
    </rPh>
    <rPh sb="6" eb="8">
      <t>キンム</t>
    </rPh>
    <rPh sb="8" eb="10">
      <t>タイセイ</t>
    </rPh>
    <rPh sb="11" eb="13">
      <t>カクホ</t>
    </rPh>
    <phoneticPr fontId="1"/>
  </si>
  <si>
    <r>
      <t>設問【</t>
    </r>
    <r>
      <rPr>
        <u/>
        <sz val="11"/>
        <rFont val="ＭＳ Ｐゴシック"/>
        <family val="3"/>
        <charset val="128"/>
      </rPr>
      <t>16</t>
    </r>
    <r>
      <rPr>
        <u/>
        <sz val="11"/>
        <rFont val="ＭＳ Ｐゴシック"/>
        <family val="2"/>
        <charset val="128"/>
      </rPr>
      <t>】業務継続計画の策定等について</t>
    </r>
    <rPh sb="0" eb="2">
      <t>セツモン</t>
    </rPh>
    <rPh sb="6" eb="8">
      <t>ギョウム</t>
    </rPh>
    <rPh sb="8" eb="10">
      <t>ケイゾク</t>
    </rPh>
    <rPh sb="10" eb="12">
      <t>ケイカク</t>
    </rPh>
    <rPh sb="13" eb="15">
      <t>サクテイ</t>
    </rPh>
    <rPh sb="15" eb="16">
      <t>トウ</t>
    </rPh>
    <phoneticPr fontId="1"/>
  </si>
  <si>
    <r>
      <t>設問【</t>
    </r>
    <r>
      <rPr>
        <u/>
        <sz val="11"/>
        <rFont val="ＭＳ Ｐゴシック"/>
        <family val="3"/>
        <charset val="128"/>
      </rPr>
      <t>17</t>
    </r>
    <r>
      <rPr>
        <u/>
        <sz val="11"/>
        <rFont val="ＭＳ Ｐゴシック"/>
        <family val="2"/>
        <charset val="128"/>
      </rPr>
      <t>】定員の遵守について</t>
    </r>
    <rPh sb="0" eb="2">
      <t>セツモン</t>
    </rPh>
    <rPh sb="6" eb="8">
      <t>テイイン</t>
    </rPh>
    <rPh sb="9" eb="11">
      <t>ジュンシュ</t>
    </rPh>
    <phoneticPr fontId="1"/>
  </si>
  <si>
    <t>設問【18】非常災害対策について</t>
    <rPh sb="0" eb="2">
      <t>セツモン</t>
    </rPh>
    <rPh sb="6" eb="8">
      <t>ヒジョウ</t>
    </rPh>
    <rPh sb="8" eb="10">
      <t>サイガイ</t>
    </rPh>
    <rPh sb="10" eb="12">
      <t>タイサク</t>
    </rPh>
    <phoneticPr fontId="1"/>
  </si>
  <si>
    <t>設問【19】安全計画の策定等について</t>
    <rPh sb="0" eb="2">
      <t>セツモン</t>
    </rPh>
    <phoneticPr fontId="1"/>
  </si>
  <si>
    <t>設問【20】自動車を運行する場合の所在の確認について　</t>
    <rPh sb="0" eb="2">
      <t>セツモン</t>
    </rPh>
    <rPh sb="6" eb="9">
      <t>ジドウシャ</t>
    </rPh>
    <rPh sb="10" eb="12">
      <t>ウンコウ</t>
    </rPh>
    <rPh sb="14" eb="16">
      <t>バアイ</t>
    </rPh>
    <rPh sb="17" eb="19">
      <t>ショザイ</t>
    </rPh>
    <rPh sb="20" eb="22">
      <t>カクニン</t>
    </rPh>
    <phoneticPr fontId="1"/>
  </si>
  <si>
    <r>
      <t>設問【</t>
    </r>
    <r>
      <rPr>
        <u/>
        <sz val="11"/>
        <rFont val="ＭＳ Ｐゴシック"/>
        <family val="3"/>
        <charset val="128"/>
      </rPr>
      <t>21</t>
    </r>
    <r>
      <rPr>
        <u/>
        <sz val="11"/>
        <rFont val="ＭＳ Ｐゴシック"/>
        <family val="2"/>
        <charset val="128"/>
      </rPr>
      <t>】衛生管理等について</t>
    </r>
    <rPh sb="0" eb="2">
      <t>セツモン</t>
    </rPh>
    <rPh sb="6" eb="8">
      <t>エイセイ</t>
    </rPh>
    <rPh sb="8" eb="10">
      <t>カンリ</t>
    </rPh>
    <rPh sb="10" eb="11">
      <t>トウ</t>
    </rPh>
    <phoneticPr fontId="1"/>
  </si>
  <si>
    <r>
      <t>設問【</t>
    </r>
    <r>
      <rPr>
        <u/>
        <sz val="11"/>
        <rFont val="ＭＳ Ｐゴシック"/>
        <family val="3"/>
        <charset val="128"/>
      </rPr>
      <t>22</t>
    </r>
    <r>
      <rPr>
        <u/>
        <sz val="11"/>
        <rFont val="ＭＳ Ｐゴシック"/>
        <family val="2"/>
        <charset val="128"/>
      </rPr>
      <t>】掲示について</t>
    </r>
    <rPh sb="0" eb="2">
      <t>セツモン</t>
    </rPh>
    <rPh sb="6" eb="8">
      <t>ケイジ</t>
    </rPh>
    <phoneticPr fontId="1"/>
  </si>
  <si>
    <r>
      <t>設問【</t>
    </r>
    <r>
      <rPr>
        <u/>
        <sz val="11"/>
        <rFont val="ＭＳ Ｐゴシック"/>
        <family val="3"/>
        <charset val="128"/>
      </rPr>
      <t>23</t>
    </r>
    <r>
      <rPr>
        <u/>
        <sz val="11"/>
        <rFont val="ＭＳ Ｐゴシック"/>
        <family val="2"/>
        <charset val="128"/>
      </rPr>
      <t>】身体拘束等の禁止について</t>
    </r>
    <rPh sb="0" eb="2">
      <t>セツモン</t>
    </rPh>
    <rPh sb="6" eb="8">
      <t>シンタイ</t>
    </rPh>
    <rPh sb="8" eb="10">
      <t>コウソク</t>
    </rPh>
    <rPh sb="10" eb="11">
      <t>トウ</t>
    </rPh>
    <rPh sb="12" eb="14">
      <t>キンシ</t>
    </rPh>
    <phoneticPr fontId="1"/>
  </si>
  <si>
    <r>
      <t>設問【</t>
    </r>
    <r>
      <rPr>
        <u/>
        <sz val="11"/>
        <rFont val="ＭＳ Ｐゴシック"/>
        <family val="3"/>
        <charset val="128"/>
      </rPr>
      <t>24</t>
    </r>
    <r>
      <rPr>
        <u/>
        <sz val="11"/>
        <rFont val="ＭＳ Ｐゴシック"/>
        <family val="2"/>
        <charset val="128"/>
      </rPr>
      <t>】秘密保持等について</t>
    </r>
    <rPh sb="0" eb="2">
      <t>セツモン</t>
    </rPh>
    <rPh sb="6" eb="8">
      <t>ヒミツ</t>
    </rPh>
    <rPh sb="8" eb="10">
      <t>ホジ</t>
    </rPh>
    <rPh sb="10" eb="11">
      <t>トウ</t>
    </rPh>
    <phoneticPr fontId="1"/>
  </si>
  <si>
    <r>
      <t>設問【</t>
    </r>
    <r>
      <rPr>
        <u/>
        <sz val="11"/>
        <rFont val="ＭＳ Ｐゴシック"/>
        <family val="3"/>
        <charset val="128"/>
      </rPr>
      <t>25</t>
    </r>
    <r>
      <rPr>
        <u/>
        <sz val="11"/>
        <rFont val="ＭＳ Ｐゴシック"/>
        <family val="2"/>
        <charset val="128"/>
      </rPr>
      <t>】苦情解決について</t>
    </r>
    <rPh sb="0" eb="2">
      <t>セツモン</t>
    </rPh>
    <rPh sb="6" eb="8">
      <t>クジョウ</t>
    </rPh>
    <rPh sb="8" eb="10">
      <t>カイケツ</t>
    </rPh>
    <phoneticPr fontId="1"/>
  </si>
  <si>
    <r>
      <t>設問【</t>
    </r>
    <r>
      <rPr>
        <u/>
        <sz val="11"/>
        <rFont val="ＭＳ Ｐゴシック"/>
        <family val="3"/>
        <charset val="128"/>
      </rPr>
      <t>26</t>
    </r>
    <r>
      <rPr>
        <u/>
        <sz val="11"/>
        <rFont val="ＭＳ Ｐゴシック"/>
        <family val="2"/>
        <charset val="128"/>
      </rPr>
      <t>】事故発生時の対応について</t>
    </r>
    <rPh sb="0" eb="2">
      <t>セツモン</t>
    </rPh>
    <rPh sb="6" eb="8">
      <t>ジコ</t>
    </rPh>
    <rPh sb="8" eb="10">
      <t>ハッセイ</t>
    </rPh>
    <rPh sb="10" eb="11">
      <t>ジ</t>
    </rPh>
    <rPh sb="12" eb="14">
      <t>タイオウ</t>
    </rPh>
    <phoneticPr fontId="1"/>
  </si>
  <si>
    <r>
      <t>設問【</t>
    </r>
    <r>
      <rPr>
        <u/>
        <sz val="11"/>
        <rFont val="ＭＳ Ｐゴシック"/>
        <family val="3"/>
        <charset val="128"/>
      </rPr>
      <t>27</t>
    </r>
    <r>
      <rPr>
        <u/>
        <sz val="11"/>
        <rFont val="ＭＳ Ｐゴシック"/>
        <family val="2"/>
        <charset val="128"/>
      </rPr>
      <t>】虐待等の禁止について</t>
    </r>
    <rPh sb="0" eb="2">
      <t>セツモン</t>
    </rPh>
    <rPh sb="6" eb="8">
      <t>ギャクタイ</t>
    </rPh>
    <rPh sb="8" eb="9">
      <t>トウ</t>
    </rPh>
    <rPh sb="10" eb="12">
      <t>キンシ</t>
    </rPh>
    <phoneticPr fontId="1"/>
  </si>
  <si>
    <t>設問【28】会計の区分について</t>
    <rPh sb="0" eb="2">
      <t>セツモン</t>
    </rPh>
    <rPh sb="6" eb="8">
      <t>カイケイ</t>
    </rPh>
    <rPh sb="9" eb="11">
      <t>クブン</t>
    </rPh>
    <phoneticPr fontId="1"/>
  </si>
  <si>
    <t>設問【29】記録の整備について</t>
    <rPh sb="0" eb="2">
      <t>セツモン</t>
    </rPh>
    <rPh sb="6" eb="8">
      <t>キロク</t>
    </rPh>
    <rPh sb="9" eb="11">
      <t>セイビ</t>
    </rPh>
    <phoneticPr fontId="1"/>
  </si>
  <si>
    <r>
      <t>設問【</t>
    </r>
    <r>
      <rPr>
        <u/>
        <sz val="11"/>
        <rFont val="ＭＳ Ｐゴシック"/>
        <family val="3"/>
        <charset val="128"/>
      </rPr>
      <t>30</t>
    </r>
    <r>
      <rPr>
        <u/>
        <sz val="11"/>
        <rFont val="ＭＳ Ｐゴシック"/>
        <family val="2"/>
        <charset val="128"/>
      </rPr>
      <t>】身分を証する書類の携行について</t>
    </r>
    <rPh sb="0" eb="2">
      <t>セツモン</t>
    </rPh>
    <rPh sb="6" eb="8">
      <t>ミブン</t>
    </rPh>
    <rPh sb="9" eb="10">
      <t>ショウ</t>
    </rPh>
    <rPh sb="12" eb="14">
      <t>ショルイ</t>
    </rPh>
    <rPh sb="15" eb="17">
      <t>ケイコウ</t>
    </rPh>
    <phoneticPr fontId="1"/>
  </si>
  <si>
    <r>
      <t>設問【</t>
    </r>
    <r>
      <rPr>
        <u/>
        <sz val="11"/>
        <rFont val="ＭＳ Ｐゴシック"/>
        <family val="3"/>
        <charset val="128"/>
      </rPr>
      <t>31</t>
    </r>
    <r>
      <rPr>
        <u/>
        <sz val="11"/>
        <rFont val="ＭＳ Ｐゴシック"/>
        <family val="2"/>
        <charset val="128"/>
      </rPr>
      <t>】変更の届出について</t>
    </r>
    <rPh sb="0" eb="2">
      <t>セツモン</t>
    </rPh>
    <rPh sb="6" eb="8">
      <t>ヘンコウ</t>
    </rPh>
    <rPh sb="9" eb="11">
      <t>トドケデ</t>
    </rPh>
    <phoneticPr fontId="1"/>
  </si>
  <si>
    <r>
      <t>設問【</t>
    </r>
    <r>
      <rPr>
        <u/>
        <sz val="11"/>
        <rFont val="ＭＳ Ｐゴシック"/>
        <family val="3"/>
        <charset val="128"/>
      </rPr>
      <t>32</t>
    </r>
    <r>
      <rPr>
        <u/>
        <sz val="11"/>
        <rFont val="ＭＳ Ｐゴシック"/>
        <family val="2"/>
        <charset val="128"/>
      </rPr>
      <t>】指定障害児相談支援の具体的取扱方針について</t>
    </r>
    <rPh sb="0" eb="2">
      <t>セツモン</t>
    </rPh>
    <rPh sb="6" eb="8">
      <t>シテイ</t>
    </rPh>
    <rPh sb="8" eb="10">
      <t>ショウガイ</t>
    </rPh>
    <rPh sb="10" eb="11">
      <t>ジ</t>
    </rPh>
    <rPh sb="11" eb="13">
      <t>ソウダン</t>
    </rPh>
    <rPh sb="13" eb="15">
      <t>シエン</t>
    </rPh>
    <rPh sb="16" eb="19">
      <t>グタイテキ</t>
    </rPh>
    <rPh sb="19" eb="21">
      <t>トリアツカイ</t>
    </rPh>
    <rPh sb="21" eb="23">
      <t>ホウシン</t>
    </rPh>
    <phoneticPr fontId="1"/>
  </si>
  <si>
    <r>
      <t>設問【</t>
    </r>
    <r>
      <rPr>
        <u/>
        <sz val="11"/>
        <rFont val="ＭＳ Ｐゴシック"/>
        <family val="3"/>
        <charset val="128"/>
      </rPr>
      <t>33</t>
    </r>
    <r>
      <rPr>
        <u/>
        <sz val="11"/>
        <rFont val="ＭＳ Ｐゴシック"/>
        <family val="2"/>
        <charset val="128"/>
      </rPr>
      <t>】定員超過利用減算について</t>
    </r>
    <rPh sb="0" eb="2">
      <t>セツモン</t>
    </rPh>
    <rPh sb="6" eb="8">
      <t>テイイン</t>
    </rPh>
    <rPh sb="8" eb="10">
      <t>チョウカ</t>
    </rPh>
    <rPh sb="10" eb="12">
      <t>リヨウ</t>
    </rPh>
    <rPh sb="12" eb="14">
      <t>ゲンサン</t>
    </rPh>
    <phoneticPr fontId="1"/>
  </si>
  <si>
    <r>
      <t>設問【</t>
    </r>
    <r>
      <rPr>
        <u/>
        <sz val="11"/>
        <rFont val="ＭＳ Ｐゴシック"/>
        <family val="3"/>
        <charset val="128"/>
      </rPr>
      <t>34</t>
    </r>
    <r>
      <rPr>
        <u/>
        <sz val="11"/>
        <rFont val="ＭＳ Ｐゴシック"/>
        <family val="2"/>
        <charset val="128"/>
      </rPr>
      <t>】人員欠如減算について</t>
    </r>
    <rPh sb="0" eb="2">
      <t>セツモン</t>
    </rPh>
    <rPh sb="6" eb="8">
      <t>ジンイン</t>
    </rPh>
    <rPh sb="8" eb="10">
      <t>ケツジョ</t>
    </rPh>
    <rPh sb="10" eb="12">
      <t>ゲンサン</t>
    </rPh>
    <phoneticPr fontId="1"/>
  </si>
  <si>
    <r>
      <t>設問【</t>
    </r>
    <r>
      <rPr>
        <u/>
        <sz val="11"/>
        <rFont val="ＭＳ Ｐゴシック"/>
        <family val="3"/>
        <charset val="128"/>
      </rPr>
      <t>35</t>
    </r>
    <r>
      <rPr>
        <u/>
        <sz val="11"/>
        <rFont val="ＭＳ Ｐゴシック"/>
        <family val="2"/>
        <charset val="128"/>
      </rPr>
      <t>】通所支援計画等未作成減算について</t>
    </r>
    <rPh sb="0" eb="2">
      <t>セツモン</t>
    </rPh>
    <rPh sb="6" eb="8">
      <t>ツウショ</t>
    </rPh>
    <rPh sb="8" eb="10">
      <t>シエン</t>
    </rPh>
    <rPh sb="10" eb="12">
      <t>ケイカク</t>
    </rPh>
    <rPh sb="12" eb="13">
      <t>トウ</t>
    </rPh>
    <rPh sb="13" eb="16">
      <t>ミサクセイ</t>
    </rPh>
    <rPh sb="16" eb="18">
      <t>ゲンサン</t>
    </rPh>
    <phoneticPr fontId="1"/>
  </si>
  <si>
    <t>設問【36】自己評価等未公表減算について</t>
    <rPh sb="0" eb="2">
      <t>セツモン</t>
    </rPh>
    <phoneticPr fontId="1"/>
  </si>
  <si>
    <t>設問【37】支援プログラム未公表減算について</t>
    <rPh sb="0" eb="2">
      <t>セツモン</t>
    </rPh>
    <rPh sb="6" eb="8">
      <t>シエン</t>
    </rPh>
    <rPh sb="13" eb="16">
      <t>ミコウヒョウ</t>
    </rPh>
    <rPh sb="16" eb="18">
      <t>ゲンサン</t>
    </rPh>
    <phoneticPr fontId="1"/>
  </si>
  <si>
    <r>
      <t>設問【</t>
    </r>
    <r>
      <rPr>
        <u/>
        <sz val="11"/>
        <rFont val="ＭＳ Ｐゴシック"/>
        <family val="3"/>
        <charset val="128"/>
      </rPr>
      <t>43</t>
    </r>
    <r>
      <rPr>
        <u/>
        <sz val="11"/>
        <rFont val="ＭＳ Ｐゴシック"/>
        <family val="2"/>
        <charset val="128"/>
      </rPr>
      <t>】子育てサポート加算について</t>
    </r>
    <rPh sb="0" eb="2">
      <t>セツモン</t>
    </rPh>
    <rPh sb="6" eb="8">
      <t>コソダ</t>
    </rPh>
    <rPh sb="13" eb="15">
      <t>カサン</t>
    </rPh>
    <phoneticPr fontId="1"/>
  </si>
  <si>
    <r>
      <t>設問【</t>
    </r>
    <r>
      <rPr>
        <u/>
        <sz val="11"/>
        <rFont val="ＭＳ Ｐゴシック"/>
        <family val="3"/>
        <charset val="128"/>
      </rPr>
      <t>44</t>
    </r>
    <r>
      <rPr>
        <u/>
        <sz val="11"/>
        <rFont val="ＭＳ Ｐゴシック"/>
        <family val="2"/>
        <charset val="128"/>
      </rPr>
      <t>】食事提供加算について</t>
    </r>
    <rPh sb="0" eb="2">
      <t>セツモン</t>
    </rPh>
    <rPh sb="6" eb="8">
      <t>ショクジ</t>
    </rPh>
    <rPh sb="8" eb="10">
      <t>テイキョウ</t>
    </rPh>
    <rPh sb="10" eb="12">
      <t>カサン</t>
    </rPh>
    <phoneticPr fontId="1"/>
  </si>
  <si>
    <r>
      <t>設問【</t>
    </r>
    <r>
      <rPr>
        <u/>
        <sz val="11"/>
        <rFont val="ＭＳ Ｐゴシック"/>
        <family val="3"/>
        <charset val="128"/>
      </rPr>
      <t>45</t>
    </r>
    <r>
      <rPr>
        <u/>
        <sz val="11"/>
        <rFont val="ＭＳ Ｐゴシック"/>
        <family val="2"/>
        <charset val="128"/>
      </rPr>
      <t>】福祉専門職員配置等加算について</t>
    </r>
    <rPh sb="0" eb="2">
      <t>セツモン</t>
    </rPh>
    <rPh sb="6" eb="8">
      <t>フクシ</t>
    </rPh>
    <rPh sb="8" eb="10">
      <t>センモン</t>
    </rPh>
    <rPh sb="10" eb="12">
      <t>ショクイン</t>
    </rPh>
    <rPh sb="12" eb="14">
      <t>ハイチ</t>
    </rPh>
    <rPh sb="14" eb="15">
      <t>トウ</t>
    </rPh>
    <rPh sb="15" eb="17">
      <t>カサン</t>
    </rPh>
    <phoneticPr fontId="1"/>
  </si>
  <si>
    <r>
      <t>設問【</t>
    </r>
    <r>
      <rPr>
        <u/>
        <sz val="11"/>
        <rFont val="ＭＳ Ｐゴシック"/>
        <family val="3"/>
        <charset val="128"/>
      </rPr>
      <t>46</t>
    </r>
    <r>
      <rPr>
        <u/>
        <sz val="11"/>
        <rFont val="ＭＳ Ｐゴシック"/>
        <family val="2"/>
        <charset val="128"/>
      </rPr>
      <t>】欠席時対応加算について</t>
    </r>
    <rPh sb="0" eb="2">
      <t>セツモン</t>
    </rPh>
    <rPh sb="6" eb="8">
      <t>ケッセキ</t>
    </rPh>
    <rPh sb="8" eb="9">
      <t>ジ</t>
    </rPh>
    <rPh sb="9" eb="11">
      <t>タイオウ</t>
    </rPh>
    <rPh sb="11" eb="13">
      <t>カサン</t>
    </rPh>
    <phoneticPr fontId="1"/>
  </si>
  <si>
    <r>
      <t>設問【</t>
    </r>
    <r>
      <rPr>
        <u/>
        <sz val="11"/>
        <rFont val="ＭＳ Ｐゴシック"/>
        <family val="3"/>
        <charset val="128"/>
      </rPr>
      <t>47</t>
    </r>
    <r>
      <rPr>
        <u/>
        <sz val="11"/>
        <rFont val="ＭＳ Ｐゴシック"/>
        <family val="2"/>
        <charset val="128"/>
      </rPr>
      <t>】個別サポート加算（Ⅰ）（Ⅱ）（Ⅲ）について</t>
    </r>
    <rPh sb="0" eb="2">
      <t>セツモン</t>
    </rPh>
    <rPh sb="6" eb="8">
      <t>コベツ</t>
    </rPh>
    <rPh sb="12" eb="14">
      <t>カサン</t>
    </rPh>
    <phoneticPr fontId="1"/>
  </si>
  <si>
    <r>
      <t>設問【</t>
    </r>
    <r>
      <rPr>
        <u/>
        <sz val="11"/>
        <rFont val="ＭＳ Ｐゴシック"/>
        <family val="3"/>
        <charset val="128"/>
      </rPr>
      <t>48</t>
    </r>
    <r>
      <rPr>
        <u/>
        <sz val="11"/>
        <rFont val="ＭＳ Ｐゴシック"/>
        <family val="2"/>
        <charset val="128"/>
      </rPr>
      <t>】医療連携体制加算について</t>
    </r>
    <rPh sb="0" eb="2">
      <t>セツモン</t>
    </rPh>
    <rPh sb="6" eb="8">
      <t>イリョウ</t>
    </rPh>
    <rPh sb="8" eb="10">
      <t>レンケイ</t>
    </rPh>
    <rPh sb="10" eb="12">
      <t>タイセイ</t>
    </rPh>
    <rPh sb="12" eb="14">
      <t>カサン</t>
    </rPh>
    <phoneticPr fontId="1"/>
  </si>
  <si>
    <r>
      <t>設問【</t>
    </r>
    <r>
      <rPr>
        <u/>
        <sz val="11"/>
        <rFont val="ＭＳ Ｐゴシック"/>
        <family val="3"/>
        <charset val="128"/>
      </rPr>
      <t>49</t>
    </r>
    <r>
      <rPr>
        <u/>
        <sz val="11"/>
        <rFont val="ＭＳ Ｐゴシック"/>
        <family val="2"/>
        <charset val="128"/>
      </rPr>
      <t>】延長支援加算について</t>
    </r>
    <rPh sb="0" eb="2">
      <t>セツモン</t>
    </rPh>
    <rPh sb="6" eb="8">
      <t>エンチョウ</t>
    </rPh>
    <rPh sb="8" eb="10">
      <t>シエン</t>
    </rPh>
    <rPh sb="10" eb="12">
      <t>カサン</t>
    </rPh>
    <phoneticPr fontId="1"/>
  </si>
  <si>
    <t>設問【50】関係機関連携加算について</t>
    <rPh sb="0" eb="2">
      <t>セツモン</t>
    </rPh>
    <rPh sb="6" eb="8">
      <t>カンケイ</t>
    </rPh>
    <rPh sb="8" eb="10">
      <t>キカン</t>
    </rPh>
    <rPh sb="10" eb="12">
      <t>レンケイ</t>
    </rPh>
    <rPh sb="12" eb="14">
      <t>カサン</t>
    </rPh>
    <phoneticPr fontId="1"/>
  </si>
  <si>
    <t>設問【51】セキュリティ管理について</t>
    <rPh sb="0" eb="2">
      <t>セツモン</t>
    </rPh>
    <phoneticPr fontId="1"/>
  </si>
  <si>
    <r>
      <t>設問【</t>
    </r>
    <r>
      <rPr>
        <u/>
        <sz val="11"/>
        <rFont val="ＭＳ Ｐゴシック"/>
        <family val="3"/>
        <charset val="128"/>
      </rPr>
      <t>52</t>
    </r>
    <r>
      <rPr>
        <u/>
        <sz val="11"/>
        <rFont val="ＭＳ Ｐゴシック"/>
        <family val="2"/>
        <charset val="128"/>
      </rPr>
      <t>】請求事務について</t>
    </r>
    <rPh sb="0" eb="2">
      <t>セツモン</t>
    </rPh>
    <phoneticPr fontId="1"/>
  </si>
  <si>
    <r>
      <t>設問【</t>
    </r>
    <r>
      <rPr>
        <u/>
        <sz val="11"/>
        <rFont val="ＭＳ Ｐゴシック"/>
        <family val="3"/>
        <charset val="128"/>
      </rPr>
      <t>53</t>
    </r>
    <r>
      <rPr>
        <u/>
        <sz val="11"/>
        <rFont val="ＭＳ Ｐゴシック"/>
        <family val="2"/>
        <charset val="128"/>
      </rPr>
      <t>】業務管理体制の整備に関する事項の届出について</t>
    </r>
    <rPh sb="0" eb="2">
      <t>セツモン</t>
    </rPh>
    <rPh sb="16" eb="17">
      <t>カン</t>
    </rPh>
    <rPh sb="19" eb="21">
      <t>ジコウ</t>
    </rPh>
    <rPh sb="22" eb="24">
      <t>トドケデ</t>
    </rPh>
    <phoneticPr fontId="1"/>
  </si>
  <si>
    <r>
      <t>設問【</t>
    </r>
    <r>
      <rPr>
        <u/>
        <sz val="11"/>
        <rFont val="ＭＳ Ｐゴシック"/>
        <family val="3"/>
        <charset val="128"/>
      </rPr>
      <t>55</t>
    </r>
    <r>
      <rPr>
        <u/>
        <sz val="11"/>
        <rFont val="ＭＳ Ｐゴシック"/>
        <family val="2"/>
        <charset val="128"/>
      </rPr>
      <t>】自由記述欄</t>
    </r>
    <rPh sb="0" eb="2">
      <t>セツモン</t>
    </rPh>
    <rPh sb="6" eb="8">
      <t>ジユウ</t>
    </rPh>
    <rPh sb="8" eb="10">
      <t>キジュツ</t>
    </rPh>
    <rPh sb="10" eb="11">
      <t>ラン</t>
    </rPh>
    <phoneticPr fontId="1"/>
  </si>
  <si>
    <t>１　本点検シートは、令和７年度集団指導の必須提出書類です。必ず提出してください。</t>
    <rPh sb="2" eb="3">
      <t>ホン</t>
    </rPh>
    <rPh sb="3" eb="5">
      <t>テンケン</t>
    </rPh>
    <rPh sb="10" eb="12">
      <t>レイワ</t>
    </rPh>
    <rPh sb="13" eb="15">
      <t>ネンド</t>
    </rPh>
    <rPh sb="15" eb="17">
      <t>シュウダン</t>
    </rPh>
    <rPh sb="17" eb="19">
      <t>シドウ</t>
    </rPh>
    <rPh sb="20" eb="22">
      <t>ヒッス</t>
    </rPh>
    <rPh sb="22" eb="24">
      <t>テイシュツ</t>
    </rPh>
    <rPh sb="24" eb="26">
      <t>ショルイ</t>
    </rPh>
    <rPh sb="29" eb="30">
      <t>カナラ</t>
    </rPh>
    <rPh sb="31" eb="33">
      <t>テイシュツ</t>
    </rPh>
    <phoneticPr fontId="1"/>
  </si>
  <si>
    <r>
      <t>設問</t>
    </r>
    <r>
      <rPr>
        <u/>
        <sz val="11"/>
        <rFont val="ＭＳ Ｐゴシック"/>
        <family val="3"/>
        <charset val="128"/>
      </rPr>
      <t>【54</t>
    </r>
    <r>
      <rPr>
        <u/>
        <sz val="11"/>
        <rFont val="ＭＳ Ｐゴシック"/>
        <family val="2"/>
        <charset val="128"/>
      </rPr>
      <t>】</t>
    </r>
    <r>
      <rPr>
        <u/>
        <sz val="10"/>
        <rFont val="ＭＳ Ｐゴシック"/>
        <family val="3"/>
        <charset val="128"/>
      </rPr>
      <t>障害福祉サービス等情報公表システムの公表情報の更新・届出について</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</si>
</sst>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font>
    <font>
      <sz val="6"/>
      <name val="ＭＳ Ｐゴシック"/>
      <family val="2"/>
      <charset val="128"/>
    </font>
    <font>
      <sz val="11"/>
      <color theme="1"/>
      <name val="ＭＳ Ｐゴシック"/>
      <family val="3"/>
      <charset val="128"/>
    </font>
    <font>
      <u/>
      <sz val="11"/>
      <color theme="1"/>
      <name val="ＭＳ Ｐゴシック"/>
      <family val="2"/>
      <charset val="128"/>
    </font>
    <font>
      <u/>
      <sz val="11"/>
      <color theme="1"/>
      <name val="ＭＳ Ｐゴシック"/>
      <family val="3"/>
      <charset val="128"/>
    </font>
    <font>
      <u/>
      <sz val="10"/>
      <color theme="1"/>
      <name val="ＭＳ Ｐゴシック"/>
      <family val="2"/>
      <charset val="128"/>
    </font>
    <font>
      <sz val="11"/>
      <color rgb="FFFF0000"/>
      <name val="ＭＳ Ｐゴシック"/>
      <family val="2"/>
      <charset val="128"/>
    </font>
    <font>
      <sz val="11"/>
      <name val="ＭＳ Ｐゴシック"/>
      <family val="2"/>
      <charset val="128"/>
    </font>
    <font>
      <b/>
      <sz val="12"/>
      <name val="ＭＳ Ｐゴシック"/>
      <family val="3"/>
      <charset val="128"/>
    </font>
    <font>
      <sz val="11"/>
      <color theme="1"/>
      <name val="HG丸ｺﾞｼｯｸM-PRO"/>
      <family val="3"/>
      <charset val="128"/>
    </font>
    <font>
      <u/>
      <sz val="11"/>
      <name val="ＭＳ Ｐゴシック"/>
      <family val="2"/>
      <charset val="128"/>
    </font>
    <font>
      <u/>
      <sz val="11"/>
      <name val="ＭＳ Ｐゴシック"/>
      <family val="3"/>
      <charset val="128"/>
    </font>
    <font>
      <u/>
      <sz val="10"/>
      <name val="ＭＳ Ｐゴシック"/>
      <family val="2"/>
      <charset val="128"/>
    </font>
    <font>
      <sz val="11"/>
      <name val="HG丸ｺﾞｼｯｸM-PRO"/>
      <family val="3"/>
      <charset val="128"/>
    </font>
    <font>
      <u/>
      <sz val="10"/>
      <name val="ＭＳ Ｐ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s>
  <cellStyleXfs count="1">
    <xf numFmtId="0" fontId="0" fillId="0" borderId="0">
      <alignment vertical="center"/>
    </xf>
  </cellStyleXfs>
  <cellXfs count="95">
    <xf numFmtId="0" fontId="0" fillId="0" borderId="0" xfId="0">
      <alignment vertical="center"/>
    </xf>
    <xf numFmtId="0" fontId="0" fillId="0" borderId="0" xfId="0" applyFont="1" applyAlignment="1">
      <alignment vertical="top" wrapText="1"/>
    </xf>
    <xf numFmtId="0" fontId="2" fillId="0" borderId="0" xfId="0" applyFont="1" applyAlignment="1">
      <alignment vertical="top"/>
    </xf>
    <xf numFmtId="0" fontId="0" fillId="0" borderId="0" xfId="0" applyBorder="1">
      <alignment vertical="center"/>
    </xf>
    <xf numFmtId="0" fontId="0" fillId="0" borderId="1" xfId="0" applyBorder="1" applyAlignment="1">
      <alignment horizontal="center" vertical="center"/>
    </xf>
    <xf numFmtId="0" fontId="0" fillId="0" borderId="0" xfId="0" applyBorder="1" applyAlignment="1">
      <alignment horizontal="right" vertical="center"/>
    </xf>
    <xf numFmtId="0" fontId="0" fillId="0" borderId="0" xfId="0" applyBorder="1" applyAlignment="1">
      <alignment horizontal="center" vertical="center"/>
    </xf>
    <xf numFmtId="0" fontId="5" fillId="0" borderId="0" xfId="0" applyFont="1" applyBorder="1">
      <alignment vertical="center"/>
    </xf>
    <xf numFmtId="0" fontId="0" fillId="0" borderId="5" xfId="0" applyBorder="1" applyAlignment="1" applyProtection="1">
      <alignment horizontal="center" vertical="center"/>
      <protection locked="0"/>
    </xf>
    <xf numFmtId="0" fontId="0" fillId="0" borderId="1" xfId="0" applyFont="1" applyBorder="1" applyAlignment="1">
      <alignment horizontal="center" vertical="center" shrinkToFit="1"/>
    </xf>
    <xf numFmtId="0" fontId="0" fillId="0" borderId="1" xfId="0" applyBorder="1" applyAlignment="1">
      <alignment horizontal="center" vertical="center" shrinkToFit="1"/>
    </xf>
    <xf numFmtId="0" fontId="5" fillId="0" borderId="0" xfId="0" applyFont="1" applyBorder="1" applyAlignment="1">
      <alignment vertical="center" shrinkToFit="1"/>
    </xf>
    <xf numFmtId="0" fontId="0" fillId="0" borderId="8" xfId="0" applyBorder="1" applyAlignment="1">
      <alignment vertical="center" shrinkToFit="1"/>
    </xf>
    <xf numFmtId="0" fontId="0" fillId="0" borderId="1" xfId="0" applyFont="1" applyBorder="1" applyAlignment="1" applyProtection="1">
      <alignment horizontal="center" vertical="center" shrinkToFit="1"/>
    </xf>
    <xf numFmtId="0" fontId="0" fillId="0" borderId="0" xfId="0" applyAlignment="1">
      <alignment vertical="center" shrinkToFit="1"/>
    </xf>
    <xf numFmtId="0" fontId="0" fillId="0" borderId="0" xfId="0" applyProtection="1">
      <alignment vertical="center"/>
      <protection locked="0"/>
    </xf>
    <xf numFmtId="0" fontId="0" fillId="0" borderId="0" xfId="0" applyAlignment="1" applyProtection="1">
      <alignment vertical="center" shrinkToFit="1"/>
      <protection locked="0"/>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0" fillId="0" borderId="0" xfId="0">
      <alignment vertical="center"/>
    </xf>
    <xf numFmtId="0" fontId="6" fillId="0" borderId="0" xfId="0" applyFont="1" applyBorder="1" applyAlignment="1">
      <alignment vertical="center" shrinkToFit="1"/>
    </xf>
    <xf numFmtId="0" fontId="0" fillId="0" borderId="0" xfId="0">
      <alignment vertical="center"/>
    </xf>
    <xf numFmtId="0" fontId="6" fillId="0" borderId="0" xfId="0" applyFont="1" applyBorder="1" applyAlignment="1">
      <alignment vertical="center" shrinkToFit="1"/>
    </xf>
    <xf numFmtId="0" fontId="0" fillId="0" borderId="0" xfId="0">
      <alignment vertical="center"/>
    </xf>
    <xf numFmtId="0" fontId="6" fillId="0" borderId="0" xfId="0" applyFont="1" applyBorder="1" applyAlignment="1">
      <alignment vertical="center" shrinkToFit="1"/>
    </xf>
    <xf numFmtId="0" fontId="0" fillId="0" borderId="0" xfId="0">
      <alignment vertical="center"/>
    </xf>
    <xf numFmtId="0" fontId="7" fillId="0" borderId="0" xfId="0" applyFont="1" applyFill="1">
      <alignment vertical="center"/>
    </xf>
    <xf numFmtId="0" fontId="7" fillId="0" borderId="0" xfId="0" applyFont="1" applyFill="1" applyBorder="1" applyAlignment="1">
      <alignment horizontal="right" vertical="center"/>
    </xf>
    <xf numFmtId="0" fontId="7" fillId="0" borderId="5" xfId="0" applyFont="1" applyFill="1" applyBorder="1" applyAlignment="1" applyProtection="1">
      <alignment horizontal="center" vertical="center"/>
      <protection locked="0"/>
    </xf>
    <xf numFmtId="0" fontId="12" fillId="0" borderId="0" xfId="0" applyFont="1" applyFill="1" applyBorder="1" applyAlignment="1">
      <alignment vertical="center" shrinkToFit="1"/>
    </xf>
    <xf numFmtId="0" fontId="12" fillId="0" borderId="0" xfId="0" applyFont="1" applyFill="1" applyBorder="1">
      <alignment vertical="center"/>
    </xf>
    <xf numFmtId="0" fontId="0" fillId="0" borderId="0" xfId="0" applyFill="1">
      <alignment vertical="center"/>
    </xf>
    <xf numFmtId="0" fontId="7" fillId="0" borderId="0" xfId="0" applyFont="1">
      <alignment vertical="center"/>
    </xf>
    <xf numFmtId="0" fontId="7" fillId="0" borderId="0" xfId="0" applyFont="1" applyBorder="1" applyAlignment="1">
      <alignment horizontal="right" vertical="center"/>
    </xf>
    <xf numFmtId="0" fontId="7" fillId="0" borderId="5" xfId="0" applyFont="1" applyBorder="1" applyAlignment="1" applyProtection="1">
      <alignment horizontal="center" vertical="center"/>
      <protection locked="0"/>
    </xf>
    <xf numFmtId="0" fontId="12" fillId="0" borderId="0" xfId="0" applyFont="1" applyBorder="1" applyAlignment="1">
      <alignment vertical="center" shrinkToFit="1"/>
    </xf>
    <xf numFmtId="0" fontId="12" fillId="0" borderId="0" xfId="0" applyFont="1" applyBorder="1">
      <alignment vertical="center"/>
    </xf>
    <xf numFmtId="0" fontId="13" fillId="0" borderId="0" xfId="0" applyFont="1" applyBorder="1" applyAlignment="1" applyProtection="1">
      <alignment horizontal="left" vertical="top" wrapText="1"/>
      <protection locked="0"/>
    </xf>
    <xf numFmtId="0" fontId="7" fillId="0" borderId="6" xfId="0" applyFont="1" applyBorder="1" applyAlignment="1" applyProtection="1">
      <alignment horizontal="center" vertical="center"/>
      <protection locked="0"/>
    </xf>
    <xf numFmtId="0" fontId="7" fillId="0" borderId="0" xfId="0" applyFont="1" applyProtection="1">
      <alignment vertical="center"/>
      <protection locked="0"/>
    </xf>
    <xf numFmtId="0" fontId="0" fillId="0" borderId="0" xfId="0">
      <alignment vertical="center"/>
    </xf>
    <xf numFmtId="0" fontId="0" fillId="0" borderId="0" xfId="0">
      <alignment vertical="center"/>
    </xf>
    <xf numFmtId="0" fontId="10" fillId="0" borderId="0" xfId="0" applyFont="1">
      <alignment vertical="center"/>
    </xf>
    <xf numFmtId="0" fontId="11" fillId="0" borderId="0" xfId="0" applyFont="1">
      <alignment vertical="center"/>
    </xf>
    <xf numFmtId="0" fontId="13" fillId="0" borderId="14" xfId="0" applyFont="1" applyBorder="1" applyAlignment="1" applyProtection="1">
      <alignment horizontal="left" vertical="top" wrapText="1"/>
      <protection locked="0"/>
    </xf>
    <xf numFmtId="0" fontId="13" fillId="0" borderId="15"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13" fillId="0" borderId="13" xfId="0" applyFont="1" applyBorder="1" applyAlignment="1" applyProtection="1">
      <alignment horizontal="left" vertical="top" wrapText="1"/>
      <protection locked="0"/>
    </xf>
    <xf numFmtId="0" fontId="6" fillId="0" borderId="9" xfId="0" applyFont="1" applyBorder="1" applyAlignment="1">
      <alignment vertical="center" shrinkToFit="1"/>
    </xf>
    <xf numFmtId="0" fontId="10" fillId="0" borderId="0" xfId="0" applyFont="1" applyFill="1">
      <alignment vertical="center"/>
    </xf>
    <xf numFmtId="0" fontId="11" fillId="0" borderId="0" xfId="0" applyFont="1" applyFill="1">
      <alignment vertical="center"/>
    </xf>
    <xf numFmtId="0" fontId="13" fillId="0" borderId="14" xfId="0" applyFont="1" applyFill="1" applyBorder="1" applyAlignment="1" applyProtection="1">
      <alignment horizontal="left" vertical="top" wrapText="1"/>
      <protection locked="0"/>
    </xf>
    <xf numFmtId="0" fontId="13" fillId="0" borderId="15" xfId="0" applyFont="1" applyFill="1" applyBorder="1" applyAlignment="1" applyProtection="1">
      <alignment horizontal="left" vertical="top" wrapText="1"/>
      <protection locked="0"/>
    </xf>
    <xf numFmtId="0" fontId="13" fillId="0" borderId="10" xfId="0" applyFont="1" applyFill="1" applyBorder="1" applyAlignment="1" applyProtection="1">
      <alignment horizontal="left" vertical="top" wrapText="1"/>
      <protection locked="0"/>
    </xf>
    <xf numFmtId="0" fontId="13" fillId="0" borderId="11" xfId="0" applyFont="1" applyFill="1" applyBorder="1" applyAlignment="1" applyProtection="1">
      <alignment horizontal="left" vertical="top" wrapText="1"/>
      <protection locked="0"/>
    </xf>
    <xf numFmtId="0" fontId="13" fillId="0" borderId="12" xfId="0" applyFont="1" applyFill="1" applyBorder="1" applyAlignment="1" applyProtection="1">
      <alignment horizontal="left" vertical="top" wrapText="1"/>
      <protection locked="0"/>
    </xf>
    <xf numFmtId="0" fontId="13" fillId="0" borderId="13" xfId="0" applyFont="1" applyFill="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0" fontId="10" fillId="0" borderId="0" xfId="0" applyFont="1" applyBorder="1" applyAlignment="1">
      <alignment vertical="center"/>
    </xf>
    <xf numFmtId="0" fontId="10" fillId="0" borderId="0" xfId="0" applyFont="1" applyAlignment="1">
      <alignment vertical="center"/>
    </xf>
    <xf numFmtId="0" fontId="7" fillId="0" borderId="0" xfId="0" applyFont="1" applyAlignment="1">
      <alignment vertical="center" wrapText="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3" fillId="0" borderId="0" xfId="0" applyFont="1" applyBorder="1">
      <alignment vertical="center"/>
    </xf>
    <xf numFmtId="0" fontId="4" fillId="0" borderId="0" xfId="0" applyFont="1" applyBorder="1">
      <alignment vertical="center"/>
    </xf>
    <xf numFmtId="0" fontId="3" fillId="0" borderId="0" xfId="0" applyFont="1">
      <alignment vertical="center"/>
    </xf>
    <xf numFmtId="0" fontId="4" fillId="0" borderId="0" xfId="0" applyFont="1">
      <alignment vertical="center"/>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0" xfId="0">
      <alignment vertical="center"/>
    </xf>
    <xf numFmtId="0" fontId="0" fillId="0" borderId="0" xfId="0" applyFill="1" applyBorder="1">
      <alignment vertical="center"/>
    </xf>
    <xf numFmtId="0" fontId="6" fillId="0" borderId="0" xfId="0" applyFont="1" applyAlignment="1">
      <alignment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7" fillId="0" borderId="17" xfId="0" applyFont="1" applyBorder="1" applyAlignment="1">
      <alignment horizontal="left" vertical="center" shrinkToFit="1"/>
    </xf>
    <xf numFmtId="0" fontId="7" fillId="0" borderId="0" xfId="0" applyFont="1" applyAlignment="1">
      <alignment horizontal="left" vertical="center" shrinkToFit="1"/>
    </xf>
    <xf numFmtId="0" fontId="0" fillId="0" borderId="8" xfId="0" applyBorder="1" applyAlignment="1">
      <alignment vertical="center"/>
    </xf>
    <xf numFmtId="0" fontId="0" fillId="0" borderId="2"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0" fontId="0" fillId="0" borderId="4" xfId="0" applyFont="1" applyBorder="1" applyAlignment="1" applyProtection="1">
      <alignment horizontal="center" vertical="center" shrinkToFit="1"/>
      <protection locked="0"/>
    </xf>
    <xf numFmtId="0" fontId="6" fillId="0" borderId="0" xfId="0" applyFont="1" applyBorder="1" applyAlignment="1">
      <alignment vertical="center" shrinkToFit="1"/>
    </xf>
  </cellXfs>
  <cellStyles count="1">
    <cellStyle name="標準" xfId="0" builtinId="0"/>
  </cellStyles>
  <dxfs count="96">
    <dxf>
      <font>
        <b val="0"/>
        <i val="0"/>
      </font>
      <numFmt numFmtId="0" formatCode="General"/>
      <fill>
        <patternFill>
          <bgColor theme="2" tint="-0.499984740745262"/>
        </patternFill>
      </fill>
    </dxf>
    <dxf>
      <fill>
        <patternFill>
          <bgColor theme="0" tint="-0.499984740745262"/>
        </patternFill>
      </fill>
    </dxf>
    <dxf>
      <fill>
        <patternFill>
          <bgColor theme="0" tint="-0.499984740745262"/>
        </patternFill>
      </fill>
    </dxf>
    <dxf>
      <font>
        <b val="0"/>
        <i val="0"/>
      </font>
      <numFmt numFmtId="0" formatCode="General"/>
      <fill>
        <patternFill>
          <bgColor theme="2"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b val="0"/>
        <i val="0"/>
      </font>
      <numFmt numFmtId="0" formatCode="General"/>
      <fill>
        <patternFill>
          <bgColor theme="2" tint="-0.499984740745262"/>
        </patternFill>
      </fill>
    </dxf>
    <dxf>
      <fill>
        <patternFill>
          <bgColor theme="0" tint="-0.499984740745262"/>
        </patternFill>
      </fill>
    </dxf>
    <dxf>
      <font>
        <b val="0"/>
        <i val="0"/>
      </font>
      <numFmt numFmtId="0" formatCode="General"/>
      <fill>
        <patternFill>
          <bgColor theme="2" tint="-0.499984740745262"/>
        </patternFill>
      </fill>
    </dxf>
    <dxf>
      <font>
        <color auto="1"/>
      </font>
      <fill>
        <patternFill>
          <bgColor theme="0"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fgColor theme="2" tint="-0.499984740745262"/>
          <bgColor theme="2" tint="-0.499984740745262"/>
        </patternFill>
      </fill>
    </dxf>
    <dxf>
      <font>
        <b val="0"/>
        <i val="0"/>
      </font>
      <numFmt numFmtId="0" formatCode="General"/>
      <fill>
        <patternFill>
          <fgColor theme="2" tint="-0.499984740745262"/>
          <bgColor theme="2" tint="-0.499984740745262"/>
        </patternFill>
      </fill>
    </dxf>
    <dxf>
      <font>
        <b val="0"/>
        <i val="0"/>
      </font>
      <numFmt numFmtId="0" formatCode="General"/>
      <fill>
        <patternFill>
          <fgColor theme="2" tint="-0.499984740745262"/>
          <bgColor theme="2"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2"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0" tint="-0.499984740745262"/>
        </patternFill>
      </fill>
    </dxf>
    <dxf>
      <fill>
        <patternFill>
          <bgColor theme="0" tint="-0.499984740745262"/>
        </patternFill>
      </fill>
    </dxf>
    <dxf>
      <font>
        <color rgb="FFFF0000"/>
      </font>
    </dxf>
    <dxf>
      <font>
        <color rgb="FFFFC000"/>
      </font>
    </dxf>
    <dxf>
      <font>
        <color rgb="FFFF0000"/>
      </font>
    </dxf>
    <dxf>
      <font>
        <color rgb="FFFFC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2"/>
  <sheetViews>
    <sheetView tabSelected="1" view="pageBreakPreview" zoomScaleNormal="100" zoomScaleSheetLayoutView="100" workbookViewId="0">
      <selection sqref="A1:G1"/>
    </sheetView>
  </sheetViews>
  <sheetFormatPr defaultRowHeight="13.5"/>
  <cols>
    <col min="1" max="9" width="10.625" style="20" customWidth="1"/>
    <col min="10" max="10" width="13.125" style="14" customWidth="1"/>
    <col min="11" max="11" width="22" style="20" customWidth="1"/>
    <col min="12" max="13" width="9" style="20"/>
    <col min="14" max="14" width="3.75" style="20" customWidth="1"/>
    <col min="15" max="16384" width="9" style="20"/>
  </cols>
  <sheetData>
    <row r="1" spans="1:16">
      <c r="A1" s="74" t="s">
        <v>0</v>
      </c>
      <c r="B1" s="74"/>
      <c r="C1" s="74"/>
      <c r="D1" s="74"/>
      <c r="E1" s="74"/>
      <c r="F1" s="74"/>
      <c r="G1" s="74"/>
      <c r="H1" s="12" t="s">
        <v>15</v>
      </c>
      <c r="I1" s="86" t="str">
        <f>IF(OR(B9="",F9="",B10="",F10="",B11="",F11="",P14="否",P18="否",P22="否",P26="否",P30="否",P34="否",P38="否",P42="否",P46="否",P50="否",P55="否",P59="否",P63="否",P67="否",P71="否",P75="否",P79="否",,P83="否",P87="否",P91="否",P95="否",P99="否",P103="否",P107="否",P111="否",P115="否",P119="否",P123="否",P127="否",P131="否",P135="否",P139="否",P145="否",P149="否",P153="否",P157="否",P161="否",P165="否",P169="否",P173="否",P177="否",P181="否",P185="否",P189="否",P193="否",P197="否",P201="否",P205="否",P209="否",P213="否",P217="否",P221="否",P225="否",P229="否"),"未完了","完了")</f>
        <v>未完了</v>
      </c>
      <c r="J1" s="88" t="str">
        <f>IF(I1="未完了","←提出不可（完了させてください。）","←提出可能")</f>
        <v>←提出不可（完了させてください。）</v>
      </c>
      <c r="K1" s="89"/>
    </row>
    <row r="2" spans="1:16" ht="14.25" thickBot="1">
      <c r="A2" s="74" t="s">
        <v>84</v>
      </c>
      <c r="B2" s="74"/>
      <c r="C2" s="74"/>
      <c r="D2" s="74"/>
      <c r="E2" s="74"/>
      <c r="F2" s="74"/>
      <c r="G2" s="74"/>
      <c r="H2" s="90"/>
      <c r="I2" s="87"/>
      <c r="J2" s="88"/>
      <c r="K2" s="89"/>
    </row>
    <row r="3" spans="1:16">
      <c r="A3" s="83" t="s">
        <v>19</v>
      </c>
      <c r="B3" s="83"/>
      <c r="C3" s="83"/>
      <c r="D3" s="83"/>
      <c r="E3" s="83"/>
      <c r="F3" s="83"/>
      <c r="G3" s="83"/>
      <c r="H3" s="83"/>
      <c r="I3" s="83"/>
    </row>
    <row r="4" spans="1:16">
      <c r="A4" s="83" t="s">
        <v>20</v>
      </c>
      <c r="B4" s="83"/>
      <c r="C4" s="83"/>
      <c r="D4" s="83"/>
      <c r="E4" s="83"/>
      <c r="F4" s="83"/>
      <c r="G4" s="83"/>
      <c r="H4" s="83"/>
      <c r="I4" s="83"/>
    </row>
    <row r="5" spans="1:16">
      <c r="A5" s="83"/>
      <c r="B5" s="83"/>
      <c r="C5" s="83"/>
      <c r="D5" s="83"/>
      <c r="E5" s="83"/>
      <c r="F5" s="83"/>
      <c r="G5" s="83"/>
      <c r="H5" s="83"/>
      <c r="I5" s="83"/>
    </row>
    <row r="6" spans="1:16">
      <c r="A6" s="84"/>
      <c r="B6" s="84"/>
      <c r="C6" s="84"/>
      <c r="D6" s="84"/>
      <c r="E6" s="84"/>
      <c r="F6" s="84"/>
      <c r="G6" s="84"/>
      <c r="H6" s="84"/>
      <c r="I6" s="84"/>
    </row>
    <row r="8" spans="1:16">
      <c r="A8" s="20" t="s">
        <v>1</v>
      </c>
      <c r="J8" s="85" t="str">
        <f>IF(OR(B9="",F9="",B10="",F10="",B11="",F11=""),"←先に基本情報の全項目を入力してください。","")</f>
        <v>←先に基本情報の全項目を入力してください。</v>
      </c>
      <c r="K8" s="85"/>
      <c r="L8" s="85"/>
    </row>
    <row r="9" spans="1:16" ht="24.75" customHeight="1">
      <c r="A9" s="4" t="s">
        <v>2</v>
      </c>
      <c r="B9" s="79"/>
      <c r="C9" s="80"/>
      <c r="D9" s="81"/>
      <c r="E9" s="4" t="s">
        <v>3</v>
      </c>
      <c r="F9" s="79"/>
      <c r="G9" s="80"/>
      <c r="H9" s="80"/>
      <c r="I9" s="81"/>
      <c r="J9" s="51"/>
      <c r="K9" s="85"/>
    </row>
    <row r="10" spans="1:16" ht="23.25" customHeight="1">
      <c r="A10" s="10" t="s">
        <v>12</v>
      </c>
      <c r="B10" s="91"/>
      <c r="C10" s="92"/>
      <c r="D10" s="93"/>
      <c r="E10" s="13" t="s">
        <v>14</v>
      </c>
      <c r="F10" s="91"/>
      <c r="G10" s="92"/>
      <c r="H10" s="92"/>
      <c r="I10" s="93"/>
      <c r="J10" s="51" t="str">
        <f>IF(F10="","←先に事業種別を選択することで、回答対象外の設問がグレーアウトします。","")</f>
        <v>←先に事業種別を選択することで、回答対象外の設問がグレーアウトします。</v>
      </c>
      <c r="K10" s="94"/>
      <c r="L10" s="94"/>
      <c r="M10" s="94"/>
      <c r="N10" s="94"/>
      <c r="O10" s="94"/>
    </row>
    <row r="11" spans="1:16" ht="23.25" customHeight="1">
      <c r="A11" s="10" t="s">
        <v>13</v>
      </c>
      <c r="B11" s="79"/>
      <c r="C11" s="80"/>
      <c r="D11" s="81"/>
      <c r="E11" s="9" t="s">
        <v>16</v>
      </c>
      <c r="F11" s="82"/>
      <c r="G11" s="82"/>
      <c r="H11" s="82"/>
      <c r="I11" s="82"/>
    </row>
    <row r="12" spans="1:16" ht="13.5" customHeight="1">
      <c r="K12" s="1"/>
    </row>
    <row r="13" spans="1:16" ht="14.25" thickBot="1">
      <c r="A13" s="20" t="s">
        <v>4</v>
      </c>
      <c r="K13" s="2"/>
      <c r="O13" s="20" t="s">
        <v>10</v>
      </c>
    </row>
    <row r="14" spans="1:16" ht="14.25" thickBot="1">
      <c r="A14" s="75" t="s">
        <v>18</v>
      </c>
      <c r="B14" s="76"/>
      <c r="C14" s="76"/>
      <c r="D14" s="76"/>
      <c r="E14" s="76"/>
      <c r="F14" s="3"/>
      <c r="G14" s="6"/>
      <c r="H14" s="5" t="s">
        <v>9</v>
      </c>
      <c r="I14" s="8"/>
      <c r="K14" s="2" t="s">
        <v>38</v>
      </c>
      <c r="O14" s="20" t="s">
        <v>11</v>
      </c>
      <c r="P14" s="20" t="str">
        <f>IF(OR(AND(I14="否",B15=""),(I14="")),"否","適")</f>
        <v>否</v>
      </c>
    </row>
    <row r="15" spans="1:16">
      <c r="A15" s="11" t="s">
        <v>8</v>
      </c>
      <c r="B15" s="66"/>
      <c r="C15" s="67"/>
      <c r="D15" s="67"/>
      <c r="E15" s="67"/>
      <c r="F15" s="67"/>
      <c r="G15" s="67"/>
      <c r="H15" s="67"/>
      <c r="I15" s="68"/>
      <c r="J15" s="51" t="str">
        <f>IF(AND(I14="否",B15=""),"←入力してください","")</f>
        <v/>
      </c>
      <c r="K15" s="20" t="s">
        <v>33</v>
      </c>
    </row>
    <row r="16" spans="1:16">
      <c r="A16" s="3"/>
      <c r="B16" s="69"/>
      <c r="C16" s="70"/>
      <c r="D16" s="70"/>
      <c r="E16" s="70"/>
      <c r="F16" s="70"/>
      <c r="G16" s="70"/>
      <c r="H16" s="70"/>
      <c r="I16" s="71"/>
      <c r="J16" s="51"/>
      <c r="K16" s="20" t="s">
        <v>31</v>
      </c>
    </row>
    <row r="17" spans="1:16" ht="14.25" thickBot="1">
      <c r="K17" s="20" t="s">
        <v>35</v>
      </c>
    </row>
    <row r="18" spans="1:16" ht="14.25" thickBot="1">
      <c r="A18" s="72" t="s">
        <v>30</v>
      </c>
      <c r="B18" s="73"/>
      <c r="C18" s="73"/>
      <c r="D18" s="73"/>
      <c r="E18" s="73"/>
      <c r="F18" s="74"/>
      <c r="H18" s="5" t="s">
        <v>9</v>
      </c>
      <c r="I18" s="8" t="str">
        <f>IF(OR($F$10=$K$22),"回答不要","")</f>
        <v/>
      </c>
      <c r="K18" s="20" t="s">
        <v>34</v>
      </c>
      <c r="P18" s="20" t="str">
        <f>IF(OR(AND(I18="否",B19=""),(I18="")),"否","適")</f>
        <v>否</v>
      </c>
    </row>
    <row r="19" spans="1:16">
      <c r="A19" s="11" t="s">
        <v>8</v>
      </c>
      <c r="B19" s="66"/>
      <c r="C19" s="67"/>
      <c r="D19" s="67"/>
      <c r="E19" s="67"/>
      <c r="F19" s="67"/>
      <c r="G19" s="67"/>
      <c r="H19" s="67"/>
      <c r="I19" s="68"/>
      <c r="J19" s="51" t="str">
        <f>IF(AND(I18="否",B19=""),"←入力してください","")</f>
        <v/>
      </c>
      <c r="K19" s="20" t="s">
        <v>24</v>
      </c>
    </row>
    <row r="20" spans="1:16">
      <c r="A20" s="3"/>
      <c r="B20" s="69"/>
      <c r="C20" s="70"/>
      <c r="D20" s="70"/>
      <c r="E20" s="70"/>
      <c r="F20" s="70"/>
      <c r="G20" s="70"/>
      <c r="H20" s="70"/>
      <c r="I20" s="71"/>
      <c r="J20" s="51"/>
      <c r="K20" s="20" t="s">
        <v>22</v>
      </c>
    </row>
    <row r="21" spans="1:16" ht="14.25" thickBot="1">
      <c r="K21" s="20" t="s">
        <v>23</v>
      </c>
    </row>
    <row r="22" spans="1:16" ht="14.25" thickBot="1">
      <c r="A22" s="77" t="s">
        <v>5</v>
      </c>
      <c r="B22" s="78"/>
      <c r="C22" s="78"/>
      <c r="D22" s="78"/>
      <c r="E22" s="78"/>
      <c r="H22" s="5" t="s">
        <v>9</v>
      </c>
      <c r="I22" s="8"/>
      <c r="K22" s="20" t="s">
        <v>25</v>
      </c>
      <c r="P22" s="20" t="str">
        <f>IF(OR(AND(I22="否",B23=""),(I22="")),"否","適")</f>
        <v>否</v>
      </c>
    </row>
    <row r="23" spans="1:16">
      <c r="A23" s="11" t="s">
        <v>8</v>
      </c>
      <c r="B23" s="66"/>
      <c r="C23" s="67"/>
      <c r="D23" s="67"/>
      <c r="E23" s="67"/>
      <c r="F23" s="67"/>
      <c r="G23" s="67"/>
      <c r="H23" s="67"/>
      <c r="I23" s="68"/>
      <c r="J23" s="51" t="str">
        <f>IF(AND(I22="否",B23=""),"←入力してください","")</f>
        <v/>
      </c>
      <c r="K23" s="20" t="s">
        <v>32</v>
      </c>
    </row>
    <row r="24" spans="1:16">
      <c r="A24" s="3"/>
      <c r="B24" s="69"/>
      <c r="C24" s="70"/>
      <c r="D24" s="70"/>
      <c r="E24" s="70"/>
      <c r="F24" s="70"/>
      <c r="G24" s="70"/>
      <c r="H24" s="70"/>
      <c r="I24" s="71"/>
      <c r="J24" s="51"/>
    </row>
    <row r="25" spans="1:16" ht="14.25" thickBot="1"/>
    <row r="26" spans="1:16" ht="14.25" thickBot="1">
      <c r="A26" s="77" t="s">
        <v>6</v>
      </c>
      <c r="B26" s="78"/>
      <c r="C26" s="78"/>
      <c r="D26" s="78"/>
      <c r="E26" s="78"/>
      <c r="H26" s="5" t="s">
        <v>9</v>
      </c>
      <c r="I26" s="8"/>
      <c r="K26" s="19"/>
      <c r="P26" s="20" t="str">
        <f>IF(OR(AND(I26="否",B27=""),(I26="")),"否","適")</f>
        <v>否</v>
      </c>
    </row>
    <row r="27" spans="1:16">
      <c r="A27" s="11" t="s">
        <v>8</v>
      </c>
      <c r="B27" s="66"/>
      <c r="C27" s="67"/>
      <c r="D27" s="67"/>
      <c r="E27" s="67"/>
      <c r="F27" s="67"/>
      <c r="G27" s="67"/>
      <c r="H27" s="67"/>
      <c r="I27" s="68"/>
      <c r="J27" s="51" t="str">
        <f>IF(AND(I26="否",B27=""),"←入力してください","")</f>
        <v/>
      </c>
      <c r="K27" s="19"/>
    </row>
    <row r="28" spans="1:16">
      <c r="A28" s="3"/>
      <c r="B28" s="69"/>
      <c r="C28" s="70"/>
      <c r="D28" s="70"/>
      <c r="E28" s="70"/>
      <c r="F28" s="70"/>
      <c r="G28" s="70"/>
      <c r="H28" s="70"/>
      <c r="I28" s="71"/>
      <c r="J28" s="51"/>
    </row>
    <row r="29" spans="1:16" ht="14.25" thickBot="1"/>
    <row r="30" spans="1:16" ht="14.25" thickBot="1">
      <c r="A30" s="77" t="s">
        <v>37</v>
      </c>
      <c r="B30" s="78"/>
      <c r="C30" s="78"/>
      <c r="D30" s="78"/>
      <c r="E30" s="78"/>
      <c r="H30" s="5" t="s">
        <v>9</v>
      </c>
      <c r="I30" s="8" t="str">
        <f>IF(OR($F$10=$K$22),"回答不要","")</f>
        <v/>
      </c>
      <c r="K30" s="19"/>
      <c r="P30" s="20" t="str">
        <f>IF(OR(AND(I30="否",B31=""),(I30="")),"否","適")</f>
        <v>否</v>
      </c>
    </row>
    <row r="31" spans="1:16" ht="13.5" customHeight="1">
      <c r="A31" s="11" t="s">
        <v>8</v>
      </c>
      <c r="B31" s="66"/>
      <c r="C31" s="67"/>
      <c r="D31" s="67"/>
      <c r="E31" s="67"/>
      <c r="F31" s="67"/>
      <c r="G31" s="67"/>
      <c r="H31" s="67"/>
      <c r="I31" s="68"/>
      <c r="J31" s="51" t="str">
        <f>IF(AND(I30="否",B31=""),"←入力してください","")</f>
        <v/>
      </c>
      <c r="K31" s="19"/>
    </row>
    <row r="32" spans="1:16" ht="13.5" customHeight="1">
      <c r="A32" s="7"/>
      <c r="B32" s="69"/>
      <c r="C32" s="70"/>
      <c r="D32" s="70"/>
      <c r="E32" s="70"/>
      <c r="F32" s="70"/>
      <c r="G32" s="70"/>
      <c r="H32" s="70"/>
      <c r="I32" s="71"/>
      <c r="J32" s="51"/>
      <c r="K32" s="19"/>
    </row>
    <row r="33" spans="1:16" ht="14.25" thickBot="1"/>
    <row r="34" spans="1:16" ht="14.25" thickBot="1">
      <c r="A34" s="75" t="s">
        <v>26</v>
      </c>
      <c r="B34" s="76"/>
      <c r="C34" s="76"/>
      <c r="D34" s="76"/>
      <c r="E34" s="76"/>
      <c r="H34" s="5" t="s">
        <v>9</v>
      </c>
      <c r="I34" s="8" t="str">
        <f>IF(OR($F$10=$K$22),"回答不要","")</f>
        <v/>
      </c>
      <c r="P34" s="20" t="str">
        <f>IF(OR(AND(I34="否",B35=""),(I34="")),"否","適")</f>
        <v>否</v>
      </c>
    </row>
    <row r="35" spans="1:16">
      <c r="A35" s="11" t="s">
        <v>8</v>
      </c>
      <c r="B35" s="66"/>
      <c r="C35" s="67"/>
      <c r="D35" s="67"/>
      <c r="E35" s="67"/>
      <c r="F35" s="67"/>
      <c r="G35" s="67"/>
      <c r="H35" s="67"/>
      <c r="I35" s="68"/>
      <c r="J35" s="51" t="str">
        <f>IF(AND(I34="否",B35=""),"←入力してください","")</f>
        <v/>
      </c>
    </row>
    <row r="36" spans="1:16">
      <c r="A36" s="7"/>
      <c r="B36" s="69"/>
      <c r="C36" s="70"/>
      <c r="D36" s="70"/>
      <c r="E36" s="70"/>
      <c r="F36" s="70"/>
      <c r="G36" s="70"/>
      <c r="H36" s="70"/>
      <c r="I36" s="71"/>
      <c r="J36" s="51"/>
    </row>
    <row r="37" spans="1:16" ht="14.25" thickBot="1"/>
    <row r="38" spans="1:16" ht="14.25" thickBot="1">
      <c r="A38" s="72" t="s">
        <v>29</v>
      </c>
      <c r="B38" s="72"/>
      <c r="C38" s="72"/>
      <c r="D38" s="72"/>
      <c r="E38" s="72"/>
      <c r="F38" s="72"/>
      <c r="G38" s="72"/>
      <c r="H38" s="5" t="s">
        <v>9</v>
      </c>
      <c r="I38" s="8"/>
      <c r="P38" s="20" t="str">
        <f>IF(OR(AND(I38="否",B39=""),(I38="")),"否","適")</f>
        <v>否</v>
      </c>
    </row>
    <row r="39" spans="1:16">
      <c r="A39" s="11" t="s">
        <v>8</v>
      </c>
      <c r="B39" s="66"/>
      <c r="C39" s="67"/>
      <c r="D39" s="67"/>
      <c r="E39" s="67"/>
      <c r="F39" s="67"/>
      <c r="G39" s="67"/>
      <c r="H39" s="67"/>
      <c r="I39" s="68"/>
      <c r="J39" s="51" t="str">
        <f>IF(AND(I38="否",B39=""),"←入力してください","")</f>
        <v/>
      </c>
    </row>
    <row r="40" spans="1:16">
      <c r="A40" s="7"/>
      <c r="B40" s="69"/>
      <c r="C40" s="70"/>
      <c r="D40" s="70"/>
      <c r="E40" s="70"/>
      <c r="F40" s="70"/>
      <c r="G40" s="70"/>
      <c r="H40" s="70"/>
      <c r="I40" s="71"/>
      <c r="J40" s="51"/>
    </row>
    <row r="41" spans="1:16" ht="14.25" thickBot="1"/>
    <row r="42" spans="1:16" ht="14.25" thickBot="1">
      <c r="A42" s="17" t="s">
        <v>27</v>
      </c>
      <c r="B42" s="18"/>
      <c r="C42" s="18"/>
      <c r="D42" s="18"/>
      <c r="E42" s="18"/>
      <c r="H42" s="5" t="s">
        <v>9</v>
      </c>
      <c r="I42" s="8" t="str">
        <f>IF(OR($F$10=$K$22),"回答不要","")</f>
        <v/>
      </c>
      <c r="P42" s="20" t="str">
        <f>IF(OR(AND(I42="否",B43=""),(I42="")),"否","適")</f>
        <v>否</v>
      </c>
    </row>
    <row r="43" spans="1:16">
      <c r="A43" s="11" t="s">
        <v>8</v>
      </c>
      <c r="B43" s="66"/>
      <c r="C43" s="67"/>
      <c r="D43" s="67"/>
      <c r="E43" s="67"/>
      <c r="F43" s="67"/>
      <c r="G43" s="67"/>
      <c r="H43" s="67"/>
      <c r="I43" s="68"/>
      <c r="J43" s="51" t="str">
        <f>IF(AND(I42="否",B43=""),"←入力してください","")</f>
        <v/>
      </c>
    </row>
    <row r="44" spans="1:16">
      <c r="A44" s="7"/>
      <c r="B44" s="69"/>
      <c r="C44" s="70"/>
      <c r="D44" s="70"/>
      <c r="E44" s="70"/>
      <c r="F44" s="70"/>
      <c r="G44" s="70"/>
      <c r="H44" s="70"/>
      <c r="I44" s="71"/>
      <c r="J44" s="51"/>
    </row>
    <row r="45" spans="1:16" ht="14.25" thickBot="1"/>
    <row r="46" spans="1:16" ht="14.25" thickBot="1">
      <c r="A46" s="72" t="s">
        <v>28</v>
      </c>
      <c r="B46" s="73"/>
      <c r="C46" s="73"/>
      <c r="D46" s="73"/>
      <c r="E46" s="73"/>
      <c r="F46" s="74"/>
      <c r="H46" s="5" t="s">
        <v>9</v>
      </c>
      <c r="I46" s="8" t="str">
        <f>IF(OR($F$10=$K$20,$F$10=$K$21,$F$10=$K$22,$F$10=$K$23),"回答不要","")</f>
        <v/>
      </c>
      <c r="P46" s="20" t="str">
        <f>IF(OR(AND(I46="否",B47=""),(I46="")),"否","適")</f>
        <v>否</v>
      </c>
    </row>
    <row r="47" spans="1:16">
      <c r="A47" s="11" t="s">
        <v>8</v>
      </c>
      <c r="B47" s="66"/>
      <c r="C47" s="67"/>
      <c r="D47" s="67"/>
      <c r="E47" s="67"/>
      <c r="F47" s="67"/>
      <c r="G47" s="67"/>
      <c r="H47" s="67"/>
      <c r="I47" s="68"/>
      <c r="J47" s="51" t="str">
        <f>IF(AND(I46="否",B47=""),"←入力してください","")</f>
        <v/>
      </c>
    </row>
    <row r="48" spans="1:16">
      <c r="A48" s="7"/>
      <c r="B48" s="69"/>
      <c r="C48" s="70"/>
      <c r="D48" s="70"/>
      <c r="E48" s="70"/>
      <c r="F48" s="70"/>
      <c r="G48" s="70"/>
      <c r="H48" s="70"/>
      <c r="I48" s="71"/>
      <c r="J48" s="51"/>
    </row>
    <row r="49" spans="1:16" ht="14.25" thickBot="1"/>
    <row r="50" spans="1:16" s="41" customFormat="1" ht="14.25" thickBot="1">
      <c r="A50" s="52" t="s">
        <v>44</v>
      </c>
      <c r="B50" s="53"/>
      <c r="C50" s="53"/>
      <c r="D50" s="53"/>
      <c r="E50" s="53"/>
      <c r="F50" s="27"/>
      <c r="G50" s="27"/>
      <c r="H50" s="28" t="s">
        <v>9</v>
      </c>
      <c r="I50" s="29" t="str">
        <f>IF(OR($F$10=$K$20,$F$10=$K$22,$F$10=$K$23),"回答不要","")</f>
        <v/>
      </c>
      <c r="J50" s="14"/>
      <c r="P50" s="41" t="str">
        <f>IF(OR(AND(I50="否",B51=""),(I50="")),"否","適")</f>
        <v>否</v>
      </c>
    </row>
    <row r="51" spans="1:16" s="41" customFormat="1">
      <c r="A51" s="30" t="s">
        <v>8</v>
      </c>
      <c r="B51" s="54"/>
      <c r="C51" s="55"/>
      <c r="D51" s="55"/>
      <c r="E51" s="55"/>
      <c r="F51" s="55"/>
      <c r="G51" s="55"/>
      <c r="H51" s="55"/>
      <c r="I51" s="56"/>
      <c r="J51" s="51" t="str">
        <f>IF(AND(I50="否",B51=""),"←入力してください","")</f>
        <v/>
      </c>
    </row>
    <row r="52" spans="1:16" s="41" customFormat="1">
      <c r="A52" s="31"/>
      <c r="B52" s="57"/>
      <c r="C52" s="58"/>
      <c r="D52" s="58"/>
      <c r="E52" s="58"/>
      <c r="F52" s="58"/>
      <c r="G52" s="58"/>
      <c r="H52" s="58"/>
      <c r="I52" s="59"/>
      <c r="J52" s="51"/>
    </row>
    <row r="53" spans="1:16" s="26" customFormat="1">
      <c r="J53" s="14"/>
    </row>
    <row r="54" spans="1:16" ht="14.25" thickBot="1"/>
    <row r="55" spans="1:16" ht="14.25" thickBot="1">
      <c r="A55" s="44" t="s">
        <v>45</v>
      </c>
      <c r="B55" s="44"/>
      <c r="C55" s="44"/>
      <c r="D55" s="44"/>
      <c r="E55" s="44"/>
      <c r="F55" s="44"/>
      <c r="H55" s="5" t="s">
        <v>9</v>
      </c>
      <c r="I55" s="8" t="str">
        <f>IF(OR($F$10=$K$14,$F$10=$K$15,$F$10=$K$17,$F$10=$K$18,$F$10=$K$19,$F$10=$K$20,$F$10=$K$21,$F$10=$K$22),"回答不要","")</f>
        <v/>
      </c>
      <c r="P55" s="20" t="str">
        <f>IF(OR(AND(I55="否",B56=""),(I55="")),"否","適")</f>
        <v>否</v>
      </c>
    </row>
    <row r="56" spans="1:16">
      <c r="A56" s="11" t="s">
        <v>8</v>
      </c>
      <c r="B56" s="66"/>
      <c r="C56" s="67"/>
      <c r="D56" s="67"/>
      <c r="E56" s="67"/>
      <c r="F56" s="67"/>
      <c r="G56" s="67"/>
      <c r="H56" s="67"/>
      <c r="I56" s="68"/>
      <c r="J56" s="51" t="str">
        <f>IF(AND(I55="否",B56=""),"←入力してください","")</f>
        <v/>
      </c>
    </row>
    <row r="57" spans="1:16">
      <c r="A57" s="7"/>
      <c r="B57" s="69"/>
      <c r="C57" s="70"/>
      <c r="D57" s="70"/>
      <c r="E57" s="70"/>
      <c r="F57" s="70"/>
      <c r="G57" s="70"/>
      <c r="H57" s="70"/>
      <c r="I57" s="71"/>
      <c r="J57" s="51"/>
    </row>
    <row r="59" spans="1:16" ht="14.25" thickBot="1">
      <c r="A59" s="43" t="s">
        <v>46</v>
      </c>
      <c r="B59" s="44"/>
      <c r="C59" s="44"/>
      <c r="D59" s="44"/>
      <c r="E59" s="44"/>
      <c r="F59" s="44"/>
      <c r="G59" s="33"/>
      <c r="H59" s="34" t="s">
        <v>9</v>
      </c>
      <c r="I59" s="35" t="str">
        <f>IF(OR($F$10=$K$22),"回答不要","")</f>
        <v/>
      </c>
      <c r="P59" s="20" t="str">
        <f>IF(OR(AND(I59="否",B60=""),(I59="")),"否","適")</f>
        <v>否</v>
      </c>
    </row>
    <row r="60" spans="1:16">
      <c r="A60" s="36" t="s">
        <v>8</v>
      </c>
      <c r="B60" s="45"/>
      <c r="C60" s="46"/>
      <c r="D60" s="46"/>
      <c r="E60" s="46"/>
      <c r="F60" s="46"/>
      <c r="G60" s="46"/>
      <c r="H60" s="46"/>
      <c r="I60" s="47"/>
      <c r="J60" s="51" t="str">
        <f>IF(AND(I59="否",B60=""),"←入力してください","")</f>
        <v/>
      </c>
    </row>
    <row r="61" spans="1:16">
      <c r="A61" s="37"/>
      <c r="B61" s="48"/>
      <c r="C61" s="49"/>
      <c r="D61" s="49"/>
      <c r="E61" s="49"/>
      <c r="F61" s="49"/>
      <c r="G61" s="49"/>
      <c r="H61" s="49"/>
      <c r="I61" s="50"/>
      <c r="J61" s="51"/>
    </row>
    <row r="62" spans="1:16" ht="14.25" thickBot="1">
      <c r="A62" s="33"/>
      <c r="B62" s="33"/>
      <c r="C62" s="33"/>
      <c r="D62" s="33"/>
      <c r="E62" s="33"/>
      <c r="F62" s="33"/>
      <c r="G62" s="33"/>
      <c r="H62" s="33"/>
      <c r="I62" s="33"/>
    </row>
    <row r="63" spans="1:16" ht="14.25" thickBot="1">
      <c r="A63" s="43" t="s">
        <v>47</v>
      </c>
      <c r="B63" s="44"/>
      <c r="C63" s="44"/>
      <c r="D63" s="44"/>
      <c r="E63" s="44"/>
      <c r="F63" s="44"/>
      <c r="G63" s="33"/>
      <c r="H63" s="34" t="s">
        <v>9</v>
      </c>
      <c r="I63" s="35"/>
      <c r="P63" s="20" t="str">
        <f>IF(OR(AND(I63="否",B64=""),(I63="")),"否","適")</f>
        <v>否</v>
      </c>
    </row>
    <row r="64" spans="1:16">
      <c r="A64" s="36" t="s">
        <v>8</v>
      </c>
      <c r="B64" s="45"/>
      <c r="C64" s="46"/>
      <c r="D64" s="46"/>
      <c r="E64" s="46"/>
      <c r="F64" s="46"/>
      <c r="G64" s="46"/>
      <c r="H64" s="46"/>
      <c r="I64" s="47"/>
      <c r="J64" s="51" t="str">
        <f>IF(AND(I63="否",B64=""),"←入力してください","")</f>
        <v/>
      </c>
    </row>
    <row r="65" spans="1:16">
      <c r="A65" s="37"/>
      <c r="B65" s="48"/>
      <c r="C65" s="49"/>
      <c r="D65" s="49"/>
      <c r="E65" s="49"/>
      <c r="F65" s="49"/>
      <c r="G65" s="49"/>
      <c r="H65" s="49"/>
      <c r="I65" s="50"/>
      <c r="J65" s="51"/>
    </row>
    <row r="66" spans="1:16" ht="14.25" thickBot="1">
      <c r="A66" s="33"/>
      <c r="B66" s="33"/>
      <c r="C66" s="33"/>
      <c r="D66" s="33"/>
      <c r="E66" s="33"/>
      <c r="F66" s="33"/>
      <c r="G66" s="33"/>
      <c r="H66" s="33"/>
      <c r="I66" s="33"/>
    </row>
    <row r="67" spans="1:16" ht="14.25" thickBot="1">
      <c r="A67" s="43" t="s">
        <v>48</v>
      </c>
      <c r="B67" s="44"/>
      <c r="C67" s="44"/>
      <c r="D67" s="44"/>
      <c r="E67" s="44"/>
      <c r="F67" s="33"/>
      <c r="G67" s="33"/>
      <c r="H67" s="34" t="s">
        <v>9</v>
      </c>
      <c r="I67" s="35" t="str">
        <f>IF(OR($F$10=$K$20,$F$10=$K$21),"回答不要","")</f>
        <v/>
      </c>
      <c r="P67" s="20" t="str">
        <f>IF(OR(AND(I67="否",B68=""),(I67="")),"否","適")</f>
        <v>否</v>
      </c>
    </row>
    <row r="68" spans="1:16">
      <c r="A68" s="36" t="s">
        <v>8</v>
      </c>
      <c r="B68" s="45"/>
      <c r="C68" s="46"/>
      <c r="D68" s="46"/>
      <c r="E68" s="46"/>
      <c r="F68" s="46"/>
      <c r="G68" s="46"/>
      <c r="H68" s="46"/>
      <c r="I68" s="47"/>
      <c r="J68" s="51" t="str">
        <f>IF(AND(I67="否",B68=""),"←入力してください","")</f>
        <v/>
      </c>
    </row>
    <row r="69" spans="1:16">
      <c r="A69" s="37"/>
      <c r="B69" s="48"/>
      <c r="C69" s="49"/>
      <c r="D69" s="49"/>
      <c r="E69" s="49"/>
      <c r="F69" s="49"/>
      <c r="G69" s="49"/>
      <c r="H69" s="49"/>
      <c r="I69" s="50"/>
      <c r="J69" s="51"/>
    </row>
    <row r="70" spans="1:16" ht="14.25" thickBot="1">
      <c r="A70" s="33"/>
      <c r="B70" s="33"/>
      <c r="C70" s="33"/>
      <c r="D70" s="33"/>
      <c r="E70" s="33"/>
      <c r="F70" s="33"/>
      <c r="G70" s="33"/>
      <c r="H70" s="33"/>
      <c r="I70" s="33"/>
    </row>
    <row r="71" spans="1:16" ht="14.25" thickBot="1">
      <c r="A71" s="43" t="s">
        <v>49</v>
      </c>
      <c r="B71" s="44"/>
      <c r="C71" s="44"/>
      <c r="D71" s="44"/>
      <c r="E71" s="44"/>
      <c r="F71" s="33"/>
      <c r="G71" s="33"/>
      <c r="H71" s="34" t="s">
        <v>9</v>
      </c>
      <c r="I71" s="35"/>
      <c r="P71" s="20" t="str">
        <f>IF(OR(AND(I71="否",B72=""),(I71="")),"否","適")</f>
        <v>否</v>
      </c>
    </row>
    <row r="72" spans="1:16">
      <c r="A72" s="36" t="s">
        <v>8</v>
      </c>
      <c r="B72" s="45"/>
      <c r="C72" s="46"/>
      <c r="D72" s="46"/>
      <c r="E72" s="46"/>
      <c r="F72" s="46"/>
      <c r="G72" s="46"/>
      <c r="H72" s="46"/>
      <c r="I72" s="47"/>
      <c r="J72" s="51" t="str">
        <f>IF(AND(I71="否",B72=""),"←入力してください","")</f>
        <v/>
      </c>
    </row>
    <row r="73" spans="1:16">
      <c r="A73" s="37"/>
      <c r="B73" s="48"/>
      <c r="C73" s="49"/>
      <c r="D73" s="49"/>
      <c r="E73" s="49"/>
      <c r="F73" s="49"/>
      <c r="G73" s="49"/>
      <c r="H73" s="49"/>
      <c r="I73" s="50"/>
      <c r="J73" s="51"/>
    </row>
    <row r="74" spans="1:16" ht="14.25" thickBot="1">
      <c r="A74" s="33"/>
      <c r="B74" s="33"/>
      <c r="C74" s="33"/>
      <c r="D74" s="33"/>
      <c r="E74" s="33"/>
      <c r="F74" s="33"/>
      <c r="G74" s="33"/>
      <c r="H74" s="33"/>
      <c r="I74" s="33"/>
    </row>
    <row r="75" spans="1:16" ht="14.25" thickBot="1">
      <c r="A75" s="43" t="s">
        <v>50</v>
      </c>
      <c r="B75" s="44"/>
      <c r="C75" s="44"/>
      <c r="D75" s="44"/>
      <c r="E75" s="44"/>
      <c r="F75" s="33"/>
      <c r="G75" s="33"/>
      <c r="H75" s="34" t="s">
        <v>9</v>
      </c>
      <c r="I75" s="35"/>
      <c r="P75" s="20" t="str">
        <f>IF(OR(AND(I75="否",B76=""),(I75="")),"否","適")</f>
        <v>否</v>
      </c>
    </row>
    <row r="76" spans="1:16">
      <c r="A76" s="36" t="s">
        <v>8</v>
      </c>
      <c r="B76" s="45"/>
      <c r="C76" s="46"/>
      <c r="D76" s="46"/>
      <c r="E76" s="46"/>
      <c r="F76" s="46"/>
      <c r="G76" s="46"/>
      <c r="H76" s="46"/>
      <c r="I76" s="47"/>
      <c r="J76" s="51" t="str">
        <f>IF(AND(I75="否",B76=""),"←入力してください","")</f>
        <v/>
      </c>
    </row>
    <row r="77" spans="1:16">
      <c r="A77" s="37"/>
      <c r="B77" s="48"/>
      <c r="C77" s="49"/>
      <c r="D77" s="49"/>
      <c r="E77" s="49"/>
      <c r="F77" s="49"/>
      <c r="G77" s="49"/>
      <c r="H77" s="49"/>
      <c r="I77" s="50"/>
      <c r="J77" s="51"/>
      <c r="K77" s="22"/>
    </row>
    <row r="78" spans="1:16" s="22" customFormat="1" ht="14.25" thickBot="1">
      <c r="A78" s="37"/>
      <c r="B78" s="38"/>
      <c r="C78" s="38"/>
      <c r="D78" s="38"/>
      <c r="E78" s="38"/>
      <c r="F78" s="38"/>
      <c r="G78" s="38"/>
      <c r="H78" s="38"/>
      <c r="I78" s="38"/>
      <c r="J78" s="23"/>
    </row>
    <row r="79" spans="1:16" s="22" customFormat="1" ht="14.25" thickBot="1">
      <c r="A79" s="43" t="s">
        <v>51</v>
      </c>
      <c r="B79" s="43"/>
      <c r="C79" s="43"/>
      <c r="D79" s="43"/>
      <c r="E79" s="43"/>
      <c r="F79" s="33"/>
      <c r="G79" s="33"/>
      <c r="H79" s="34" t="s">
        <v>9</v>
      </c>
      <c r="I79" s="35" t="str">
        <f>IF(OR($F$10=$K$20,$F$10=$K$21,$F$10=$K$22),"回答不要","")</f>
        <v/>
      </c>
      <c r="J79" s="14"/>
      <c r="P79" s="22" t="str">
        <f>IF(OR(AND(I79="否",B80=""),(I79="")),"否","適")</f>
        <v>否</v>
      </c>
    </row>
    <row r="80" spans="1:16" s="22" customFormat="1">
      <c r="A80" s="36" t="s">
        <v>8</v>
      </c>
      <c r="B80" s="45"/>
      <c r="C80" s="46"/>
      <c r="D80" s="46"/>
      <c r="E80" s="46"/>
      <c r="F80" s="46"/>
      <c r="G80" s="46"/>
      <c r="H80" s="46"/>
      <c r="I80" s="47"/>
      <c r="J80" s="51" t="str">
        <f>IF(AND(I79="否",B80=""),"←入力してください","")</f>
        <v/>
      </c>
    </row>
    <row r="81" spans="1:16" s="22" customFormat="1">
      <c r="A81" s="37"/>
      <c r="B81" s="48"/>
      <c r="C81" s="49"/>
      <c r="D81" s="49"/>
      <c r="E81" s="49"/>
      <c r="F81" s="49"/>
      <c r="G81" s="49"/>
      <c r="H81" s="49"/>
      <c r="I81" s="50"/>
      <c r="J81" s="51"/>
    </row>
    <row r="82" spans="1:16" s="22" customFormat="1" ht="14.25" thickBot="1">
      <c r="A82" s="37"/>
      <c r="B82" s="38"/>
      <c r="C82" s="38"/>
      <c r="D82" s="38"/>
      <c r="E82" s="38"/>
      <c r="F82" s="38"/>
      <c r="G82" s="38"/>
      <c r="H82" s="38"/>
      <c r="I82" s="38"/>
      <c r="J82" s="23"/>
    </row>
    <row r="83" spans="1:16" s="22" customFormat="1" ht="14.25" thickBot="1">
      <c r="A83" s="43" t="s">
        <v>52</v>
      </c>
      <c r="B83" s="43"/>
      <c r="C83" s="43"/>
      <c r="D83" s="43"/>
      <c r="E83" s="43"/>
      <c r="F83" s="33"/>
      <c r="G83" s="33"/>
      <c r="H83" s="34" t="s">
        <v>9</v>
      </c>
      <c r="I83" s="35" t="str">
        <f>IF(OR($F$10=$K$20,$F$10=$K$21,$F$10=$K$22),"回答不要","")</f>
        <v/>
      </c>
      <c r="J83" s="14"/>
      <c r="P83" s="22" t="str">
        <f>IF(OR(AND(I83="否",B84=""),(I83="")),"否","適")</f>
        <v>否</v>
      </c>
    </row>
    <row r="84" spans="1:16" s="22" customFormat="1">
      <c r="A84" s="36" t="s">
        <v>8</v>
      </c>
      <c r="B84" s="45"/>
      <c r="C84" s="46"/>
      <c r="D84" s="46"/>
      <c r="E84" s="46"/>
      <c r="F84" s="46"/>
      <c r="G84" s="46"/>
      <c r="H84" s="46"/>
      <c r="I84" s="47"/>
      <c r="J84" s="51" t="str">
        <f>IF(AND(I83="否",B84=""),"←入力してください","")</f>
        <v/>
      </c>
    </row>
    <row r="85" spans="1:16" s="22" customFormat="1">
      <c r="A85" s="37"/>
      <c r="B85" s="48"/>
      <c r="C85" s="49"/>
      <c r="D85" s="49"/>
      <c r="E85" s="49"/>
      <c r="F85" s="49"/>
      <c r="G85" s="49"/>
      <c r="H85" s="49"/>
      <c r="I85" s="50"/>
      <c r="J85" s="51"/>
    </row>
    <row r="86" spans="1:16" s="22" customFormat="1" ht="14.25" thickBot="1">
      <c r="A86" s="37"/>
      <c r="B86" s="38"/>
      <c r="C86" s="38"/>
      <c r="D86" s="38"/>
      <c r="E86" s="38"/>
      <c r="F86" s="38"/>
      <c r="G86" s="38"/>
      <c r="H86" s="38"/>
      <c r="I86" s="38"/>
      <c r="J86" s="23"/>
    </row>
    <row r="87" spans="1:16" s="22" customFormat="1" ht="14.25" thickBot="1">
      <c r="A87" s="43" t="s">
        <v>53</v>
      </c>
      <c r="B87" s="43"/>
      <c r="C87" s="43"/>
      <c r="D87" s="43"/>
      <c r="E87" s="43"/>
      <c r="F87" s="33"/>
      <c r="G87" s="33"/>
      <c r="H87" s="34" t="s">
        <v>9</v>
      </c>
      <c r="I87" s="35" t="str">
        <f>IF(OR($F$10=$K$22),"回答不要","")</f>
        <v/>
      </c>
      <c r="J87" s="14"/>
      <c r="P87" s="22" t="str">
        <f>IF(OR(AND(I87="否",B88=""),(I87="")),"否","適")</f>
        <v>否</v>
      </c>
    </row>
    <row r="88" spans="1:16" s="22" customFormat="1">
      <c r="A88" s="36" t="s">
        <v>8</v>
      </c>
      <c r="B88" s="45"/>
      <c r="C88" s="46"/>
      <c r="D88" s="46"/>
      <c r="E88" s="46"/>
      <c r="F88" s="46"/>
      <c r="G88" s="46"/>
      <c r="H88" s="46"/>
      <c r="I88" s="47"/>
      <c r="J88" s="51" t="str">
        <f>IF(AND(I87="否",B88=""),"←入力してください","")</f>
        <v/>
      </c>
    </row>
    <row r="89" spans="1:16" s="22" customFormat="1">
      <c r="A89" s="37"/>
      <c r="B89" s="48"/>
      <c r="C89" s="49"/>
      <c r="D89" s="49"/>
      <c r="E89" s="49"/>
      <c r="F89" s="49"/>
      <c r="G89" s="49"/>
      <c r="H89" s="49"/>
      <c r="I89" s="50"/>
      <c r="J89" s="51"/>
      <c r="K89" s="20"/>
    </row>
    <row r="90" spans="1:16" ht="14.25" thickBot="1">
      <c r="A90" s="33"/>
      <c r="B90" s="33"/>
      <c r="C90" s="33"/>
      <c r="D90" s="33"/>
      <c r="E90" s="33"/>
      <c r="F90" s="33"/>
      <c r="G90" s="33"/>
      <c r="H90" s="33"/>
      <c r="I90" s="33"/>
    </row>
    <row r="91" spans="1:16" ht="14.25" thickBot="1">
      <c r="A91" s="43" t="s">
        <v>54</v>
      </c>
      <c r="B91" s="44"/>
      <c r="C91" s="44"/>
      <c r="D91" s="44"/>
      <c r="E91" s="44"/>
      <c r="F91" s="33"/>
      <c r="G91" s="33"/>
      <c r="H91" s="34" t="s">
        <v>9</v>
      </c>
      <c r="I91" s="35" t="str">
        <f>IF(OR($F$10=$K$22),"回答不要","")</f>
        <v/>
      </c>
      <c r="P91" s="20" t="str">
        <f>IF(OR(AND(I91="否",B92=""),(I91="")),"否","適")</f>
        <v>否</v>
      </c>
    </row>
    <row r="92" spans="1:16">
      <c r="A92" s="36" t="s">
        <v>8</v>
      </c>
      <c r="B92" s="45"/>
      <c r="C92" s="46"/>
      <c r="D92" s="46"/>
      <c r="E92" s="46"/>
      <c r="F92" s="46"/>
      <c r="G92" s="46"/>
      <c r="H92" s="46"/>
      <c r="I92" s="47"/>
      <c r="J92" s="51" t="str">
        <f>IF(AND(I91="否",B92=""),"←入力してください","")</f>
        <v/>
      </c>
    </row>
    <row r="93" spans="1:16">
      <c r="A93" s="37"/>
      <c r="B93" s="48"/>
      <c r="C93" s="49"/>
      <c r="D93" s="49"/>
      <c r="E93" s="49"/>
      <c r="F93" s="49"/>
      <c r="G93" s="49"/>
      <c r="H93" s="49"/>
      <c r="I93" s="50"/>
      <c r="J93" s="51"/>
    </row>
    <row r="94" spans="1:16" ht="14.25" thickBot="1">
      <c r="A94" s="33"/>
      <c r="B94" s="33"/>
      <c r="C94" s="33"/>
      <c r="D94" s="33"/>
      <c r="E94" s="33"/>
      <c r="F94" s="33"/>
      <c r="G94" s="33"/>
      <c r="H94" s="33"/>
      <c r="I94" s="33"/>
    </row>
    <row r="95" spans="1:16" ht="14.25" thickBot="1">
      <c r="A95" s="43" t="s">
        <v>55</v>
      </c>
      <c r="B95" s="44"/>
      <c r="C95" s="44"/>
      <c r="D95" s="44"/>
      <c r="E95" s="44"/>
      <c r="F95" s="33"/>
      <c r="G95" s="33"/>
      <c r="H95" s="34" t="s">
        <v>9</v>
      </c>
      <c r="I95" s="35"/>
      <c r="P95" s="20" t="str">
        <f>IF(OR(AND(I95="否",B96=""),(I95="")),"否","適")</f>
        <v>否</v>
      </c>
    </row>
    <row r="96" spans="1:16">
      <c r="A96" s="36" t="s">
        <v>8</v>
      </c>
      <c r="B96" s="45"/>
      <c r="C96" s="46"/>
      <c r="D96" s="46"/>
      <c r="E96" s="46"/>
      <c r="F96" s="46"/>
      <c r="G96" s="46"/>
      <c r="H96" s="46"/>
      <c r="I96" s="47"/>
      <c r="J96" s="51" t="str">
        <f>IF(AND(I95="否",B96=""),"←入力してください","")</f>
        <v/>
      </c>
    </row>
    <row r="97" spans="1:16">
      <c r="A97" s="37"/>
      <c r="B97" s="48"/>
      <c r="C97" s="49"/>
      <c r="D97" s="49"/>
      <c r="E97" s="49"/>
      <c r="F97" s="49"/>
      <c r="G97" s="49"/>
      <c r="H97" s="49"/>
      <c r="I97" s="50"/>
      <c r="J97" s="51"/>
    </row>
    <row r="98" spans="1:16" ht="14.25" thickBot="1">
      <c r="A98" s="33"/>
      <c r="B98" s="33"/>
      <c r="C98" s="33"/>
      <c r="D98" s="33"/>
      <c r="E98" s="33"/>
      <c r="F98" s="33"/>
      <c r="G98" s="33"/>
      <c r="H98" s="33"/>
      <c r="I98" s="33"/>
    </row>
    <row r="99" spans="1:16" ht="14.25" thickBot="1">
      <c r="A99" s="43" t="s">
        <v>56</v>
      </c>
      <c r="B99" s="44"/>
      <c r="C99" s="44"/>
      <c r="D99" s="44"/>
      <c r="E99" s="44"/>
      <c r="F99" s="33"/>
      <c r="G99" s="33"/>
      <c r="H99" s="34" t="s">
        <v>9</v>
      </c>
      <c r="I99" s="35"/>
      <c r="P99" s="20" t="str">
        <f>IF(OR(AND(I99="否",B100=""),(I99="")),"否","適")</f>
        <v>否</v>
      </c>
    </row>
    <row r="100" spans="1:16">
      <c r="A100" s="36" t="s">
        <v>8</v>
      </c>
      <c r="B100" s="45"/>
      <c r="C100" s="46"/>
      <c r="D100" s="46"/>
      <c r="E100" s="46"/>
      <c r="F100" s="46"/>
      <c r="G100" s="46"/>
      <c r="H100" s="46"/>
      <c r="I100" s="47"/>
      <c r="J100" s="51" t="str">
        <f>IF(AND(I99="否",B100=""),"←入力してください","")</f>
        <v/>
      </c>
    </row>
    <row r="101" spans="1:16">
      <c r="A101" s="37"/>
      <c r="B101" s="48"/>
      <c r="C101" s="49"/>
      <c r="D101" s="49"/>
      <c r="E101" s="49"/>
      <c r="F101" s="49"/>
      <c r="G101" s="49"/>
      <c r="H101" s="49"/>
      <c r="I101" s="50"/>
      <c r="J101" s="51"/>
    </row>
    <row r="102" spans="1:16" ht="14.25" thickBot="1">
      <c r="A102" s="33"/>
      <c r="B102" s="33"/>
      <c r="C102" s="33"/>
      <c r="D102" s="33"/>
      <c r="E102" s="33"/>
      <c r="F102" s="33"/>
      <c r="G102" s="33"/>
      <c r="H102" s="33"/>
      <c r="I102" s="33"/>
    </row>
    <row r="103" spans="1:16" ht="14.25" thickBot="1">
      <c r="A103" s="43" t="s">
        <v>57</v>
      </c>
      <c r="B103" s="44"/>
      <c r="C103" s="44"/>
      <c r="D103" s="44"/>
      <c r="E103" s="44"/>
      <c r="F103" s="33"/>
      <c r="G103" s="33"/>
      <c r="H103" s="34" t="s">
        <v>9</v>
      </c>
      <c r="I103" s="35" t="str">
        <f>IF(OR($F$10=$K$22),"回答不要","")</f>
        <v/>
      </c>
      <c r="P103" s="20" t="str">
        <f>IF(OR(AND(I103="否",B104=""),(I103="")),"否","適")</f>
        <v>否</v>
      </c>
    </row>
    <row r="104" spans="1:16">
      <c r="A104" s="36" t="s">
        <v>8</v>
      </c>
      <c r="B104" s="45"/>
      <c r="C104" s="46"/>
      <c r="D104" s="46"/>
      <c r="E104" s="46"/>
      <c r="F104" s="46"/>
      <c r="G104" s="46"/>
      <c r="H104" s="46"/>
      <c r="I104" s="47"/>
      <c r="J104" s="51" t="str">
        <f>IF(AND(I103="否",B104=""),"←入力してください","")</f>
        <v/>
      </c>
    </row>
    <row r="105" spans="1:16">
      <c r="A105" s="37"/>
      <c r="B105" s="48"/>
      <c r="C105" s="49"/>
      <c r="D105" s="49"/>
      <c r="E105" s="49"/>
      <c r="F105" s="49"/>
      <c r="G105" s="49"/>
      <c r="H105" s="49"/>
      <c r="I105" s="50"/>
      <c r="J105" s="51"/>
    </row>
    <row r="106" spans="1:16" ht="14.25" thickBot="1">
      <c r="A106" s="33"/>
      <c r="B106" s="33"/>
      <c r="C106" s="33"/>
      <c r="D106" s="33"/>
      <c r="E106" s="33"/>
      <c r="F106" s="33"/>
      <c r="G106" s="33"/>
      <c r="H106" s="33"/>
      <c r="I106" s="33"/>
    </row>
    <row r="107" spans="1:16" ht="14.25" thickBot="1">
      <c r="A107" s="43" t="s">
        <v>58</v>
      </c>
      <c r="B107" s="44"/>
      <c r="C107" s="44"/>
      <c r="D107" s="44"/>
      <c r="E107" s="44"/>
      <c r="F107" s="33"/>
      <c r="G107" s="33"/>
      <c r="H107" s="34" t="s">
        <v>9</v>
      </c>
      <c r="I107" s="35"/>
      <c r="P107" s="20" t="str">
        <f>IF(OR(AND(I107="否",B108=""),(I107="")),"否","適")</f>
        <v>否</v>
      </c>
    </row>
    <row r="108" spans="1:16">
      <c r="A108" s="36" t="s">
        <v>8</v>
      </c>
      <c r="B108" s="45"/>
      <c r="C108" s="46"/>
      <c r="D108" s="46"/>
      <c r="E108" s="46"/>
      <c r="F108" s="46"/>
      <c r="G108" s="46"/>
      <c r="H108" s="46"/>
      <c r="I108" s="47"/>
      <c r="J108" s="51" t="str">
        <f>IF(AND(I107="否",B108=""),"←入力してください","")</f>
        <v/>
      </c>
    </row>
    <row r="109" spans="1:16">
      <c r="A109" s="37"/>
      <c r="B109" s="48"/>
      <c r="C109" s="49"/>
      <c r="D109" s="49"/>
      <c r="E109" s="49"/>
      <c r="F109" s="49"/>
      <c r="G109" s="49"/>
      <c r="H109" s="49"/>
      <c r="I109" s="50"/>
      <c r="J109" s="51"/>
    </row>
    <row r="110" spans="1:16" ht="14.25" thickBot="1">
      <c r="A110" s="33"/>
      <c r="B110" s="33"/>
      <c r="C110" s="33"/>
      <c r="D110" s="33"/>
      <c r="E110" s="33"/>
      <c r="F110" s="33"/>
      <c r="G110" s="33"/>
      <c r="H110" s="33"/>
      <c r="I110" s="33"/>
    </row>
    <row r="111" spans="1:16" ht="14.25" thickBot="1">
      <c r="A111" s="43" t="s">
        <v>59</v>
      </c>
      <c r="B111" s="44"/>
      <c r="C111" s="44"/>
      <c r="D111" s="44"/>
      <c r="E111" s="44"/>
      <c r="F111" s="33"/>
      <c r="G111" s="33"/>
      <c r="H111" s="34" t="s">
        <v>9</v>
      </c>
      <c r="I111" s="35"/>
      <c r="P111" s="20" t="str">
        <f>IF(OR(AND(I111="否",B112=""),(I111="")),"否","適")</f>
        <v>否</v>
      </c>
    </row>
    <row r="112" spans="1:16">
      <c r="A112" s="36" t="s">
        <v>8</v>
      </c>
      <c r="B112" s="45"/>
      <c r="C112" s="46"/>
      <c r="D112" s="46"/>
      <c r="E112" s="46"/>
      <c r="F112" s="46"/>
      <c r="G112" s="46"/>
      <c r="H112" s="46"/>
      <c r="I112" s="47"/>
      <c r="J112" s="51" t="str">
        <f>IF(AND(I111="否",B112=""),"←入力してください","")</f>
        <v/>
      </c>
    </row>
    <row r="113" spans="1:16">
      <c r="A113" s="37"/>
      <c r="B113" s="48"/>
      <c r="C113" s="49"/>
      <c r="D113" s="49"/>
      <c r="E113" s="49"/>
      <c r="F113" s="49"/>
      <c r="G113" s="49"/>
      <c r="H113" s="49"/>
      <c r="I113" s="50"/>
      <c r="J113" s="51"/>
    </row>
    <row r="114" spans="1:16" ht="14.25" thickBot="1">
      <c r="A114" s="33"/>
      <c r="B114" s="33"/>
      <c r="C114" s="33"/>
      <c r="D114" s="33"/>
      <c r="E114" s="33"/>
      <c r="F114" s="33"/>
      <c r="G114" s="33"/>
      <c r="H114" s="33"/>
      <c r="I114" s="33"/>
    </row>
    <row r="115" spans="1:16" ht="14.25" thickBot="1">
      <c r="A115" s="43" t="s">
        <v>60</v>
      </c>
      <c r="B115" s="44"/>
      <c r="C115" s="44"/>
      <c r="D115" s="44"/>
      <c r="E115" s="44"/>
      <c r="F115" s="33"/>
      <c r="G115" s="33"/>
      <c r="H115" s="34" t="s">
        <v>9</v>
      </c>
      <c r="I115" s="35"/>
      <c r="P115" s="20" t="str">
        <f>IF(OR(AND(I115="否",B116=""),(I115="")),"否","適")</f>
        <v>否</v>
      </c>
    </row>
    <row r="116" spans="1:16">
      <c r="A116" s="36"/>
      <c r="B116" s="45"/>
      <c r="C116" s="46"/>
      <c r="D116" s="46"/>
      <c r="E116" s="46"/>
      <c r="F116" s="46"/>
      <c r="G116" s="46"/>
      <c r="H116" s="46"/>
      <c r="I116" s="47"/>
      <c r="J116" s="51" t="str">
        <f>IF(AND(I115="否",B116=""),"←入力してください","")</f>
        <v/>
      </c>
    </row>
    <row r="117" spans="1:16">
      <c r="A117" s="37"/>
      <c r="B117" s="48"/>
      <c r="C117" s="49"/>
      <c r="D117" s="49"/>
      <c r="E117" s="49"/>
      <c r="F117" s="49"/>
      <c r="G117" s="49"/>
      <c r="H117" s="49"/>
      <c r="I117" s="50"/>
      <c r="J117" s="51"/>
    </row>
    <row r="118" spans="1:16" ht="14.25" thickBot="1">
      <c r="A118" s="33"/>
      <c r="B118" s="33"/>
      <c r="C118" s="33"/>
      <c r="D118" s="33"/>
      <c r="E118" s="33"/>
      <c r="F118" s="33"/>
      <c r="G118" s="33"/>
      <c r="H118" s="33"/>
      <c r="I118" s="33"/>
    </row>
    <row r="119" spans="1:16" ht="14.25" thickBot="1">
      <c r="A119" s="43" t="s">
        <v>61</v>
      </c>
      <c r="B119" s="44"/>
      <c r="C119" s="44"/>
      <c r="D119" s="44"/>
      <c r="E119" s="44"/>
      <c r="F119" s="33"/>
      <c r="G119" s="33"/>
      <c r="H119" s="34" t="s">
        <v>9</v>
      </c>
      <c r="I119" s="35"/>
      <c r="P119" s="20" t="str">
        <f>IF(OR(AND(I119="否",B120=""),(I119="")),"否","適")</f>
        <v>否</v>
      </c>
    </row>
    <row r="120" spans="1:16">
      <c r="A120" s="36" t="s">
        <v>8</v>
      </c>
      <c r="B120" s="45"/>
      <c r="C120" s="46"/>
      <c r="D120" s="46"/>
      <c r="E120" s="46"/>
      <c r="F120" s="46"/>
      <c r="G120" s="46"/>
      <c r="H120" s="46"/>
      <c r="I120" s="47"/>
      <c r="J120" s="51" t="str">
        <f>IF(AND(I119="否",B120=""),"←入力してください","")</f>
        <v/>
      </c>
    </row>
    <row r="121" spans="1:16">
      <c r="A121" s="37"/>
      <c r="B121" s="48"/>
      <c r="C121" s="49"/>
      <c r="D121" s="49"/>
      <c r="E121" s="49"/>
      <c r="F121" s="49"/>
      <c r="G121" s="49"/>
      <c r="H121" s="49"/>
      <c r="I121" s="50"/>
      <c r="J121" s="51"/>
    </row>
    <row r="122" spans="1:16" ht="14.25" thickBot="1">
      <c r="A122" s="33"/>
      <c r="B122" s="33"/>
      <c r="C122" s="33"/>
      <c r="D122" s="33"/>
      <c r="E122" s="33"/>
      <c r="F122" s="33"/>
      <c r="G122" s="33"/>
      <c r="H122" s="33"/>
      <c r="I122" s="33"/>
    </row>
    <row r="123" spans="1:16" ht="14.25" thickBot="1">
      <c r="A123" s="43" t="s">
        <v>62</v>
      </c>
      <c r="B123" s="44"/>
      <c r="C123" s="44"/>
      <c r="D123" s="44"/>
      <c r="E123" s="44"/>
      <c r="F123" s="33"/>
      <c r="G123" s="33"/>
      <c r="H123" s="34" t="s">
        <v>9</v>
      </c>
      <c r="I123" s="35" t="str">
        <f>IF(OR($F$10=$K$23),"回答不要","")</f>
        <v/>
      </c>
      <c r="P123" s="20" t="str">
        <f>IF(OR(AND(I123="否",B124=""),(I123="")),"否","適")</f>
        <v>否</v>
      </c>
    </row>
    <row r="124" spans="1:16">
      <c r="A124" s="36" t="s">
        <v>8</v>
      </c>
      <c r="B124" s="45"/>
      <c r="C124" s="46"/>
      <c r="D124" s="46"/>
      <c r="E124" s="46"/>
      <c r="F124" s="46"/>
      <c r="G124" s="46"/>
      <c r="H124" s="46"/>
      <c r="I124" s="47"/>
      <c r="J124" s="51" t="str">
        <f>IF(AND(I123="否",B124=""),"←入力してください","")</f>
        <v/>
      </c>
    </row>
    <row r="125" spans="1:16">
      <c r="A125" s="37"/>
      <c r="B125" s="48"/>
      <c r="C125" s="49"/>
      <c r="D125" s="49"/>
      <c r="E125" s="49"/>
      <c r="F125" s="49"/>
      <c r="G125" s="49"/>
      <c r="H125" s="49"/>
      <c r="I125" s="50"/>
      <c r="J125" s="51"/>
    </row>
    <row r="126" spans="1:16" ht="14.25" thickBot="1">
      <c r="A126" s="33"/>
      <c r="B126" s="33"/>
      <c r="C126" s="33"/>
      <c r="D126" s="33"/>
      <c r="E126" s="33"/>
      <c r="F126" s="33"/>
      <c r="G126" s="33"/>
      <c r="H126" s="33"/>
      <c r="I126" s="33"/>
    </row>
    <row r="127" spans="1:16" ht="14.25" thickBot="1">
      <c r="A127" s="43" t="s">
        <v>63</v>
      </c>
      <c r="B127" s="44"/>
      <c r="C127" s="44"/>
      <c r="D127" s="44"/>
      <c r="E127" s="44"/>
      <c r="F127" s="33"/>
      <c r="G127" s="33"/>
      <c r="H127" s="34" t="s">
        <v>9</v>
      </c>
      <c r="I127" s="35"/>
      <c r="P127" s="20" t="str">
        <f>IF(OR(AND(I127="否",B128=""),(I127="")),"否","適")</f>
        <v>否</v>
      </c>
    </row>
    <row r="128" spans="1:16">
      <c r="A128" s="36" t="s">
        <v>8</v>
      </c>
      <c r="B128" s="45"/>
      <c r="C128" s="46"/>
      <c r="D128" s="46"/>
      <c r="E128" s="46"/>
      <c r="F128" s="46"/>
      <c r="G128" s="46"/>
      <c r="H128" s="46"/>
      <c r="I128" s="47"/>
      <c r="J128" s="51" t="str">
        <f>IF(AND(I127="否",B128=""),"←入力してください","")</f>
        <v/>
      </c>
    </row>
    <row r="129" spans="1:16">
      <c r="A129" s="37"/>
      <c r="B129" s="48"/>
      <c r="C129" s="49"/>
      <c r="D129" s="49"/>
      <c r="E129" s="49"/>
      <c r="F129" s="49"/>
      <c r="G129" s="49"/>
      <c r="H129" s="49"/>
      <c r="I129" s="50"/>
      <c r="J129" s="51"/>
    </row>
    <row r="130" spans="1:16" ht="14.25" thickBot="1">
      <c r="A130" s="33"/>
      <c r="B130" s="33"/>
      <c r="C130" s="33"/>
      <c r="D130" s="33"/>
      <c r="E130" s="33"/>
      <c r="F130" s="33"/>
      <c r="G130" s="33"/>
      <c r="H130" s="33"/>
      <c r="I130" s="33"/>
    </row>
    <row r="131" spans="1:16" ht="14.25" thickBot="1">
      <c r="A131" s="43" t="s">
        <v>64</v>
      </c>
      <c r="B131" s="44"/>
      <c r="C131" s="44"/>
      <c r="D131" s="44"/>
      <c r="E131" s="44"/>
      <c r="F131" s="33"/>
      <c r="G131" s="33"/>
      <c r="H131" s="34" t="s">
        <v>9</v>
      </c>
      <c r="I131" s="35" t="str">
        <f>IF(OR($F$10=$K$14,$F$10=$K$15,$F$10=$K$16,$F$10=$K$17,$F$10=$K$18,$F$10=$K$19,$F$10=$K$23),"回答不要","")</f>
        <v/>
      </c>
      <c r="P131" s="20" t="str">
        <f>IF(OR(AND(I131="否",B132=""),(I131="")),"否","適")</f>
        <v>否</v>
      </c>
    </row>
    <row r="132" spans="1:16">
      <c r="A132" s="36" t="s">
        <v>8</v>
      </c>
      <c r="B132" s="45"/>
      <c r="C132" s="46"/>
      <c r="D132" s="46"/>
      <c r="E132" s="46"/>
      <c r="F132" s="46"/>
      <c r="G132" s="46"/>
      <c r="H132" s="46"/>
      <c r="I132" s="47"/>
      <c r="J132" s="51" t="str">
        <f>IF(AND(I131="否",B132=""),"←入力してください","")</f>
        <v/>
      </c>
    </row>
    <row r="133" spans="1:16">
      <c r="A133" s="37"/>
      <c r="B133" s="48"/>
      <c r="C133" s="49"/>
      <c r="D133" s="49"/>
      <c r="E133" s="49"/>
      <c r="F133" s="49"/>
      <c r="G133" s="49"/>
      <c r="H133" s="49"/>
      <c r="I133" s="50"/>
      <c r="J133" s="51"/>
    </row>
    <row r="134" spans="1:16" ht="14.25" thickBot="1">
      <c r="A134" s="33"/>
      <c r="B134" s="33"/>
      <c r="C134" s="33"/>
      <c r="D134" s="33"/>
      <c r="E134" s="33"/>
      <c r="F134" s="33"/>
      <c r="G134" s="33"/>
      <c r="H134" s="33"/>
      <c r="I134" s="33"/>
    </row>
    <row r="135" spans="1:16" ht="14.25" thickBot="1">
      <c r="A135" s="43" t="s">
        <v>65</v>
      </c>
      <c r="B135" s="44"/>
      <c r="C135" s="44"/>
      <c r="D135" s="44"/>
      <c r="E135" s="44"/>
      <c r="F135" s="44"/>
      <c r="G135" s="33"/>
      <c r="H135" s="34" t="s">
        <v>9</v>
      </c>
      <c r="I135" s="35"/>
      <c r="P135" s="20" t="str">
        <f>IF(OR(AND(I135="否",B136=""),(I135="")),"否","適")</f>
        <v>否</v>
      </c>
    </row>
    <row r="136" spans="1:16">
      <c r="A136" s="36" t="s">
        <v>8</v>
      </c>
      <c r="B136" s="45"/>
      <c r="C136" s="46"/>
      <c r="D136" s="46"/>
      <c r="E136" s="46"/>
      <c r="F136" s="46"/>
      <c r="G136" s="46"/>
      <c r="H136" s="46"/>
      <c r="I136" s="47"/>
      <c r="J136" s="51" t="str">
        <f>IF(AND(I135="否",B136=""),"←入力してください","")</f>
        <v/>
      </c>
    </row>
    <row r="137" spans="1:16">
      <c r="A137" s="37"/>
      <c r="B137" s="48"/>
      <c r="C137" s="49"/>
      <c r="D137" s="49"/>
      <c r="E137" s="49"/>
      <c r="F137" s="49"/>
      <c r="G137" s="49"/>
      <c r="H137" s="49"/>
      <c r="I137" s="50"/>
      <c r="J137" s="51"/>
    </row>
    <row r="138" spans="1:16" ht="14.25" thickBot="1">
      <c r="A138" s="33"/>
      <c r="B138" s="33"/>
      <c r="C138" s="33"/>
      <c r="D138" s="33"/>
      <c r="E138" s="33"/>
      <c r="F138" s="33"/>
      <c r="G138" s="33"/>
      <c r="H138" s="33"/>
      <c r="I138" s="33"/>
    </row>
    <row r="139" spans="1:16">
      <c r="A139" s="43" t="s">
        <v>66</v>
      </c>
      <c r="B139" s="43"/>
      <c r="C139" s="43"/>
      <c r="D139" s="43"/>
      <c r="E139" s="43"/>
      <c r="F139" s="43"/>
      <c r="G139" s="33"/>
      <c r="H139" s="34" t="s">
        <v>9</v>
      </c>
      <c r="I139" s="39" t="str">
        <f>IF(OR($F$10=$K$14,$F$10=$K$15,$F$10=$K$16,$F$10=$K$17,$F$10=$K$18,$F$10=$K$19,,$F$10=$K$20,$F$10=$K$21,$F$10=$K$23),"回答不要","")</f>
        <v/>
      </c>
      <c r="P139" s="20" t="str">
        <f>IF(OR(AND(I139="否",B140=""),(I139="")),"否","適")</f>
        <v>否</v>
      </c>
    </row>
    <row r="140" spans="1:16">
      <c r="A140" s="36" t="s">
        <v>8</v>
      </c>
      <c r="B140" s="45"/>
      <c r="C140" s="46"/>
      <c r="D140" s="46"/>
      <c r="E140" s="46"/>
      <c r="F140" s="46"/>
      <c r="G140" s="46"/>
      <c r="H140" s="46"/>
      <c r="I140" s="60"/>
      <c r="J140" s="51" t="str">
        <f>IF(AND(I139="否",B140=""),"←入力してください","")</f>
        <v/>
      </c>
    </row>
    <row r="141" spans="1:16">
      <c r="A141" s="37"/>
      <c r="B141" s="48"/>
      <c r="C141" s="49"/>
      <c r="D141" s="49"/>
      <c r="E141" s="49"/>
      <c r="F141" s="49"/>
      <c r="G141" s="49"/>
      <c r="H141" s="49"/>
      <c r="I141" s="50"/>
      <c r="J141" s="51"/>
    </row>
    <row r="142" spans="1:16">
      <c r="A142" s="33"/>
      <c r="B142" s="33"/>
      <c r="C142" s="33"/>
      <c r="D142" s="33"/>
      <c r="E142" s="33"/>
      <c r="F142" s="33"/>
      <c r="G142" s="33"/>
      <c r="H142" s="33"/>
      <c r="I142" s="33"/>
    </row>
    <row r="143" spans="1:16">
      <c r="A143" s="33"/>
      <c r="B143" s="33"/>
      <c r="C143" s="33"/>
      <c r="D143" s="33"/>
      <c r="E143" s="33"/>
      <c r="F143" s="33"/>
      <c r="G143" s="33"/>
      <c r="H143" s="33"/>
      <c r="I143" s="33"/>
    </row>
    <row r="144" spans="1:16" ht="14.25" thickBot="1">
      <c r="A144" s="33" t="s">
        <v>7</v>
      </c>
      <c r="B144" s="33"/>
      <c r="C144" s="33"/>
      <c r="D144" s="33"/>
      <c r="E144" s="33"/>
      <c r="F144" s="33"/>
      <c r="G144" s="33"/>
      <c r="H144" s="33"/>
      <c r="I144" s="33"/>
    </row>
    <row r="145" spans="1:16" ht="14.25" thickBot="1">
      <c r="A145" s="43" t="s">
        <v>67</v>
      </c>
      <c r="B145" s="44"/>
      <c r="C145" s="44"/>
      <c r="D145" s="44"/>
      <c r="E145" s="44"/>
      <c r="F145" s="44"/>
      <c r="G145" s="33"/>
      <c r="H145" s="34" t="s">
        <v>9</v>
      </c>
      <c r="I145" s="35" t="str">
        <f>IF(OR($F$10=$K$20,$F$10=$K$21,$F$10=$K$22),"回答不要","")</f>
        <v/>
      </c>
      <c r="P145" s="20" t="str">
        <f>IF(OR(AND(I145="否",B146=""),(I145="")),"否","適")</f>
        <v>否</v>
      </c>
    </row>
    <row r="146" spans="1:16">
      <c r="A146" s="36" t="s">
        <v>8</v>
      </c>
      <c r="B146" s="45"/>
      <c r="C146" s="46"/>
      <c r="D146" s="46"/>
      <c r="E146" s="46"/>
      <c r="F146" s="46"/>
      <c r="G146" s="46"/>
      <c r="H146" s="46"/>
      <c r="I146" s="47"/>
      <c r="J146" s="51" t="str">
        <f>IF(AND(I145="否",B146=""),"←入力してください","")</f>
        <v/>
      </c>
    </row>
    <row r="147" spans="1:16">
      <c r="A147" s="37"/>
      <c r="B147" s="48"/>
      <c r="C147" s="49"/>
      <c r="D147" s="49"/>
      <c r="E147" s="49"/>
      <c r="F147" s="49"/>
      <c r="G147" s="49"/>
      <c r="H147" s="49"/>
      <c r="I147" s="50"/>
      <c r="J147" s="51"/>
    </row>
    <row r="148" spans="1:16" ht="14.25" thickBot="1">
      <c r="A148" s="33"/>
      <c r="B148" s="33"/>
      <c r="C148" s="33"/>
      <c r="D148" s="33"/>
      <c r="E148" s="33"/>
      <c r="F148" s="33"/>
      <c r="G148" s="33"/>
      <c r="H148" s="33"/>
      <c r="I148" s="33"/>
    </row>
    <row r="149" spans="1:16" ht="14.25" thickBot="1">
      <c r="A149" s="43" t="s">
        <v>68</v>
      </c>
      <c r="B149" s="44"/>
      <c r="C149" s="44"/>
      <c r="D149" s="44"/>
      <c r="E149" s="44"/>
      <c r="F149" s="44"/>
      <c r="G149" s="33"/>
      <c r="H149" s="34" t="s">
        <v>9</v>
      </c>
      <c r="I149" s="35" t="str">
        <f>IF(OR($F$10=$K$15,$F$10=$K$16,$F$10=$K$18,$F$10=$K$22,$F$10=$K$23),"回答不要","")</f>
        <v/>
      </c>
      <c r="P149" s="20" t="str">
        <f>IF(OR(AND(I149="否",B150=""),(I149="")),"否","適")</f>
        <v>否</v>
      </c>
    </row>
    <row r="150" spans="1:16">
      <c r="A150" s="36" t="s">
        <v>8</v>
      </c>
      <c r="B150" s="45"/>
      <c r="C150" s="46"/>
      <c r="D150" s="46"/>
      <c r="E150" s="46"/>
      <c r="F150" s="46"/>
      <c r="G150" s="46"/>
      <c r="H150" s="46"/>
      <c r="I150" s="47"/>
      <c r="J150" s="51" t="str">
        <f>IF(AND(I149="否",B150=""),"←入力してください","")</f>
        <v/>
      </c>
    </row>
    <row r="151" spans="1:16">
      <c r="A151" s="37"/>
      <c r="B151" s="48"/>
      <c r="C151" s="49"/>
      <c r="D151" s="49"/>
      <c r="E151" s="49"/>
      <c r="F151" s="49"/>
      <c r="G151" s="49"/>
      <c r="H151" s="49"/>
      <c r="I151" s="50"/>
      <c r="J151" s="51"/>
    </row>
    <row r="152" spans="1:16" ht="14.25" thickBot="1">
      <c r="A152" s="33"/>
      <c r="B152" s="33"/>
      <c r="C152" s="33"/>
      <c r="D152" s="33"/>
      <c r="E152" s="33"/>
      <c r="F152" s="33"/>
      <c r="G152" s="33"/>
      <c r="H152" s="33"/>
      <c r="I152" s="33"/>
    </row>
    <row r="153" spans="1:16" ht="14.25" thickBot="1">
      <c r="A153" s="43" t="s">
        <v>69</v>
      </c>
      <c r="B153" s="44"/>
      <c r="C153" s="44"/>
      <c r="D153" s="44"/>
      <c r="E153" s="44"/>
      <c r="F153" s="44"/>
      <c r="G153" s="33"/>
      <c r="H153" s="34" t="s">
        <v>9</v>
      </c>
      <c r="I153" s="35" t="str">
        <f>IF(OR($F$10=$K$22),"回答不要","")</f>
        <v/>
      </c>
      <c r="P153" s="20" t="str">
        <f>IF(OR(AND(I153="否",B154=""),(I153="")),"否","適")</f>
        <v>否</v>
      </c>
    </row>
    <row r="154" spans="1:16">
      <c r="A154" s="36" t="s">
        <v>8</v>
      </c>
      <c r="B154" s="45"/>
      <c r="C154" s="46"/>
      <c r="D154" s="46"/>
      <c r="E154" s="46"/>
      <c r="F154" s="46"/>
      <c r="G154" s="46"/>
      <c r="H154" s="46"/>
      <c r="I154" s="47"/>
      <c r="J154" s="51" t="str">
        <f>IF(AND(I153="否",B154=""),"←入力してください","")</f>
        <v/>
      </c>
    </row>
    <row r="155" spans="1:16">
      <c r="A155" s="37"/>
      <c r="B155" s="48"/>
      <c r="C155" s="49"/>
      <c r="D155" s="49"/>
      <c r="E155" s="49"/>
      <c r="F155" s="49"/>
      <c r="G155" s="49"/>
      <c r="H155" s="49"/>
      <c r="I155" s="50"/>
      <c r="J155" s="51"/>
    </row>
    <row r="156" spans="1:16" ht="14.25" thickBot="1">
      <c r="A156" s="33"/>
      <c r="B156" s="33"/>
      <c r="C156" s="33"/>
      <c r="D156" s="33"/>
      <c r="E156" s="33"/>
      <c r="F156" s="33"/>
      <c r="G156" s="33"/>
      <c r="H156" s="33"/>
      <c r="I156" s="33"/>
    </row>
    <row r="157" spans="1:16" s="26" customFormat="1" ht="14.25" thickBot="1">
      <c r="A157" s="52" t="s">
        <v>70</v>
      </c>
      <c r="B157" s="53"/>
      <c r="C157" s="53"/>
      <c r="D157" s="53"/>
      <c r="E157" s="53"/>
      <c r="F157" s="27"/>
      <c r="G157" s="27"/>
      <c r="H157" s="28" t="s">
        <v>9</v>
      </c>
      <c r="I157" s="29" t="str">
        <f>IF(OR($F$10=$K$21,$F$10=$K$22,$F$10=$K$23),"回答不要","")</f>
        <v/>
      </c>
      <c r="J157" s="14"/>
      <c r="P157" s="26" t="str">
        <f>IF(OR(AND(I157="否",B158=""),(I157="")),"否","適")</f>
        <v>否</v>
      </c>
    </row>
    <row r="158" spans="1:16" s="26" customFormat="1">
      <c r="A158" s="30" t="s">
        <v>8</v>
      </c>
      <c r="B158" s="54"/>
      <c r="C158" s="55"/>
      <c r="D158" s="55"/>
      <c r="E158" s="55"/>
      <c r="F158" s="55"/>
      <c r="G158" s="55"/>
      <c r="H158" s="55"/>
      <c r="I158" s="56"/>
      <c r="J158" s="51" t="str">
        <f>IF(AND(I157="否",B158=""),"←入力してください","")</f>
        <v/>
      </c>
    </row>
    <row r="159" spans="1:16" s="26" customFormat="1">
      <c r="A159" s="31"/>
      <c r="B159" s="57"/>
      <c r="C159" s="58"/>
      <c r="D159" s="58"/>
      <c r="E159" s="58"/>
      <c r="F159" s="58"/>
      <c r="G159" s="58"/>
      <c r="H159" s="58"/>
      <c r="I159" s="59"/>
      <c r="J159" s="51"/>
    </row>
    <row r="160" spans="1:16" s="42" customFormat="1" ht="14.25" thickBot="1">
      <c r="A160" s="32"/>
      <c r="B160" s="32"/>
      <c r="C160" s="32"/>
      <c r="D160" s="32"/>
      <c r="E160" s="32"/>
      <c r="F160" s="32"/>
      <c r="G160" s="32"/>
      <c r="H160" s="32"/>
      <c r="I160" s="32"/>
      <c r="J160" s="14"/>
    </row>
    <row r="161" spans="1:16" s="26" customFormat="1" ht="14.25" thickBot="1">
      <c r="A161" s="52" t="s">
        <v>71</v>
      </c>
      <c r="B161" s="53"/>
      <c r="C161" s="53"/>
      <c r="D161" s="53"/>
      <c r="E161" s="53"/>
      <c r="F161" s="27"/>
      <c r="G161" s="27"/>
      <c r="H161" s="28" t="s">
        <v>9</v>
      </c>
      <c r="I161" s="29" t="str">
        <f>IF(OR($F$10=$K$20,$F$10=$K$22,$F$10=$K$23),"回答不要","")</f>
        <v/>
      </c>
      <c r="J161" s="14"/>
      <c r="P161" s="26" t="str">
        <f>IF(OR(AND(I161="否",B162=""),(I161="")),"否","適")</f>
        <v>否</v>
      </c>
    </row>
    <row r="162" spans="1:16" s="26" customFormat="1">
      <c r="A162" s="30" t="s">
        <v>8</v>
      </c>
      <c r="B162" s="54"/>
      <c r="C162" s="55"/>
      <c r="D162" s="55"/>
      <c r="E162" s="55"/>
      <c r="F162" s="55"/>
      <c r="G162" s="55"/>
      <c r="H162" s="55"/>
      <c r="I162" s="56"/>
      <c r="J162" s="51" t="str">
        <f>IF(AND(I161="否",B162=""),"←入力してください","")</f>
        <v/>
      </c>
    </row>
    <row r="163" spans="1:16" s="26" customFormat="1">
      <c r="A163" s="31"/>
      <c r="B163" s="57"/>
      <c r="C163" s="58"/>
      <c r="D163" s="58"/>
      <c r="E163" s="58"/>
      <c r="F163" s="58"/>
      <c r="G163" s="58"/>
      <c r="H163" s="58"/>
      <c r="I163" s="59"/>
      <c r="J163" s="51"/>
    </row>
    <row r="164" spans="1:16" s="26" customFormat="1" ht="14.25" thickBot="1">
      <c r="A164" s="32"/>
      <c r="B164" s="32"/>
      <c r="C164" s="32"/>
      <c r="D164" s="32"/>
      <c r="E164" s="32"/>
      <c r="F164" s="32"/>
      <c r="G164" s="32"/>
      <c r="H164" s="32"/>
      <c r="I164" s="32"/>
      <c r="J164" s="14"/>
    </row>
    <row r="165" spans="1:16" s="24" customFormat="1" ht="14.25" thickBot="1">
      <c r="A165" s="43" t="s">
        <v>39</v>
      </c>
      <c r="B165" s="44"/>
      <c r="C165" s="44"/>
      <c r="D165" s="44"/>
      <c r="E165" s="44"/>
      <c r="F165" s="44"/>
      <c r="G165" s="33"/>
      <c r="H165" s="34" t="s">
        <v>9</v>
      </c>
      <c r="I165" s="35" t="str">
        <f>IF(OR($F$10=$K15,$F$10=$K$18,$F$10=$K$19,$F$10=$K$20,$F$10=$K$21,$F$10=$K$22,$F$10=$K$23),"回答不要","")</f>
        <v/>
      </c>
      <c r="J165" s="14"/>
      <c r="P165" s="24" t="str">
        <f>IF(OR(AND(I165="否",B166=""),(I165="")),"否","適")</f>
        <v>否</v>
      </c>
    </row>
    <row r="166" spans="1:16" s="24" customFormat="1">
      <c r="A166" s="36" t="s">
        <v>8</v>
      </c>
      <c r="B166" s="45"/>
      <c r="C166" s="46"/>
      <c r="D166" s="46"/>
      <c r="E166" s="46"/>
      <c r="F166" s="46"/>
      <c r="G166" s="46"/>
      <c r="H166" s="46"/>
      <c r="I166" s="47"/>
      <c r="J166" s="51" t="str">
        <f>IF(AND(I165="否",B166=""),"←入力してください","")</f>
        <v/>
      </c>
    </row>
    <row r="167" spans="1:16" s="24" customFormat="1">
      <c r="A167" s="37"/>
      <c r="B167" s="48"/>
      <c r="C167" s="49"/>
      <c r="D167" s="49"/>
      <c r="E167" s="49"/>
      <c r="F167" s="49"/>
      <c r="G167" s="49"/>
      <c r="H167" s="49"/>
      <c r="I167" s="50"/>
      <c r="J167" s="51"/>
    </row>
    <row r="168" spans="1:16" s="24" customFormat="1" ht="14.25" thickBot="1">
      <c r="A168" s="37"/>
      <c r="B168" s="38"/>
      <c r="C168" s="38"/>
      <c r="D168" s="38"/>
      <c r="E168" s="38"/>
      <c r="F168" s="38"/>
      <c r="G168" s="38"/>
      <c r="H168" s="38"/>
      <c r="I168" s="38"/>
      <c r="J168" s="25"/>
    </row>
    <row r="169" spans="1:16" s="24" customFormat="1" ht="14.25" thickBot="1">
      <c r="A169" s="43" t="s">
        <v>40</v>
      </c>
      <c r="B169" s="44"/>
      <c r="C169" s="44"/>
      <c r="D169" s="44"/>
      <c r="E169" s="44"/>
      <c r="F169" s="44"/>
      <c r="G169" s="33"/>
      <c r="H169" s="34" t="s">
        <v>9</v>
      </c>
      <c r="I169" s="35" t="str">
        <f>IF(OR($F$10=$K$20,$F$10=$K$21,$F$10=$K$22,$F$10=$K$23),"回答不要","")</f>
        <v/>
      </c>
      <c r="J169" s="14"/>
      <c r="P169" s="24" t="str">
        <f>IF(OR(AND(I169="否",B170=""),(I169="")),"否","適")</f>
        <v>否</v>
      </c>
    </row>
    <row r="170" spans="1:16" s="24" customFormat="1">
      <c r="A170" s="36" t="s">
        <v>8</v>
      </c>
      <c r="B170" s="45"/>
      <c r="C170" s="46"/>
      <c r="D170" s="46"/>
      <c r="E170" s="46"/>
      <c r="F170" s="46"/>
      <c r="G170" s="46"/>
      <c r="H170" s="46"/>
      <c r="I170" s="47"/>
      <c r="J170" s="51" t="str">
        <f>IF(AND(I169="否",B170=""),"←入力してください","")</f>
        <v/>
      </c>
    </row>
    <row r="171" spans="1:16" s="24" customFormat="1">
      <c r="A171" s="37"/>
      <c r="B171" s="48"/>
      <c r="C171" s="49"/>
      <c r="D171" s="49"/>
      <c r="E171" s="49"/>
      <c r="F171" s="49"/>
      <c r="G171" s="49"/>
      <c r="H171" s="49"/>
      <c r="I171" s="50"/>
      <c r="J171" s="51"/>
    </row>
    <row r="172" spans="1:16" s="24" customFormat="1" ht="14.25" thickBot="1">
      <c r="A172" s="37"/>
      <c r="B172" s="38"/>
      <c r="C172" s="38"/>
      <c r="D172" s="38"/>
      <c r="E172" s="38"/>
      <c r="F172" s="38"/>
      <c r="G172" s="38"/>
      <c r="H172" s="38"/>
      <c r="I172" s="38"/>
      <c r="J172" s="25"/>
    </row>
    <row r="173" spans="1:16" s="24" customFormat="1" ht="14.25" thickBot="1">
      <c r="A173" s="43" t="s">
        <v>41</v>
      </c>
      <c r="B173" s="44"/>
      <c r="C173" s="44"/>
      <c r="D173" s="44"/>
      <c r="E173" s="44"/>
      <c r="F173" s="44"/>
      <c r="G173" s="33"/>
      <c r="H173" s="34" t="s">
        <v>9</v>
      </c>
      <c r="I173" s="35" t="str">
        <f>IF(OR($F$10=$K$20,$F$10=$K$21,$F$10=$K$22,$F$10=$K$23),"回答不要","")</f>
        <v/>
      </c>
      <c r="J173" s="14"/>
      <c r="P173" s="24" t="str">
        <f>IF(OR(AND(I173="否",B174=""),(I173="")),"否","適")</f>
        <v>否</v>
      </c>
    </row>
    <row r="174" spans="1:16" s="24" customFormat="1">
      <c r="A174" s="36" t="s">
        <v>8</v>
      </c>
      <c r="B174" s="45"/>
      <c r="C174" s="46"/>
      <c r="D174" s="46"/>
      <c r="E174" s="46"/>
      <c r="F174" s="46"/>
      <c r="G174" s="46"/>
      <c r="H174" s="46"/>
      <c r="I174" s="47"/>
      <c r="J174" s="51" t="str">
        <f>IF(AND(I173="否",B174=""),"←入力してください","")</f>
        <v/>
      </c>
    </row>
    <row r="175" spans="1:16" s="24" customFormat="1">
      <c r="A175" s="37"/>
      <c r="B175" s="48"/>
      <c r="C175" s="49"/>
      <c r="D175" s="49"/>
      <c r="E175" s="49"/>
      <c r="F175" s="49"/>
      <c r="G175" s="49"/>
      <c r="H175" s="49"/>
      <c r="I175" s="50"/>
      <c r="J175" s="51"/>
    </row>
    <row r="176" spans="1:16" ht="14.25" thickBot="1">
      <c r="A176" s="33"/>
      <c r="B176" s="33"/>
      <c r="C176" s="33"/>
      <c r="D176" s="33"/>
      <c r="E176" s="33"/>
      <c r="F176" s="33"/>
      <c r="G176" s="33"/>
      <c r="H176" s="33"/>
      <c r="I176" s="33"/>
    </row>
    <row r="177" spans="1:16" ht="14.25" thickBot="1">
      <c r="A177" s="43" t="s">
        <v>42</v>
      </c>
      <c r="B177" s="44"/>
      <c r="C177" s="44"/>
      <c r="D177" s="44"/>
      <c r="E177" s="44"/>
      <c r="F177" s="44"/>
      <c r="G177" s="33"/>
      <c r="H177" s="34" t="s">
        <v>9</v>
      </c>
      <c r="I177" s="35" t="str">
        <f>IF(OR($F$10=$K$14,$F$10=$K$16,$F$10=$K$17,$F$10=$K$19,$F$10=$K$20,$F$10=$K$21,$F$10=$K$22,$F$10=$K$23),"回答不要","")</f>
        <v/>
      </c>
      <c r="P177" s="20" t="str">
        <f>IF(OR(AND(I177="否",B178=""),(I177="")),"否","適")</f>
        <v>否</v>
      </c>
    </row>
    <row r="178" spans="1:16">
      <c r="A178" s="36" t="s">
        <v>8</v>
      </c>
      <c r="B178" s="45"/>
      <c r="C178" s="46"/>
      <c r="D178" s="46"/>
      <c r="E178" s="46"/>
      <c r="F178" s="46"/>
      <c r="G178" s="46"/>
      <c r="H178" s="46"/>
      <c r="I178" s="47"/>
      <c r="J178" s="51" t="str">
        <f>IF(AND(I177="否",B178=""),"←入力してください","")</f>
        <v/>
      </c>
    </row>
    <row r="179" spans="1:16">
      <c r="A179" s="37"/>
      <c r="B179" s="48"/>
      <c r="C179" s="49"/>
      <c r="D179" s="49"/>
      <c r="E179" s="49"/>
      <c r="F179" s="49"/>
      <c r="G179" s="49"/>
      <c r="H179" s="49"/>
      <c r="I179" s="50"/>
      <c r="J179" s="51"/>
    </row>
    <row r="180" spans="1:16" ht="14.25" thickBot="1">
      <c r="A180" s="33"/>
      <c r="B180" s="33"/>
      <c r="C180" s="33"/>
      <c r="D180" s="33"/>
      <c r="E180" s="33"/>
      <c r="F180" s="33"/>
      <c r="G180" s="33"/>
      <c r="H180" s="33"/>
      <c r="I180" s="33"/>
    </row>
    <row r="181" spans="1:16" ht="14.25" thickBot="1">
      <c r="A181" s="43" t="s">
        <v>43</v>
      </c>
      <c r="B181" s="44"/>
      <c r="C181" s="44"/>
      <c r="D181" s="44"/>
      <c r="E181" s="44"/>
      <c r="F181" s="44"/>
      <c r="G181" s="33"/>
      <c r="H181" s="34" t="s">
        <v>9</v>
      </c>
      <c r="I181" s="35" t="str">
        <f>IF(OR($F$10=$K$20,$F$10=$K$21,$F$10=$K$22,$F$10=$K$23),"回答不要","")</f>
        <v/>
      </c>
      <c r="P181" s="20" t="str">
        <f>IF(OR(AND(I181="否",B182=""),(I181="")),"否","適")</f>
        <v>否</v>
      </c>
    </row>
    <row r="182" spans="1:16">
      <c r="A182" s="36" t="s">
        <v>8</v>
      </c>
      <c r="B182" s="45"/>
      <c r="C182" s="46"/>
      <c r="D182" s="46"/>
      <c r="E182" s="46"/>
      <c r="F182" s="46"/>
      <c r="G182" s="46"/>
      <c r="H182" s="46"/>
      <c r="I182" s="47"/>
      <c r="J182" s="51" t="str">
        <f>IF(AND(I181="否",B182=""),"←入力してください","")</f>
        <v/>
      </c>
    </row>
    <row r="183" spans="1:16">
      <c r="A183" s="37"/>
      <c r="B183" s="48"/>
      <c r="C183" s="49"/>
      <c r="D183" s="49"/>
      <c r="E183" s="49"/>
      <c r="F183" s="49"/>
      <c r="G183" s="49"/>
      <c r="H183" s="49"/>
      <c r="I183" s="50"/>
      <c r="J183" s="51"/>
    </row>
    <row r="184" spans="1:16" ht="14.25" thickBot="1">
      <c r="A184" s="33"/>
      <c r="B184" s="33"/>
      <c r="C184" s="33"/>
      <c r="D184" s="33"/>
      <c r="E184" s="33"/>
      <c r="F184" s="33"/>
      <c r="G184" s="33"/>
      <c r="H184" s="33"/>
      <c r="I184" s="33"/>
    </row>
    <row r="185" spans="1:16" s="42" customFormat="1" ht="14.25" thickBot="1">
      <c r="A185" s="43" t="s">
        <v>72</v>
      </c>
      <c r="B185" s="44"/>
      <c r="C185" s="44"/>
      <c r="D185" s="44"/>
      <c r="E185" s="44"/>
      <c r="F185" s="44"/>
      <c r="G185" s="33"/>
      <c r="H185" s="34" t="s">
        <v>9</v>
      </c>
      <c r="I185" s="35" t="str">
        <f>IF(OR($F$10=$K$20,$F$10=$K$21,$F$10=$K$22,$F$10=$K$23),"回答不要","")</f>
        <v/>
      </c>
      <c r="J185" s="14"/>
      <c r="P185" s="42" t="str">
        <f>IF(OR(AND(I185="否",B186=""),(I185="")),"否","適")</f>
        <v>否</v>
      </c>
    </row>
    <row r="186" spans="1:16" s="42" customFormat="1">
      <c r="A186" s="36" t="s">
        <v>8</v>
      </c>
      <c r="B186" s="45"/>
      <c r="C186" s="46"/>
      <c r="D186" s="46"/>
      <c r="E186" s="46"/>
      <c r="F186" s="46"/>
      <c r="G186" s="46"/>
      <c r="H186" s="46"/>
      <c r="I186" s="47"/>
      <c r="J186" s="51" t="str">
        <f>IF(AND(I185="否",B186=""),"←入力してください","")</f>
        <v/>
      </c>
    </row>
    <row r="187" spans="1:16" s="42" customFormat="1">
      <c r="A187" s="37"/>
      <c r="B187" s="48"/>
      <c r="C187" s="49"/>
      <c r="D187" s="49"/>
      <c r="E187" s="49"/>
      <c r="F187" s="49"/>
      <c r="G187" s="49"/>
      <c r="H187" s="49"/>
      <c r="I187" s="50"/>
      <c r="J187" s="51"/>
    </row>
    <row r="188" spans="1:16" s="42" customFormat="1" ht="14.25" thickBot="1">
      <c r="A188" s="33"/>
      <c r="B188" s="33"/>
      <c r="C188" s="33"/>
      <c r="D188" s="33"/>
      <c r="E188" s="33"/>
      <c r="F188" s="33"/>
      <c r="G188" s="33"/>
      <c r="H188" s="33"/>
      <c r="I188" s="33"/>
      <c r="J188" s="14"/>
    </row>
    <row r="189" spans="1:16" ht="14.25" thickBot="1">
      <c r="A189" s="43" t="s">
        <v>73</v>
      </c>
      <c r="B189" s="44"/>
      <c r="C189" s="44"/>
      <c r="D189" s="44"/>
      <c r="E189" s="44"/>
      <c r="F189" s="44"/>
      <c r="G189" s="33"/>
      <c r="H189" s="34" t="s">
        <v>9</v>
      </c>
      <c r="I189" s="35" t="str">
        <f>IF(OR($F$10=$K$14,$F$10=$K$15,$F$10=$K$17,$F$10=$K$18,$F$10=$K$19,$F$10=$K$20,$F$10=$K$21,$F$10=$K$22,$F$10=$K$23),"回答不要","")</f>
        <v/>
      </c>
      <c r="P189" s="20" t="str">
        <f>IF(OR(AND(I189="否",B190=""),(I189="")),"否","適")</f>
        <v>否</v>
      </c>
    </row>
    <row r="190" spans="1:16">
      <c r="A190" s="36" t="s">
        <v>8</v>
      </c>
      <c r="B190" s="45"/>
      <c r="C190" s="46"/>
      <c r="D190" s="46"/>
      <c r="E190" s="46"/>
      <c r="F190" s="46"/>
      <c r="G190" s="46"/>
      <c r="H190" s="46"/>
      <c r="I190" s="47"/>
      <c r="J190" s="51" t="str">
        <f>IF(AND(I189="否",B190=""),"←入力してください","")</f>
        <v/>
      </c>
    </row>
    <row r="191" spans="1:16">
      <c r="A191" s="37"/>
      <c r="B191" s="48"/>
      <c r="C191" s="49"/>
      <c r="D191" s="49"/>
      <c r="E191" s="49"/>
      <c r="F191" s="49"/>
      <c r="G191" s="49"/>
      <c r="H191" s="49"/>
      <c r="I191" s="50"/>
      <c r="J191" s="51"/>
    </row>
    <row r="192" spans="1:16" ht="14.25" thickBot="1">
      <c r="A192" s="33"/>
      <c r="B192" s="33"/>
      <c r="C192" s="33"/>
      <c r="D192" s="33"/>
      <c r="E192" s="33"/>
      <c r="F192" s="33"/>
      <c r="G192" s="33"/>
      <c r="H192" s="33"/>
      <c r="I192" s="33"/>
    </row>
    <row r="193" spans="1:16" ht="14.25" thickBot="1">
      <c r="A193" s="43" t="s">
        <v>74</v>
      </c>
      <c r="B193" s="44"/>
      <c r="C193" s="44"/>
      <c r="D193" s="44"/>
      <c r="E193" s="44"/>
      <c r="F193" s="44"/>
      <c r="G193" s="33"/>
      <c r="H193" s="34" t="s">
        <v>9</v>
      </c>
      <c r="I193" s="35" t="str">
        <f>IF(OR($F$10=$K$20,$F$10=$K$21,$F$10=$K$22),"回答不要","")</f>
        <v/>
      </c>
      <c r="P193" s="20" t="str">
        <f>IF(OR(AND(I193="否",B194=""),(I193="")),"否","適")</f>
        <v>否</v>
      </c>
    </row>
    <row r="194" spans="1:16">
      <c r="A194" s="36" t="s">
        <v>8</v>
      </c>
      <c r="B194" s="45"/>
      <c r="C194" s="46"/>
      <c r="D194" s="46"/>
      <c r="E194" s="46"/>
      <c r="F194" s="46"/>
      <c r="G194" s="46"/>
      <c r="H194" s="46"/>
      <c r="I194" s="47"/>
      <c r="J194" s="51" t="str">
        <f>IF(AND(I193="否",B194=""),"←入力してください","")</f>
        <v/>
      </c>
    </row>
    <row r="195" spans="1:16">
      <c r="A195" s="37"/>
      <c r="B195" s="48"/>
      <c r="C195" s="49"/>
      <c r="D195" s="49"/>
      <c r="E195" s="49"/>
      <c r="F195" s="49"/>
      <c r="G195" s="49"/>
      <c r="H195" s="49"/>
      <c r="I195" s="50"/>
      <c r="J195" s="51"/>
    </row>
    <row r="196" spans="1:16" ht="14.25" thickBot="1">
      <c r="A196" s="33"/>
      <c r="B196" s="33"/>
      <c r="C196" s="33"/>
      <c r="D196" s="33"/>
      <c r="E196" s="33"/>
      <c r="F196" s="33"/>
      <c r="G196" s="33"/>
      <c r="H196" s="33"/>
      <c r="I196" s="33"/>
    </row>
    <row r="197" spans="1:16" ht="14.25" thickBot="1">
      <c r="A197" s="62" t="s">
        <v>75</v>
      </c>
      <c r="B197" s="62"/>
      <c r="C197" s="62"/>
      <c r="D197" s="62"/>
      <c r="E197" s="62"/>
      <c r="F197" s="62"/>
      <c r="G197" s="33"/>
      <c r="H197" s="34" t="s">
        <v>9</v>
      </c>
      <c r="I197" s="35" t="str">
        <f>IF(OR($F$10=$K$20,$F$10=$K$21,$F$10=$K$22,$F$10=$K$23),"回答不要","")</f>
        <v/>
      </c>
      <c r="P197" s="20" t="str">
        <f>IF(OR(AND(I197="否",B198=""),(I197="")),"否","適")</f>
        <v>否</v>
      </c>
    </row>
    <row r="198" spans="1:16">
      <c r="A198" s="36" t="s">
        <v>8</v>
      </c>
      <c r="B198" s="45"/>
      <c r="C198" s="46"/>
      <c r="D198" s="46"/>
      <c r="E198" s="46"/>
      <c r="F198" s="46"/>
      <c r="G198" s="46"/>
      <c r="H198" s="46"/>
      <c r="I198" s="47"/>
      <c r="J198" s="51" t="str">
        <f>IF(AND(I197="否",B198=""),"←入力してください","")</f>
        <v/>
      </c>
    </row>
    <row r="199" spans="1:16">
      <c r="A199" s="37"/>
      <c r="B199" s="48"/>
      <c r="C199" s="49"/>
      <c r="D199" s="49"/>
      <c r="E199" s="49"/>
      <c r="F199" s="49"/>
      <c r="G199" s="49"/>
      <c r="H199" s="49"/>
      <c r="I199" s="50"/>
      <c r="J199" s="51"/>
    </row>
    <row r="200" spans="1:16" ht="14.25" thickBot="1">
      <c r="A200" s="37"/>
      <c r="B200" s="38"/>
      <c r="C200" s="38"/>
      <c r="D200" s="38"/>
      <c r="E200" s="38"/>
      <c r="F200" s="38"/>
      <c r="G200" s="38"/>
      <c r="H200" s="38"/>
      <c r="I200" s="38"/>
      <c r="J200" s="21"/>
    </row>
    <row r="201" spans="1:16" ht="14.25" thickBot="1">
      <c r="A201" s="61" t="s">
        <v>76</v>
      </c>
      <c r="B201" s="61"/>
      <c r="C201" s="61"/>
      <c r="D201" s="61"/>
      <c r="E201" s="61"/>
      <c r="F201" s="61"/>
      <c r="G201" s="33"/>
      <c r="H201" s="34" t="s">
        <v>9</v>
      </c>
      <c r="I201" s="35" t="str">
        <f>IF(OR($F$10=$K$20,$F$10=$K$21,$F$10=$K$22,$F$10=$K$23),"回答不要","")</f>
        <v/>
      </c>
      <c r="P201" s="20" t="str">
        <f>IF(OR(AND(I201="否",B202=""),(I201="")),"否","適")</f>
        <v>否</v>
      </c>
    </row>
    <row r="202" spans="1:16">
      <c r="A202" s="36" t="s">
        <v>36</v>
      </c>
      <c r="B202" s="45"/>
      <c r="C202" s="46"/>
      <c r="D202" s="46"/>
      <c r="E202" s="46"/>
      <c r="F202" s="46"/>
      <c r="G202" s="46"/>
      <c r="H202" s="46"/>
      <c r="I202" s="47"/>
      <c r="J202" s="51" t="str">
        <f>IF(AND(I201="否",B202=""),"←入力してください","")</f>
        <v/>
      </c>
    </row>
    <row r="203" spans="1:16">
      <c r="A203" s="37"/>
      <c r="B203" s="48"/>
      <c r="C203" s="49"/>
      <c r="D203" s="49"/>
      <c r="E203" s="49"/>
      <c r="F203" s="49"/>
      <c r="G203" s="49"/>
      <c r="H203" s="49"/>
      <c r="I203" s="50"/>
      <c r="J203" s="51"/>
    </row>
    <row r="204" spans="1:16" ht="14.25" thickBot="1">
      <c r="A204" s="33"/>
      <c r="B204" s="33"/>
      <c r="C204" s="33"/>
      <c r="D204" s="33"/>
      <c r="E204" s="33"/>
      <c r="F204" s="33"/>
      <c r="G204" s="33"/>
      <c r="H204" s="33"/>
      <c r="I204" s="33"/>
    </row>
    <row r="205" spans="1:16" ht="14.25" thickBot="1">
      <c r="A205" s="61" t="s">
        <v>77</v>
      </c>
      <c r="B205" s="61"/>
      <c r="C205" s="61"/>
      <c r="D205" s="61"/>
      <c r="E205" s="61"/>
      <c r="F205" s="61"/>
      <c r="G205" s="33"/>
      <c r="H205" s="34" t="s">
        <v>9</v>
      </c>
      <c r="I205" s="35" t="str">
        <f>IF(OR($F$10=$K$20,$F$10=$K$21,$F$10=$K$22,$F$10=$K$23),"回答不要","")</f>
        <v/>
      </c>
      <c r="P205" s="20" t="str">
        <f>IF(OR(AND(I205="否",B206=""),(I205="")),"否","適")</f>
        <v>否</v>
      </c>
    </row>
    <row r="206" spans="1:16">
      <c r="A206" s="36" t="s">
        <v>36</v>
      </c>
      <c r="B206" s="45"/>
      <c r="C206" s="46"/>
      <c r="D206" s="46"/>
      <c r="E206" s="46"/>
      <c r="F206" s="46"/>
      <c r="G206" s="46"/>
      <c r="H206" s="46"/>
      <c r="I206" s="47"/>
      <c r="J206" s="51" t="str">
        <f>IF(AND(I205="否",B206=""),"←入力してください","")</f>
        <v/>
      </c>
    </row>
    <row r="207" spans="1:16">
      <c r="A207" s="37"/>
      <c r="B207" s="48"/>
      <c r="C207" s="49"/>
      <c r="D207" s="49"/>
      <c r="E207" s="49"/>
      <c r="F207" s="49"/>
      <c r="G207" s="49"/>
      <c r="H207" s="49"/>
      <c r="I207" s="50"/>
      <c r="J207" s="51"/>
    </row>
    <row r="208" spans="1:16" ht="14.25" thickBot="1">
      <c r="A208" s="33"/>
      <c r="B208" s="33"/>
      <c r="C208" s="33"/>
      <c r="D208" s="33"/>
      <c r="E208" s="33"/>
      <c r="F208" s="33"/>
      <c r="G208" s="33"/>
      <c r="H208" s="33"/>
      <c r="I208" s="33"/>
    </row>
    <row r="209" spans="1:16" ht="14.25" thickBot="1">
      <c r="A209" s="61" t="s">
        <v>78</v>
      </c>
      <c r="B209" s="61"/>
      <c r="C209" s="61"/>
      <c r="D209" s="61"/>
      <c r="E209" s="61"/>
      <c r="F209" s="61"/>
      <c r="G209" s="33"/>
      <c r="H209" s="34" t="s">
        <v>9</v>
      </c>
      <c r="I209" s="35" t="str">
        <f>IF(OR($F$10=$K$20,$F$10=$K$21,$F$10=$K$22,$F$10=$K$23),"回答不要","")</f>
        <v/>
      </c>
      <c r="P209" s="20" t="str">
        <f>IF(OR(AND(I209="否",B210=""),(I209="")),"否","適")</f>
        <v>否</v>
      </c>
    </row>
    <row r="210" spans="1:16">
      <c r="A210" s="36" t="s">
        <v>36</v>
      </c>
      <c r="B210" s="45"/>
      <c r="C210" s="46"/>
      <c r="D210" s="46"/>
      <c r="E210" s="46"/>
      <c r="F210" s="46"/>
      <c r="G210" s="46"/>
      <c r="H210" s="46"/>
      <c r="I210" s="47"/>
      <c r="J210" s="51" t="str">
        <f>IF(AND(I209="否",B210=""),"←入力してください","")</f>
        <v/>
      </c>
    </row>
    <row r="211" spans="1:16">
      <c r="A211" s="37"/>
      <c r="B211" s="48"/>
      <c r="C211" s="49"/>
      <c r="D211" s="49"/>
      <c r="E211" s="49"/>
      <c r="F211" s="49"/>
      <c r="G211" s="49"/>
      <c r="H211" s="49"/>
      <c r="I211" s="50"/>
      <c r="J211" s="51"/>
    </row>
    <row r="212" spans="1:16" ht="14.25" thickBot="1">
      <c r="A212" s="33"/>
      <c r="B212" s="33"/>
      <c r="C212" s="33"/>
      <c r="D212" s="33"/>
      <c r="E212" s="33"/>
      <c r="F212" s="33"/>
      <c r="G212" s="33"/>
      <c r="H212" s="33"/>
      <c r="I212" s="33"/>
    </row>
    <row r="213" spans="1:16" s="42" customFormat="1" ht="14.25" thickBot="1">
      <c r="A213" s="43" t="s">
        <v>79</v>
      </c>
      <c r="B213" s="44"/>
      <c r="C213" s="44"/>
      <c r="D213" s="44"/>
      <c r="E213" s="44"/>
      <c r="F213" s="44"/>
      <c r="G213" s="33"/>
      <c r="H213" s="34" t="s">
        <v>9</v>
      </c>
      <c r="I213" s="35" t="str">
        <f>IF(OR($F$10=$K$20,$F$10=$K$21,$F$10=$K$22,$F$10=$K$23),"回答不要","")</f>
        <v/>
      </c>
      <c r="J213" s="14"/>
      <c r="P213" s="42" t="str">
        <f>IF(OR(AND(I213="否",B214=""),(I213="")),"否","適")</f>
        <v>否</v>
      </c>
    </row>
    <row r="214" spans="1:16" s="42" customFormat="1">
      <c r="A214" s="36" t="s">
        <v>8</v>
      </c>
      <c r="B214" s="45"/>
      <c r="C214" s="46"/>
      <c r="D214" s="46"/>
      <c r="E214" s="46"/>
      <c r="F214" s="46"/>
      <c r="G214" s="46"/>
      <c r="H214" s="46"/>
      <c r="I214" s="47"/>
      <c r="J214" s="51" t="str">
        <f>IF(AND(I213="否",B214=""),"←入力してください","")</f>
        <v/>
      </c>
    </row>
    <row r="215" spans="1:16" s="42" customFormat="1">
      <c r="A215" s="37"/>
      <c r="B215" s="48"/>
      <c r="C215" s="49"/>
      <c r="D215" s="49"/>
      <c r="E215" s="49"/>
      <c r="F215" s="49"/>
      <c r="G215" s="49"/>
      <c r="H215" s="49"/>
      <c r="I215" s="50"/>
      <c r="J215" s="51"/>
    </row>
    <row r="216" spans="1:16" s="42" customFormat="1" ht="14.25" thickBot="1">
      <c r="A216" s="33"/>
      <c r="B216" s="33"/>
      <c r="C216" s="33"/>
      <c r="D216" s="33"/>
      <c r="E216" s="33"/>
      <c r="F216" s="33"/>
      <c r="G216" s="33"/>
      <c r="H216" s="33"/>
      <c r="I216" s="33"/>
      <c r="J216" s="14"/>
    </row>
    <row r="217" spans="1:16" ht="14.25" thickBot="1">
      <c r="A217" s="61" t="s">
        <v>80</v>
      </c>
      <c r="B217" s="61"/>
      <c r="C217" s="61"/>
      <c r="D217" s="61"/>
      <c r="E217" s="61"/>
      <c r="F217" s="61"/>
      <c r="G217" s="33"/>
      <c r="H217" s="34" t="s">
        <v>9</v>
      </c>
      <c r="I217" s="35"/>
      <c r="P217" s="20" t="str">
        <f>IF(OR(AND(I217="否",B218=""),(I217="")),"否","適")</f>
        <v>否</v>
      </c>
    </row>
    <row r="218" spans="1:16">
      <c r="A218" s="36" t="s">
        <v>8</v>
      </c>
      <c r="B218" s="45"/>
      <c r="C218" s="46"/>
      <c r="D218" s="46"/>
      <c r="E218" s="46"/>
      <c r="F218" s="46"/>
      <c r="G218" s="46"/>
      <c r="H218" s="46"/>
      <c r="I218" s="47"/>
      <c r="J218" s="51" t="str">
        <f>IF(AND(I217="否",B218=""),"←入力してください","")</f>
        <v/>
      </c>
    </row>
    <row r="219" spans="1:16">
      <c r="A219" s="37"/>
      <c r="B219" s="48"/>
      <c r="C219" s="49"/>
      <c r="D219" s="49"/>
      <c r="E219" s="49"/>
      <c r="F219" s="49"/>
      <c r="G219" s="49"/>
      <c r="H219" s="49"/>
      <c r="I219" s="50"/>
      <c r="J219" s="51"/>
    </row>
    <row r="220" spans="1:16" ht="14.25" thickBot="1">
      <c r="A220" s="33"/>
      <c r="B220" s="33"/>
      <c r="C220" s="33"/>
      <c r="D220" s="33"/>
      <c r="E220" s="33"/>
      <c r="F220" s="33"/>
      <c r="G220" s="33"/>
      <c r="H220" s="33"/>
      <c r="I220" s="33"/>
    </row>
    <row r="221" spans="1:16" ht="14.25" thickBot="1">
      <c r="A221" s="61" t="s">
        <v>81</v>
      </c>
      <c r="B221" s="61"/>
      <c r="C221" s="61"/>
      <c r="D221" s="61"/>
      <c r="E221" s="61"/>
      <c r="F221" s="61"/>
      <c r="G221" s="61"/>
      <c r="H221" s="34" t="s">
        <v>9</v>
      </c>
      <c r="I221" s="35"/>
      <c r="P221" s="20" t="str">
        <f>IF(OR(AND(I221="否",B222=""),(I221="")),"否","適")</f>
        <v>否</v>
      </c>
    </row>
    <row r="222" spans="1:16">
      <c r="A222" s="36" t="s">
        <v>17</v>
      </c>
      <c r="B222" s="45"/>
      <c r="C222" s="46"/>
      <c r="D222" s="46"/>
      <c r="E222" s="46"/>
      <c r="F222" s="46"/>
      <c r="G222" s="46"/>
      <c r="H222" s="46"/>
      <c r="I222" s="47"/>
      <c r="J222" s="51" t="str">
        <f>IF(AND(I221="否",B222=""),"←入力してください","")</f>
        <v/>
      </c>
    </row>
    <row r="223" spans="1:16">
      <c r="A223" s="37"/>
      <c r="B223" s="48"/>
      <c r="C223" s="49"/>
      <c r="D223" s="49"/>
      <c r="E223" s="49"/>
      <c r="F223" s="49"/>
      <c r="G223" s="49"/>
      <c r="H223" s="49"/>
      <c r="I223" s="50"/>
      <c r="J223" s="51"/>
    </row>
    <row r="224" spans="1:16" ht="14.25" thickBot="1">
      <c r="A224" s="37"/>
      <c r="B224" s="38"/>
      <c r="C224" s="38"/>
      <c r="D224" s="38"/>
      <c r="E224" s="38"/>
      <c r="F224" s="38"/>
      <c r="G224" s="38"/>
      <c r="H224" s="38"/>
      <c r="I224" s="38"/>
      <c r="J224" s="21"/>
    </row>
    <row r="225" spans="1:16" ht="14.25" thickBot="1">
      <c r="A225" s="61" t="s">
        <v>82</v>
      </c>
      <c r="B225" s="61"/>
      <c r="C225" s="61"/>
      <c r="D225" s="61"/>
      <c r="E225" s="61"/>
      <c r="F225" s="61"/>
      <c r="G225" s="61"/>
      <c r="H225" s="34" t="s">
        <v>9</v>
      </c>
      <c r="I225" s="35"/>
      <c r="P225" s="20" t="str">
        <f>IF(OR(AND(I225="否",B226=""),(I225="")),"否","適")</f>
        <v>否</v>
      </c>
    </row>
    <row r="226" spans="1:16">
      <c r="A226" s="36" t="s">
        <v>17</v>
      </c>
      <c r="B226" s="45"/>
      <c r="C226" s="46"/>
      <c r="D226" s="46"/>
      <c r="E226" s="46"/>
      <c r="F226" s="46"/>
      <c r="G226" s="46"/>
      <c r="H226" s="46"/>
      <c r="I226" s="47"/>
      <c r="J226" s="51" t="str">
        <f>IF(AND(I225="否",B226=""),"←入力してください","")</f>
        <v/>
      </c>
    </row>
    <row r="227" spans="1:16">
      <c r="A227" s="37"/>
      <c r="B227" s="48"/>
      <c r="C227" s="49"/>
      <c r="D227" s="49"/>
      <c r="E227" s="49"/>
      <c r="F227" s="49"/>
      <c r="G227" s="49"/>
      <c r="H227" s="49"/>
      <c r="I227" s="50"/>
      <c r="J227" s="51"/>
    </row>
    <row r="228" spans="1:16" ht="14.25" thickBot="1">
      <c r="A228" s="33"/>
      <c r="B228" s="33"/>
      <c r="C228" s="33"/>
      <c r="D228" s="33"/>
      <c r="E228" s="33"/>
      <c r="F228" s="33"/>
      <c r="G228" s="33"/>
      <c r="H228" s="33"/>
      <c r="I228" s="33"/>
    </row>
    <row r="229" spans="1:16" ht="14.25" thickBot="1">
      <c r="A229" s="61" t="s">
        <v>85</v>
      </c>
      <c r="B229" s="61"/>
      <c r="C229" s="61"/>
      <c r="D229" s="61"/>
      <c r="E229" s="61"/>
      <c r="F229" s="61"/>
      <c r="G229" s="61"/>
      <c r="H229" s="34" t="s">
        <v>9</v>
      </c>
      <c r="I229" s="35"/>
      <c r="P229" s="20" t="str">
        <f>IF(OR(AND(I229="否",B230=""),(I229="")),"否","適")</f>
        <v>否</v>
      </c>
    </row>
    <row r="230" spans="1:16">
      <c r="A230" s="36" t="s">
        <v>17</v>
      </c>
      <c r="B230" s="45"/>
      <c r="C230" s="46"/>
      <c r="D230" s="46"/>
      <c r="E230" s="46"/>
      <c r="F230" s="46"/>
      <c r="G230" s="46"/>
      <c r="H230" s="46"/>
      <c r="I230" s="47"/>
      <c r="J230" s="51" t="str">
        <f>IF(AND(I229="否",B230=""),"←入力してください","")</f>
        <v/>
      </c>
    </row>
    <row r="231" spans="1:16">
      <c r="A231" s="37"/>
      <c r="B231" s="48"/>
      <c r="C231" s="49"/>
      <c r="D231" s="49"/>
      <c r="E231" s="49"/>
      <c r="F231" s="49"/>
      <c r="G231" s="49"/>
      <c r="H231" s="49"/>
      <c r="I231" s="50"/>
      <c r="J231" s="51"/>
    </row>
    <row r="232" spans="1:16">
      <c r="A232" s="33"/>
      <c r="B232" s="33"/>
      <c r="C232" s="33"/>
      <c r="D232" s="33"/>
      <c r="E232" s="33"/>
      <c r="F232" s="33"/>
      <c r="G232" s="33"/>
      <c r="H232" s="33"/>
      <c r="I232" s="33"/>
    </row>
    <row r="233" spans="1:16">
      <c r="A233" s="43" t="s">
        <v>83</v>
      </c>
      <c r="B233" s="44"/>
      <c r="C233" s="44"/>
      <c r="D233" s="44"/>
      <c r="E233" s="44"/>
      <c r="F233" s="44"/>
      <c r="G233" s="33"/>
      <c r="H233" s="33"/>
      <c r="I233" s="33"/>
    </row>
    <row r="234" spans="1:16" ht="11.25" customHeight="1">
      <c r="A234" s="63" t="s">
        <v>21</v>
      </c>
      <c r="B234" s="63"/>
      <c r="C234" s="63"/>
      <c r="D234" s="63"/>
      <c r="E234" s="63"/>
      <c r="F234" s="63"/>
      <c r="G234" s="63"/>
      <c r="H234" s="63"/>
      <c r="I234" s="33"/>
    </row>
    <row r="235" spans="1:16" ht="11.25" customHeight="1">
      <c r="A235" s="63"/>
      <c r="B235" s="63"/>
      <c r="C235" s="63"/>
      <c r="D235" s="63"/>
      <c r="E235" s="63"/>
      <c r="F235" s="63"/>
      <c r="G235" s="63"/>
      <c r="H235" s="63"/>
      <c r="I235" s="33"/>
    </row>
    <row r="236" spans="1:16" ht="11.25" customHeight="1">
      <c r="A236" s="63"/>
      <c r="B236" s="63"/>
      <c r="C236" s="63"/>
      <c r="D236" s="63"/>
      <c r="E236" s="63"/>
      <c r="F236" s="63"/>
      <c r="G236" s="63"/>
      <c r="H236" s="63"/>
      <c r="I236" s="33"/>
      <c r="K236" s="15"/>
    </row>
    <row r="237" spans="1:16" s="15" customFormat="1" ht="25.5" customHeight="1">
      <c r="A237" s="40"/>
      <c r="B237" s="45"/>
      <c r="C237" s="46"/>
      <c r="D237" s="46"/>
      <c r="E237" s="46"/>
      <c r="F237" s="46"/>
      <c r="G237" s="46"/>
      <c r="H237" s="46"/>
      <c r="I237" s="60"/>
      <c r="J237" s="16"/>
    </row>
    <row r="238" spans="1:16" s="15" customFormat="1" ht="25.5" customHeight="1">
      <c r="A238" s="40"/>
      <c r="B238" s="64"/>
      <c r="C238" s="65"/>
      <c r="D238" s="65"/>
      <c r="E238" s="65"/>
      <c r="F238" s="65"/>
      <c r="G238" s="65"/>
      <c r="H238" s="65"/>
      <c r="I238" s="47"/>
      <c r="J238" s="16"/>
    </row>
    <row r="239" spans="1:16" s="15" customFormat="1" ht="25.5" customHeight="1">
      <c r="A239" s="40"/>
      <c r="B239" s="64"/>
      <c r="C239" s="65"/>
      <c r="D239" s="65"/>
      <c r="E239" s="65"/>
      <c r="F239" s="65"/>
      <c r="G239" s="65"/>
      <c r="H239" s="65"/>
      <c r="I239" s="47"/>
      <c r="J239" s="16"/>
    </row>
    <row r="240" spans="1:16" s="15" customFormat="1" ht="25.5" customHeight="1">
      <c r="A240" s="40"/>
      <c r="B240" s="48"/>
      <c r="C240" s="49"/>
      <c r="D240" s="49"/>
      <c r="E240" s="49"/>
      <c r="F240" s="49"/>
      <c r="G240" s="49"/>
      <c r="H240" s="49"/>
      <c r="I240" s="50"/>
      <c r="J240" s="16"/>
      <c r="K240" s="20"/>
    </row>
    <row r="241" spans="1:9">
      <c r="A241" s="33"/>
      <c r="B241" s="33"/>
      <c r="C241" s="33"/>
      <c r="D241" s="33"/>
      <c r="E241" s="33"/>
      <c r="F241" s="33"/>
      <c r="G241" s="33"/>
      <c r="H241" s="33"/>
      <c r="I241" s="33"/>
    </row>
    <row r="242" spans="1:9">
      <c r="A242" s="33"/>
      <c r="B242" s="33"/>
      <c r="C242" s="33"/>
      <c r="D242" s="33"/>
      <c r="E242" s="33"/>
      <c r="F242" s="33"/>
      <c r="G242" s="33"/>
      <c r="H242" s="33"/>
      <c r="I242" s="33"/>
    </row>
  </sheetData>
  <mergeCells count="181">
    <mergeCell ref="A1:G1"/>
    <mergeCell ref="I1:I2"/>
    <mergeCell ref="J1:K2"/>
    <mergeCell ref="A2:H2"/>
    <mergeCell ref="A3:I3"/>
    <mergeCell ref="A4:I4"/>
    <mergeCell ref="B10:D10"/>
    <mergeCell ref="F10:I10"/>
    <mergeCell ref="J10:O10"/>
    <mergeCell ref="B11:D11"/>
    <mergeCell ref="F11:I11"/>
    <mergeCell ref="A14:E14"/>
    <mergeCell ref="A5:I5"/>
    <mergeCell ref="A6:I6"/>
    <mergeCell ref="J8:L8"/>
    <mergeCell ref="B9:D9"/>
    <mergeCell ref="F9:I9"/>
    <mergeCell ref="J9:K9"/>
    <mergeCell ref="B23:I24"/>
    <mergeCell ref="J23:J24"/>
    <mergeCell ref="A26:E26"/>
    <mergeCell ref="B27:I28"/>
    <mergeCell ref="J27:J28"/>
    <mergeCell ref="A30:E30"/>
    <mergeCell ref="B15:I16"/>
    <mergeCell ref="J15:J16"/>
    <mergeCell ref="A18:F18"/>
    <mergeCell ref="B19:I20"/>
    <mergeCell ref="J19:J20"/>
    <mergeCell ref="A22:E22"/>
    <mergeCell ref="B39:I40"/>
    <mergeCell ref="J39:J40"/>
    <mergeCell ref="B43:I44"/>
    <mergeCell ref="J43:J44"/>
    <mergeCell ref="A46:F46"/>
    <mergeCell ref="B47:I48"/>
    <mergeCell ref="J47:J48"/>
    <mergeCell ref="B31:I32"/>
    <mergeCell ref="J31:J32"/>
    <mergeCell ref="A34:E34"/>
    <mergeCell ref="B35:I36"/>
    <mergeCell ref="J35:J36"/>
    <mergeCell ref="A38:G38"/>
    <mergeCell ref="A59:F59"/>
    <mergeCell ref="B60:I61"/>
    <mergeCell ref="J60:J61"/>
    <mergeCell ref="A63:F63"/>
    <mergeCell ref="B64:I65"/>
    <mergeCell ref="J64:J65"/>
    <mergeCell ref="A55:F55"/>
    <mergeCell ref="B56:I57"/>
    <mergeCell ref="J56:J57"/>
    <mergeCell ref="A67:E67"/>
    <mergeCell ref="B68:I69"/>
    <mergeCell ref="J68:J69"/>
    <mergeCell ref="A71:E71"/>
    <mergeCell ref="B72:I73"/>
    <mergeCell ref="J72:J73"/>
    <mergeCell ref="A87:E87"/>
    <mergeCell ref="B88:I89"/>
    <mergeCell ref="J88:J89"/>
    <mergeCell ref="A79:E79"/>
    <mergeCell ref="B80:I81"/>
    <mergeCell ref="J80:J81"/>
    <mergeCell ref="A83:E83"/>
    <mergeCell ref="B84:I85"/>
    <mergeCell ref="J84:J85"/>
    <mergeCell ref="A95:E95"/>
    <mergeCell ref="B96:I97"/>
    <mergeCell ref="J96:J97"/>
    <mergeCell ref="A99:E99"/>
    <mergeCell ref="B100:I101"/>
    <mergeCell ref="J100:J101"/>
    <mergeCell ref="A75:E75"/>
    <mergeCell ref="B76:I77"/>
    <mergeCell ref="J76:J77"/>
    <mergeCell ref="A91:E91"/>
    <mergeCell ref="B92:I93"/>
    <mergeCell ref="J92:J93"/>
    <mergeCell ref="A111:E111"/>
    <mergeCell ref="B112:I113"/>
    <mergeCell ref="J112:J113"/>
    <mergeCell ref="A115:E115"/>
    <mergeCell ref="B116:I117"/>
    <mergeCell ref="J116:J117"/>
    <mergeCell ref="A103:E103"/>
    <mergeCell ref="B104:I105"/>
    <mergeCell ref="J104:J105"/>
    <mergeCell ref="A107:E107"/>
    <mergeCell ref="B108:I109"/>
    <mergeCell ref="J108:J109"/>
    <mergeCell ref="A127:E127"/>
    <mergeCell ref="B128:I129"/>
    <mergeCell ref="J128:J129"/>
    <mergeCell ref="A131:E131"/>
    <mergeCell ref="B132:I133"/>
    <mergeCell ref="J132:J133"/>
    <mergeCell ref="A119:E119"/>
    <mergeCell ref="B120:I121"/>
    <mergeCell ref="J120:J121"/>
    <mergeCell ref="A123:E123"/>
    <mergeCell ref="B124:I125"/>
    <mergeCell ref="J124:J125"/>
    <mergeCell ref="A165:F165"/>
    <mergeCell ref="B166:I167"/>
    <mergeCell ref="J166:J167"/>
    <mergeCell ref="A169:F169"/>
    <mergeCell ref="B170:I171"/>
    <mergeCell ref="J170:J171"/>
    <mergeCell ref="A173:F173"/>
    <mergeCell ref="B174:I175"/>
    <mergeCell ref="J174:J175"/>
    <mergeCell ref="A193:F193"/>
    <mergeCell ref="B194:I195"/>
    <mergeCell ref="J194:J195"/>
    <mergeCell ref="A197:F197"/>
    <mergeCell ref="B198:I199"/>
    <mergeCell ref="J198:J199"/>
    <mergeCell ref="A233:F233"/>
    <mergeCell ref="A234:H236"/>
    <mergeCell ref="B237:I240"/>
    <mergeCell ref="A221:G221"/>
    <mergeCell ref="B222:I223"/>
    <mergeCell ref="J222:J223"/>
    <mergeCell ref="A225:G225"/>
    <mergeCell ref="B226:I227"/>
    <mergeCell ref="J226:J227"/>
    <mergeCell ref="A229:G229"/>
    <mergeCell ref="B230:I231"/>
    <mergeCell ref="J230:J231"/>
    <mergeCell ref="A217:F217"/>
    <mergeCell ref="B218:I219"/>
    <mergeCell ref="J218:J219"/>
    <mergeCell ref="A201:F201"/>
    <mergeCell ref="B202:I203"/>
    <mergeCell ref="J202:J203"/>
    <mergeCell ref="A205:F205"/>
    <mergeCell ref="B206:I207"/>
    <mergeCell ref="J206:J207"/>
    <mergeCell ref="A213:F213"/>
    <mergeCell ref="B214:I215"/>
    <mergeCell ref="J214:J215"/>
    <mergeCell ref="A209:F209"/>
    <mergeCell ref="B210:I211"/>
    <mergeCell ref="J210:J211"/>
    <mergeCell ref="A50:E50"/>
    <mergeCell ref="B51:I52"/>
    <mergeCell ref="J51:J52"/>
    <mergeCell ref="A161:E161"/>
    <mergeCell ref="B162:I163"/>
    <mergeCell ref="J162:J163"/>
    <mergeCell ref="A157:E157"/>
    <mergeCell ref="B158:I159"/>
    <mergeCell ref="J158:J159"/>
    <mergeCell ref="A153:F153"/>
    <mergeCell ref="B154:I155"/>
    <mergeCell ref="J154:J155"/>
    <mergeCell ref="A145:F145"/>
    <mergeCell ref="B146:I147"/>
    <mergeCell ref="J146:J147"/>
    <mergeCell ref="A149:F149"/>
    <mergeCell ref="B150:I151"/>
    <mergeCell ref="J150:J151"/>
    <mergeCell ref="A135:F135"/>
    <mergeCell ref="B136:I137"/>
    <mergeCell ref="J136:J137"/>
    <mergeCell ref="A139:F139"/>
    <mergeCell ref="B140:I141"/>
    <mergeCell ref="J140:J141"/>
    <mergeCell ref="A181:F181"/>
    <mergeCell ref="B182:I183"/>
    <mergeCell ref="J182:J183"/>
    <mergeCell ref="A189:F189"/>
    <mergeCell ref="B190:I191"/>
    <mergeCell ref="J190:J191"/>
    <mergeCell ref="A177:F177"/>
    <mergeCell ref="B178:I179"/>
    <mergeCell ref="J178:J179"/>
    <mergeCell ref="A185:F185"/>
    <mergeCell ref="B186:I187"/>
    <mergeCell ref="J186:J187"/>
  </mergeCells>
  <phoneticPr fontId="1"/>
  <conditionalFormatting sqref="B15:I15">
    <cfRule type="expression" dxfId="95" priority="110">
      <formula>$I$14="適"</formula>
    </cfRule>
  </conditionalFormatting>
  <conditionalFormatting sqref="B19:I19">
    <cfRule type="expression" dxfId="94" priority="109">
      <formula>OR($I$18="適",$I$18="回答不要")</formula>
    </cfRule>
  </conditionalFormatting>
  <conditionalFormatting sqref="B23:I23">
    <cfRule type="expression" dxfId="93" priority="108">
      <formula>$I$22="適"</formula>
    </cfRule>
  </conditionalFormatting>
  <conditionalFormatting sqref="B27">
    <cfRule type="expression" dxfId="92" priority="107">
      <formula>$I$26="適"</formula>
    </cfRule>
  </conditionalFormatting>
  <conditionalFormatting sqref="B31:I31">
    <cfRule type="expression" dxfId="91" priority="106">
      <formula>OR($I$30="適",$I$30="回答不要")</formula>
    </cfRule>
  </conditionalFormatting>
  <conditionalFormatting sqref="B35:I35">
    <cfRule type="expression" dxfId="90" priority="105">
      <formula>OR($I$34="適",$I$34="回答不要")</formula>
    </cfRule>
  </conditionalFormatting>
  <conditionalFormatting sqref="B39:I39">
    <cfRule type="expression" dxfId="89" priority="104">
      <formula>$I$38="適"</formula>
    </cfRule>
  </conditionalFormatting>
  <conditionalFormatting sqref="B43:I43">
    <cfRule type="expression" dxfId="88" priority="103">
      <formula>OR($I$42="適",$I$42="回答不要")</formula>
    </cfRule>
  </conditionalFormatting>
  <conditionalFormatting sqref="B47:I47">
    <cfRule type="expression" dxfId="87" priority="102">
      <formula>OR($I$46="適",$I$46="回答不要")</formula>
    </cfRule>
  </conditionalFormatting>
  <conditionalFormatting sqref="B96:I96">
    <cfRule type="expression" dxfId="86" priority="100">
      <formula>$I$95="適"</formula>
    </cfRule>
  </conditionalFormatting>
  <conditionalFormatting sqref="B100:I100">
    <cfRule type="expression" dxfId="85" priority="99">
      <formula>$I$99="適"</formula>
    </cfRule>
  </conditionalFormatting>
  <conditionalFormatting sqref="B104:I104">
    <cfRule type="expression" dxfId="84" priority="98">
      <formula>OR($I$103="適",$I$103="回答不要")</formula>
    </cfRule>
  </conditionalFormatting>
  <conditionalFormatting sqref="B108:I108">
    <cfRule type="expression" dxfId="83" priority="97">
      <formula>$I$107="適"</formula>
    </cfRule>
  </conditionalFormatting>
  <conditionalFormatting sqref="B112:I112">
    <cfRule type="expression" dxfId="82" priority="96">
      <formula>$I$111="適"</formula>
    </cfRule>
  </conditionalFormatting>
  <conditionalFormatting sqref="B116:I116">
    <cfRule type="expression" dxfId="81" priority="95">
      <formula>$I$115="適"</formula>
    </cfRule>
  </conditionalFormatting>
  <conditionalFormatting sqref="B120:I120">
    <cfRule type="expression" dxfId="80" priority="94">
      <formula>$I$119="適"</formula>
    </cfRule>
  </conditionalFormatting>
  <conditionalFormatting sqref="B124:I124">
    <cfRule type="expression" dxfId="79" priority="93">
      <formula>OR($I$123="適",$I$123="回答不要")</formula>
    </cfRule>
  </conditionalFormatting>
  <conditionalFormatting sqref="B128:I128">
    <cfRule type="expression" dxfId="78" priority="92">
      <formula>$I$127="適"</formula>
    </cfRule>
  </conditionalFormatting>
  <conditionalFormatting sqref="B68:I68">
    <cfRule type="expression" dxfId="77" priority="91">
      <formula>OR($I$67="適",$I$67="回答不要")</formula>
    </cfRule>
  </conditionalFormatting>
  <conditionalFormatting sqref="B56:I56">
    <cfRule type="expression" dxfId="76" priority="90">
      <formula>OR($I$55="適",$I$55="回答不要")</formula>
    </cfRule>
  </conditionalFormatting>
  <conditionalFormatting sqref="B64:I64">
    <cfRule type="expression" dxfId="75" priority="89">
      <formula>$I$63="適"</formula>
    </cfRule>
  </conditionalFormatting>
  <conditionalFormatting sqref="B136:I136">
    <cfRule type="expression" dxfId="74" priority="88">
      <formula>$I$135="適"</formula>
    </cfRule>
  </conditionalFormatting>
  <conditionalFormatting sqref="B60">
    <cfRule type="expression" dxfId="73" priority="87">
      <formula>OR($I$59="適",$I$59="回答不要")</formula>
    </cfRule>
  </conditionalFormatting>
  <conditionalFormatting sqref="B140:I140">
    <cfRule type="expression" dxfId="72" priority="86">
      <formula>OR($I$139="適",$I$139="回答不要")</formula>
    </cfRule>
  </conditionalFormatting>
  <conditionalFormatting sqref="B150:I150">
    <cfRule type="expression" dxfId="71" priority="85">
      <formula>OR($I$149="適",$I$149="回答不要")</formula>
    </cfRule>
  </conditionalFormatting>
  <conditionalFormatting sqref="B154:I154">
    <cfRule type="expression" dxfId="70" priority="84">
      <formula>OR($I$153="適",$I$153="回答不要")</formula>
    </cfRule>
  </conditionalFormatting>
  <conditionalFormatting sqref="B178:I178">
    <cfRule type="expression" dxfId="69" priority="79">
      <formula>OR($I$177="適",$I$177="回答不要")</formula>
    </cfRule>
  </conditionalFormatting>
  <conditionalFormatting sqref="B182:I182">
    <cfRule type="expression" dxfId="68" priority="78">
      <formula>OR($I$181="適",$I$181="回答不要")</formula>
    </cfRule>
  </conditionalFormatting>
  <conditionalFormatting sqref="B146:I146">
    <cfRule type="expression" dxfId="67" priority="77">
      <formula>OR($I$145="適",$I$145="回答不要")</formula>
    </cfRule>
  </conditionalFormatting>
  <conditionalFormatting sqref="B190:I190">
    <cfRule type="expression" dxfId="66" priority="76">
      <formula>OR($I$189="適",$I$189="回答不要")</formula>
    </cfRule>
  </conditionalFormatting>
  <conditionalFormatting sqref="B194:I194">
    <cfRule type="expression" dxfId="65" priority="75">
      <formula>OR($I$193="適",$I$193="回答不要")</formula>
    </cfRule>
  </conditionalFormatting>
  <conditionalFormatting sqref="B198:I198">
    <cfRule type="expression" dxfId="64" priority="74">
      <formula>OR($I$197="適",$I$197="回答不要")</formula>
    </cfRule>
  </conditionalFormatting>
  <conditionalFormatting sqref="B72:I72">
    <cfRule type="expression" dxfId="63" priority="73">
      <formula>$I$71="適"</formula>
    </cfRule>
  </conditionalFormatting>
  <conditionalFormatting sqref="B92:I92">
    <cfRule type="expression" dxfId="62" priority="72">
      <formula>OR($I$91="適",$I$91="回答不要")</formula>
    </cfRule>
  </conditionalFormatting>
  <conditionalFormatting sqref="B76:I76">
    <cfRule type="expression" dxfId="61" priority="71">
      <formula>$I$75="適"</formula>
    </cfRule>
  </conditionalFormatting>
  <conditionalFormatting sqref="B226:I226">
    <cfRule type="expression" dxfId="60" priority="70">
      <formula>$I$225="適"</formula>
    </cfRule>
  </conditionalFormatting>
  <conditionalFormatting sqref="B230:I230">
    <cfRule type="expression" dxfId="59" priority="69">
      <formula>$I$229="適"</formula>
    </cfRule>
  </conditionalFormatting>
  <conditionalFormatting sqref="I1:I2">
    <cfRule type="expression" dxfId="58" priority="67">
      <formula>$I$1="完了"</formula>
    </cfRule>
    <cfRule type="expression" dxfId="57" priority="68">
      <formula>$I$1="未完了"</formula>
    </cfRule>
  </conditionalFormatting>
  <conditionalFormatting sqref="J1:K2">
    <cfRule type="expression" dxfId="56" priority="65">
      <formula>$J$1="←提出可能"</formula>
    </cfRule>
    <cfRule type="expression" dxfId="55" priority="66">
      <formula>$J$1="←提出不可（完了させてください。）"</formula>
    </cfRule>
  </conditionalFormatting>
  <conditionalFormatting sqref="B202:I202">
    <cfRule type="expression" dxfId="54" priority="111">
      <formula>OR($I$201="適",$I$201="回答不要")</formula>
    </cfRule>
  </conditionalFormatting>
  <conditionalFormatting sqref="B132:I132">
    <cfRule type="expression" dxfId="53" priority="63">
      <formula>OR($I$131="適",$I$131="回答不要")</formula>
    </cfRule>
  </conditionalFormatting>
  <conditionalFormatting sqref="B206:I207">
    <cfRule type="expression" dxfId="52" priority="62">
      <formula>OR($I$205="適",$I$205="回答不要")</formula>
    </cfRule>
  </conditionalFormatting>
  <conditionalFormatting sqref="B210:I211">
    <cfRule type="expression" dxfId="51" priority="61">
      <formula>OR($I$209="適",$I$209="回答不要")</formula>
    </cfRule>
  </conditionalFormatting>
  <conditionalFormatting sqref="B218:I219">
    <cfRule type="expression" dxfId="50" priority="60">
      <formula>$I$217="適"</formula>
    </cfRule>
  </conditionalFormatting>
  <conditionalFormatting sqref="B222:I222">
    <cfRule type="expression" dxfId="49" priority="58">
      <formula>$I$221="適"</formula>
    </cfRule>
  </conditionalFormatting>
  <conditionalFormatting sqref="B84:I84">
    <cfRule type="expression" dxfId="48" priority="55">
      <formula>OR($I$83="適",$I$83="回答不要")</formula>
    </cfRule>
  </conditionalFormatting>
  <conditionalFormatting sqref="B88:I88">
    <cfRule type="expression" dxfId="47" priority="54">
      <formula>OR($I$87="適",$I$87="回答不要")</formula>
    </cfRule>
  </conditionalFormatting>
  <conditionalFormatting sqref="B80:I80">
    <cfRule type="expression" dxfId="46" priority="53">
      <formula>OR($I$79="適",$I$79="回答不要")</formula>
    </cfRule>
  </conditionalFormatting>
  <conditionalFormatting sqref="I18">
    <cfRule type="expression" dxfId="45" priority="112">
      <formula>OR($F$10=$K$22)</formula>
    </cfRule>
  </conditionalFormatting>
  <conditionalFormatting sqref="B166:I166">
    <cfRule type="expression" dxfId="44" priority="52">
      <formula>OR($I$165="適",$I$165="回答不要")</formula>
    </cfRule>
  </conditionalFormatting>
  <conditionalFormatting sqref="B170:I170">
    <cfRule type="expression" dxfId="43" priority="51">
      <formula>OR($I$169="適",$I$169="回答不要")</formula>
    </cfRule>
  </conditionalFormatting>
  <conditionalFormatting sqref="B174:I174">
    <cfRule type="expression" dxfId="42" priority="50">
      <formula>OR($I$173="適",$I$173="回答不要")</formula>
    </cfRule>
  </conditionalFormatting>
  <conditionalFormatting sqref="I55">
    <cfRule type="expression" dxfId="41" priority="49">
      <formula>OR($F$10=$K$14,$F$10=$K$15,$F$10=$K$17,$F$10=$K$18,$F$10=$K$19,$F$10=$K$20,$F$10=$K$21,$F$10=$K$22)</formula>
    </cfRule>
  </conditionalFormatting>
  <conditionalFormatting sqref="I131">
    <cfRule type="expression" dxfId="40" priority="48">
      <formula>OR($F$10=$K$14,$F$10=$K$15,$F$10=$K$16,$F$10=$K$17,$F$10=$K$18,$F$10=$K$19,$F$10=$K$23)</formula>
    </cfRule>
  </conditionalFormatting>
  <conditionalFormatting sqref="I139">
    <cfRule type="expression" dxfId="39" priority="47">
      <formula>OR($F$10=$K$14,$F$10=$K$15,$F$10=$K$16,$F$10=$K$17,$F$10=$K$18,$F$10=$K$19,,$F$10=$K$20,$F$10=$K$21,$F$10=$K$23)</formula>
    </cfRule>
  </conditionalFormatting>
  <conditionalFormatting sqref="I177">
    <cfRule type="expression" dxfId="38" priority="46">
      <formula>OR($F$10=$K$14,$F$10=$K$16,$F$10=$K$17,$F$10=$K$19,$F$10=$K$20,$F$10=$K$21,$F$10=$K$22,$F$10=$K$23)</formula>
    </cfRule>
  </conditionalFormatting>
  <conditionalFormatting sqref="I189">
    <cfRule type="expression" dxfId="37" priority="45">
      <formula>OR($F$10=$K$14,$F$10=$K$15,$F$10=$K$17,$F$10=$K$18,$F$10=$K$19,$F$10=$K$20,$F$10=$K$21,$F$10=$K$22,$F$10=$K$23)</formula>
    </cfRule>
  </conditionalFormatting>
  <conditionalFormatting sqref="I149">
    <cfRule type="expression" dxfId="36" priority="44">
      <formula>OR($F$10=$K$15,$F$10=$K$16,$F$10=$K$18,$F$10=$K$22,$F$10=$K$23)</formula>
    </cfRule>
  </conditionalFormatting>
  <conditionalFormatting sqref="I165">
    <cfRule type="expression" dxfId="35" priority="43">
      <formula>OR($F$10=$K15,$F$10=$K$18,$F$10=$K$19,$F$10=$K$20,$F$10=$K$21,$F$10=$K$22,$F$10=$K$23)</formula>
    </cfRule>
  </conditionalFormatting>
  <conditionalFormatting sqref="I46">
    <cfRule type="expression" dxfId="34" priority="42">
      <formula>OR($F$10=$K$20,$F$10=$K$21,$F$10=$K$22,$F$10=$K$23)</formula>
    </cfRule>
  </conditionalFormatting>
  <conditionalFormatting sqref="I67">
    <cfRule type="expression" dxfId="33" priority="41">
      <formula>OR($F$10=$K$20,$F$10=$K$21)</formula>
    </cfRule>
  </conditionalFormatting>
  <conditionalFormatting sqref="I79">
    <cfRule type="expression" dxfId="32" priority="40">
      <formula>OR($F$10=$K$20,$F$10=$K$21,$F$10=$K$22)</formula>
    </cfRule>
  </conditionalFormatting>
  <conditionalFormatting sqref="I83">
    <cfRule type="expression" dxfId="31" priority="39">
      <formula>OR($F$10=$K$20,$F$10=$K$21,$F$10=$K$22)</formula>
    </cfRule>
  </conditionalFormatting>
  <conditionalFormatting sqref="I145">
    <cfRule type="expression" dxfId="30" priority="38">
      <formula>OR($F$10=$K$20,$F$10=$K$21,$F$10=$K$22)</formula>
    </cfRule>
  </conditionalFormatting>
  <conditionalFormatting sqref="I169">
    <cfRule type="expression" dxfId="29" priority="37">
      <formula>OR($F$10=$K$20,$F$10=$K$21,$F$10=$K$22,$F$10=$K$23)</formula>
    </cfRule>
  </conditionalFormatting>
  <conditionalFormatting sqref="I173">
    <cfRule type="expression" dxfId="28" priority="36">
      <formula>OR($F$10=$K$20,$F$10=$K$21,$F$10=$K$22,$F$10=$K$23)</formula>
    </cfRule>
  </conditionalFormatting>
  <conditionalFormatting sqref="I181">
    <cfRule type="expression" dxfId="27" priority="35">
      <formula>OR($F$10=$K$20,$F$10=$K$21,$F$10=$K$22,$F$10=$K$23)</formula>
    </cfRule>
  </conditionalFormatting>
  <conditionalFormatting sqref="I193">
    <cfRule type="expression" dxfId="26" priority="34">
      <formula>OR($F$10=$K$20,$F$10=$K$21,$F$10=$K$22)</formula>
    </cfRule>
  </conditionalFormatting>
  <conditionalFormatting sqref="I197">
    <cfRule type="expression" dxfId="25" priority="33">
      <formula>OR($F$10=$K$20,$F$10=$K$21,$F$10=$K$22,$F$10=$K$23)</formula>
    </cfRule>
  </conditionalFormatting>
  <conditionalFormatting sqref="I201">
    <cfRule type="expression" dxfId="24" priority="32">
      <formula>OR($F$10=$K$20,$F$10=$K$21,$F$10=$K$22,$F$10=$K$23)</formula>
    </cfRule>
  </conditionalFormatting>
  <conditionalFormatting sqref="I205">
    <cfRule type="expression" dxfId="23" priority="31">
      <formula>OR($F$10=$K$20,$F$10=$K$21,$F$10=$K$22,$F$10=$K$23)</formula>
    </cfRule>
  </conditionalFormatting>
  <conditionalFormatting sqref="I209">
    <cfRule type="expression" dxfId="22" priority="30">
      <formula>OR($F$10=$K$20,$F$10=$K$21,$F$10=$K$22,$F$10=$K$23)</formula>
    </cfRule>
  </conditionalFormatting>
  <conditionalFormatting sqref="I30">
    <cfRule type="expression" dxfId="21" priority="29">
      <formula>OR($F$10=$K$22)</formula>
    </cfRule>
  </conditionalFormatting>
  <conditionalFormatting sqref="I34">
    <cfRule type="expression" dxfId="20" priority="28">
      <formula>OR($F$10=$K$22)</formula>
    </cfRule>
  </conditionalFormatting>
  <conditionalFormatting sqref="I42">
    <cfRule type="expression" dxfId="19" priority="27">
      <formula>OR($F$10=$K$22)</formula>
    </cfRule>
  </conditionalFormatting>
  <conditionalFormatting sqref="I59">
    <cfRule type="expression" dxfId="18" priority="25">
      <formula>OR($F$10=$K$22)</formula>
    </cfRule>
  </conditionalFormatting>
  <conditionalFormatting sqref="I87">
    <cfRule type="expression" dxfId="17" priority="24">
      <formula>OR($F$10=$K$22)</formula>
    </cfRule>
  </conditionalFormatting>
  <conditionalFormatting sqref="I91">
    <cfRule type="expression" dxfId="16" priority="23">
      <formula>OR($F$10=$K$22)</formula>
    </cfRule>
  </conditionalFormatting>
  <conditionalFormatting sqref="I103">
    <cfRule type="expression" dxfId="15" priority="22">
      <formula>OR($F$10=$K$22)</formula>
    </cfRule>
  </conditionalFormatting>
  <conditionalFormatting sqref="I153">
    <cfRule type="expression" dxfId="14" priority="21">
      <formula>OR($F$10=$K$22)</formula>
    </cfRule>
  </conditionalFormatting>
  <conditionalFormatting sqref="I123">
    <cfRule type="expression" dxfId="13" priority="20">
      <formula>OR($F$10=$K$23)</formula>
    </cfRule>
  </conditionalFormatting>
  <conditionalFormatting sqref="I161 I50">
    <cfRule type="expression" dxfId="12" priority="15">
      <formula>$I$161="回答不要"</formula>
    </cfRule>
    <cfRule type="expression" dxfId="11" priority="18">
      <formula>OR($F$10=$K$22)</formula>
    </cfRule>
  </conditionalFormatting>
  <conditionalFormatting sqref="I157">
    <cfRule type="expression" dxfId="10" priority="13">
      <formula>$I$157="回答不要"</formula>
    </cfRule>
    <cfRule type="expression" dxfId="9" priority="16">
      <formula>OR($F$10=$K$22)</formula>
    </cfRule>
  </conditionalFormatting>
  <conditionalFormatting sqref="B162:I163 B51:I52">
    <cfRule type="expression" dxfId="8" priority="14">
      <formula>OR($I$161="回答不要",$I$161="適")</formula>
    </cfRule>
  </conditionalFormatting>
  <conditionalFormatting sqref="B158:I159">
    <cfRule type="expression" dxfId="7" priority="12">
      <formula>$I$157="回答不要"</formula>
    </cfRule>
  </conditionalFormatting>
  <conditionalFormatting sqref="B162:I162 B158:I158 B51:I51">
    <cfRule type="expression" dxfId="6" priority="113">
      <formula>OR(#REF!="適",#REF!="回答不要")</formula>
    </cfRule>
  </conditionalFormatting>
  <conditionalFormatting sqref="B186:I186">
    <cfRule type="expression" dxfId="5" priority="7">
      <formula>OR($I$185="適",$I$185="回答不要")</formula>
    </cfRule>
  </conditionalFormatting>
  <conditionalFormatting sqref="B214:I214">
    <cfRule type="expression" dxfId="4" priority="5">
      <formula>OR($I$213="適",$I$213="回答不要")</formula>
    </cfRule>
  </conditionalFormatting>
  <conditionalFormatting sqref="I213">
    <cfRule type="expression" dxfId="3" priority="4">
      <formula>$I$213="回答不要"</formula>
    </cfRule>
  </conditionalFormatting>
  <conditionalFormatting sqref="I50">
    <cfRule type="expression" dxfId="2" priority="3">
      <formula>"OR($F$10=$K$20,$F$10=$K$22,$F$10=$K$23)"</formula>
    </cfRule>
  </conditionalFormatting>
  <conditionalFormatting sqref="B51:I52">
    <cfRule type="expression" dxfId="1" priority="2">
      <formula>OR($I$50="回答不要",$I$50="適")</formula>
    </cfRule>
  </conditionalFormatting>
  <conditionalFormatting sqref="I185">
    <cfRule type="expression" dxfId="0" priority="1">
      <formula>OR($F$10=$K$20,$F$10=$K$21,$F$10=$K$22,$F$10=$K$23)</formula>
    </cfRule>
  </conditionalFormatting>
  <dataValidations count="12">
    <dataValidation type="list" allowBlank="1" showInputMessage="1" showErrorMessage="1" sqref="I14 I38 I22 I26 I71 I95 I63 I75 I99 I107 I111 I115 I119 I127 I135 I217 I225 I229 I221" xr:uid="{2FA2FCFC-4E73-45A0-9BB2-654840892A15}">
      <formula1>$O$12:$O$14</formula1>
    </dataValidation>
    <dataValidation type="list" allowBlank="1" showInputMessage="1" sqref="I193 I46 I42 I34 I18 I30 I209 I205 I189 I91 I103 I59 I55 I197 I123 I201 I131 I139 I145 I149 I153 I177 I181 I67 I87 I79 I83 I165 I169 I173 I161 I157 I50 I213 I185" xr:uid="{8401FCB7-464F-4B21-8F58-629BCB218ADE}">
      <formula1>$O$12:$O$14</formula1>
    </dataValidation>
    <dataValidation type="custom" allowBlank="1" showInputMessage="1" showErrorMessage="1" sqref="B60 B27 B15:I16 B80:C80 E80:I80 B88:C88 E88:I88 B84:C84 E84:I84 B222:C222 E222:I222 B132:C132 E132:I132 B210:C210 E210:I210 B206:C206 E206:I206 B202:C202 E202:I202 B226:C226 E226:I226 B76:C76 E76:I76 B92:C92 E92:I92 B72:C72 E72:I72 B198:C198 E198:I198 B194:C194 E194:I194 B190:C190 E190:I190 B146:C146 E146:I146 B182:C182 E182:I182 B178:C178 E178:I178 B154:C154 E154:I154 B150:C150 E150:I150 B140:C140 E140:I140 B136:C136 E136:I136 B64:C64 E64:I64 B56:C56 E56:I56 B68:C68 E68:I68 B218:C218 E218:I218 B128:C128 E128:I128 B124:C124 E124:I124 B120:C120 E120:I120 B116:C116 E116:I116 B112:C112 E112:I112 B108:C108 E108:I108 B104:C104 E104:I104 B100:C100 E100:I100 B96:C96 E96:I96 B47:C47 E47:I47 B43:C43 E43:I43 B39:C39 E39:I39 B35:C35 E35:I35 B31:C31 E31:I31 B230:C230 E230:I230 B23:C23 E23:I23 B19:C19 E19:I19 B166:C166 E166:I166 B170:C170 E170:I170 B174:C174 E174:I174 B162:C162 E162:I162 B158:C158 E158:I158 B51:C51 E51:I51 B186:C186 E186:I186 B214:C214 E214:I214" xr:uid="{C4457EA1-DF1A-4AC5-B057-66612F91759D}">
      <formula1>I14&lt;&gt;"適"</formula1>
    </dataValidation>
    <dataValidation type="list" allowBlank="1" showInputMessage="1" showErrorMessage="1" sqref="O15:O16" xr:uid="{A5E15E8C-DFEF-4B49-8284-5516FBD1E21B}">
      <formula1>$O$13:$O$14</formula1>
    </dataValidation>
    <dataValidation type="custom" allowBlank="1" showInputMessage="1" showErrorMessage="1" sqref="D19 D80 D88 D84 D222 D132 D210 D206 D202 D226 D76 D92 D72 D198 D194 D146 D182 D178 D154 D150 D140 D136 D64 D56 D68 D128 D124 D120 D116 D112 D108 D104 D100 D96 D47 D43 D39 D35 D31 D230 D23 D170" xr:uid="{9189FB23-5103-4137-96F1-8DE631CDE56A}">
      <formula1>K17&lt;&gt;"適"</formula1>
    </dataValidation>
    <dataValidation type="list" allowBlank="1" showInputMessage="1" showErrorMessage="1" sqref="F10:I10" xr:uid="{3CE857B9-D447-498B-9951-B4EEE9A38BE8}">
      <formula1>$K$13:$K$23</formula1>
    </dataValidation>
    <dataValidation type="custom" allowBlank="1" showInputMessage="1" showErrorMessage="1" sqref="D174" xr:uid="{D6FC5B86-3614-44B2-96A9-678C0D6F33CA}">
      <formula1>#REF!&lt;&gt;"適"</formula1>
    </dataValidation>
    <dataValidation type="custom" allowBlank="1" showInputMessage="1" showErrorMessage="1" sqref="D51" xr:uid="{68D15501-914D-4E34-B923-E726A34E87EB}">
      <formula1>K42&lt;&gt;"適"</formula1>
    </dataValidation>
    <dataValidation type="custom" allowBlank="1" showInputMessage="1" showErrorMessage="1" sqref="D158" xr:uid="{CCA6E2D5-1655-4FC5-9E63-B687BD2F1FE8}">
      <formula1>K45&lt;&gt;"適"</formula1>
    </dataValidation>
    <dataValidation type="custom" allowBlank="1" showInputMessage="1" showErrorMessage="1" sqref="D162" xr:uid="{FD67B57E-58D4-4D58-B563-EDFF58CFD6EE}">
      <formula1>K45&lt;&gt;"適"</formula1>
    </dataValidation>
    <dataValidation type="custom" allowBlank="1" showInputMessage="1" showErrorMessage="1" sqref="D166" xr:uid="{37500B13-BB35-4D4F-AAA0-A3E25038ED9B}">
      <formula1>K156&lt;&gt;"適"</formula1>
    </dataValidation>
    <dataValidation type="custom" allowBlank="1" showInputMessage="1" showErrorMessage="1" sqref="D190 D186 D218 D214" xr:uid="{3455769F-D1E5-4F57-A08C-5CDE2AB00258}">
      <formula1>K180&lt;&gt;"適"</formula1>
    </dataValidation>
  </dataValidations>
  <pageMargins left="0.7" right="0.7" top="0.75" bottom="0.75" header="0.3" footer="0.3"/>
  <pageSetup paperSize="9" scale="93" fitToHeight="0" orientation="portrait" r:id="rId1"/>
  <headerFooter>
    <oddHeader>&amp;C&amp;"HG丸ｺﾞｼｯｸM-PRO,太字"&amp;14自己点検シート</oddHeader>
    <oddFooter>&amp;C&amp;P</oddFooter>
  </headerFooter>
  <rowBreaks count="3" manualBreakCount="3">
    <brk id="53" max="8" man="1"/>
    <brk id="114" max="8" man="1"/>
    <brk id="18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自己点検シート</vt:lpstr>
      <vt:lpstr>自己点検シート!Print_Area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2025-11-12T02:21:31Z</dcterms:created>
  <dcterms:modified xsi:type="dcterms:W3CDTF">2025-11-12T02:38:46Z</dcterms:modified>
</cp:coreProperties>
</file>