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障害福祉サービス課\01_事業者係\02 【指導関係】\03　集団指導\R6集団指導\"/>
    </mc:Choice>
  </mc:AlternateContent>
  <xr:revisionPtr revIDLastSave="0" documentId="13_ncr:1_{7130CA83-FDE6-459E-939C-CF5B825DEAAD}" xr6:coauthVersionLast="47" xr6:coauthVersionMax="47" xr10:uidLastSave="{00000000-0000-0000-0000-000000000000}"/>
  <bookViews>
    <workbookView xWindow="-120" yWindow="-120" windowWidth="20730" windowHeight="11160" xr2:uid="{00000000-000D-0000-FFFF-FFFF00000000}"/>
  </bookViews>
  <sheets>
    <sheet name="自己点検シート" sheetId="2" r:id="rId1"/>
  </sheets>
  <definedNames>
    <definedName name="_xlnm.Print_Area" localSheetId="0">自己点検シート!$A$1:$I$224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2" i="2" l="1"/>
  <c r="I34" i="2"/>
  <c r="I30" i="2"/>
  <c r="I18" i="2"/>
  <c r="I196" i="2"/>
  <c r="I192" i="2"/>
  <c r="I188" i="2"/>
  <c r="I184" i="2"/>
  <c r="I180" i="2"/>
  <c r="I172" i="2"/>
  <c r="I164" i="2"/>
  <c r="I160" i="2"/>
  <c r="I144" i="2"/>
  <c r="I82" i="2"/>
  <c r="I78" i="2"/>
  <c r="I66" i="2"/>
  <c r="I46" i="2"/>
  <c r="I156" i="2"/>
  <c r="I148" i="2"/>
  <c r="I176" i="2"/>
  <c r="I168" i="2"/>
  <c r="I138" i="2"/>
  <c r="I130" i="2"/>
  <c r="I54" i="2"/>
  <c r="J55" i="2" l="1"/>
  <c r="J169" i="2"/>
  <c r="J165" i="2"/>
  <c r="P160" i="2"/>
  <c r="J157" i="2"/>
  <c r="P46" i="2"/>
  <c r="J149" i="2"/>
  <c r="J139" i="2"/>
  <c r="P130" i="2"/>
  <c r="J123" i="2"/>
  <c r="P66" i="2"/>
  <c r="P18" i="2"/>
  <c r="I90" i="2"/>
  <c r="J91" i="2" s="1"/>
  <c r="I86" i="2"/>
  <c r="J87" i="2" s="1"/>
  <c r="P82" i="2"/>
  <c r="J79" i="2"/>
  <c r="J31" i="2"/>
  <c r="P34" i="2"/>
  <c r="I42" i="2"/>
  <c r="J43" i="2" s="1"/>
  <c r="I50" i="2"/>
  <c r="J51" i="2" s="1"/>
  <c r="I58" i="2"/>
  <c r="P58" i="2" s="1"/>
  <c r="P74" i="2"/>
  <c r="I102" i="2"/>
  <c r="P102" i="2" s="1"/>
  <c r="P144" i="2"/>
  <c r="I152" i="2"/>
  <c r="P152" i="2" s="1"/>
  <c r="P172" i="2"/>
  <c r="J181" i="2"/>
  <c r="J185" i="2"/>
  <c r="P188" i="2"/>
  <c r="J193" i="2"/>
  <c r="J197" i="2"/>
  <c r="J205" i="2"/>
  <c r="P204" i="2"/>
  <c r="J213" i="2"/>
  <c r="P212" i="2"/>
  <c r="J209" i="2"/>
  <c r="P208" i="2"/>
  <c r="J201" i="2"/>
  <c r="P200" i="2"/>
  <c r="J177" i="2"/>
  <c r="J135" i="2"/>
  <c r="P134" i="2"/>
  <c r="J127" i="2"/>
  <c r="P126" i="2"/>
  <c r="J119" i="2"/>
  <c r="P118" i="2"/>
  <c r="J115" i="2"/>
  <c r="P114" i="2"/>
  <c r="J111" i="2"/>
  <c r="P110" i="2"/>
  <c r="J107" i="2"/>
  <c r="P106" i="2"/>
  <c r="J99" i="2"/>
  <c r="P98" i="2"/>
  <c r="J95" i="2"/>
  <c r="P94" i="2"/>
  <c r="J75" i="2"/>
  <c r="J71" i="2"/>
  <c r="P70" i="2"/>
  <c r="J63" i="2"/>
  <c r="P62" i="2"/>
  <c r="J39" i="2"/>
  <c r="P38" i="2"/>
  <c r="J27" i="2"/>
  <c r="P26" i="2"/>
  <c r="J23" i="2"/>
  <c r="P22" i="2"/>
  <c r="J15" i="2"/>
  <c r="P14" i="2"/>
  <c r="J10" i="2"/>
  <c r="J8" i="2"/>
  <c r="P164" i="2" l="1"/>
  <c r="J161" i="2"/>
  <c r="P156" i="2"/>
  <c r="J83" i="2"/>
  <c r="P78" i="2"/>
  <c r="P86" i="2"/>
  <c r="J103" i="2"/>
  <c r="P168" i="2"/>
  <c r="J59" i="2"/>
  <c r="J173" i="2"/>
  <c r="P184" i="2"/>
  <c r="J47" i="2"/>
  <c r="J145" i="2"/>
  <c r="J35" i="2"/>
  <c r="P42" i="2"/>
  <c r="P30" i="2"/>
  <c r="P90" i="2"/>
  <c r="J131" i="2"/>
  <c r="P138" i="2"/>
  <c r="J189" i="2"/>
  <c r="P54" i="2"/>
  <c r="P180" i="2"/>
  <c r="P196" i="2"/>
  <c r="J19" i="2"/>
  <c r="P50" i="2"/>
  <c r="J67" i="2"/>
  <c r="P122" i="2"/>
  <c r="P148" i="2"/>
  <c r="J153" i="2"/>
  <c r="P176" i="2"/>
  <c r="P192" i="2"/>
  <c r="I1" i="2" l="1"/>
  <c r="J1" i="2" s="1"/>
</calcChain>
</file>

<file path=xl/sharedStrings.xml><?xml version="1.0" encoding="utf-8"?>
<sst xmlns="http://schemas.openxmlformats.org/spreadsheetml/2006/main" count="178" uniqueCount="82">
  <si>
    <t>〇自己点検シートに関する注意事項</t>
    <rPh sb="1" eb="3">
      <t>ジコ</t>
    </rPh>
    <rPh sb="3" eb="5">
      <t>テンケン</t>
    </rPh>
    <rPh sb="9" eb="10">
      <t>カン</t>
    </rPh>
    <rPh sb="12" eb="14">
      <t>チュウイ</t>
    </rPh>
    <rPh sb="14" eb="16">
      <t>ジコウ</t>
    </rPh>
    <phoneticPr fontId="1"/>
  </si>
  <si>
    <t>〇基本情報</t>
    <rPh sb="1" eb="3">
      <t>キホン</t>
    </rPh>
    <rPh sb="3" eb="5">
      <t>ジョウホウ</t>
    </rPh>
    <phoneticPr fontId="1"/>
  </si>
  <si>
    <t>法人名</t>
    <rPh sb="0" eb="2">
      <t>ホウジン</t>
    </rPh>
    <rPh sb="2" eb="3">
      <t>メイ</t>
    </rPh>
    <phoneticPr fontId="1"/>
  </si>
  <si>
    <t>事業所名</t>
    <rPh sb="0" eb="3">
      <t>ジギョウショ</t>
    </rPh>
    <rPh sb="3" eb="4">
      <t>メイ</t>
    </rPh>
    <phoneticPr fontId="1"/>
  </si>
  <si>
    <t>（運営に関する基準）</t>
    <rPh sb="1" eb="3">
      <t>ウンエイ</t>
    </rPh>
    <rPh sb="4" eb="5">
      <t>カン</t>
    </rPh>
    <rPh sb="7" eb="9">
      <t>キジュン</t>
    </rPh>
    <phoneticPr fontId="1"/>
  </si>
  <si>
    <t>設問【3】提供拒否の禁止について</t>
    <rPh sb="0" eb="2">
      <t>セツモン</t>
    </rPh>
    <rPh sb="5" eb="7">
      <t>テイキョウ</t>
    </rPh>
    <rPh sb="7" eb="9">
      <t>キョヒ</t>
    </rPh>
    <rPh sb="10" eb="12">
      <t>キンシ</t>
    </rPh>
    <phoneticPr fontId="1"/>
  </si>
  <si>
    <t>設問【4】受給資格の確認について</t>
    <rPh sb="0" eb="2">
      <t>セツモン</t>
    </rPh>
    <rPh sb="5" eb="7">
      <t>ジュキュウ</t>
    </rPh>
    <rPh sb="7" eb="9">
      <t>シカク</t>
    </rPh>
    <rPh sb="10" eb="12">
      <t>カクニン</t>
    </rPh>
    <phoneticPr fontId="1"/>
  </si>
  <si>
    <t>（報酬の算定に関する事項）</t>
    <rPh sb="1" eb="3">
      <t>ホウシュウ</t>
    </rPh>
    <rPh sb="4" eb="6">
      <t>サンテイ</t>
    </rPh>
    <rPh sb="7" eb="8">
      <t>カン</t>
    </rPh>
    <rPh sb="10" eb="12">
      <t>ジコウ</t>
    </rPh>
    <phoneticPr fontId="1"/>
  </si>
  <si>
    <t>改善状況⇒</t>
    <rPh sb="0" eb="2">
      <t>カイゼン</t>
    </rPh>
    <rPh sb="2" eb="4">
      <t>ジョウキョウ</t>
    </rPh>
    <phoneticPr fontId="1"/>
  </si>
  <si>
    <t>回答⇒</t>
    <rPh sb="0" eb="2">
      <t>カイトウ</t>
    </rPh>
    <phoneticPr fontId="1"/>
  </si>
  <si>
    <t>適</t>
    <rPh sb="0" eb="1">
      <t>テキ</t>
    </rPh>
    <phoneticPr fontId="1"/>
  </si>
  <si>
    <t>否</t>
    <rPh sb="0" eb="1">
      <t>ヒ</t>
    </rPh>
    <phoneticPr fontId="1"/>
  </si>
  <si>
    <t>事業所番号</t>
    <rPh sb="0" eb="3">
      <t>ジギョウショ</t>
    </rPh>
    <rPh sb="3" eb="5">
      <t>バンゴウ</t>
    </rPh>
    <phoneticPr fontId="1"/>
  </si>
  <si>
    <t>担当者名</t>
    <rPh sb="0" eb="3">
      <t>タントウシャ</t>
    </rPh>
    <rPh sb="3" eb="4">
      <t>メイ</t>
    </rPh>
    <phoneticPr fontId="1"/>
  </si>
  <si>
    <t>事業種別</t>
    <rPh sb="0" eb="2">
      <t>ジギョウ</t>
    </rPh>
    <rPh sb="2" eb="4">
      <t>シュベツ</t>
    </rPh>
    <phoneticPr fontId="1"/>
  </si>
  <si>
    <t>入力状況⇒</t>
    <rPh sb="0" eb="2">
      <t>ニュウリョク</t>
    </rPh>
    <rPh sb="2" eb="4">
      <t>ジョウキョウ</t>
    </rPh>
    <phoneticPr fontId="1"/>
  </si>
  <si>
    <t>電話番号</t>
    <rPh sb="0" eb="2">
      <t>デンワ</t>
    </rPh>
    <rPh sb="2" eb="4">
      <t>バンゴウ</t>
    </rPh>
    <phoneticPr fontId="1"/>
  </si>
  <si>
    <t>届出状況⇒</t>
    <rPh sb="0" eb="2">
      <t>トドケデ</t>
    </rPh>
    <rPh sb="2" eb="4">
      <t>ジョウキョウ</t>
    </rPh>
    <phoneticPr fontId="1"/>
  </si>
  <si>
    <t>設問【1】内容及び手続の説明及び同意について</t>
    <rPh sb="0" eb="2">
      <t>セツモン</t>
    </rPh>
    <rPh sb="5" eb="7">
      <t>ナイヨウ</t>
    </rPh>
    <rPh sb="7" eb="8">
      <t>オヨ</t>
    </rPh>
    <rPh sb="9" eb="11">
      <t>テツヅ</t>
    </rPh>
    <rPh sb="12" eb="14">
      <t>セツメイ</t>
    </rPh>
    <rPh sb="14" eb="15">
      <t>オヨ</t>
    </rPh>
    <rPh sb="16" eb="18">
      <t>ドウイ</t>
    </rPh>
    <phoneticPr fontId="1"/>
  </si>
  <si>
    <t>２　自己点検シートの回答に際しては、別紙集団指導資料をよく読んで回答してください。</t>
    <rPh sb="20" eb="22">
      <t>シュウダン</t>
    </rPh>
    <rPh sb="22" eb="24">
      <t>シドウ</t>
    </rPh>
    <rPh sb="24" eb="26">
      <t>シリョウ</t>
    </rPh>
    <phoneticPr fontId="1"/>
  </si>
  <si>
    <t>３　点検シートは事業ごとに作成し、電子申請システムにより事業所単位で送信してください。</t>
    <rPh sb="2" eb="4">
      <t>テンケン</t>
    </rPh>
    <rPh sb="8" eb="10">
      <t>ジギョウ</t>
    </rPh>
    <rPh sb="13" eb="15">
      <t>サクセイ</t>
    </rPh>
    <rPh sb="17" eb="19">
      <t>デンシ</t>
    </rPh>
    <rPh sb="19" eb="21">
      <t>シンセイ</t>
    </rPh>
    <rPh sb="28" eb="31">
      <t>ジギョウショ</t>
    </rPh>
    <rPh sb="31" eb="33">
      <t>タンイ</t>
    </rPh>
    <rPh sb="34" eb="36">
      <t>ソウシン</t>
    </rPh>
    <phoneticPr fontId="1"/>
  </si>
  <si>
    <t>　その他、適正運営のために事業所において実施している独自の取組、工夫等について、御自由に記載してください。今後の事業者指導の参考にさせていただきます。</t>
    <rPh sb="3" eb="4">
      <t>タ</t>
    </rPh>
    <rPh sb="5" eb="7">
      <t>テキセイ</t>
    </rPh>
    <rPh sb="7" eb="9">
      <t>ウンエイ</t>
    </rPh>
    <rPh sb="13" eb="16">
      <t>ジギョウショ</t>
    </rPh>
    <rPh sb="20" eb="22">
      <t>ジッシ</t>
    </rPh>
    <rPh sb="26" eb="28">
      <t>ドクジ</t>
    </rPh>
    <rPh sb="29" eb="31">
      <t>トリクミ</t>
    </rPh>
    <rPh sb="32" eb="34">
      <t>クフウ</t>
    </rPh>
    <rPh sb="34" eb="35">
      <t>トウ</t>
    </rPh>
    <rPh sb="40" eb="43">
      <t>ゴジユウ</t>
    </rPh>
    <rPh sb="44" eb="46">
      <t>キサイ</t>
    </rPh>
    <rPh sb="53" eb="55">
      <t>コンゴ</t>
    </rPh>
    <rPh sb="56" eb="59">
      <t>ジギョウシャ</t>
    </rPh>
    <rPh sb="59" eb="61">
      <t>シドウ</t>
    </rPh>
    <rPh sb="62" eb="64">
      <t>サンコウ</t>
    </rPh>
    <phoneticPr fontId="1"/>
  </si>
  <si>
    <t>保育所等訪問支援</t>
    <rPh sb="0" eb="2">
      <t>ホイク</t>
    </rPh>
    <rPh sb="2" eb="3">
      <t>ショ</t>
    </rPh>
    <rPh sb="3" eb="4">
      <t>トウ</t>
    </rPh>
    <rPh sb="4" eb="6">
      <t>ホウモン</t>
    </rPh>
    <rPh sb="6" eb="8">
      <t>シエン</t>
    </rPh>
    <phoneticPr fontId="1"/>
  </si>
  <si>
    <t>居宅訪問型児童発達支援</t>
    <rPh sb="0" eb="2">
      <t>キョタク</t>
    </rPh>
    <rPh sb="2" eb="4">
      <t>ホウモン</t>
    </rPh>
    <rPh sb="4" eb="5">
      <t>ガタ</t>
    </rPh>
    <rPh sb="5" eb="7">
      <t>ジドウ</t>
    </rPh>
    <rPh sb="7" eb="9">
      <t>ハッタツ</t>
    </rPh>
    <rPh sb="9" eb="11">
      <t>シエン</t>
    </rPh>
    <phoneticPr fontId="1"/>
  </si>
  <si>
    <t>共生型放課後等デイサービス</t>
    <rPh sb="0" eb="3">
      <t>キョウセイガタ</t>
    </rPh>
    <rPh sb="3" eb="6">
      <t>ホウカゴ</t>
    </rPh>
    <rPh sb="6" eb="7">
      <t>トウ</t>
    </rPh>
    <phoneticPr fontId="1"/>
  </si>
  <si>
    <t>障害児相談支援</t>
    <rPh sb="0" eb="2">
      <t>ショウガイ</t>
    </rPh>
    <rPh sb="2" eb="3">
      <t>ジ</t>
    </rPh>
    <rPh sb="3" eb="5">
      <t>ソウダン</t>
    </rPh>
    <rPh sb="5" eb="7">
      <t>シエン</t>
    </rPh>
    <phoneticPr fontId="1"/>
  </si>
  <si>
    <t>設問【6】サービスの提供の記録について</t>
    <rPh sb="0" eb="2">
      <t>セツモン</t>
    </rPh>
    <rPh sb="10" eb="12">
      <t>テイキョウ</t>
    </rPh>
    <rPh sb="13" eb="15">
      <t>キロク</t>
    </rPh>
    <phoneticPr fontId="1"/>
  </si>
  <si>
    <t>設問【8】基本取扱方針について</t>
    <rPh sb="0" eb="2">
      <t>セツモン</t>
    </rPh>
    <rPh sb="5" eb="7">
      <t>キホン</t>
    </rPh>
    <rPh sb="7" eb="9">
      <t>トリアツカイ</t>
    </rPh>
    <rPh sb="9" eb="11">
      <t>ホウシン</t>
    </rPh>
    <phoneticPr fontId="1"/>
  </si>
  <si>
    <t>設問【9】情報の提供等（児童発達支援・放課後等デイサービス）について</t>
    <rPh sb="0" eb="2">
      <t>セツモン</t>
    </rPh>
    <phoneticPr fontId="1"/>
  </si>
  <si>
    <t>設問【11】健康管理について</t>
    <rPh sb="0" eb="2">
      <t>セツモン</t>
    </rPh>
    <rPh sb="6" eb="8">
      <t>ケンコウ</t>
    </rPh>
    <rPh sb="8" eb="10">
      <t>カンリ</t>
    </rPh>
    <phoneticPr fontId="1"/>
  </si>
  <si>
    <t>設問【12】児童発達支援管理責任者の責務、相談及び援助について</t>
    <rPh sb="0" eb="2">
      <t>セツモン</t>
    </rPh>
    <rPh sb="6" eb="8">
      <t>ジドウ</t>
    </rPh>
    <rPh sb="8" eb="10">
      <t>ハッタツ</t>
    </rPh>
    <rPh sb="10" eb="12">
      <t>シエン</t>
    </rPh>
    <rPh sb="12" eb="14">
      <t>カンリ</t>
    </rPh>
    <rPh sb="14" eb="17">
      <t>セキニンシャ</t>
    </rPh>
    <rPh sb="18" eb="20">
      <t>セキム</t>
    </rPh>
    <rPh sb="21" eb="23">
      <t>ソウダン</t>
    </rPh>
    <rPh sb="23" eb="24">
      <t>オヨ</t>
    </rPh>
    <rPh sb="25" eb="27">
      <t>エンジョ</t>
    </rPh>
    <phoneticPr fontId="1"/>
  </si>
  <si>
    <t>設問【13】管理者の責務について</t>
    <rPh sb="0" eb="2">
      <t>セツモン</t>
    </rPh>
    <phoneticPr fontId="1"/>
  </si>
  <si>
    <t>設問【14】運営規程について</t>
    <rPh sb="0" eb="2">
      <t>セツモン</t>
    </rPh>
    <rPh sb="6" eb="8">
      <t>ウンエイ</t>
    </rPh>
    <rPh sb="8" eb="10">
      <t>キテイ</t>
    </rPh>
    <phoneticPr fontId="1"/>
  </si>
  <si>
    <t>設問【15】勤務体制の確保について</t>
    <rPh sb="0" eb="2">
      <t>セツモン</t>
    </rPh>
    <rPh sb="6" eb="8">
      <t>キンム</t>
    </rPh>
    <rPh sb="8" eb="10">
      <t>タイセイ</t>
    </rPh>
    <rPh sb="11" eb="13">
      <t>カクホ</t>
    </rPh>
    <phoneticPr fontId="1"/>
  </si>
  <si>
    <t>設問【16】業務継続計画の策定等について</t>
    <rPh sb="0" eb="2">
      <t>セツモン</t>
    </rPh>
    <rPh sb="6" eb="8">
      <t>ギョウム</t>
    </rPh>
    <rPh sb="8" eb="10">
      <t>ケイゾク</t>
    </rPh>
    <rPh sb="10" eb="12">
      <t>ケイカク</t>
    </rPh>
    <rPh sb="13" eb="15">
      <t>サクテイ</t>
    </rPh>
    <rPh sb="15" eb="16">
      <t>トウ</t>
    </rPh>
    <phoneticPr fontId="1"/>
  </si>
  <si>
    <t>設問【7】障害児通所（入所、相談支援）給付費（等）の額に係る通知等について</t>
    <rPh sb="0" eb="2">
      <t>セツモン</t>
    </rPh>
    <rPh sb="6" eb="7">
      <t>ガイ</t>
    </rPh>
    <phoneticPr fontId="1"/>
  </si>
  <si>
    <t>設問【2】契約支給量の報告等について、契約内容の報告等について</t>
    <rPh sb="0" eb="2">
      <t>セツモン</t>
    </rPh>
    <rPh sb="5" eb="7">
      <t>ケイヤク</t>
    </rPh>
    <rPh sb="7" eb="9">
      <t>シキュウ</t>
    </rPh>
    <rPh sb="9" eb="10">
      <t>リョウ</t>
    </rPh>
    <rPh sb="11" eb="13">
      <t>ホウコク</t>
    </rPh>
    <rPh sb="13" eb="14">
      <t>トウ</t>
    </rPh>
    <rPh sb="19" eb="21">
      <t>ケイヤク</t>
    </rPh>
    <rPh sb="21" eb="23">
      <t>ナイヨウ</t>
    </rPh>
    <rPh sb="24" eb="26">
      <t>ホウコク</t>
    </rPh>
    <rPh sb="26" eb="27">
      <t>トウ</t>
    </rPh>
    <phoneticPr fontId="1"/>
  </si>
  <si>
    <t>児童発達支援センター</t>
    <rPh sb="0" eb="2">
      <t>ジドウ</t>
    </rPh>
    <rPh sb="2" eb="4">
      <t>ハッタツ</t>
    </rPh>
    <rPh sb="4" eb="6">
      <t>シエン</t>
    </rPh>
    <phoneticPr fontId="1"/>
  </si>
  <si>
    <t>医療型障害児入所施設</t>
    <rPh sb="0" eb="2">
      <t>イリョウ</t>
    </rPh>
    <rPh sb="2" eb="3">
      <t>ガタ</t>
    </rPh>
    <rPh sb="3" eb="5">
      <t>ショウガイ</t>
    </rPh>
    <rPh sb="5" eb="6">
      <t>ジ</t>
    </rPh>
    <rPh sb="6" eb="8">
      <t>ニュウショ</t>
    </rPh>
    <rPh sb="8" eb="10">
      <t>シセツ</t>
    </rPh>
    <phoneticPr fontId="1"/>
  </si>
  <si>
    <t>児童発達支援（主に重心児受入）</t>
    <rPh sb="0" eb="2">
      <t>ジドウ</t>
    </rPh>
    <rPh sb="2" eb="4">
      <t>ハッタツ</t>
    </rPh>
    <rPh sb="4" eb="6">
      <t>シエン</t>
    </rPh>
    <rPh sb="7" eb="8">
      <t>オモ</t>
    </rPh>
    <rPh sb="9" eb="11">
      <t>ジュウシン</t>
    </rPh>
    <rPh sb="11" eb="12">
      <t>ジ</t>
    </rPh>
    <rPh sb="12" eb="14">
      <t>ウケイレ</t>
    </rPh>
    <phoneticPr fontId="1"/>
  </si>
  <si>
    <t>放課後等デイサービス（主に重心児受入）</t>
    <rPh sb="0" eb="3">
      <t>ホウカゴ</t>
    </rPh>
    <rPh sb="3" eb="4">
      <t>トウ</t>
    </rPh>
    <rPh sb="11" eb="12">
      <t>オモ</t>
    </rPh>
    <rPh sb="13" eb="15">
      <t>ジュウシン</t>
    </rPh>
    <rPh sb="15" eb="16">
      <t>ジ</t>
    </rPh>
    <rPh sb="16" eb="18">
      <t>ウケイレ</t>
    </rPh>
    <phoneticPr fontId="1"/>
  </si>
  <si>
    <t>放課後等デイサービス（共生型、主に重心受入を除く）</t>
    <rPh sb="0" eb="3">
      <t>ホウカゴ</t>
    </rPh>
    <rPh sb="3" eb="4">
      <t>トウ</t>
    </rPh>
    <rPh sb="11" eb="14">
      <t>キョウセイガタ</t>
    </rPh>
    <rPh sb="15" eb="16">
      <t>オモ</t>
    </rPh>
    <rPh sb="17" eb="19">
      <t>ジュウシン</t>
    </rPh>
    <rPh sb="19" eb="21">
      <t>ウケイレ</t>
    </rPh>
    <rPh sb="22" eb="23">
      <t>ノゾ</t>
    </rPh>
    <phoneticPr fontId="1"/>
  </si>
  <si>
    <t>改善状況⇒</t>
    <phoneticPr fontId="1"/>
  </si>
  <si>
    <t>設問【5】心身の状況の把握について</t>
    <rPh sb="0" eb="2">
      <t>セツモン</t>
    </rPh>
    <rPh sb="5" eb="7">
      <t>シンシン</t>
    </rPh>
    <rPh sb="8" eb="10">
      <t>ジョウキョウ</t>
    </rPh>
    <rPh sb="11" eb="13">
      <t>ハアク</t>
    </rPh>
    <phoneticPr fontId="1"/>
  </si>
  <si>
    <t>設問【10】通所支援計画等の作成等について</t>
    <rPh sb="0" eb="2">
      <t>セツモン</t>
    </rPh>
    <rPh sb="6" eb="8">
      <t>ツウショ</t>
    </rPh>
    <rPh sb="8" eb="10">
      <t>シエン</t>
    </rPh>
    <rPh sb="10" eb="12">
      <t>ケイカク</t>
    </rPh>
    <rPh sb="12" eb="13">
      <t>トウ</t>
    </rPh>
    <rPh sb="14" eb="16">
      <t>サクセイ</t>
    </rPh>
    <rPh sb="16" eb="17">
      <t>トウ</t>
    </rPh>
    <phoneticPr fontId="1"/>
  </si>
  <si>
    <t>設問【21】衛生管理等について</t>
    <rPh sb="0" eb="2">
      <t>セツモン</t>
    </rPh>
    <rPh sb="6" eb="8">
      <t>エイセイ</t>
    </rPh>
    <rPh sb="8" eb="10">
      <t>カンリ</t>
    </rPh>
    <rPh sb="10" eb="11">
      <t>トウ</t>
    </rPh>
    <phoneticPr fontId="1"/>
  </si>
  <si>
    <t>設問【22】掲示について</t>
    <rPh sb="0" eb="2">
      <t>セツモン</t>
    </rPh>
    <rPh sb="6" eb="8">
      <t>ケイジ</t>
    </rPh>
    <phoneticPr fontId="1"/>
  </si>
  <si>
    <t>設問【23】身体拘束等の禁止について</t>
    <rPh sb="0" eb="2">
      <t>セツモン</t>
    </rPh>
    <rPh sb="6" eb="8">
      <t>シンタイ</t>
    </rPh>
    <rPh sb="8" eb="10">
      <t>コウソク</t>
    </rPh>
    <rPh sb="10" eb="11">
      <t>トウ</t>
    </rPh>
    <rPh sb="12" eb="14">
      <t>キンシ</t>
    </rPh>
    <phoneticPr fontId="1"/>
  </si>
  <si>
    <t>設問【24】秘密保持等について</t>
    <rPh sb="0" eb="2">
      <t>セツモン</t>
    </rPh>
    <rPh sb="6" eb="8">
      <t>ヒミツ</t>
    </rPh>
    <rPh sb="8" eb="10">
      <t>ホジ</t>
    </rPh>
    <rPh sb="10" eb="11">
      <t>トウ</t>
    </rPh>
    <phoneticPr fontId="1"/>
  </si>
  <si>
    <t>設問【25】苦情解決について</t>
    <rPh sb="0" eb="2">
      <t>セツモン</t>
    </rPh>
    <rPh sb="6" eb="8">
      <t>クジョウ</t>
    </rPh>
    <rPh sb="8" eb="10">
      <t>カイケツ</t>
    </rPh>
    <phoneticPr fontId="1"/>
  </si>
  <si>
    <t>設問【26】事故発生時の対応について</t>
    <rPh sb="0" eb="2">
      <t>セツモン</t>
    </rPh>
    <rPh sb="6" eb="8">
      <t>ジコ</t>
    </rPh>
    <rPh sb="8" eb="10">
      <t>ハッセイ</t>
    </rPh>
    <rPh sb="10" eb="11">
      <t>ジ</t>
    </rPh>
    <rPh sb="12" eb="14">
      <t>タイオウ</t>
    </rPh>
    <phoneticPr fontId="1"/>
  </si>
  <si>
    <t>設問【27】虐待等の禁止について</t>
    <rPh sb="0" eb="2">
      <t>セツモン</t>
    </rPh>
    <rPh sb="6" eb="8">
      <t>ギャクタイ</t>
    </rPh>
    <rPh sb="8" eb="9">
      <t>トウ</t>
    </rPh>
    <rPh sb="10" eb="12">
      <t>キンシ</t>
    </rPh>
    <phoneticPr fontId="1"/>
  </si>
  <si>
    <t>設問【28】会計の区分について</t>
    <rPh sb="0" eb="2">
      <t>セツモン</t>
    </rPh>
    <rPh sb="6" eb="8">
      <t>カイケイ</t>
    </rPh>
    <rPh sb="9" eb="11">
      <t>クブン</t>
    </rPh>
    <phoneticPr fontId="1"/>
  </si>
  <si>
    <t>設問【29】記録の整備について</t>
    <rPh sb="0" eb="2">
      <t>セツモン</t>
    </rPh>
    <rPh sb="6" eb="8">
      <t>キロク</t>
    </rPh>
    <rPh sb="9" eb="11">
      <t>セイビ</t>
    </rPh>
    <phoneticPr fontId="1"/>
  </si>
  <si>
    <t>設問【30】身分を証する書類の携行について</t>
    <rPh sb="0" eb="2">
      <t>セツモン</t>
    </rPh>
    <rPh sb="6" eb="8">
      <t>ミブン</t>
    </rPh>
    <rPh sb="9" eb="10">
      <t>ショウ</t>
    </rPh>
    <rPh sb="12" eb="14">
      <t>ショルイ</t>
    </rPh>
    <rPh sb="15" eb="17">
      <t>ケイコウ</t>
    </rPh>
    <phoneticPr fontId="1"/>
  </si>
  <si>
    <t>設問【31】変更の届出について</t>
    <rPh sb="0" eb="2">
      <t>セツモン</t>
    </rPh>
    <rPh sb="6" eb="8">
      <t>ヘンコウ</t>
    </rPh>
    <rPh sb="9" eb="11">
      <t>トドケデ</t>
    </rPh>
    <phoneticPr fontId="1"/>
  </si>
  <si>
    <t>設問【32】指定障害児相談支援の具体的取扱方針について</t>
    <rPh sb="0" eb="2">
      <t>セツモン</t>
    </rPh>
    <rPh sb="6" eb="8">
      <t>シテイ</t>
    </rPh>
    <rPh sb="8" eb="10">
      <t>ショウガイ</t>
    </rPh>
    <rPh sb="10" eb="11">
      <t>ジ</t>
    </rPh>
    <rPh sb="11" eb="13">
      <t>ソウダン</t>
    </rPh>
    <rPh sb="13" eb="15">
      <t>シエン</t>
    </rPh>
    <rPh sb="16" eb="19">
      <t>グタイテキ</t>
    </rPh>
    <rPh sb="19" eb="21">
      <t>トリアツカイ</t>
    </rPh>
    <rPh sb="21" eb="23">
      <t>ホウシン</t>
    </rPh>
    <phoneticPr fontId="1"/>
  </si>
  <si>
    <t>設問【33】定員超過利用減算について</t>
    <rPh sb="0" eb="2">
      <t>セツモン</t>
    </rPh>
    <rPh sb="6" eb="8">
      <t>テイイン</t>
    </rPh>
    <rPh sb="8" eb="10">
      <t>チョウカ</t>
    </rPh>
    <rPh sb="10" eb="12">
      <t>リヨウ</t>
    </rPh>
    <rPh sb="12" eb="14">
      <t>ゲンサン</t>
    </rPh>
    <phoneticPr fontId="1"/>
  </si>
  <si>
    <t>設問【34】人員欠如減算について</t>
    <rPh sb="0" eb="2">
      <t>セツモン</t>
    </rPh>
    <rPh sb="6" eb="8">
      <t>ジンイン</t>
    </rPh>
    <rPh sb="8" eb="10">
      <t>ケツジョ</t>
    </rPh>
    <rPh sb="10" eb="12">
      <t>ゲンサン</t>
    </rPh>
    <phoneticPr fontId="1"/>
  </si>
  <si>
    <t>設問【35】通所支援計画等未作成減算について</t>
    <rPh sb="0" eb="2">
      <t>セツモン</t>
    </rPh>
    <rPh sb="6" eb="8">
      <t>ツウショ</t>
    </rPh>
    <rPh sb="8" eb="10">
      <t>シエン</t>
    </rPh>
    <rPh sb="10" eb="12">
      <t>ケイカク</t>
    </rPh>
    <rPh sb="12" eb="13">
      <t>トウ</t>
    </rPh>
    <rPh sb="13" eb="16">
      <t>ミサクセイ</t>
    </rPh>
    <rPh sb="16" eb="18">
      <t>ゲンサン</t>
    </rPh>
    <phoneticPr fontId="1"/>
  </si>
  <si>
    <t>設問【17】定員の遵守について</t>
    <rPh sb="0" eb="2">
      <t>セツモン</t>
    </rPh>
    <rPh sb="6" eb="8">
      <t>テイイン</t>
    </rPh>
    <rPh sb="9" eb="11">
      <t>ジュンシュ</t>
    </rPh>
    <phoneticPr fontId="1"/>
  </si>
  <si>
    <t>設問【19】安全計画の策定等について</t>
    <rPh sb="0" eb="2">
      <t>セツモン</t>
    </rPh>
    <phoneticPr fontId="1"/>
  </si>
  <si>
    <t>設問【20】自動車を運行する場合の所在の確認について　</t>
    <rPh sb="0" eb="2">
      <t>セツモン</t>
    </rPh>
    <rPh sb="6" eb="9">
      <t>ジドウシャ</t>
    </rPh>
    <rPh sb="10" eb="12">
      <t>ウンコウ</t>
    </rPh>
    <rPh sb="14" eb="16">
      <t>バアイ</t>
    </rPh>
    <rPh sb="17" eb="19">
      <t>ショザイ</t>
    </rPh>
    <rPh sb="20" eb="22">
      <t>カクニン</t>
    </rPh>
    <phoneticPr fontId="1"/>
  </si>
  <si>
    <t>１　本点検シートは、令和６年度集団指導の必須提出書類です。必ず提出してください。</t>
    <rPh sb="2" eb="3">
      <t>ホン</t>
    </rPh>
    <rPh sb="3" eb="5">
      <t>テンケン</t>
    </rPh>
    <rPh sb="10" eb="12">
      <t>レイワ</t>
    </rPh>
    <rPh sb="13" eb="15">
      <t>ネンド</t>
    </rPh>
    <rPh sb="15" eb="17">
      <t>シュウダン</t>
    </rPh>
    <rPh sb="17" eb="19">
      <t>シドウ</t>
    </rPh>
    <rPh sb="20" eb="22">
      <t>ヒッス</t>
    </rPh>
    <rPh sb="22" eb="24">
      <t>テイシュツ</t>
    </rPh>
    <rPh sb="24" eb="26">
      <t>ショルイ</t>
    </rPh>
    <rPh sb="29" eb="30">
      <t>カナラ</t>
    </rPh>
    <rPh sb="31" eb="33">
      <t>テイシュツ</t>
    </rPh>
    <phoneticPr fontId="1"/>
  </si>
  <si>
    <t>児童発達支援（児童発達支援センター、主に重心受入を除く）</t>
    <rPh sb="0" eb="2">
      <t>ジドウ</t>
    </rPh>
    <rPh sb="2" eb="4">
      <t>ハッタツ</t>
    </rPh>
    <rPh sb="4" eb="6">
      <t>シエン</t>
    </rPh>
    <rPh sb="7" eb="9">
      <t>ジドウ</t>
    </rPh>
    <rPh sb="9" eb="11">
      <t>ハッタツ</t>
    </rPh>
    <rPh sb="11" eb="13">
      <t>シエン</t>
    </rPh>
    <rPh sb="18" eb="19">
      <t>オモ</t>
    </rPh>
    <rPh sb="20" eb="22">
      <t>ジュウシン</t>
    </rPh>
    <rPh sb="22" eb="24">
      <t>ウケイレ</t>
    </rPh>
    <rPh sb="25" eb="26">
      <t>ノゾ</t>
    </rPh>
    <phoneticPr fontId="1"/>
  </si>
  <si>
    <t>設問【36】報酬区分の見直しについて</t>
    <rPh sb="0" eb="2">
      <t>セツモン</t>
    </rPh>
    <rPh sb="6" eb="8">
      <t>ホウシュウ</t>
    </rPh>
    <rPh sb="8" eb="10">
      <t>クブン</t>
    </rPh>
    <rPh sb="11" eb="13">
      <t>ミナオ</t>
    </rPh>
    <phoneticPr fontId="1"/>
  </si>
  <si>
    <t xml:space="preserve">設問【37】児童指導員等加配加算について </t>
    <rPh sb="0" eb="2">
      <t>セツモン</t>
    </rPh>
    <rPh sb="6" eb="8">
      <t>ジドウ</t>
    </rPh>
    <rPh sb="8" eb="11">
      <t>シドウイン</t>
    </rPh>
    <rPh sb="11" eb="12">
      <t>トウ</t>
    </rPh>
    <rPh sb="12" eb="14">
      <t>カハイ</t>
    </rPh>
    <rPh sb="14" eb="16">
      <t>カサン</t>
    </rPh>
    <phoneticPr fontId="1"/>
  </si>
  <si>
    <t xml:space="preserve">設問【38】専門的支援体制加算、専門的支援実施加算について </t>
    <rPh sb="0" eb="2">
      <t>セツモン</t>
    </rPh>
    <rPh sb="6" eb="8">
      <t>センモン</t>
    </rPh>
    <rPh sb="8" eb="9">
      <t>テキ</t>
    </rPh>
    <rPh sb="9" eb="11">
      <t>シエン</t>
    </rPh>
    <rPh sb="11" eb="13">
      <t>タイセイ</t>
    </rPh>
    <rPh sb="13" eb="15">
      <t>カサン</t>
    </rPh>
    <rPh sb="16" eb="18">
      <t>センモン</t>
    </rPh>
    <rPh sb="18" eb="19">
      <t>テキ</t>
    </rPh>
    <rPh sb="19" eb="21">
      <t>シエン</t>
    </rPh>
    <rPh sb="21" eb="23">
      <t>ジッシ</t>
    </rPh>
    <rPh sb="23" eb="25">
      <t>カサン</t>
    </rPh>
    <phoneticPr fontId="1"/>
  </si>
  <si>
    <t>設問【39】看護職員加配加算について</t>
    <rPh sb="0" eb="2">
      <t>セツモン</t>
    </rPh>
    <rPh sb="6" eb="8">
      <t>カンゴ</t>
    </rPh>
    <rPh sb="8" eb="10">
      <t>ショクイン</t>
    </rPh>
    <rPh sb="10" eb="12">
      <t>カハイ</t>
    </rPh>
    <rPh sb="12" eb="14">
      <t>カサン</t>
    </rPh>
    <phoneticPr fontId="1"/>
  </si>
  <si>
    <t>設問【40】家族支援加算について</t>
    <rPh sb="0" eb="2">
      <t>セツモン</t>
    </rPh>
    <rPh sb="6" eb="8">
      <t>カゾク</t>
    </rPh>
    <rPh sb="8" eb="10">
      <t>シエン</t>
    </rPh>
    <rPh sb="10" eb="12">
      <t>カサン</t>
    </rPh>
    <phoneticPr fontId="1"/>
  </si>
  <si>
    <t>設問【41】食事提供加算について</t>
    <rPh sb="0" eb="2">
      <t>セツモン</t>
    </rPh>
    <rPh sb="6" eb="8">
      <t>ショクジ</t>
    </rPh>
    <rPh sb="8" eb="10">
      <t>テイキョウ</t>
    </rPh>
    <rPh sb="10" eb="12">
      <t>カサン</t>
    </rPh>
    <phoneticPr fontId="1"/>
  </si>
  <si>
    <t>設問【42】福祉専門職員配置等加算について</t>
    <rPh sb="0" eb="2">
      <t>セツモン</t>
    </rPh>
    <rPh sb="6" eb="8">
      <t>フクシ</t>
    </rPh>
    <rPh sb="8" eb="10">
      <t>センモン</t>
    </rPh>
    <rPh sb="10" eb="12">
      <t>ショクイン</t>
    </rPh>
    <rPh sb="12" eb="14">
      <t>ハイチ</t>
    </rPh>
    <rPh sb="14" eb="15">
      <t>トウ</t>
    </rPh>
    <rPh sb="15" eb="17">
      <t>カサン</t>
    </rPh>
    <phoneticPr fontId="1"/>
  </si>
  <si>
    <t>設問【43】欠席時対応加算について</t>
    <rPh sb="0" eb="2">
      <t>セツモン</t>
    </rPh>
    <rPh sb="6" eb="8">
      <t>ケッセキ</t>
    </rPh>
    <rPh sb="8" eb="9">
      <t>ジ</t>
    </rPh>
    <rPh sb="9" eb="11">
      <t>タイオウ</t>
    </rPh>
    <rPh sb="11" eb="13">
      <t>カサン</t>
    </rPh>
    <phoneticPr fontId="1"/>
  </si>
  <si>
    <t>設問【44】個別サポート加算（Ⅰ）（Ⅱ）（Ⅲ）について</t>
    <rPh sb="0" eb="2">
      <t>セツモン</t>
    </rPh>
    <rPh sb="6" eb="8">
      <t>コベツ</t>
    </rPh>
    <rPh sb="12" eb="14">
      <t>カサン</t>
    </rPh>
    <phoneticPr fontId="1"/>
  </si>
  <si>
    <t>設問【45】医療連携体制加算について</t>
    <rPh sb="0" eb="2">
      <t>セツモン</t>
    </rPh>
    <rPh sb="6" eb="8">
      <t>イリョウ</t>
    </rPh>
    <rPh sb="8" eb="10">
      <t>レンケイ</t>
    </rPh>
    <rPh sb="10" eb="12">
      <t>タイセイ</t>
    </rPh>
    <rPh sb="12" eb="14">
      <t>カサン</t>
    </rPh>
    <phoneticPr fontId="1"/>
  </si>
  <si>
    <t>設問【46】延長支援加算について</t>
    <rPh sb="0" eb="2">
      <t>セツモン</t>
    </rPh>
    <rPh sb="6" eb="8">
      <t>エンチョウ</t>
    </rPh>
    <rPh sb="8" eb="10">
      <t>シエン</t>
    </rPh>
    <rPh sb="10" eb="12">
      <t>カサン</t>
    </rPh>
    <phoneticPr fontId="1"/>
  </si>
  <si>
    <t>設問【47】セキュリティ管理について</t>
    <rPh sb="0" eb="2">
      <t>セツモン</t>
    </rPh>
    <phoneticPr fontId="1"/>
  </si>
  <si>
    <t>設問【48】請求事務について</t>
    <rPh sb="0" eb="2">
      <t>セツモン</t>
    </rPh>
    <phoneticPr fontId="1"/>
  </si>
  <si>
    <t>設問【49】業務管理体制の整備に関する事項の届出について</t>
    <rPh sb="0" eb="2">
      <t>セツモン</t>
    </rPh>
    <rPh sb="16" eb="17">
      <t>カン</t>
    </rPh>
    <rPh sb="19" eb="21">
      <t>ジコウ</t>
    </rPh>
    <rPh sb="22" eb="24">
      <t>トドケデ</t>
    </rPh>
    <phoneticPr fontId="1"/>
  </si>
  <si>
    <r>
      <t>設問【50】</t>
    </r>
    <r>
      <rPr>
        <u/>
        <sz val="10"/>
        <color theme="1"/>
        <rFont val="ＭＳ Ｐゴシック"/>
        <family val="3"/>
        <charset val="128"/>
      </rPr>
      <t>障害福祉サービス等情報公表システム令和６年度の公表情報の更新・届出について</t>
    </r>
    <phoneticPr fontId="1"/>
  </si>
  <si>
    <t>設問【51】自由記述欄</t>
    <rPh sb="0" eb="2">
      <t>セツモン</t>
    </rPh>
    <rPh sb="6" eb="8">
      <t>ジユウ</t>
    </rPh>
    <rPh sb="8" eb="10">
      <t>キジュツ</t>
    </rPh>
    <rPh sb="10" eb="11">
      <t>ラン</t>
    </rPh>
    <phoneticPr fontId="1"/>
  </si>
  <si>
    <t>設問【18】非常災害対策について</t>
    <rPh sb="0" eb="2">
      <t>セツモン</t>
    </rPh>
    <rPh sb="6" eb="8">
      <t>ヒジョウ</t>
    </rPh>
    <rPh sb="8" eb="10">
      <t>サイガイ</t>
    </rPh>
    <rPh sb="10" eb="12">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</si>
</sst>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font>
    <font>
      <sz val="6"/>
      <name val="ＭＳ Ｐゴシック"/>
      <family val="2"/>
      <charset val="128"/>
    </font>
    <font>
      <sz val="11"/>
      <color theme="1"/>
      <name val="ＭＳ Ｐゴシック"/>
      <family val="3"/>
      <charset val="128"/>
    </font>
    <font>
      <u/>
      <sz val="11"/>
      <color theme="1"/>
      <name val="ＭＳ Ｐゴシック"/>
      <family val="2"/>
      <charset val="128"/>
    </font>
    <font>
      <u/>
      <sz val="11"/>
      <color theme="1"/>
      <name val="ＭＳ Ｐゴシック"/>
      <family val="3"/>
      <charset val="128"/>
    </font>
    <font>
      <u/>
      <sz val="10"/>
      <color theme="1"/>
      <name val="ＭＳ Ｐゴシック"/>
      <family val="2"/>
      <charset val="128"/>
    </font>
    <font>
      <u/>
      <sz val="10"/>
      <color theme="1"/>
      <name val="ＭＳ Ｐゴシック"/>
      <family val="3"/>
      <charset val="128"/>
    </font>
    <font>
      <sz val="11"/>
      <color rgb="FFFF0000"/>
      <name val="ＭＳ Ｐゴシック"/>
      <family val="2"/>
      <charset val="128"/>
    </font>
    <font>
      <sz val="11"/>
      <name val="ＭＳ Ｐゴシック"/>
      <family val="2"/>
      <charset val="128"/>
    </font>
    <font>
      <b/>
      <sz val="12"/>
      <name val="ＭＳ Ｐゴシック"/>
      <family val="3"/>
      <charset val="128"/>
    </font>
    <font>
      <sz val="11"/>
      <color theme="1"/>
      <name val="HG丸ｺﾞｼｯｸM-PRO"/>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s>
  <cellStyleXfs count="1">
    <xf numFmtId="0" fontId="0" fillId="0" borderId="0">
      <alignment vertical="center"/>
    </xf>
  </cellStyleXfs>
  <cellXfs count="66">
    <xf numFmtId="0" fontId="0" fillId="0" borderId="0" xfId="0">
      <alignment vertical="center"/>
    </xf>
    <xf numFmtId="0" fontId="0" fillId="0" borderId="0" xfId="0" applyFont="1" applyAlignment="1">
      <alignment vertical="top" wrapText="1"/>
    </xf>
    <xf numFmtId="0" fontId="2" fillId="0" borderId="0" xfId="0" applyFont="1" applyAlignment="1">
      <alignment vertical="top"/>
    </xf>
    <xf numFmtId="0" fontId="0" fillId="0" borderId="0" xfId="0" applyBorder="1">
      <alignment vertical="center"/>
    </xf>
    <xf numFmtId="0" fontId="0" fillId="0" borderId="1"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0" xfId="0" applyFont="1" applyBorder="1">
      <alignment vertical="center"/>
    </xf>
    <xf numFmtId="0" fontId="0" fillId="0" borderId="5" xfId="0" applyBorder="1" applyAlignment="1" applyProtection="1">
      <alignment horizontal="center" vertical="center"/>
      <protection locked="0"/>
    </xf>
    <xf numFmtId="0" fontId="0"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0" xfId="0" applyFont="1" applyBorder="1" applyAlignment="1">
      <alignment vertical="center" shrinkToFit="1"/>
    </xf>
    <xf numFmtId="0" fontId="0" fillId="0" borderId="0" xfId="0" applyFont="1">
      <alignment vertical="center"/>
    </xf>
    <xf numFmtId="0" fontId="0" fillId="0" borderId="8" xfId="0" applyBorder="1" applyAlignment="1">
      <alignment vertical="center" shrinkToFit="1"/>
    </xf>
    <xf numFmtId="0" fontId="0" fillId="0" borderId="1" xfId="0" applyFont="1" applyBorder="1" applyAlignment="1" applyProtection="1">
      <alignment horizontal="center" vertical="center" shrinkToFit="1"/>
    </xf>
    <xf numFmtId="0" fontId="0" fillId="0" borderId="0" xfId="0" applyAlignment="1">
      <alignment vertical="center" shrinkToFit="1"/>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6" xfId="0" applyBorder="1" applyAlignment="1" applyProtection="1">
      <alignment horizontal="center" vertical="center"/>
      <protection locked="0"/>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0" xfId="0">
      <alignment vertical="center"/>
    </xf>
    <xf numFmtId="0" fontId="7" fillId="0" borderId="0" xfId="0" applyFont="1" applyBorder="1" applyAlignment="1">
      <alignment vertical="center" shrinkToFit="1"/>
    </xf>
    <xf numFmtId="0" fontId="10" fillId="0" borderId="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0" fillId="0" borderId="0" xfId="0">
      <alignment vertical="center"/>
    </xf>
    <xf numFmtId="0" fontId="7" fillId="0" borderId="0" xfId="0" applyFont="1" applyBorder="1" applyAlignment="1">
      <alignment vertical="center" shrinkToFit="1"/>
    </xf>
    <xf numFmtId="0" fontId="10" fillId="0" borderId="0" xfId="0" applyFont="1" applyBorder="1" applyAlignment="1" applyProtection="1">
      <alignment horizontal="left" vertical="top" wrapText="1"/>
      <protection locked="0"/>
    </xf>
    <xf numFmtId="0" fontId="0" fillId="0" borderId="0" xfId="0">
      <alignment vertical="center"/>
    </xf>
    <xf numFmtId="0" fontId="7" fillId="0" borderId="0" xfId="0" applyFont="1" applyBorder="1" applyAlignment="1">
      <alignment vertical="center" shrinkToFit="1"/>
    </xf>
    <xf numFmtId="0" fontId="3" fillId="0" borderId="0"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7" fillId="0" borderId="9" xfId="0" applyFont="1" applyBorder="1" applyAlignment="1">
      <alignment vertical="center" shrinkToFit="1"/>
    </xf>
    <xf numFmtId="0" fontId="3" fillId="0" borderId="0" xfId="0" applyFont="1">
      <alignment vertical="center"/>
    </xf>
    <xf numFmtId="0" fontId="4" fillId="0" borderId="0" xfId="0" applyFont="1">
      <alignment vertical="center"/>
    </xf>
    <xf numFmtId="0" fontId="0" fillId="0" borderId="0" xfId="0" applyAlignment="1">
      <alignment vertical="center" wrapText="1"/>
    </xf>
    <xf numFmtId="0" fontId="10"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0" xfId="0" applyFont="1" applyBorder="1">
      <alignment vertical="center"/>
    </xf>
    <xf numFmtId="0" fontId="4" fillId="0" borderId="0" xfId="0" applyFont="1" applyBorder="1">
      <alignment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lignment vertical="center"/>
    </xf>
    <xf numFmtId="0" fontId="0" fillId="0" borderId="0" xfId="0" applyFill="1" applyBorder="1">
      <alignment vertical="center"/>
    </xf>
    <xf numFmtId="0" fontId="7" fillId="0" borderId="0" xfId="0" applyFont="1" applyAlignment="1">
      <alignmen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17" xfId="0" applyFont="1" applyBorder="1" applyAlignment="1">
      <alignment horizontal="left" vertical="center" shrinkToFit="1"/>
    </xf>
    <xf numFmtId="0" fontId="8" fillId="0" borderId="0" xfId="0" applyFont="1" applyAlignment="1">
      <alignment horizontal="left" vertical="center" shrinkToFit="1"/>
    </xf>
    <xf numFmtId="0" fontId="0" fillId="0" borderId="8" xfId="0" applyBorder="1" applyAlignment="1">
      <alignment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7" fillId="0" borderId="0" xfId="0" applyFont="1" applyBorder="1" applyAlignment="1">
      <alignment vertical="center" shrinkToFit="1"/>
    </xf>
  </cellXfs>
  <cellStyles count="1">
    <cellStyle name="標準" xfId="0" builtinId="0"/>
  </cellStyles>
  <dxfs count="2846">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fgColor theme="2" tint="-0.499984740745262"/>
          <bgColor theme="2"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fgColor theme="2" tint="-0.499984740745262"/>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font>
      <numFmt numFmtId="0" formatCode="General"/>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23"/>
  <sheetViews>
    <sheetView tabSelected="1" view="pageBreakPreview" zoomScaleNormal="100" zoomScaleSheetLayoutView="100" workbookViewId="0">
      <selection activeCell="F7" sqref="F7"/>
    </sheetView>
  </sheetViews>
  <sheetFormatPr defaultRowHeight="13.5"/>
  <cols>
    <col min="1" max="9" width="10.625" style="22" customWidth="1"/>
    <col min="10" max="10" width="13.125" style="15" customWidth="1"/>
    <col min="11" max="11" width="22" style="22" customWidth="1"/>
    <col min="12" max="13" width="9" style="22"/>
    <col min="14" max="14" width="3.75" style="22" customWidth="1"/>
    <col min="15" max="16384" width="9" style="22"/>
  </cols>
  <sheetData>
    <row r="1" spans="1:16">
      <c r="A1" s="47" t="s">
        <v>0</v>
      </c>
      <c r="B1" s="47"/>
      <c r="C1" s="47"/>
      <c r="D1" s="47"/>
      <c r="E1" s="47"/>
      <c r="F1" s="47"/>
      <c r="G1" s="47"/>
      <c r="H1" s="13" t="s">
        <v>15</v>
      </c>
      <c r="I1" s="57" t="str">
        <f>IF(OR(B9="",F9="",B10="",F10="",B11="",F11="",P14="否",P18="否",P22="否",P26="否",P30="否",P34="否",P38="否",P42="否",P46="否",P50="否",P54="否",P58="否",P62="否",P66="否",P70="否",P74="否",P78="否",,P82="否",P86="否",P90="否",P94="否",P98="否",P102="否",P106="否",P110="否",P114="否",P118="否",P122="否",P126="否",P130="否",P134="否",P138="否",P144="否",P148="否",P152="否",P156="否",P160="否",P164="否",P168="否",P172="否",P176="否",P180="否",P184="否",P188="否",P192="否",P196="否",P200="否",P208="否",P212="否"),"未完了","完了")</f>
        <v>未完了</v>
      </c>
      <c r="J1" s="59" t="str">
        <f>IF(I1="未完了","←提出不可（完了させてください。）","←提出可能")</f>
        <v>←提出不可（完了させてください。）</v>
      </c>
      <c r="K1" s="60"/>
    </row>
    <row r="2" spans="1:16" ht="14.25" thickBot="1">
      <c r="A2" s="47" t="s">
        <v>63</v>
      </c>
      <c r="B2" s="47"/>
      <c r="C2" s="47"/>
      <c r="D2" s="47"/>
      <c r="E2" s="47"/>
      <c r="F2" s="47"/>
      <c r="G2" s="47"/>
      <c r="H2" s="61"/>
      <c r="I2" s="58"/>
      <c r="J2" s="59"/>
      <c r="K2" s="60"/>
    </row>
    <row r="3" spans="1:16">
      <c r="A3" s="54" t="s">
        <v>19</v>
      </c>
      <c r="B3" s="54"/>
      <c r="C3" s="54"/>
      <c r="D3" s="54"/>
      <c r="E3" s="54"/>
      <c r="F3" s="54"/>
      <c r="G3" s="54"/>
      <c r="H3" s="54"/>
      <c r="I3" s="54"/>
    </row>
    <row r="4" spans="1:16">
      <c r="A4" s="54" t="s">
        <v>20</v>
      </c>
      <c r="B4" s="54"/>
      <c r="C4" s="54"/>
      <c r="D4" s="54"/>
      <c r="E4" s="54"/>
      <c r="F4" s="54"/>
      <c r="G4" s="54"/>
      <c r="H4" s="54"/>
      <c r="I4" s="54"/>
    </row>
    <row r="5" spans="1:16">
      <c r="A5" s="54"/>
      <c r="B5" s="54"/>
      <c r="C5" s="54"/>
      <c r="D5" s="54"/>
      <c r="E5" s="54"/>
      <c r="F5" s="54"/>
      <c r="G5" s="54"/>
      <c r="H5" s="54"/>
      <c r="I5" s="54"/>
    </row>
    <row r="6" spans="1:16">
      <c r="A6" s="55"/>
      <c r="B6" s="55"/>
      <c r="C6" s="55"/>
      <c r="D6" s="55"/>
      <c r="E6" s="55"/>
      <c r="F6" s="55"/>
      <c r="G6" s="55"/>
      <c r="H6" s="55"/>
      <c r="I6" s="55"/>
    </row>
    <row r="8" spans="1:16">
      <c r="A8" s="22" t="s">
        <v>1</v>
      </c>
      <c r="J8" s="56" t="str">
        <f>IF(OR(B9="",F9="",B10="",F10="",B11="",F11=""),"←先に基本情報の全項目を入力してください。","")</f>
        <v>←先に基本情報の全項目を入力してください。</v>
      </c>
      <c r="K8" s="56"/>
      <c r="L8" s="56"/>
    </row>
    <row r="9" spans="1:16" ht="24.75" customHeight="1">
      <c r="A9" s="4" t="s">
        <v>2</v>
      </c>
      <c r="B9" s="50"/>
      <c r="C9" s="51"/>
      <c r="D9" s="52"/>
      <c r="E9" s="4" t="s">
        <v>3</v>
      </c>
      <c r="F9" s="50"/>
      <c r="G9" s="51"/>
      <c r="H9" s="51"/>
      <c r="I9" s="52"/>
      <c r="J9" s="38"/>
      <c r="K9" s="56"/>
    </row>
    <row r="10" spans="1:16" ht="23.25" customHeight="1">
      <c r="A10" s="10" t="s">
        <v>12</v>
      </c>
      <c r="B10" s="62"/>
      <c r="C10" s="63"/>
      <c r="D10" s="64"/>
      <c r="E10" s="14" t="s">
        <v>14</v>
      </c>
      <c r="F10" s="62"/>
      <c r="G10" s="63"/>
      <c r="H10" s="63"/>
      <c r="I10" s="64"/>
      <c r="J10" s="38" t="str">
        <f>IF(F10="","←先に事業種別を選択することで、回答対象外の設問がグレーアウトします。","")</f>
        <v>←先に事業種別を選択することで、回答対象外の設問がグレーアウトします。</v>
      </c>
      <c r="K10" s="65"/>
      <c r="L10" s="65"/>
      <c r="M10" s="65"/>
      <c r="N10" s="65"/>
      <c r="O10" s="65"/>
    </row>
    <row r="11" spans="1:16" ht="23.25" customHeight="1">
      <c r="A11" s="10" t="s">
        <v>13</v>
      </c>
      <c r="B11" s="50"/>
      <c r="C11" s="51"/>
      <c r="D11" s="52"/>
      <c r="E11" s="9" t="s">
        <v>16</v>
      </c>
      <c r="F11" s="53"/>
      <c r="G11" s="53"/>
      <c r="H11" s="53"/>
      <c r="I11" s="53"/>
    </row>
    <row r="12" spans="1:16" ht="13.5" customHeight="1">
      <c r="K12" s="1"/>
    </row>
    <row r="13" spans="1:16" ht="14.25" thickBot="1">
      <c r="A13" s="22" t="s">
        <v>4</v>
      </c>
      <c r="K13" s="2"/>
      <c r="O13" s="22" t="s">
        <v>10</v>
      </c>
    </row>
    <row r="14" spans="1:16" ht="14.25" thickBot="1">
      <c r="A14" s="48" t="s">
        <v>18</v>
      </c>
      <c r="B14" s="49"/>
      <c r="C14" s="49"/>
      <c r="D14" s="49"/>
      <c r="E14" s="49"/>
      <c r="F14" s="3"/>
      <c r="G14" s="6"/>
      <c r="H14" s="5" t="s">
        <v>9</v>
      </c>
      <c r="I14" s="8"/>
      <c r="K14" s="2" t="s">
        <v>64</v>
      </c>
      <c r="O14" s="22" t="s">
        <v>11</v>
      </c>
      <c r="P14" s="22" t="str">
        <f>IF(OR(AND(I14="否",B15=""),(I14="")),"否","適")</f>
        <v>否</v>
      </c>
    </row>
    <row r="15" spans="1:16">
      <c r="A15" s="11" t="s">
        <v>8</v>
      </c>
      <c r="B15" s="32"/>
      <c r="C15" s="33"/>
      <c r="D15" s="33"/>
      <c r="E15" s="33"/>
      <c r="F15" s="33"/>
      <c r="G15" s="33"/>
      <c r="H15" s="33"/>
      <c r="I15" s="34"/>
      <c r="J15" s="38" t="str">
        <f>IF(AND(I14="否",B15=""),"←入力してください","")</f>
        <v/>
      </c>
      <c r="K15" s="22" t="s">
        <v>39</v>
      </c>
    </row>
    <row r="16" spans="1:16">
      <c r="A16" s="3"/>
      <c r="B16" s="35"/>
      <c r="C16" s="36"/>
      <c r="D16" s="36"/>
      <c r="E16" s="36"/>
      <c r="F16" s="36"/>
      <c r="G16" s="36"/>
      <c r="H16" s="36"/>
      <c r="I16" s="37"/>
      <c r="J16" s="38"/>
      <c r="K16" s="22" t="s">
        <v>37</v>
      </c>
    </row>
    <row r="17" spans="1:16" ht="14.25" thickBot="1">
      <c r="K17" s="22" t="s">
        <v>41</v>
      </c>
    </row>
    <row r="18" spans="1:16" ht="14.25" thickBot="1">
      <c r="A18" s="45" t="s">
        <v>36</v>
      </c>
      <c r="B18" s="46"/>
      <c r="C18" s="46"/>
      <c r="D18" s="46"/>
      <c r="E18" s="46"/>
      <c r="F18" s="47"/>
      <c r="H18" s="5" t="s">
        <v>9</v>
      </c>
      <c r="I18" s="8" t="str">
        <f>IF(OR($F$10=$K$22),"回答不要","")</f>
        <v/>
      </c>
      <c r="K18" s="22" t="s">
        <v>40</v>
      </c>
      <c r="P18" s="22" t="str">
        <f>IF(OR(AND(I18="否",B19=""),(I18="")),"否","適")</f>
        <v>否</v>
      </c>
    </row>
    <row r="19" spans="1:16">
      <c r="A19" s="11" t="s">
        <v>8</v>
      </c>
      <c r="B19" s="32"/>
      <c r="C19" s="33"/>
      <c r="D19" s="33"/>
      <c r="E19" s="33"/>
      <c r="F19" s="33"/>
      <c r="G19" s="33"/>
      <c r="H19" s="33"/>
      <c r="I19" s="34"/>
      <c r="J19" s="38" t="str">
        <f>IF(AND(I18="否",B19=""),"←入力してください","")</f>
        <v/>
      </c>
      <c r="K19" s="22" t="s">
        <v>24</v>
      </c>
    </row>
    <row r="20" spans="1:16">
      <c r="A20" s="3"/>
      <c r="B20" s="35"/>
      <c r="C20" s="36"/>
      <c r="D20" s="36"/>
      <c r="E20" s="36"/>
      <c r="F20" s="36"/>
      <c r="G20" s="36"/>
      <c r="H20" s="36"/>
      <c r="I20" s="37"/>
      <c r="J20" s="38"/>
      <c r="K20" s="22" t="s">
        <v>22</v>
      </c>
    </row>
    <row r="21" spans="1:16" ht="14.25" thickBot="1">
      <c r="K21" s="22" t="s">
        <v>23</v>
      </c>
    </row>
    <row r="22" spans="1:16" ht="14.25" thickBot="1">
      <c r="A22" s="39" t="s">
        <v>5</v>
      </c>
      <c r="B22" s="40"/>
      <c r="C22" s="40"/>
      <c r="D22" s="40"/>
      <c r="E22" s="40"/>
      <c r="H22" s="5" t="s">
        <v>9</v>
      </c>
      <c r="I22" s="8"/>
      <c r="K22" s="22" t="s">
        <v>25</v>
      </c>
      <c r="P22" s="22" t="str">
        <f>IF(OR(AND(I22="否",B23=""),(I22="")),"否","適")</f>
        <v>否</v>
      </c>
    </row>
    <row r="23" spans="1:16">
      <c r="A23" s="11" t="s">
        <v>8</v>
      </c>
      <c r="B23" s="32"/>
      <c r="C23" s="33"/>
      <c r="D23" s="33"/>
      <c r="E23" s="33"/>
      <c r="F23" s="33"/>
      <c r="G23" s="33"/>
      <c r="H23" s="33"/>
      <c r="I23" s="34"/>
      <c r="J23" s="38" t="str">
        <f>IF(AND(I22="否",B23=""),"←入力してください","")</f>
        <v/>
      </c>
      <c r="K23" s="22" t="s">
        <v>38</v>
      </c>
    </row>
    <row r="24" spans="1:16">
      <c r="A24" s="3"/>
      <c r="B24" s="35"/>
      <c r="C24" s="36"/>
      <c r="D24" s="36"/>
      <c r="E24" s="36"/>
      <c r="F24" s="36"/>
      <c r="G24" s="36"/>
      <c r="H24" s="36"/>
      <c r="I24" s="37"/>
      <c r="J24" s="38"/>
    </row>
    <row r="25" spans="1:16" ht="14.25" thickBot="1"/>
    <row r="26" spans="1:16" ht="14.25" thickBot="1">
      <c r="A26" s="39" t="s">
        <v>6</v>
      </c>
      <c r="B26" s="40"/>
      <c r="C26" s="40"/>
      <c r="D26" s="40"/>
      <c r="E26" s="40"/>
      <c r="H26" s="5" t="s">
        <v>9</v>
      </c>
      <c r="I26" s="8"/>
      <c r="K26" s="21"/>
      <c r="P26" s="22" t="str">
        <f>IF(OR(AND(I26="否",B27=""),(I26="")),"否","適")</f>
        <v>否</v>
      </c>
    </row>
    <row r="27" spans="1:16">
      <c r="A27" s="11" t="s">
        <v>8</v>
      </c>
      <c r="B27" s="32"/>
      <c r="C27" s="33"/>
      <c r="D27" s="33"/>
      <c r="E27" s="33"/>
      <c r="F27" s="33"/>
      <c r="G27" s="33"/>
      <c r="H27" s="33"/>
      <c r="I27" s="34"/>
      <c r="J27" s="38" t="str">
        <f>IF(AND(I26="否",B27=""),"←入力してください","")</f>
        <v/>
      </c>
      <c r="K27" s="21"/>
    </row>
    <row r="28" spans="1:16">
      <c r="A28" s="3"/>
      <c r="B28" s="35"/>
      <c r="C28" s="36"/>
      <c r="D28" s="36"/>
      <c r="E28" s="36"/>
      <c r="F28" s="36"/>
      <c r="G28" s="36"/>
      <c r="H28" s="36"/>
      <c r="I28" s="37"/>
      <c r="J28" s="38"/>
    </row>
    <row r="29" spans="1:16" ht="14.25" thickBot="1"/>
    <row r="30" spans="1:16" ht="14.25" thickBot="1">
      <c r="A30" s="39" t="s">
        <v>43</v>
      </c>
      <c r="B30" s="40"/>
      <c r="C30" s="40"/>
      <c r="D30" s="40"/>
      <c r="E30" s="40"/>
      <c r="H30" s="5" t="s">
        <v>9</v>
      </c>
      <c r="I30" s="8" t="str">
        <f>IF(OR($F$10=$K$22),"回答不要","")</f>
        <v/>
      </c>
      <c r="K30" s="21"/>
      <c r="P30" s="22" t="str">
        <f>IF(OR(AND(I30="否",B31=""),(I30="")),"否","適")</f>
        <v>否</v>
      </c>
    </row>
    <row r="31" spans="1:16" ht="13.5" customHeight="1">
      <c r="A31" s="11" t="s">
        <v>8</v>
      </c>
      <c r="B31" s="32"/>
      <c r="C31" s="33"/>
      <c r="D31" s="33"/>
      <c r="E31" s="33"/>
      <c r="F31" s="33"/>
      <c r="G31" s="33"/>
      <c r="H31" s="33"/>
      <c r="I31" s="34"/>
      <c r="J31" s="38" t="str">
        <f>IF(AND(I30="否",B31=""),"←入力してください","")</f>
        <v/>
      </c>
      <c r="K31" s="21"/>
    </row>
    <row r="32" spans="1:16" ht="13.5" customHeight="1">
      <c r="A32" s="7"/>
      <c r="B32" s="35"/>
      <c r="C32" s="36"/>
      <c r="D32" s="36"/>
      <c r="E32" s="36"/>
      <c r="F32" s="36"/>
      <c r="G32" s="36"/>
      <c r="H32" s="36"/>
      <c r="I32" s="37"/>
      <c r="J32" s="38"/>
      <c r="K32" s="21"/>
    </row>
    <row r="33" spans="1:16" ht="14.25" thickBot="1"/>
    <row r="34" spans="1:16" ht="14.25" thickBot="1">
      <c r="A34" s="48" t="s">
        <v>26</v>
      </c>
      <c r="B34" s="49"/>
      <c r="C34" s="49"/>
      <c r="D34" s="49"/>
      <c r="E34" s="49"/>
      <c r="H34" s="5" t="s">
        <v>9</v>
      </c>
      <c r="I34" s="8" t="str">
        <f>IF(OR($F$10=$K$22),"回答不要","")</f>
        <v/>
      </c>
      <c r="P34" s="22" t="str">
        <f>IF(OR(AND(I34="否",B35=""),(I34="")),"否","適")</f>
        <v>否</v>
      </c>
    </row>
    <row r="35" spans="1:16">
      <c r="A35" s="11" t="s">
        <v>8</v>
      </c>
      <c r="B35" s="32"/>
      <c r="C35" s="33"/>
      <c r="D35" s="33"/>
      <c r="E35" s="33"/>
      <c r="F35" s="33"/>
      <c r="G35" s="33"/>
      <c r="H35" s="33"/>
      <c r="I35" s="34"/>
      <c r="J35" s="38" t="str">
        <f>IF(AND(I34="否",B35=""),"←入力してください","")</f>
        <v/>
      </c>
    </row>
    <row r="36" spans="1:16">
      <c r="A36" s="7"/>
      <c r="B36" s="35"/>
      <c r="C36" s="36"/>
      <c r="D36" s="36"/>
      <c r="E36" s="36"/>
      <c r="F36" s="36"/>
      <c r="G36" s="36"/>
      <c r="H36" s="36"/>
      <c r="I36" s="37"/>
      <c r="J36" s="38"/>
    </row>
    <row r="37" spans="1:16" ht="14.25" thickBot="1"/>
    <row r="38" spans="1:16" ht="14.25" thickBot="1">
      <c r="A38" s="45" t="s">
        <v>35</v>
      </c>
      <c r="B38" s="45"/>
      <c r="C38" s="45"/>
      <c r="D38" s="45"/>
      <c r="E38" s="45"/>
      <c r="F38" s="45"/>
      <c r="G38" s="45"/>
      <c r="H38" s="5" t="s">
        <v>9</v>
      </c>
      <c r="I38" s="8"/>
      <c r="P38" s="22" t="str">
        <f>IF(OR(AND(I38="否",B39=""),(I38="")),"否","適")</f>
        <v>否</v>
      </c>
    </row>
    <row r="39" spans="1:16">
      <c r="A39" s="11" t="s">
        <v>8</v>
      </c>
      <c r="B39" s="32"/>
      <c r="C39" s="33"/>
      <c r="D39" s="33"/>
      <c r="E39" s="33"/>
      <c r="F39" s="33"/>
      <c r="G39" s="33"/>
      <c r="H39" s="33"/>
      <c r="I39" s="34"/>
      <c r="J39" s="38" t="str">
        <f>IF(AND(I38="否",B39=""),"←入力してください","")</f>
        <v/>
      </c>
    </row>
    <row r="40" spans="1:16">
      <c r="A40" s="7"/>
      <c r="B40" s="35"/>
      <c r="C40" s="36"/>
      <c r="D40" s="36"/>
      <c r="E40" s="36"/>
      <c r="F40" s="36"/>
      <c r="G40" s="36"/>
      <c r="H40" s="36"/>
      <c r="I40" s="37"/>
      <c r="J40" s="38"/>
    </row>
    <row r="41" spans="1:16" ht="14.25" thickBot="1"/>
    <row r="42" spans="1:16" ht="14.25" thickBot="1">
      <c r="A42" s="19" t="s">
        <v>27</v>
      </c>
      <c r="B42" s="20"/>
      <c r="C42" s="20"/>
      <c r="D42" s="20"/>
      <c r="E42" s="20"/>
      <c r="H42" s="5" t="s">
        <v>9</v>
      </c>
      <c r="I42" s="8" t="str">
        <f>IF(OR($F$10=$K$22),"回答不要","")</f>
        <v/>
      </c>
      <c r="P42" s="22" t="str">
        <f>IF(OR(AND(I42="否",B43=""),(I42="")),"否","適")</f>
        <v>否</v>
      </c>
    </row>
    <row r="43" spans="1:16">
      <c r="A43" s="11" t="s">
        <v>8</v>
      </c>
      <c r="B43" s="32"/>
      <c r="C43" s="33"/>
      <c r="D43" s="33"/>
      <c r="E43" s="33"/>
      <c r="F43" s="33"/>
      <c r="G43" s="33"/>
      <c r="H43" s="33"/>
      <c r="I43" s="34"/>
      <c r="J43" s="38" t="str">
        <f>IF(AND(I42="否",B43=""),"←入力してください","")</f>
        <v/>
      </c>
    </row>
    <row r="44" spans="1:16">
      <c r="A44" s="7"/>
      <c r="B44" s="35"/>
      <c r="C44" s="36"/>
      <c r="D44" s="36"/>
      <c r="E44" s="36"/>
      <c r="F44" s="36"/>
      <c r="G44" s="36"/>
      <c r="H44" s="36"/>
      <c r="I44" s="37"/>
      <c r="J44" s="38"/>
    </row>
    <row r="45" spans="1:16" ht="14.25" thickBot="1"/>
    <row r="46" spans="1:16" ht="14.25" thickBot="1">
      <c r="A46" s="45" t="s">
        <v>28</v>
      </c>
      <c r="B46" s="46"/>
      <c r="C46" s="46"/>
      <c r="D46" s="46"/>
      <c r="E46" s="46"/>
      <c r="F46" s="47"/>
      <c r="H46" s="5" t="s">
        <v>9</v>
      </c>
      <c r="I46" s="8" t="str">
        <f>IF(OR($F$10=$K$20,$F$10=$K$21,$F$10=$K$22,$F$10=$K$23),"回答不要","")</f>
        <v/>
      </c>
      <c r="P46" s="22" t="str">
        <f>IF(OR(AND(I46="否",B47=""),(I46="")),"否","適")</f>
        <v>否</v>
      </c>
    </row>
    <row r="47" spans="1:16">
      <c r="A47" s="11" t="s">
        <v>8</v>
      </c>
      <c r="B47" s="32"/>
      <c r="C47" s="33"/>
      <c r="D47" s="33"/>
      <c r="E47" s="33"/>
      <c r="F47" s="33"/>
      <c r="G47" s="33"/>
      <c r="H47" s="33"/>
      <c r="I47" s="34"/>
      <c r="J47" s="38" t="str">
        <f>IF(AND(I46="否",B47=""),"←入力してください","")</f>
        <v/>
      </c>
    </row>
    <row r="48" spans="1:16">
      <c r="A48" s="7"/>
      <c r="B48" s="35"/>
      <c r="C48" s="36"/>
      <c r="D48" s="36"/>
      <c r="E48" s="36"/>
      <c r="F48" s="36"/>
      <c r="G48" s="36"/>
      <c r="H48" s="36"/>
      <c r="I48" s="37"/>
      <c r="J48" s="38"/>
    </row>
    <row r="49" spans="1:16" ht="14.25" thickBot="1"/>
    <row r="50" spans="1:16" ht="14.25" thickBot="1">
      <c r="A50" s="39" t="s">
        <v>44</v>
      </c>
      <c r="B50" s="40"/>
      <c r="C50" s="40"/>
      <c r="D50" s="40"/>
      <c r="E50" s="40"/>
      <c r="H50" s="5" t="s">
        <v>9</v>
      </c>
      <c r="I50" s="8" t="str">
        <f>IF(OR($F$10=$K$22),"回答不要","")</f>
        <v/>
      </c>
      <c r="P50" s="22" t="str">
        <f>IF(OR(AND(I50="否",B51=""),(I50="")),"否","適")</f>
        <v>否</v>
      </c>
    </row>
    <row r="51" spans="1:16">
      <c r="A51" s="11" t="s">
        <v>8</v>
      </c>
      <c r="B51" s="32"/>
      <c r="C51" s="33"/>
      <c r="D51" s="33"/>
      <c r="E51" s="33"/>
      <c r="F51" s="33"/>
      <c r="G51" s="33"/>
      <c r="H51" s="33"/>
      <c r="I51" s="34"/>
      <c r="J51" s="38" t="str">
        <f>IF(AND(I50="否",B51=""),"←入力してください","")</f>
        <v/>
      </c>
    </row>
    <row r="52" spans="1:16">
      <c r="A52" s="7"/>
      <c r="B52" s="35"/>
      <c r="C52" s="36"/>
      <c r="D52" s="36"/>
      <c r="E52" s="36"/>
      <c r="F52" s="36"/>
      <c r="G52" s="36"/>
      <c r="H52" s="36"/>
      <c r="I52" s="37"/>
      <c r="J52" s="38"/>
    </row>
    <row r="53" spans="1:16" ht="14.25" thickBot="1"/>
    <row r="54" spans="1:16" ht="14.25" thickBot="1">
      <c r="A54" s="39" t="s">
        <v>29</v>
      </c>
      <c r="B54" s="40"/>
      <c r="C54" s="40"/>
      <c r="D54" s="40"/>
      <c r="E54" s="40"/>
      <c r="F54" s="40"/>
      <c r="H54" s="5" t="s">
        <v>9</v>
      </c>
      <c r="I54" s="8" t="str">
        <f>IF(OR($F$10=$K$14,$F$10=$K$15,$F$10=$K$17,$F$10=$K$18,$F$10=$K$19,$F$10=$K$20,$F$10=$K$21,$F$10=$K$22),"回答不要","")</f>
        <v/>
      </c>
      <c r="P54" s="22" t="str">
        <f>IF(OR(AND(I54="否",B55=""),(I54="")),"否","適")</f>
        <v>否</v>
      </c>
    </row>
    <row r="55" spans="1:16">
      <c r="A55" s="11" t="s">
        <v>8</v>
      </c>
      <c r="B55" s="32"/>
      <c r="C55" s="33"/>
      <c r="D55" s="33"/>
      <c r="E55" s="33"/>
      <c r="F55" s="33"/>
      <c r="G55" s="33"/>
      <c r="H55" s="33"/>
      <c r="I55" s="34"/>
      <c r="J55" s="38" t="str">
        <f>IF(AND(I54="否",B55=""),"←入力してください","")</f>
        <v/>
      </c>
    </row>
    <row r="56" spans="1:16">
      <c r="A56" s="7"/>
      <c r="B56" s="35"/>
      <c r="C56" s="36"/>
      <c r="D56" s="36"/>
      <c r="E56" s="36"/>
      <c r="F56" s="36"/>
      <c r="G56" s="36"/>
      <c r="H56" s="36"/>
      <c r="I56" s="37"/>
      <c r="J56" s="38"/>
    </row>
    <row r="57" spans="1:16" ht="14.25" thickBot="1"/>
    <row r="58" spans="1:16" ht="14.25" thickBot="1">
      <c r="A58" s="39" t="s">
        <v>30</v>
      </c>
      <c r="B58" s="40"/>
      <c r="C58" s="40"/>
      <c r="D58" s="40"/>
      <c r="E58" s="40"/>
      <c r="F58" s="40"/>
      <c r="H58" s="5" t="s">
        <v>9</v>
      </c>
      <c r="I58" s="8" t="str">
        <f>IF(OR($F$10=$K$22),"回答不要","")</f>
        <v/>
      </c>
      <c r="P58" s="22" t="str">
        <f>IF(OR(AND(I58="否",B59=""),(I58="")),"否","適")</f>
        <v>否</v>
      </c>
    </row>
    <row r="59" spans="1:16">
      <c r="A59" s="11" t="s">
        <v>8</v>
      </c>
      <c r="B59" s="32"/>
      <c r="C59" s="33"/>
      <c r="D59" s="33"/>
      <c r="E59" s="33"/>
      <c r="F59" s="33"/>
      <c r="G59" s="33"/>
      <c r="H59" s="33"/>
      <c r="I59" s="34"/>
      <c r="J59" s="38" t="str">
        <f>IF(AND(I58="否",B59=""),"←入力してください","")</f>
        <v/>
      </c>
    </row>
    <row r="60" spans="1:16">
      <c r="A60" s="7"/>
      <c r="B60" s="35"/>
      <c r="C60" s="36"/>
      <c r="D60" s="36"/>
      <c r="E60" s="36"/>
      <c r="F60" s="36"/>
      <c r="G60" s="36"/>
      <c r="H60" s="36"/>
      <c r="I60" s="37"/>
      <c r="J60" s="38"/>
    </row>
    <row r="61" spans="1:16" ht="14.25" thickBot="1"/>
    <row r="62" spans="1:16" ht="14.25" thickBot="1">
      <c r="A62" s="39" t="s">
        <v>31</v>
      </c>
      <c r="B62" s="40"/>
      <c r="C62" s="40"/>
      <c r="D62" s="40"/>
      <c r="E62" s="40"/>
      <c r="F62" s="40"/>
      <c r="H62" s="5" t="s">
        <v>9</v>
      </c>
      <c r="I62" s="8"/>
      <c r="P62" s="22" t="str">
        <f>IF(OR(AND(I62="否",B63=""),(I62="")),"否","適")</f>
        <v>否</v>
      </c>
    </row>
    <row r="63" spans="1:16">
      <c r="A63" s="11" t="s">
        <v>8</v>
      </c>
      <c r="B63" s="32"/>
      <c r="C63" s="33"/>
      <c r="D63" s="33"/>
      <c r="E63" s="33"/>
      <c r="F63" s="33"/>
      <c r="G63" s="33"/>
      <c r="H63" s="33"/>
      <c r="I63" s="34"/>
      <c r="J63" s="38" t="str">
        <f>IF(AND(I62="否",B63=""),"←入力してください","")</f>
        <v/>
      </c>
    </row>
    <row r="64" spans="1:16">
      <c r="A64" s="7"/>
      <c r="B64" s="35"/>
      <c r="C64" s="36"/>
      <c r="D64" s="36"/>
      <c r="E64" s="36"/>
      <c r="F64" s="36"/>
      <c r="G64" s="36"/>
      <c r="H64" s="36"/>
      <c r="I64" s="37"/>
      <c r="J64" s="38"/>
    </row>
    <row r="65" spans="1:16" ht="14.25" thickBot="1"/>
    <row r="66" spans="1:16" ht="14.25" thickBot="1">
      <c r="A66" s="39" t="s">
        <v>32</v>
      </c>
      <c r="B66" s="40"/>
      <c r="C66" s="40"/>
      <c r="D66" s="40"/>
      <c r="E66" s="40"/>
      <c r="H66" s="5" t="s">
        <v>9</v>
      </c>
      <c r="I66" s="8" t="str">
        <f>IF(OR($F$10=$K$20,$F$10=$K$21),"回答不要","")</f>
        <v/>
      </c>
      <c r="P66" s="22" t="str">
        <f>IF(OR(AND(I66="否",B67=""),(I66="")),"否","適")</f>
        <v>否</v>
      </c>
    </row>
    <row r="67" spans="1:16">
      <c r="A67" s="11" t="s">
        <v>8</v>
      </c>
      <c r="B67" s="32"/>
      <c r="C67" s="33"/>
      <c r="D67" s="33"/>
      <c r="E67" s="33"/>
      <c r="F67" s="33"/>
      <c r="G67" s="33"/>
      <c r="H67" s="33"/>
      <c r="I67" s="34"/>
      <c r="J67" s="38" t="str">
        <f>IF(AND(I66="否",B67=""),"←入力してください","")</f>
        <v/>
      </c>
    </row>
    <row r="68" spans="1:16">
      <c r="A68" s="7"/>
      <c r="B68" s="35"/>
      <c r="C68" s="36"/>
      <c r="D68" s="36"/>
      <c r="E68" s="36"/>
      <c r="F68" s="36"/>
      <c r="G68" s="36"/>
      <c r="H68" s="36"/>
      <c r="I68" s="37"/>
      <c r="J68" s="38"/>
    </row>
    <row r="69" spans="1:16" ht="14.25" thickBot="1"/>
    <row r="70" spans="1:16" ht="14.25" thickBot="1">
      <c r="A70" s="39" t="s">
        <v>33</v>
      </c>
      <c r="B70" s="40"/>
      <c r="C70" s="40"/>
      <c r="D70" s="40"/>
      <c r="E70" s="40"/>
      <c r="H70" s="5" t="s">
        <v>9</v>
      </c>
      <c r="I70" s="8"/>
      <c r="P70" s="22" t="str">
        <f>IF(OR(AND(I70="否",B71=""),(I70="")),"否","適")</f>
        <v>否</v>
      </c>
    </row>
    <row r="71" spans="1:16">
      <c r="A71" s="11" t="s">
        <v>8</v>
      </c>
      <c r="B71" s="32"/>
      <c r="C71" s="33"/>
      <c r="D71" s="33"/>
      <c r="E71" s="33"/>
      <c r="F71" s="33"/>
      <c r="G71" s="33"/>
      <c r="H71" s="33"/>
      <c r="I71" s="34"/>
      <c r="J71" s="38" t="str">
        <f>IF(AND(I70="否",B71=""),"←入力してください","")</f>
        <v/>
      </c>
    </row>
    <row r="72" spans="1:16">
      <c r="A72" s="7"/>
      <c r="B72" s="35"/>
      <c r="C72" s="36"/>
      <c r="D72" s="36"/>
      <c r="E72" s="36"/>
      <c r="F72" s="36"/>
      <c r="G72" s="36"/>
      <c r="H72" s="36"/>
      <c r="I72" s="37"/>
      <c r="J72" s="38"/>
    </row>
    <row r="73" spans="1:16" ht="14.25" thickBot="1"/>
    <row r="74" spans="1:16" ht="14.25" thickBot="1">
      <c r="A74" s="39" t="s">
        <v>34</v>
      </c>
      <c r="B74" s="40"/>
      <c r="C74" s="40"/>
      <c r="D74" s="40"/>
      <c r="E74" s="40"/>
      <c r="H74" s="5" t="s">
        <v>9</v>
      </c>
      <c r="I74" s="8"/>
      <c r="P74" s="22" t="str">
        <f>IF(OR(AND(I74="否",B75=""),(I74="")),"否","適")</f>
        <v>否</v>
      </c>
    </row>
    <row r="75" spans="1:16">
      <c r="A75" s="11" t="s">
        <v>8</v>
      </c>
      <c r="B75" s="32"/>
      <c r="C75" s="33"/>
      <c r="D75" s="33"/>
      <c r="E75" s="33"/>
      <c r="F75" s="33"/>
      <c r="G75" s="33"/>
      <c r="H75" s="33"/>
      <c r="I75" s="34"/>
      <c r="J75" s="38" t="str">
        <f>IF(AND(I74="否",B75=""),"←入力してください","")</f>
        <v/>
      </c>
    </row>
    <row r="76" spans="1:16">
      <c r="A76" s="7"/>
      <c r="B76" s="35"/>
      <c r="C76" s="36"/>
      <c r="D76" s="36"/>
      <c r="E76" s="36"/>
      <c r="F76" s="36"/>
      <c r="G76" s="36"/>
      <c r="H76" s="36"/>
      <c r="I76" s="37"/>
      <c r="J76" s="38"/>
      <c r="K76" s="26"/>
    </row>
    <row r="77" spans="1:16" s="26" customFormat="1" ht="14.25" thickBot="1">
      <c r="A77" s="7"/>
      <c r="B77" s="25"/>
      <c r="C77" s="25"/>
      <c r="D77" s="25"/>
      <c r="E77" s="25"/>
      <c r="F77" s="25"/>
      <c r="G77" s="25"/>
      <c r="H77" s="25"/>
      <c r="I77" s="25"/>
      <c r="J77" s="27"/>
    </row>
    <row r="78" spans="1:16" s="26" customFormat="1" ht="14.25" thickBot="1">
      <c r="A78" s="39" t="s">
        <v>60</v>
      </c>
      <c r="B78" s="39"/>
      <c r="C78" s="39"/>
      <c r="D78" s="39"/>
      <c r="E78" s="39"/>
      <c r="H78" s="5" t="s">
        <v>9</v>
      </c>
      <c r="I78" s="8" t="str">
        <f>IF(OR($F$10=$K$20,$F$10=$K$21,$F$10=$K$22),"回答不要","")</f>
        <v/>
      </c>
      <c r="J78" s="15"/>
      <c r="P78" s="26" t="str">
        <f>IF(OR(AND(I78="否",B79=""),(I78="")),"否","適")</f>
        <v>否</v>
      </c>
    </row>
    <row r="79" spans="1:16" s="26" customFormat="1">
      <c r="A79" s="11" t="s">
        <v>8</v>
      </c>
      <c r="B79" s="32"/>
      <c r="C79" s="33"/>
      <c r="D79" s="33"/>
      <c r="E79" s="33"/>
      <c r="F79" s="33"/>
      <c r="G79" s="33"/>
      <c r="H79" s="33"/>
      <c r="I79" s="34"/>
      <c r="J79" s="38" t="str">
        <f>IF(AND(I78="否",B79=""),"←入力してください","")</f>
        <v/>
      </c>
    </row>
    <row r="80" spans="1:16" s="26" customFormat="1">
      <c r="A80" s="7"/>
      <c r="B80" s="35"/>
      <c r="C80" s="36"/>
      <c r="D80" s="36"/>
      <c r="E80" s="36"/>
      <c r="F80" s="36"/>
      <c r="G80" s="36"/>
      <c r="H80" s="36"/>
      <c r="I80" s="37"/>
      <c r="J80" s="38"/>
    </row>
    <row r="81" spans="1:16" s="26" customFormat="1" ht="14.25" thickBot="1">
      <c r="A81" s="7"/>
      <c r="B81" s="25"/>
      <c r="C81" s="25"/>
      <c r="D81" s="25"/>
      <c r="E81" s="25"/>
      <c r="F81" s="25"/>
      <c r="G81" s="25"/>
      <c r="H81" s="25"/>
      <c r="I81" s="25"/>
      <c r="J81" s="27"/>
    </row>
    <row r="82" spans="1:16" s="26" customFormat="1" ht="14.25" thickBot="1">
      <c r="A82" s="39" t="s">
        <v>81</v>
      </c>
      <c r="B82" s="39"/>
      <c r="C82" s="39"/>
      <c r="D82" s="39"/>
      <c r="E82" s="39"/>
      <c r="H82" s="5" t="s">
        <v>9</v>
      </c>
      <c r="I82" s="8" t="str">
        <f>IF(OR($F$10=$K$20,$F$10=$K$21,$F$10=$K$22),"回答不要","")</f>
        <v/>
      </c>
      <c r="J82" s="15"/>
      <c r="P82" s="26" t="str">
        <f>IF(OR(AND(I82="否",B83=""),(I82="")),"否","適")</f>
        <v>否</v>
      </c>
    </row>
    <row r="83" spans="1:16" s="26" customFormat="1">
      <c r="A83" s="11" t="s">
        <v>8</v>
      </c>
      <c r="B83" s="32"/>
      <c r="C83" s="33"/>
      <c r="D83" s="33"/>
      <c r="E83" s="33"/>
      <c r="F83" s="33"/>
      <c r="G83" s="33"/>
      <c r="H83" s="33"/>
      <c r="I83" s="34"/>
      <c r="J83" s="38" t="str">
        <f>IF(AND(I82="否",B83=""),"←入力してください","")</f>
        <v/>
      </c>
    </row>
    <row r="84" spans="1:16" s="26" customFormat="1">
      <c r="A84" s="7"/>
      <c r="B84" s="35"/>
      <c r="C84" s="36"/>
      <c r="D84" s="36"/>
      <c r="E84" s="36"/>
      <c r="F84" s="36"/>
      <c r="G84" s="36"/>
      <c r="H84" s="36"/>
      <c r="I84" s="37"/>
      <c r="J84" s="38"/>
    </row>
    <row r="85" spans="1:16" s="26" customFormat="1" ht="14.25" thickBot="1">
      <c r="A85" s="7"/>
      <c r="B85" s="25"/>
      <c r="C85" s="25"/>
      <c r="D85" s="25"/>
      <c r="E85" s="25"/>
      <c r="F85" s="25"/>
      <c r="G85" s="25"/>
      <c r="H85" s="25"/>
      <c r="I85" s="25"/>
      <c r="J85" s="27"/>
    </row>
    <row r="86" spans="1:16" s="26" customFormat="1" ht="14.25" thickBot="1">
      <c r="A86" s="39" t="s">
        <v>61</v>
      </c>
      <c r="B86" s="39"/>
      <c r="C86" s="39"/>
      <c r="D86" s="39"/>
      <c r="E86" s="39"/>
      <c r="H86" s="5" t="s">
        <v>9</v>
      </c>
      <c r="I86" s="8" t="str">
        <f>IF(OR($F$10=$K$22),"回答不要","")</f>
        <v/>
      </c>
      <c r="J86" s="15"/>
      <c r="P86" s="26" t="str">
        <f>IF(OR(AND(I86="否",B87=""),(I86="")),"否","適")</f>
        <v>否</v>
      </c>
    </row>
    <row r="87" spans="1:16" s="26" customFormat="1">
      <c r="A87" s="11" t="s">
        <v>8</v>
      </c>
      <c r="B87" s="32"/>
      <c r="C87" s="33"/>
      <c r="D87" s="33"/>
      <c r="E87" s="33"/>
      <c r="F87" s="33"/>
      <c r="G87" s="33"/>
      <c r="H87" s="33"/>
      <c r="I87" s="34"/>
      <c r="J87" s="38" t="str">
        <f>IF(AND(I86="否",B87=""),"←入力してください","")</f>
        <v/>
      </c>
    </row>
    <row r="88" spans="1:16" s="26" customFormat="1">
      <c r="A88" s="7"/>
      <c r="B88" s="35"/>
      <c r="C88" s="36"/>
      <c r="D88" s="36"/>
      <c r="E88" s="36"/>
      <c r="F88" s="36"/>
      <c r="G88" s="36"/>
      <c r="H88" s="36"/>
      <c r="I88" s="37"/>
      <c r="J88" s="38"/>
      <c r="K88" s="22"/>
    </row>
    <row r="89" spans="1:16" ht="14.25" thickBot="1"/>
    <row r="90" spans="1:16" ht="14.25" thickBot="1">
      <c r="A90" s="39" t="s">
        <v>62</v>
      </c>
      <c r="B90" s="40"/>
      <c r="C90" s="40"/>
      <c r="D90" s="40"/>
      <c r="E90" s="40"/>
      <c r="H90" s="5" t="s">
        <v>9</v>
      </c>
      <c r="I90" s="8" t="str">
        <f>IF(OR($F$10=$K$22),"回答不要","")</f>
        <v/>
      </c>
      <c r="P90" s="22" t="str">
        <f>IF(OR(AND(I90="否",B91=""),(I90="")),"否","適")</f>
        <v>否</v>
      </c>
    </row>
    <row r="91" spans="1:16">
      <c r="A91" s="11" t="s">
        <v>8</v>
      </c>
      <c r="B91" s="32"/>
      <c r="C91" s="33"/>
      <c r="D91" s="33"/>
      <c r="E91" s="33"/>
      <c r="F91" s="33"/>
      <c r="G91" s="33"/>
      <c r="H91" s="33"/>
      <c r="I91" s="34"/>
      <c r="J91" s="38" t="str">
        <f>IF(AND(I90="否",B91=""),"←入力してください","")</f>
        <v/>
      </c>
    </row>
    <row r="92" spans="1:16">
      <c r="A92" s="7"/>
      <c r="B92" s="35"/>
      <c r="C92" s="36"/>
      <c r="D92" s="36"/>
      <c r="E92" s="36"/>
      <c r="F92" s="36"/>
      <c r="G92" s="36"/>
      <c r="H92" s="36"/>
      <c r="I92" s="37"/>
      <c r="J92" s="38"/>
    </row>
    <row r="93" spans="1:16" ht="14.25" thickBot="1"/>
    <row r="94" spans="1:16" ht="14.25" thickBot="1">
      <c r="A94" s="39" t="s">
        <v>45</v>
      </c>
      <c r="B94" s="40"/>
      <c r="C94" s="40"/>
      <c r="D94" s="40"/>
      <c r="E94" s="40"/>
      <c r="H94" s="5" t="s">
        <v>9</v>
      </c>
      <c r="I94" s="8"/>
      <c r="P94" s="22" t="str">
        <f>IF(OR(AND(I94="否",B95=""),(I94="")),"否","適")</f>
        <v>否</v>
      </c>
    </row>
    <row r="95" spans="1:16">
      <c r="A95" s="11" t="s">
        <v>8</v>
      </c>
      <c r="B95" s="32"/>
      <c r="C95" s="33"/>
      <c r="D95" s="33"/>
      <c r="E95" s="33"/>
      <c r="F95" s="33"/>
      <c r="G95" s="33"/>
      <c r="H95" s="33"/>
      <c r="I95" s="34"/>
      <c r="J95" s="38" t="str">
        <f>IF(AND(I94="否",B95=""),"←入力してください","")</f>
        <v/>
      </c>
    </row>
    <row r="96" spans="1:16">
      <c r="A96" s="7"/>
      <c r="B96" s="35"/>
      <c r="C96" s="36"/>
      <c r="D96" s="36"/>
      <c r="E96" s="36"/>
      <c r="F96" s="36"/>
      <c r="G96" s="36"/>
      <c r="H96" s="36"/>
      <c r="I96" s="37"/>
      <c r="J96" s="38"/>
    </row>
    <row r="97" spans="1:16" ht="14.25" thickBot="1"/>
    <row r="98" spans="1:16" ht="14.25" thickBot="1">
      <c r="A98" s="39" t="s">
        <v>46</v>
      </c>
      <c r="B98" s="40"/>
      <c r="C98" s="40"/>
      <c r="D98" s="40"/>
      <c r="E98" s="40"/>
      <c r="H98" s="5" t="s">
        <v>9</v>
      </c>
      <c r="I98" s="8"/>
      <c r="P98" s="22" t="str">
        <f>IF(OR(AND(I98="否",B99=""),(I98="")),"否","適")</f>
        <v>否</v>
      </c>
    </row>
    <row r="99" spans="1:16">
      <c r="A99" s="11" t="s">
        <v>8</v>
      </c>
      <c r="B99" s="32"/>
      <c r="C99" s="33"/>
      <c r="D99" s="33"/>
      <c r="E99" s="33"/>
      <c r="F99" s="33"/>
      <c r="G99" s="33"/>
      <c r="H99" s="33"/>
      <c r="I99" s="34"/>
      <c r="J99" s="38" t="str">
        <f>IF(AND(I98="否",B99=""),"←入力してください","")</f>
        <v/>
      </c>
    </row>
    <row r="100" spans="1:16">
      <c r="A100" s="7"/>
      <c r="B100" s="35"/>
      <c r="C100" s="36"/>
      <c r="D100" s="36"/>
      <c r="E100" s="36"/>
      <c r="F100" s="36"/>
      <c r="G100" s="36"/>
      <c r="H100" s="36"/>
      <c r="I100" s="37"/>
      <c r="J100" s="38"/>
    </row>
    <row r="101" spans="1:16" ht="14.25" thickBot="1"/>
    <row r="102" spans="1:16" ht="14.25" thickBot="1">
      <c r="A102" s="39" t="s">
        <v>47</v>
      </c>
      <c r="B102" s="40"/>
      <c r="C102" s="40"/>
      <c r="D102" s="40"/>
      <c r="E102" s="40"/>
      <c r="H102" s="5" t="s">
        <v>9</v>
      </c>
      <c r="I102" s="8" t="str">
        <f>IF(OR($F$10=$K$22),"回答不要","")</f>
        <v/>
      </c>
      <c r="P102" s="22" t="str">
        <f>IF(OR(AND(I102="否",B103=""),(I102="")),"否","適")</f>
        <v>否</v>
      </c>
    </row>
    <row r="103" spans="1:16">
      <c r="A103" s="11" t="s">
        <v>8</v>
      </c>
      <c r="B103" s="32"/>
      <c r="C103" s="33"/>
      <c r="D103" s="33"/>
      <c r="E103" s="33"/>
      <c r="F103" s="33"/>
      <c r="G103" s="33"/>
      <c r="H103" s="33"/>
      <c r="I103" s="34"/>
      <c r="J103" s="38" t="str">
        <f>IF(AND(I102="否",B103=""),"←入力してください","")</f>
        <v/>
      </c>
    </row>
    <row r="104" spans="1:16">
      <c r="A104" s="7"/>
      <c r="B104" s="35"/>
      <c r="C104" s="36"/>
      <c r="D104" s="36"/>
      <c r="E104" s="36"/>
      <c r="F104" s="36"/>
      <c r="G104" s="36"/>
      <c r="H104" s="36"/>
      <c r="I104" s="37"/>
      <c r="J104" s="38"/>
    </row>
    <row r="105" spans="1:16" ht="14.25" thickBot="1"/>
    <row r="106" spans="1:16" ht="14.25" thickBot="1">
      <c r="A106" s="39" t="s">
        <v>48</v>
      </c>
      <c r="B106" s="40"/>
      <c r="C106" s="40"/>
      <c r="D106" s="40"/>
      <c r="E106" s="40"/>
      <c r="H106" s="5" t="s">
        <v>9</v>
      </c>
      <c r="I106" s="8"/>
      <c r="P106" s="22" t="str">
        <f>IF(OR(AND(I106="否",B107=""),(I106="")),"否","適")</f>
        <v>否</v>
      </c>
    </row>
    <row r="107" spans="1:16">
      <c r="A107" s="11" t="s">
        <v>8</v>
      </c>
      <c r="B107" s="32"/>
      <c r="C107" s="33"/>
      <c r="D107" s="33"/>
      <c r="E107" s="33"/>
      <c r="F107" s="33"/>
      <c r="G107" s="33"/>
      <c r="H107" s="33"/>
      <c r="I107" s="34"/>
      <c r="J107" s="38" t="str">
        <f>IF(AND(I106="否",B107=""),"←入力してください","")</f>
        <v/>
      </c>
    </row>
    <row r="108" spans="1:16">
      <c r="A108" s="7"/>
      <c r="B108" s="35"/>
      <c r="C108" s="36"/>
      <c r="D108" s="36"/>
      <c r="E108" s="36"/>
      <c r="F108" s="36"/>
      <c r="G108" s="36"/>
      <c r="H108" s="36"/>
      <c r="I108" s="37"/>
      <c r="J108" s="38"/>
    </row>
    <row r="109" spans="1:16" ht="14.25" thickBot="1"/>
    <row r="110" spans="1:16" ht="14.25" thickBot="1">
      <c r="A110" s="39" t="s">
        <v>49</v>
      </c>
      <c r="B110" s="40"/>
      <c r="C110" s="40"/>
      <c r="D110" s="40"/>
      <c r="E110" s="40"/>
      <c r="H110" s="5" t="s">
        <v>9</v>
      </c>
      <c r="I110" s="8"/>
      <c r="P110" s="22" t="str">
        <f>IF(OR(AND(I110="否",B111=""),(I110="")),"否","適")</f>
        <v>否</v>
      </c>
    </row>
    <row r="111" spans="1:16">
      <c r="A111" s="11" t="s">
        <v>8</v>
      </c>
      <c r="B111" s="32"/>
      <c r="C111" s="33"/>
      <c r="D111" s="33"/>
      <c r="E111" s="33"/>
      <c r="F111" s="33"/>
      <c r="G111" s="33"/>
      <c r="H111" s="33"/>
      <c r="I111" s="34"/>
      <c r="J111" s="38" t="str">
        <f>IF(AND(I110="否",B111=""),"←入力してください","")</f>
        <v/>
      </c>
    </row>
    <row r="112" spans="1:16">
      <c r="A112" s="7"/>
      <c r="B112" s="35"/>
      <c r="C112" s="36"/>
      <c r="D112" s="36"/>
      <c r="E112" s="36"/>
      <c r="F112" s="36"/>
      <c r="G112" s="36"/>
      <c r="H112" s="36"/>
      <c r="I112" s="37"/>
      <c r="J112" s="38"/>
    </row>
    <row r="113" spans="1:16" ht="14.25" thickBot="1"/>
    <row r="114" spans="1:16" ht="14.25" thickBot="1">
      <c r="A114" s="39" t="s">
        <v>50</v>
      </c>
      <c r="B114" s="40"/>
      <c r="C114" s="40"/>
      <c r="D114" s="40"/>
      <c r="E114" s="40"/>
      <c r="H114" s="5" t="s">
        <v>9</v>
      </c>
      <c r="I114" s="8"/>
      <c r="P114" s="22" t="str">
        <f>IF(OR(AND(I114="否",B115=""),(I114="")),"否","適")</f>
        <v>否</v>
      </c>
    </row>
    <row r="115" spans="1:16">
      <c r="A115" s="11" t="s">
        <v>8</v>
      </c>
      <c r="B115" s="32"/>
      <c r="C115" s="33"/>
      <c r="D115" s="33"/>
      <c r="E115" s="33"/>
      <c r="F115" s="33"/>
      <c r="G115" s="33"/>
      <c r="H115" s="33"/>
      <c r="I115" s="34"/>
      <c r="J115" s="38" t="str">
        <f>IF(AND(I114="否",B115=""),"←入力してください","")</f>
        <v/>
      </c>
    </row>
    <row r="116" spans="1:16">
      <c r="A116" s="7"/>
      <c r="B116" s="35"/>
      <c r="C116" s="36"/>
      <c r="D116" s="36"/>
      <c r="E116" s="36"/>
      <c r="F116" s="36"/>
      <c r="G116" s="36"/>
      <c r="H116" s="36"/>
      <c r="I116" s="37"/>
      <c r="J116" s="38"/>
    </row>
    <row r="117" spans="1:16" ht="14.25" thickBot="1"/>
    <row r="118" spans="1:16" ht="14.25" thickBot="1">
      <c r="A118" s="39" t="s">
        <v>51</v>
      </c>
      <c r="B118" s="40"/>
      <c r="C118" s="40"/>
      <c r="D118" s="40"/>
      <c r="E118" s="40"/>
      <c r="H118" s="5" t="s">
        <v>9</v>
      </c>
      <c r="I118" s="8"/>
      <c r="P118" s="22" t="str">
        <f>IF(OR(AND(I118="否",B119=""),(I118="")),"否","適")</f>
        <v>否</v>
      </c>
    </row>
    <row r="119" spans="1:16">
      <c r="A119" s="11" t="s">
        <v>8</v>
      </c>
      <c r="B119" s="32"/>
      <c r="C119" s="33"/>
      <c r="D119" s="33"/>
      <c r="E119" s="33"/>
      <c r="F119" s="33"/>
      <c r="G119" s="33"/>
      <c r="H119" s="33"/>
      <c r="I119" s="34"/>
      <c r="J119" s="38" t="str">
        <f>IF(AND(I118="否",B119=""),"←入力してください","")</f>
        <v/>
      </c>
    </row>
    <row r="120" spans="1:16">
      <c r="A120" s="7"/>
      <c r="B120" s="35"/>
      <c r="C120" s="36"/>
      <c r="D120" s="36"/>
      <c r="E120" s="36"/>
      <c r="F120" s="36"/>
      <c r="G120" s="36"/>
      <c r="H120" s="36"/>
      <c r="I120" s="37"/>
      <c r="J120" s="38"/>
    </row>
    <row r="121" spans="1:16" ht="14.25" thickBot="1"/>
    <row r="122" spans="1:16" ht="14.25" thickBot="1">
      <c r="A122" s="39" t="s">
        <v>52</v>
      </c>
      <c r="B122" s="40"/>
      <c r="C122" s="40"/>
      <c r="D122" s="40"/>
      <c r="E122" s="40"/>
      <c r="H122" s="5" t="s">
        <v>9</v>
      </c>
      <c r="I122" s="8" t="str">
        <f>IF(OR($F$10=$K$23),"回答不要","")</f>
        <v/>
      </c>
      <c r="P122" s="22" t="str">
        <f>IF(OR(AND(I122="否",B123=""),(I122="")),"否","適")</f>
        <v>否</v>
      </c>
    </row>
    <row r="123" spans="1:16">
      <c r="A123" s="11" t="s">
        <v>8</v>
      </c>
      <c r="B123" s="32"/>
      <c r="C123" s="33"/>
      <c r="D123" s="33"/>
      <c r="E123" s="33"/>
      <c r="F123" s="33"/>
      <c r="G123" s="33"/>
      <c r="H123" s="33"/>
      <c r="I123" s="34"/>
      <c r="J123" s="38" t="str">
        <f>IF(AND(I122="否",B123=""),"←入力してください","")</f>
        <v/>
      </c>
    </row>
    <row r="124" spans="1:16">
      <c r="A124" s="7"/>
      <c r="B124" s="35"/>
      <c r="C124" s="36"/>
      <c r="D124" s="36"/>
      <c r="E124" s="36"/>
      <c r="F124" s="36"/>
      <c r="G124" s="36"/>
      <c r="H124" s="36"/>
      <c r="I124" s="37"/>
      <c r="J124" s="38"/>
    </row>
    <row r="125" spans="1:16" ht="14.25" thickBot="1"/>
    <row r="126" spans="1:16" ht="14.25" thickBot="1">
      <c r="A126" s="39" t="s">
        <v>53</v>
      </c>
      <c r="B126" s="40"/>
      <c r="C126" s="40"/>
      <c r="D126" s="40"/>
      <c r="E126" s="40"/>
      <c r="H126" s="5" t="s">
        <v>9</v>
      </c>
      <c r="I126" s="8"/>
      <c r="P126" s="22" t="str">
        <f>IF(OR(AND(I126="否",B127=""),(I126="")),"否","適")</f>
        <v>否</v>
      </c>
    </row>
    <row r="127" spans="1:16">
      <c r="A127" s="11" t="s">
        <v>8</v>
      </c>
      <c r="B127" s="32"/>
      <c r="C127" s="33"/>
      <c r="D127" s="33"/>
      <c r="E127" s="33"/>
      <c r="F127" s="33"/>
      <c r="G127" s="33"/>
      <c r="H127" s="33"/>
      <c r="I127" s="34"/>
      <c r="J127" s="38" t="str">
        <f>IF(AND(I126="否",B127=""),"←入力してください","")</f>
        <v/>
      </c>
    </row>
    <row r="128" spans="1:16">
      <c r="A128" s="7"/>
      <c r="B128" s="35"/>
      <c r="C128" s="36"/>
      <c r="D128" s="36"/>
      <c r="E128" s="36"/>
      <c r="F128" s="36"/>
      <c r="G128" s="36"/>
      <c r="H128" s="36"/>
      <c r="I128" s="37"/>
      <c r="J128" s="38"/>
    </row>
    <row r="129" spans="1:16" ht="14.25" thickBot="1"/>
    <row r="130" spans="1:16" ht="14.25" thickBot="1">
      <c r="A130" s="39" t="s">
        <v>54</v>
      </c>
      <c r="B130" s="40"/>
      <c r="C130" s="40"/>
      <c r="D130" s="40"/>
      <c r="E130" s="40"/>
      <c r="H130" s="5" t="s">
        <v>9</v>
      </c>
      <c r="I130" s="8" t="str">
        <f>IF(OR($F$10=$K$14,$F$10=$K$15,$F$10=$K$16,$F$10=$K$17,$F$10=$K$18,$F$10=$K$19,$F$10=$K$23),"回答不要","")</f>
        <v/>
      </c>
      <c r="P130" s="22" t="str">
        <f>IF(OR(AND(I130="否",B131=""),(I130="")),"否","適")</f>
        <v>否</v>
      </c>
    </row>
    <row r="131" spans="1:16">
      <c r="A131" s="11" t="s">
        <v>8</v>
      </c>
      <c r="B131" s="32"/>
      <c r="C131" s="33"/>
      <c r="D131" s="33"/>
      <c r="E131" s="33"/>
      <c r="F131" s="33"/>
      <c r="G131" s="33"/>
      <c r="H131" s="33"/>
      <c r="I131" s="34"/>
      <c r="J131" s="38" t="str">
        <f>IF(AND(I130="否",B131=""),"←入力してください","")</f>
        <v/>
      </c>
    </row>
    <row r="132" spans="1:16">
      <c r="A132" s="7"/>
      <c r="B132" s="35"/>
      <c r="C132" s="36"/>
      <c r="D132" s="36"/>
      <c r="E132" s="36"/>
      <c r="F132" s="36"/>
      <c r="G132" s="36"/>
      <c r="H132" s="36"/>
      <c r="I132" s="37"/>
      <c r="J132" s="38"/>
    </row>
    <row r="133" spans="1:16" ht="14.25" thickBot="1"/>
    <row r="134" spans="1:16" ht="14.25" thickBot="1">
      <c r="A134" s="39" t="s">
        <v>55</v>
      </c>
      <c r="B134" s="40"/>
      <c r="C134" s="40"/>
      <c r="D134" s="40"/>
      <c r="E134" s="40"/>
      <c r="F134" s="40"/>
      <c r="H134" s="5" t="s">
        <v>9</v>
      </c>
      <c r="I134" s="8"/>
      <c r="P134" s="22" t="str">
        <f>IF(OR(AND(I134="否",B135=""),(I134="")),"否","適")</f>
        <v>否</v>
      </c>
    </row>
    <row r="135" spans="1:16">
      <c r="A135" s="11" t="s">
        <v>8</v>
      </c>
      <c r="B135" s="32"/>
      <c r="C135" s="33"/>
      <c r="D135" s="33"/>
      <c r="E135" s="33"/>
      <c r="F135" s="33"/>
      <c r="G135" s="33"/>
      <c r="H135" s="33"/>
      <c r="I135" s="34"/>
      <c r="J135" s="38" t="str">
        <f>IF(AND(I134="否",B135=""),"←入力してください","")</f>
        <v/>
      </c>
    </row>
    <row r="136" spans="1:16">
      <c r="A136" s="7"/>
      <c r="B136" s="35"/>
      <c r="C136" s="36"/>
      <c r="D136" s="36"/>
      <c r="E136" s="36"/>
      <c r="F136" s="36"/>
      <c r="G136" s="36"/>
      <c r="H136" s="36"/>
      <c r="I136" s="37"/>
      <c r="J136" s="38"/>
    </row>
    <row r="137" spans="1:16" ht="14.25" thickBot="1"/>
    <row r="138" spans="1:16">
      <c r="A138" s="39" t="s">
        <v>56</v>
      </c>
      <c r="B138" s="39"/>
      <c r="C138" s="39"/>
      <c r="D138" s="39"/>
      <c r="E138" s="39"/>
      <c r="F138" s="39"/>
      <c r="H138" s="5" t="s">
        <v>9</v>
      </c>
      <c r="I138" s="18" t="str">
        <f>IF(OR($F$10=$K$14,$F$10=$K$15,$F$10=$K$16,$F$10=$K$17,$F$10=$K$18,$F$10=$K$19,,$F$10=$K$20,$F$10=$K$21,$F$10=$K$23),"回答不要","")</f>
        <v/>
      </c>
      <c r="P138" s="22" t="str">
        <f>IF(OR(AND(I138="否",B139=""),(I138="")),"否","適")</f>
        <v>否</v>
      </c>
    </row>
    <row r="139" spans="1:16">
      <c r="A139" s="11" t="s">
        <v>8</v>
      </c>
      <c r="B139" s="32"/>
      <c r="C139" s="33"/>
      <c r="D139" s="33"/>
      <c r="E139" s="33"/>
      <c r="F139" s="33"/>
      <c r="G139" s="33"/>
      <c r="H139" s="33"/>
      <c r="I139" s="42"/>
      <c r="J139" s="38" t="str">
        <f>IF(AND(I138="否",B139=""),"←入力してください","")</f>
        <v/>
      </c>
    </row>
    <row r="140" spans="1:16">
      <c r="A140" s="7"/>
      <c r="B140" s="35"/>
      <c r="C140" s="36"/>
      <c r="D140" s="36"/>
      <c r="E140" s="36"/>
      <c r="F140" s="36"/>
      <c r="G140" s="36"/>
      <c r="H140" s="36"/>
      <c r="I140" s="37"/>
      <c r="J140" s="38"/>
    </row>
    <row r="143" spans="1:16" ht="14.25" thickBot="1">
      <c r="A143" s="12" t="s">
        <v>7</v>
      </c>
    </row>
    <row r="144" spans="1:16" ht="14.25" thickBot="1">
      <c r="A144" s="39" t="s">
        <v>57</v>
      </c>
      <c r="B144" s="40"/>
      <c r="C144" s="40"/>
      <c r="D144" s="40"/>
      <c r="E144" s="40"/>
      <c r="F144" s="40"/>
      <c r="H144" s="5" t="s">
        <v>9</v>
      </c>
      <c r="I144" s="8" t="str">
        <f>IF(OR($F$10=$K$20,$F$10=$K$21,$F$10=$K$22),"回答不要","")</f>
        <v/>
      </c>
      <c r="P144" s="22" t="str">
        <f>IF(OR(AND(I144="否",B145=""),(I144="")),"否","適")</f>
        <v>否</v>
      </c>
    </row>
    <row r="145" spans="1:16">
      <c r="A145" s="11" t="s">
        <v>8</v>
      </c>
      <c r="B145" s="32"/>
      <c r="C145" s="33"/>
      <c r="D145" s="33"/>
      <c r="E145" s="33"/>
      <c r="F145" s="33"/>
      <c r="G145" s="33"/>
      <c r="H145" s="33"/>
      <c r="I145" s="34"/>
      <c r="J145" s="38" t="str">
        <f>IF(AND(I144="否",B145=""),"←入力してください","")</f>
        <v/>
      </c>
    </row>
    <row r="146" spans="1:16">
      <c r="A146" s="7"/>
      <c r="B146" s="35"/>
      <c r="C146" s="36"/>
      <c r="D146" s="36"/>
      <c r="E146" s="36"/>
      <c r="F146" s="36"/>
      <c r="G146" s="36"/>
      <c r="H146" s="36"/>
      <c r="I146" s="37"/>
      <c r="J146" s="38"/>
    </row>
    <row r="147" spans="1:16" ht="14.25" thickBot="1"/>
    <row r="148" spans="1:16" ht="14.25" thickBot="1">
      <c r="A148" s="39" t="s">
        <v>58</v>
      </c>
      <c r="B148" s="40"/>
      <c r="C148" s="40"/>
      <c r="D148" s="40"/>
      <c r="E148" s="40"/>
      <c r="F148" s="40"/>
      <c r="H148" s="5" t="s">
        <v>9</v>
      </c>
      <c r="I148" s="8" t="str">
        <f>IF(OR($F$10=$K$15,$F$10=$K$16,$F$10=$K$18,$F$10=$K$22,$F$10=$K$23),"回答不要","")</f>
        <v/>
      </c>
      <c r="P148" s="22" t="str">
        <f>IF(OR(AND(I148="否",B149=""),(I148="")),"否","適")</f>
        <v>否</v>
      </c>
    </row>
    <row r="149" spans="1:16">
      <c r="A149" s="11" t="s">
        <v>8</v>
      </c>
      <c r="B149" s="32"/>
      <c r="C149" s="33"/>
      <c r="D149" s="33"/>
      <c r="E149" s="33"/>
      <c r="F149" s="33"/>
      <c r="G149" s="33"/>
      <c r="H149" s="33"/>
      <c r="I149" s="34"/>
      <c r="J149" s="38" t="str">
        <f>IF(AND(I148="否",B149=""),"←入力してください","")</f>
        <v/>
      </c>
    </row>
    <row r="150" spans="1:16">
      <c r="A150" s="7"/>
      <c r="B150" s="35"/>
      <c r="C150" s="36"/>
      <c r="D150" s="36"/>
      <c r="E150" s="36"/>
      <c r="F150" s="36"/>
      <c r="G150" s="36"/>
      <c r="H150" s="36"/>
      <c r="I150" s="37"/>
      <c r="J150" s="38"/>
    </row>
    <row r="151" spans="1:16" ht="14.25" thickBot="1"/>
    <row r="152" spans="1:16" ht="14.25" thickBot="1">
      <c r="A152" s="39" t="s">
        <v>59</v>
      </c>
      <c r="B152" s="40"/>
      <c r="C152" s="40"/>
      <c r="D152" s="40"/>
      <c r="E152" s="40"/>
      <c r="F152" s="40"/>
      <c r="H152" s="5" t="s">
        <v>9</v>
      </c>
      <c r="I152" s="8" t="str">
        <f>IF(OR($F$10=$K$22),"回答不要","")</f>
        <v/>
      </c>
      <c r="P152" s="22" t="str">
        <f>IF(OR(AND(I152="否",B153=""),(I152="")),"否","適")</f>
        <v>否</v>
      </c>
    </row>
    <row r="153" spans="1:16">
      <c r="A153" s="11" t="s">
        <v>8</v>
      </c>
      <c r="B153" s="32"/>
      <c r="C153" s="33"/>
      <c r="D153" s="33"/>
      <c r="E153" s="33"/>
      <c r="F153" s="33"/>
      <c r="G153" s="33"/>
      <c r="H153" s="33"/>
      <c r="I153" s="34"/>
      <c r="J153" s="38" t="str">
        <f>IF(AND(I152="否",B153=""),"←入力してください","")</f>
        <v/>
      </c>
    </row>
    <row r="154" spans="1:16">
      <c r="A154" s="7"/>
      <c r="B154" s="35"/>
      <c r="C154" s="36"/>
      <c r="D154" s="36"/>
      <c r="E154" s="36"/>
      <c r="F154" s="36"/>
      <c r="G154" s="36"/>
      <c r="H154" s="36"/>
      <c r="I154" s="37"/>
      <c r="J154" s="38"/>
    </row>
    <row r="155" spans="1:16" ht="14.25" thickBot="1"/>
    <row r="156" spans="1:16" s="29" customFormat="1" ht="14.25" thickBot="1">
      <c r="A156" s="39" t="s">
        <v>65</v>
      </c>
      <c r="B156" s="40"/>
      <c r="C156" s="40"/>
      <c r="D156" s="40"/>
      <c r="E156" s="40"/>
      <c r="F156" s="40"/>
      <c r="H156" s="5" t="s">
        <v>9</v>
      </c>
      <c r="I156" s="8" t="str">
        <f>IF(OR($F$10=$K15,$F$10=$K$18,$F$10=$K$19,$F$10=$K$20,$F$10=$K$21,$F$10=$K$22,$F$10=$K$23),"回答不要","")</f>
        <v/>
      </c>
      <c r="J156" s="15"/>
      <c r="P156" s="29" t="str">
        <f>IF(OR(AND(I156="否",B157=""),(I156="")),"否","適")</f>
        <v>否</v>
      </c>
    </row>
    <row r="157" spans="1:16" s="29" customFormat="1">
      <c r="A157" s="11" t="s">
        <v>8</v>
      </c>
      <c r="B157" s="32"/>
      <c r="C157" s="33"/>
      <c r="D157" s="33"/>
      <c r="E157" s="33"/>
      <c r="F157" s="33"/>
      <c r="G157" s="33"/>
      <c r="H157" s="33"/>
      <c r="I157" s="34"/>
      <c r="J157" s="38" t="str">
        <f>IF(AND(I156="否",B157=""),"←入力してください","")</f>
        <v/>
      </c>
    </row>
    <row r="158" spans="1:16" s="29" customFormat="1">
      <c r="A158" s="7"/>
      <c r="B158" s="35"/>
      <c r="C158" s="36"/>
      <c r="D158" s="36"/>
      <c r="E158" s="36"/>
      <c r="F158" s="36"/>
      <c r="G158" s="36"/>
      <c r="H158" s="36"/>
      <c r="I158" s="37"/>
      <c r="J158" s="38"/>
    </row>
    <row r="159" spans="1:16" s="29" customFormat="1" ht="14.25" thickBot="1">
      <c r="A159" s="7"/>
      <c r="B159" s="28"/>
      <c r="C159" s="28"/>
      <c r="D159" s="28"/>
      <c r="E159" s="28"/>
      <c r="F159" s="28"/>
      <c r="G159" s="28"/>
      <c r="H159" s="28"/>
      <c r="I159" s="28"/>
      <c r="J159" s="30"/>
    </row>
    <row r="160" spans="1:16" s="29" customFormat="1" ht="14.25" thickBot="1">
      <c r="A160" s="39" t="s">
        <v>66</v>
      </c>
      <c r="B160" s="40"/>
      <c r="C160" s="40"/>
      <c r="D160" s="40"/>
      <c r="E160" s="40"/>
      <c r="F160" s="40"/>
      <c r="H160" s="5" t="s">
        <v>9</v>
      </c>
      <c r="I160" s="8" t="str">
        <f>IF(OR($F$10=$K$20,$F$10=$K$21,$F$10=$K$22,$F$10=$K$23),"回答不要","")</f>
        <v/>
      </c>
      <c r="J160" s="15"/>
      <c r="P160" s="29" t="str">
        <f>IF(OR(AND(I160="否",B161=""),(I160="")),"否","適")</f>
        <v>否</v>
      </c>
    </row>
    <row r="161" spans="1:16" s="29" customFormat="1">
      <c r="A161" s="11" t="s">
        <v>8</v>
      </c>
      <c r="B161" s="32"/>
      <c r="C161" s="33"/>
      <c r="D161" s="33"/>
      <c r="E161" s="33"/>
      <c r="F161" s="33"/>
      <c r="G161" s="33"/>
      <c r="H161" s="33"/>
      <c r="I161" s="34"/>
      <c r="J161" s="38" t="str">
        <f>IF(AND(I160="否",B161=""),"←入力してください","")</f>
        <v/>
      </c>
    </row>
    <row r="162" spans="1:16" s="29" customFormat="1">
      <c r="A162" s="7"/>
      <c r="B162" s="35"/>
      <c r="C162" s="36"/>
      <c r="D162" s="36"/>
      <c r="E162" s="36"/>
      <c r="F162" s="36"/>
      <c r="G162" s="36"/>
      <c r="H162" s="36"/>
      <c r="I162" s="37"/>
      <c r="J162" s="38"/>
    </row>
    <row r="163" spans="1:16" s="29" customFormat="1" ht="14.25" thickBot="1">
      <c r="A163" s="7"/>
      <c r="B163" s="28"/>
      <c r="C163" s="28"/>
      <c r="D163" s="28"/>
      <c r="E163" s="28"/>
      <c r="F163" s="28"/>
      <c r="G163" s="28"/>
      <c r="H163" s="28"/>
      <c r="I163" s="28"/>
      <c r="J163" s="30"/>
    </row>
    <row r="164" spans="1:16" s="29" customFormat="1" ht="14.25" thickBot="1">
      <c r="A164" s="39" t="s">
        <v>67</v>
      </c>
      <c r="B164" s="40"/>
      <c r="C164" s="40"/>
      <c r="D164" s="40"/>
      <c r="E164" s="40"/>
      <c r="F164" s="40"/>
      <c r="H164" s="5" t="s">
        <v>9</v>
      </c>
      <c r="I164" s="8" t="str">
        <f>IF(OR($F$10=$K$20,$F$10=$K$21,$F$10=$K$22,$F$10=$K$23),"回答不要","")</f>
        <v/>
      </c>
      <c r="J164" s="15"/>
      <c r="P164" s="29" t="str">
        <f>IF(OR(AND(I164="否",B165=""),(I164="")),"否","適")</f>
        <v>否</v>
      </c>
    </row>
    <row r="165" spans="1:16" s="29" customFormat="1">
      <c r="A165" s="11" t="s">
        <v>8</v>
      </c>
      <c r="B165" s="32"/>
      <c r="C165" s="33"/>
      <c r="D165" s="33"/>
      <c r="E165" s="33"/>
      <c r="F165" s="33"/>
      <c r="G165" s="33"/>
      <c r="H165" s="33"/>
      <c r="I165" s="34"/>
      <c r="J165" s="38" t="str">
        <f>IF(AND(I164="否",B165=""),"←入力してください","")</f>
        <v/>
      </c>
    </row>
    <row r="166" spans="1:16" s="29" customFormat="1">
      <c r="A166" s="7"/>
      <c r="B166" s="35"/>
      <c r="C166" s="36"/>
      <c r="D166" s="36"/>
      <c r="E166" s="36"/>
      <c r="F166" s="36"/>
      <c r="G166" s="36"/>
      <c r="H166" s="36"/>
      <c r="I166" s="37"/>
      <c r="J166" s="38"/>
    </row>
    <row r="167" spans="1:16" ht="14.25" thickBot="1"/>
    <row r="168" spans="1:16" ht="14.25" thickBot="1">
      <c r="A168" s="39" t="s">
        <v>68</v>
      </c>
      <c r="B168" s="40"/>
      <c r="C168" s="40"/>
      <c r="D168" s="40"/>
      <c r="E168" s="40"/>
      <c r="F168" s="40"/>
      <c r="H168" s="5" t="s">
        <v>9</v>
      </c>
      <c r="I168" s="8" t="str">
        <f>IF(OR($F$10=$K$14,$F$10=$K$16,$F$10=$K$17,$F$10=$K$19,$F$10=$K$20,$F$10=$K$21,$F$10=$K$22,$F$10=$K$23),"回答不要","")</f>
        <v/>
      </c>
      <c r="P168" s="22" t="str">
        <f>IF(OR(AND(I168="否",B169=""),(I168="")),"否","適")</f>
        <v>否</v>
      </c>
    </row>
    <row r="169" spans="1:16">
      <c r="A169" s="11" t="s">
        <v>8</v>
      </c>
      <c r="B169" s="32"/>
      <c r="C169" s="33"/>
      <c r="D169" s="33"/>
      <c r="E169" s="33"/>
      <c r="F169" s="33"/>
      <c r="G169" s="33"/>
      <c r="H169" s="33"/>
      <c r="I169" s="34"/>
      <c r="J169" s="38" t="str">
        <f>IF(AND(I168="否",B169=""),"←入力してください","")</f>
        <v/>
      </c>
    </row>
    <row r="170" spans="1:16">
      <c r="A170" s="7"/>
      <c r="B170" s="35"/>
      <c r="C170" s="36"/>
      <c r="D170" s="36"/>
      <c r="E170" s="36"/>
      <c r="F170" s="36"/>
      <c r="G170" s="36"/>
      <c r="H170" s="36"/>
      <c r="I170" s="37"/>
      <c r="J170" s="38"/>
    </row>
    <row r="171" spans="1:16" ht="14.25" thickBot="1"/>
    <row r="172" spans="1:16" ht="14.25" thickBot="1">
      <c r="A172" s="39" t="s">
        <v>69</v>
      </c>
      <c r="B172" s="40"/>
      <c r="C172" s="40"/>
      <c r="D172" s="40"/>
      <c r="E172" s="40"/>
      <c r="F172" s="40"/>
      <c r="H172" s="5" t="s">
        <v>9</v>
      </c>
      <c r="I172" s="8" t="str">
        <f>IF(OR($F$10=$K$20,$F$10=$K$21,$F$10=$K$22,$F$10=$K$23),"回答不要","")</f>
        <v/>
      </c>
      <c r="P172" s="22" t="str">
        <f>IF(OR(AND(I172="否",B173=""),(I172="")),"否","適")</f>
        <v>否</v>
      </c>
    </row>
    <row r="173" spans="1:16">
      <c r="A173" s="11" t="s">
        <v>8</v>
      </c>
      <c r="B173" s="32"/>
      <c r="C173" s="33"/>
      <c r="D173" s="33"/>
      <c r="E173" s="33"/>
      <c r="F173" s="33"/>
      <c r="G173" s="33"/>
      <c r="H173" s="33"/>
      <c r="I173" s="34"/>
      <c r="J173" s="38" t="str">
        <f>IF(AND(I172="否",B173=""),"←入力してください","")</f>
        <v/>
      </c>
    </row>
    <row r="174" spans="1:16">
      <c r="A174" s="7"/>
      <c r="B174" s="35"/>
      <c r="C174" s="36"/>
      <c r="D174" s="36"/>
      <c r="E174" s="36"/>
      <c r="F174" s="36"/>
      <c r="G174" s="36"/>
      <c r="H174" s="36"/>
      <c r="I174" s="37"/>
      <c r="J174" s="38"/>
    </row>
    <row r="175" spans="1:16" ht="14.25" thickBot="1"/>
    <row r="176" spans="1:16" ht="14.25" thickBot="1">
      <c r="A176" s="39" t="s">
        <v>70</v>
      </c>
      <c r="B176" s="40"/>
      <c r="C176" s="40"/>
      <c r="D176" s="40"/>
      <c r="E176" s="40"/>
      <c r="F176" s="40"/>
      <c r="H176" s="5" t="s">
        <v>9</v>
      </c>
      <c r="I176" s="8" t="str">
        <f>IF(OR($F$10=$K$14,$F$10=$K$15,$F$10=$K$17,$F$10=$K$18,$F$10=$K$19,$F$10=$K$20,$F$10=$K$21,$F$10=$K$22,$F$10=$K$23),"回答不要","")</f>
        <v/>
      </c>
      <c r="P176" s="22" t="str">
        <f>IF(OR(AND(I176="否",B177=""),(I176="")),"否","適")</f>
        <v>否</v>
      </c>
    </row>
    <row r="177" spans="1:16">
      <c r="A177" s="11" t="s">
        <v>8</v>
      </c>
      <c r="B177" s="32"/>
      <c r="C177" s="33"/>
      <c r="D177" s="33"/>
      <c r="E177" s="33"/>
      <c r="F177" s="33"/>
      <c r="G177" s="33"/>
      <c r="H177" s="33"/>
      <c r="I177" s="34"/>
      <c r="J177" s="38" t="str">
        <f>IF(AND(I176="否",B177=""),"←入力してください","")</f>
        <v/>
      </c>
    </row>
    <row r="178" spans="1:16">
      <c r="A178" s="7"/>
      <c r="B178" s="35"/>
      <c r="C178" s="36"/>
      <c r="D178" s="36"/>
      <c r="E178" s="36"/>
      <c r="F178" s="36"/>
      <c r="G178" s="36"/>
      <c r="H178" s="36"/>
      <c r="I178" s="37"/>
      <c r="J178" s="38"/>
    </row>
    <row r="179" spans="1:16" ht="14.25" thickBot="1"/>
    <row r="180" spans="1:16" ht="14.25" thickBot="1">
      <c r="A180" s="39" t="s">
        <v>71</v>
      </c>
      <c r="B180" s="40"/>
      <c r="C180" s="40"/>
      <c r="D180" s="40"/>
      <c r="E180" s="40"/>
      <c r="F180" s="40"/>
      <c r="H180" s="5" t="s">
        <v>9</v>
      </c>
      <c r="I180" s="8" t="str">
        <f>IF(OR($F$10=$K$20,$F$10=$K$21,$F$10=$K$22),"回答不要","")</f>
        <v/>
      </c>
      <c r="P180" s="22" t="str">
        <f>IF(OR(AND(I180="否",B181=""),(I180="")),"否","適")</f>
        <v>否</v>
      </c>
    </row>
    <row r="181" spans="1:16">
      <c r="A181" s="11" t="s">
        <v>8</v>
      </c>
      <c r="B181" s="32"/>
      <c r="C181" s="33"/>
      <c r="D181" s="33"/>
      <c r="E181" s="33"/>
      <c r="F181" s="33"/>
      <c r="G181" s="33"/>
      <c r="H181" s="33"/>
      <c r="I181" s="34"/>
      <c r="J181" s="38" t="str">
        <f>IF(AND(I180="否",B181=""),"←入力してください","")</f>
        <v/>
      </c>
    </row>
    <row r="182" spans="1:16">
      <c r="A182" s="7"/>
      <c r="B182" s="35"/>
      <c r="C182" s="36"/>
      <c r="D182" s="36"/>
      <c r="E182" s="36"/>
      <c r="F182" s="36"/>
      <c r="G182" s="36"/>
      <c r="H182" s="36"/>
      <c r="I182" s="37"/>
      <c r="J182" s="38"/>
    </row>
    <row r="183" spans="1:16" ht="14.25" thickBot="1"/>
    <row r="184" spans="1:16" ht="14.25" thickBot="1">
      <c r="A184" s="45" t="s">
        <v>72</v>
      </c>
      <c r="B184" s="45"/>
      <c r="C184" s="45"/>
      <c r="D184" s="45"/>
      <c r="E184" s="45"/>
      <c r="F184" s="45"/>
      <c r="H184" s="5" t="s">
        <v>9</v>
      </c>
      <c r="I184" s="8" t="str">
        <f>IF(OR($F$10=$K$20,$F$10=$K$21,$F$10=$K$22,$F$10=$K$23),"回答不要","")</f>
        <v/>
      </c>
      <c r="P184" s="22" t="str">
        <f>IF(OR(AND(I184="否",B185=""),(I184="")),"否","適")</f>
        <v>否</v>
      </c>
    </row>
    <row r="185" spans="1:16">
      <c r="A185" s="11" t="s">
        <v>8</v>
      </c>
      <c r="B185" s="32"/>
      <c r="C185" s="33"/>
      <c r="D185" s="33"/>
      <c r="E185" s="33"/>
      <c r="F185" s="33"/>
      <c r="G185" s="33"/>
      <c r="H185" s="33"/>
      <c r="I185" s="34"/>
      <c r="J185" s="38" t="str">
        <f>IF(AND(I184="否",B185=""),"←入力してください","")</f>
        <v/>
      </c>
    </row>
    <row r="186" spans="1:16">
      <c r="A186" s="7"/>
      <c r="B186" s="35"/>
      <c r="C186" s="36"/>
      <c r="D186" s="36"/>
      <c r="E186" s="36"/>
      <c r="F186" s="36"/>
      <c r="G186" s="36"/>
      <c r="H186" s="36"/>
      <c r="I186" s="37"/>
      <c r="J186" s="38"/>
    </row>
    <row r="187" spans="1:16" ht="14.25" thickBot="1">
      <c r="A187" s="7"/>
      <c r="B187" s="24"/>
      <c r="C187" s="24"/>
      <c r="D187" s="24"/>
      <c r="E187" s="24"/>
      <c r="F187" s="24"/>
      <c r="G187" s="24"/>
      <c r="H187" s="24"/>
      <c r="I187" s="24"/>
      <c r="J187" s="23"/>
    </row>
    <row r="188" spans="1:16" ht="14.25" thickBot="1">
      <c r="A188" s="31" t="s">
        <v>73</v>
      </c>
      <c r="B188" s="31"/>
      <c r="C188" s="31"/>
      <c r="D188" s="31"/>
      <c r="E188" s="31"/>
      <c r="F188" s="31"/>
      <c r="H188" s="5" t="s">
        <v>9</v>
      </c>
      <c r="I188" s="8" t="str">
        <f>IF(OR($F$10=$K$20,$F$10=$K$21,$F$10=$K$22,$F$10=$K$23),"回答不要","")</f>
        <v/>
      </c>
      <c r="P188" s="22" t="str">
        <f>IF(OR(AND(I188="否",B189=""),(I188="")),"否","適")</f>
        <v>否</v>
      </c>
    </row>
    <row r="189" spans="1:16">
      <c r="A189" s="11" t="s">
        <v>42</v>
      </c>
      <c r="B189" s="32"/>
      <c r="C189" s="33"/>
      <c r="D189" s="33"/>
      <c r="E189" s="33"/>
      <c r="F189" s="33"/>
      <c r="G189" s="33"/>
      <c r="H189" s="33"/>
      <c r="I189" s="34"/>
      <c r="J189" s="38" t="str">
        <f>IF(AND(I188="否",B189=""),"←入力してください","")</f>
        <v/>
      </c>
    </row>
    <row r="190" spans="1:16">
      <c r="A190" s="7"/>
      <c r="B190" s="35"/>
      <c r="C190" s="36"/>
      <c r="D190" s="36"/>
      <c r="E190" s="36"/>
      <c r="F190" s="36"/>
      <c r="G190" s="36"/>
      <c r="H190" s="36"/>
      <c r="I190" s="37"/>
      <c r="J190" s="38"/>
    </row>
    <row r="191" spans="1:16" ht="14.25" thickBot="1"/>
    <row r="192" spans="1:16" ht="14.25" thickBot="1">
      <c r="A192" s="31" t="s">
        <v>74</v>
      </c>
      <c r="B192" s="31"/>
      <c r="C192" s="31"/>
      <c r="D192" s="31"/>
      <c r="E192" s="31"/>
      <c r="F192" s="31"/>
      <c r="H192" s="5" t="s">
        <v>9</v>
      </c>
      <c r="I192" s="8" t="str">
        <f>IF(OR($F$10=$K$20,$F$10=$K$21,$F$10=$K$22,$F$10=$K$23),"回答不要","")</f>
        <v/>
      </c>
      <c r="P192" s="22" t="str">
        <f>IF(OR(AND(I192="否",B193=""),(I192="")),"否","適")</f>
        <v>否</v>
      </c>
    </row>
    <row r="193" spans="1:16">
      <c r="A193" s="11" t="s">
        <v>42</v>
      </c>
      <c r="B193" s="32"/>
      <c r="C193" s="33"/>
      <c r="D193" s="33"/>
      <c r="E193" s="33"/>
      <c r="F193" s="33"/>
      <c r="G193" s="33"/>
      <c r="H193" s="33"/>
      <c r="I193" s="34"/>
      <c r="J193" s="38" t="str">
        <f>IF(AND(I192="否",B193=""),"←入力してください","")</f>
        <v/>
      </c>
    </row>
    <row r="194" spans="1:16">
      <c r="A194" s="7"/>
      <c r="B194" s="35"/>
      <c r="C194" s="36"/>
      <c r="D194" s="36"/>
      <c r="E194" s="36"/>
      <c r="F194" s="36"/>
      <c r="G194" s="36"/>
      <c r="H194" s="36"/>
      <c r="I194" s="37"/>
      <c r="J194" s="38"/>
    </row>
    <row r="195" spans="1:16" ht="14.25" thickBot="1"/>
    <row r="196" spans="1:16" ht="14.25" thickBot="1">
      <c r="A196" s="31" t="s">
        <v>75</v>
      </c>
      <c r="B196" s="31"/>
      <c r="C196" s="31"/>
      <c r="D196" s="31"/>
      <c r="E196" s="31"/>
      <c r="F196" s="31"/>
      <c r="H196" s="5" t="s">
        <v>9</v>
      </c>
      <c r="I196" s="8" t="str">
        <f>IF(OR($F$10=$K$20,$F$10=$K$21,$F$10=$K$22,$F$10=$K$23),"回答不要","")</f>
        <v/>
      </c>
      <c r="P196" s="22" t="str">
        <f>IF(OR(AND(I196="否",B197=""),(I196="")),"否","適")</f>
        <v>否</v>
      </c>
    </row>
    <row r="197" spans="1:16">
      <c r="A197" s="11" t="s">
        <v>42</v>
      </c>
      <c r="B197" s="32"/>
      <c r="C197" s="33"/>
      <c r="D197" s="33"/>
      <c r="E197" s="33"/>
      <c r="F197" s="33"/>
      <c r="G197" s="33"/>
      <c r="H197" s="33"/>
      <c r="I197" s="34"/>
      <c r="J197" s="38" t="str">
        <f>IF(AND(I196="否",B197=""),"←入力してください","")</f>
        <v/>
      </c>
    </row>
    <row r="198" spans="1:16">
      <c r="A198" s="7"/>
      <c r="B198" s="35"/>
      <c r="C198" s="36"/>
      <c r="D198" s="36"/>
      <c r="E198" s="36"/>
      <c r="F198" s="36"/>
      <c r="G198" s="36"/>
      <c r="H198" s="36"/>
      <c r="I198" s="37"/>
      <c r="J198" s="38"/>
    </row>
    <row r="199" spans="1:16" ht="14.25" thickBot="1"/>
    <row r="200" spans="1:16" ht="14.25" thickBot="1">
      <c r="A200" s="31" t="s">
        <v>76</v>
      </c>
      <c r="B200" s="31"/>
      <c r="C200" s="31"/>
      <c r="D200" s="31"/>
      <c r="E200" s="31"/>
      <c r="F200" s="31"/>
      <c r="H200" s="5" t="s">
        <v>9</v>
      </c>
      <c r="I200" s="8"/>
      <c r="P200" s="22" t="str">
        <f>IF(OR(AND(I200="否",B201=""),(I200="")),"否","適")</f>
        <v>否</v>
      </c>
    </row>
    <row r="201" spans="1:16">
      <c r="A201" s="11" t="s">
        <v>8</v>
      </c>
      <c r="B201" s="32"/>
      <c r="C201" s="33"/>
      <c r="D201" s="33"/>
      <c r="E201" s="33"/>
      <c r="F201" s="33"/>
      <c r="G201" s="33"/>
      <c r="H201" s="33"/>
      <c r="I201" s="34"/>
      <c r="J201" s="38" t="str">
        <f>IF(AND(I200="否",B201=""),"←入力してください","")</f>
        <v/>
      </c>
    </row>
    <row r="202" spans="1:16">
      <c r="A202" s="7"/>
      <c r="B202" s="35"/>
      <c r="C202" s="36"/>
      <c r="D202" s="36"/>
      <c r="E202" s="36"/>
      <c r="F202" s="36"/>
      <c r="G202" s="36"/>
      <c r="H202" s="36"/>
      <c r="I202" s="37"/>
      <c r="J202" s="38"/>
    </row>
    <row r="203" spans="1:16" ht="14.25" thickBot="1"/>
    <row r="204" spans="1:16" ht="14.25" thickBot="1">
      <c r="A204" s="31" t="s">
        <v>77</v>
      </c>
      <c r="B204" s="31"/>
      <c r="C204" s="31"/>
      <c r="D204" s="31"/>
      <c r="E204" s="31"/>
      <c r="F204" s="31"/>
      <c r="G204" s="31"/>
      <c r="H204" s="5" t="s">
        <v>9</v>
      </c>
      <c r="I204" s="8"/>
      <c r="P204" s="22" t="str">
        <f>IF(OR(AND(I204="否",B205=""),(I204="")),"否","適")</f>
        <v>否</v>
      </c>
    </row>
    <row r="205" spans="1:16">
      <c r="A205" s="11" t="s">
        <v>17</v>
      </c>
      <c r="B205" s="32"/>
      <c r="C205" s="33"/>
      <c r="D205" s="33"/>
      <c r="E205" s="33"/>
      <c r="F205" s="33"/>
      <c r="G205" s="33"/>
      <c r="H205" s="33"/>
      <c r="I205" s="34"/>
      <c r="J205" s="38" t="str">
        <f>IF(AND(I204="否",B205=""),"←入力してください","")</f>
        <v/>
      </c>
    </row>
    <row r="206" spans="1:16">
      <c r="A206" s="7"/>
      <c r="B206" s="35"/>
      <c r="C206" s="36"/>
      <c r="D206" s="36"/>
      <c r="E206" s="36"/>
      <c r="F206" s="36"/>
      <c r="G206" s="36"/>
      <c r="H206" s="36"/>
      <c r="I206" s="37"/>
      <c r="J206" s="38"/>
    </row>
    <row r="207" spans="1:16" ht="14.25" thickBot="1">
      <c r="A207" s="7"/>
      <c r="B207" s="24"/>
      <c r="C207" s="24"/>
      <c r="D207" s="24"/>
      <c r="E207" s="24"/>
      <c r="F207" s="24"/>
      <c r="G207" s="24"/>
      <c r="H207" s="24"/>
      <c r="I207" s="24"/>
      <c r="J207" s="23"/>
    </row>
    <row r="208" spans="1:16" ht="14.25" thickBot="1">
      <c r="A208" s="31" t="s">
        <v>78</v>
      </c>
      <c r="B208" s="31"/>
      <c r="C208" s="31"/>
      <c r="D208" s="31"/>
      <c r="E208" s="31"/>
      <c r="F208" s="31"/>
      <c r="G208" s="31"/>
      <c r="H208" s="5" t="s">
        <v>9</v>
      </c>
      <c r="I208" s="8"/>
      <c r="P208" s="22" t="str">
        <f>IF(OR(AND(I208="否",B209=""),(I208="")),"否","適")</f>
        <v>否</v>
      </c>
    </row>
    <row r="209" spans="1:16">
      <c r="A209" s="11" t="s">
        <v>17</v>
      </c>
      <c r="B209" s="32"/>
      <c r="C209" s="33"/>
      <c r="D209" s="33"/>
      <c r="E209" s="33"/>
      <c r="F209" s="33"/>
      <c r="G209" s="33"/>
      <c r="H209" s="33"/>
      <c r="I209" s="34"/>
      <c r="J209" s="38" t="str">
        <f>IF(AND(I208="否",B209=""),"←入力してください","")</f>
        <v/>
      </c>
    </row>
    <row r="210" spans="1:16">
      <c r="A210" s="7"/>
      <c r="B210" s="35"/>
      <c r="C210" s="36"/>
      <c r="D210" s="36"/>
      <c r="E210" s="36"/>
      <c r="F210" s="36"/>
      <c r="G210" s="36"/>
      <c r="H210" s="36"/>
      <c r="I210" s="37"/>
      <c r="J210" s="38"/>
    </row>
    <row r="211" spans="1:16" ht="14.25" thickBot="1"/>
    <row r="212" spans="1:16" ht="14.25" thickBot="1">
      <c r="A212" s="31" t="s">
        <v>79</v>
      </c>
      <c r="B212" s="31"/>
      <c r="C212" s="31"/>
      <c r="D212" s="31"/>
      <c r="E212" s="31"/>
      <c r="F212" s="31"/>
      <c r="G212" s="31"/>
      <c r="H212" s="5" t="s">
        <v>9</v>
      </c>
      <c r="I212" s="8"/>
      <c r="P212" s="22" t="str">
        <f>IF(OR(AND(I212="否",B213=""),(I212="")),"否","適")</f>
        <v>否</v>
      </c>
    </row>
    <row r="213" spans="1:16">
      <c r="A213" s="11" t="s">
        <v>17</v>
      </c>
      <c r="B213" s="32"/>
      <c r="C213" s="33"/>
      <c r="D213" s="33"/>
      <c r="E213" s="33"/>
      <c r="F213" s="33"/>
      <c r="G213" s="33"/>
      <c r="H213" s="33"/>
      <c r="I213" s="34"/>
      <c r="J213" s="38" t="str">
        <f>IF(AND(I212="否",B213=""),"←入力してください","")</f>
        <v/>
      </c>
    </row>
    <row r="214" spans="1:16">
      <c r="A214" s="7"/>
      <c r="B214" s="35"/>
      <c r="C214" s="36"/>
      <c r="D214" s="36"/>
      <c r="E214" s="36"/>
      <c r="F214" s="36"/>
      <c r="G214" s="36"/>
      <c r="H214" s="36"/>
      <c r="I214" s="37"/>
      <c r="J214" s="38"/>
    </row>
    <row r="216" spans="1:16">
      <c r="A216" s="39" t="s">
        <v>80</v>
      </c>
      <c r="B216" s="40"/>
      <c r="C216" s="40"/>
      <c r="D216" s="40"/>
      <c r="E216" s="40"/>
      <c r="F216" s="40"/>
    </row>
    <row r="217" spans="1:16" ht="11.25" customHeight="1">
      <c r="A217" s="41" t="s">
        <v>21</v>
      </c>
      <c r="B217" s="41"/>
      <c r="C217" s="41"/>
      <c r="D217" s="41"/>
      <c r="E217" s="41"/>
      <c r="F217" s="41"/>
      <c r="G217" s="41"/>
      <c r="H217" s="41"/>
    </row>
    <row r="218" spans="1:16" ht="11.25" customHeight="1">
      <c r="A218" s="41"/>
      <c r="B218" s="41"/>
      <c r="C218" s="41"/>
      <c r="D218" s="41"/>
      <c r="E218" s="41"/>
      <c r="F218" s="41"/>
      <c r="G218" s="41"/>
      <c r="H218" s="41"/>
    </row>
    <row r="219" spans="1:16" ht="11.25" customHeight="1">
      <c r="A219" s="41"/>
      <c r="B219" s="41"/>
      <c r="C219" s="41"/>
      <c r="D219" s="41"/>
      <c r="E219" s="41"/>
      <c r="F219" s="41"/>
      <c r="G219" s="41"/>
      <c r="H219" s="41"/>
      <c r="K219" s="16"/>
    </row>
    <row r="220" spans="1:16" s="16" customFormat="1" ht="25.5" customHeight="1">
      <c r="B220" s="32"/>
      <c r="C220" s="33"/>
      <c r="D220" s="33"/>
      <c r="E220" s="33"/>
      <c r="F220" s="33"/>
      <c r="G220" s="33"/>
      <c r="H220" s="33"/>
      <c r="I220" s="42"/>
      <c r="J220" s="17"/>
    </row>
    <row r="221" spans="1:16" s="16" customFormat="1" ht="25.5" customHeight="1">
      <c r="B221" s="43"/>
      <c r="C221" s="44"/>
      <c r="D221" s="44"/>
      <c r="E221" s="44"/>
      <c r="F221" s="44"/>
      <c r="G221" s="44"/>
      <c r="H221" s="44"/>
      <c r="I221" s="34"/>
      <c r="J221" s="17"/>
    </row>
    <row r="222" spans="1:16" s="16" customFormat="1" ht="25.5" customHeight="1">
      <c r="B222" s="43"/>
      <c r="C222" s="44"/>
      <c r="D222" s="44"/>
      <c r="E222" s="44"/>
      <c r="F222" s="44"/>
      <c r="G222" s="44"/>
      <c r="H222" s="44"/>
      <c r="I222" s="34"/>
      <c r="J222" s="17"/>
    </row>
    <row r="223" spans="1:16" s="16" customFormat="1" ht="25.5" customHeight="1">
      <c r="B223" s="35"/>
      <c r="C223" s="36"/>
      <c r="D223" s="36"/>
      <c r="E223" s="36"/>
      <c r="F223" s="36"/>
      <c r="G223" s="36"/>
      <c r="H223" s="36"/>
      <c r="I223" s="37"/>
      <c r="J223" s="17"/>
      <c r="K223" s="22"/>
    </row>
  </sheetData>
  <mergeCells count="169">
    <mergeCell ref="A1:G1"/>
    <mergeCell ref="I1:I2"/>
    <mergeCell ref="J1:K2"/>
    <mergeCell ref="A2:H2"/>
    <mergeCell ref="A3:I3"/>
    <mergeCell ref="A4:I4"/>
    <mergeCell ref="B10:D10"/>
    <mergeCell ref="F10:I10"/>
    <mergeCell ref="J10:O10"/>
    <mergeCell ref="B11:D11"/>
    <mergeCell ref="F11:I11"/>
    <mergeCell ref="A14:E14"/>
    <mergeCell ref="A5:I5"/>
    <mergeCell ref="A6:I6"/>
    <mergeCell ref="J8:L8"/>
    <mergeCell ref="B9:D9"/>
    <mergeCell ref="F9:I9"/>
    <mergeCell ref="J9:K9"/>
    <mergeCell ref="B23:I24"/>
    <mergeCell ref="J23:J24"/>
    <mergeCell ref="A26:E26"/>
    <mergeCell ref="B27:I28"/>
    <mergeCell ref="J27:J28"/>
    <mergeCell ref="A30:E30"/>
    <mergeCell ref="B15:I16"/>
    <mergeCell ref="J15:J16"/>
    <mergeCell ref="A18:F18"/>
    <mergeCell ref="B19:I20"/>
    <mergeCell ref="J19:J20"/>
    <mergeCell ref="A22:E22"/>
    <mergeCell ref="B39:I40"/>
    <mergeCell ref="J39:J40"/>
    <mergeCell ref="B43:I44"/>
    <mergeCell ref="J43:J44"/>
    <mergeCell ref="A46:F46"/>
    <mergeCell ref="B47:I48"/>
    <mergeCell ref="J47:J48"/>
    <mergeCell ref="B31:I32"/>
    <mergeCell ref="J31:J32"/>
    <mergeCell ref="A34:E34"/>
    <mergeCell ref="B35:I36"/>
    <mergeCell ref="J35:J36"/>
    <mergeCell ref="A38:G38"/>
    <mergeCell ref="A58:F58"/>
    <mergeCell ref="B59:I60"/>
    <mergeCell ref="J59:J60"/>
    <mergeCell ref="A62:F62"/>
    <mergeCell ref="B63:I64"/>
    <mergeCell ref="J63:J64"/>
    <mergeCell ref="A50:E50"/>
    <mergeCell ref="B51:I52"/>
    <mergeCell ref="J51:J52"/>
    <mergeCell ref="A54:F54"/>
    <mergeCell ref="B55:I56"/>
    <mergeCell ref="J55:J56"/>
    <mergeCell ref="A74:E74"/>
    <mergeCell ref="B75:I76"/>
    <mergeCell ref="J75:J76"/>
    <mergeCell ref="A90:E90"/>
    <mergeCell ref="B91:I92"/>
    <mergeCell ref="J91:J92"/>
    <mergeCell ref="A66:E66"/>
    <mergeCell ref="B67:I68"/>
    <mergeCell ref="J67:J68"/>
    <mergeCell ref="A70:E70"/>
    <mergeCell ref="B71:I72"/>
    <mergeCell ref="J71:J72"/>
    <mergeCell ref="A86:E86"/>
    <mergeCell ref="B87:I88"/>
    <mergeCell ref="J87:J88"/>
    <mergeCell ref="A78:E78"/>
    <mergeCell ref="B79:I80"/>
    <mergeCell ref="J79:J80"/>
    <mergeCell ref="A82:E82"/>
    <mergeCell ref="B83:I84"/>
    <mergeCell ref="J83:J84"/>
    <mergeCell ref="A102:E102"/>
    <mergeCell ref="B103:I104"/>
    <mergeCell ref="J103:J104"/>
    <mergeCell ref="A106:E106"/>
    <mergeCell ref="B107:I108"/>
    <mergeCell ref="J107:J108"/>
    <mergeCell ref="A94:E94"/>
    <mergeCell ref="B95:I96"/>
    <mergeCell ref="J95:J96"/>
    <mergeCell ref="A98:E98"/>
    <mergeCell ref="B99:I100"/>
    <mergeCell ref="J99:J100"/>
    <mergeCell ref="A118:E118"/>
    <mergeCell ref="B119:I120"/>
    <mergeCell ref="J119:J120"/>
    <mergeCell ref="A122:E122"/>
    <mergeCell ref="B123:I124"/>
    <mergeCell ref="J123:J124"/>
    <mergeCell ref="A110:E110"/>
    <mergeCell ref="B111:I112"/>
    <mergeCell ref="J111:J112"/>
    <mergeCell ref="A114:E114"/>
    <mergeCell ref="B115:I116"/>
    <mergeCell ref="J115:J116"/>
    <mergeCell ref="A134:F134"/>
    <mergeCell ref="B135:I136"/>
    <mergeCell ref="J135:J136"/>
    <mergeCell ref="A138:F138"/>
    <mergeCell ref="B139:I140"/>
    <mergeCell ref="J139:J140"/>
    <mergeCell ref="A126:E126"/>
    <mergeCell ref="B127:I128"/>
    <mergeCell ref="J127:J128"/>
    <mergeCell ref="A130:E130"/>
    <mergeCell ref="B131:I132"/>
    <mergeCell ref="J131:J132"/>
    <mergeCell ref="A168:F168"/>
    <mergeCell ref="B169:I170"/>
    <mergeCell ref="J169:J170"/>
    <mergeCell ref="A152:F152"/>
    <mergeCell ref="B153:I154"/>
    <mergeCell ref="J153:J154"/>
    <mergeCell ref="A144:F144"/>
    <mergeCell ref="B145:I146"/>
    <mergeCell ref="J145:J146"/>
    <mergeCell ref="A148:F148"/>
    <mergeCell ref="B149:I150"/>
    <mergeCell ref="J149:J150"/>
    <mergeCell ref="A156:F156"/>
    <mergeCell ref="B157:I158"/>
    <mergeCell ref="J157:J158"/>
    <mergeCell ref="A160:F160"/>
    <mergeCell ref="B161:I162"/>
    <mergeCell ref="J161:J162"/>
    <mergeCell ref="A164:F164"/>
    <mergeCell ref="B165:I166"/>
    <mergeCell ref="J165:J166"/>
    <mergeCell ref="A180:F180"/>
    <mergeCell ref="B181:I182"/>
    <mergeCell ref="J181:J182"/>
    <mergeCell ref="A184:F184"/>
    <mergeCell ref="B185:I186"/>
    <mergeCell ref="J185:J186"/>
    <mergeCell ref="A172:F172"/>
    <mergeCell ref="B173:I174"/>
    <mergeCell ref="J173:J174"/>
    <mergeCell ref="A176:F176"/>
    <mergeCell ref="B177:I178"/>
    <mergeCell ref="J177:J178"/>
    <mergeCell ref="A216:F216"/>
    <mergeCell ref="A217:H219"/>
    <mergeCell ref="B220:I223"/>
    <mergeCell ref="A204:G204"/>
    <mergeCell ref="B205:I206"/>
    <mergeCell ref="J205:J206"/>
    <mergeCell ref="A208:G208"/>
    <mergeCell ref="B209:I210"/>
    <mergeCell ref="J209:J210"/>
    <mergeCell ref="A212:G212"/>
    <mergeCell ref="B213:I214"/>
    <mergeCell ref="J213:J214"/>
    <mergeCell ref="A196:F196"/>
    <mergeCell ref="B197:I198"/>
    <mergeCell ref="J197:J198"/>
    <mergeCell ref="A200:F200"/>
    <mergeCell ref="B201:I202"/>
    <mergeCell ref="J201:J202"/>
    <mergeCell ref="A188:F188"/>
    <mergeCell ref="B189:I190"/>
    <mergeCell ref="J189:J190"/>
    <mergeCell ref="A192:F192"/>
    <mergeCell ref="B193:I194"/>
    <mergeCell ref="J193:J194"/>
  </mergeCells>
  <phoneticPr fontId="1"/>
  <conditionalFormatting sqref="B15:I15">
    <cfRule type="expression" dxfId="168" priority="91">
      <formula>$I$14="適"</formula>
    </cfRule>
  </conditionalFormatting>
  <conditionalFormatting sqref="B19:I19">
    <cfRule type="expression" dxfId="167" priority="90">
      <formula>OR($I$18="適",$I$18="回答不要")</formula>
    </cfRule>
  </conditionalFormatting>
  <conditionalFormatting sqref="B23:I23">
    <cfRule type="expression" dxfId="166" priority="89">
      <formula>$I$22="適"</formula>
    </cfRule>
  </conditionalFormatting>
  <conditionalFormatting sqref="B27">
    <cfRule type="expression" dxfId="165" priority="88">
      <formula>$I$26="適"</formula>
    </cfRule>
  </conditionalFormatting>
  <conditionalFormatting sqref="B31:I31">
    <cfRule type="expression" dxfId="164" priority="87">
      <formula>OR($I$30="適",$I$30="回答不要")</formula>
    </cfRule>
  </conditionalFormatting>
  <conditionalFormatting sqref="B35:I35">
    <cfRule type="expression" dxfId="163" priority="86">
      <formula>OR($I$34="適",$I$34="回答不要")</formula>
    </cfRule>
  </conditionalFormatting>
  <conditionalFormatting sqref="B39:I39">
    <cfRule type="expression" dxfId="162" priority="85">
      <formula>$I$38="適"</formula>
    </cfRule>
  </conditionalFormatting>
  <conditionalFormatting sqref="B43:I43">
    <cfRule type="expression" dxfId="161" priority="84">
      <formula>OR($I$42="適",$I$42="回答不要")</formula>
    </cfRule>
  </conditionalFormatting>
  <conditionalFormatting sqref="B47:I47">
    <cfRule type="expression" dxfId="160" priority="83">
      <formula>OR($I$46="適",$I$46="回答不要")</formula>
    </cfRule>
  </conditionalFormatting>
  <conditionalFormatting sqref="B51:I51">
    <cfRule type="expression" dxfId="159" priority="82">
      <formula>OR($I$50="適",$I$50="回答不要")</formula>
    </cfRule>
  </conditionalFormatting>
  <conditionalFormatting sqref="B95:I95">
    <cfRule type="expression" dxfId="158" priority="81">
      <formula>$I$94="適"</formula>
    </cfRule>
  </conditionalFormatting>
  <conditionalFormatting sqref="B99:I99">
    <cfRule type="expression" dxfId="157" priority="80">
      <formula>$I$98="適"</formula>
    </cfRule>
  </conditionalFormatting>
  <conditionalFormatting sqref="B103:I103">
    <cfRule type="expression" dxfId="156" priority="79">
      <formula>OR($I$102="適",$I$102="回答不要")</formula>
    </cfRule>
  </conditionalFormatting>
  <conditionalFormatting sqref="B107:I107">
    <cfRule type="expression" dxfId="155" priority="78">
      <formula>$I$106="適"</formula>
    </cfRule>
  </conditionalFormatting>
  <conditionalFormatting sqref="B111:I111">
    <cfRule type="expression" dxfId="154" priority="77">
      <formula>$I$110="適"</formula>
    </cfRule>
  </conditionalFormatting>
  <conditionalFormatting sqref="B115:I115">
    <cfRule type="expression" dxfId="153" priority="76">
      <formula>$I$114="適"</formula>
    </cfRule>
  </conditionalFormatting>
  <conditionalFormatting sqref="B119:I119">
    <cfRule type="expression" dxfId="152" priority="75">
      <formula>$I$118="適"</formula>
    </cfRule>
  </conditionalFormatting>
  <conditionalFormatting sqref="B123:I123">
    <cfRule type="expression" dxfId="151" priority="74">
      <formula>OR($I$122="適",$I$122="回答不要")</formula>
    </cfRule>
  </conditionalFormatting>
  <conditionalFormatting sqref="B127:I127">
    <cfRule type="expression" dxfId="150" priority="73">
      <formula>$I$126="適"</formula>
    </cfRule>
  </conditionalFormatting>
  <conditionalFormatting sqref="B67:I67">
    <cfRule type="expression" dxfId="149" priority="72">
      <formula>OR($I$66="適",$I$66="回答不要")</formula>
    </cfRule>
  </conditionalFormatting>
  <conditionalFormatting sqref="B55:I55">
    <cfRule type="expression" dxfId="148" priority="71">
      <formula>OR($I$54="適",$I$54="回答不要")</formula>
    </cfRule>
  </conditionalFormatting>
  <conditionalFormatting sqref="B63:I63">
    <cfRule type="expression" dxfId="147" priority="70">
      <formula>$I$62="適"</formula>
    </cfRule>
  </conditionalFormatting>
  <conditionalFormatting sqref="B135:I135">
    <cfRule type="expression" dxfId="146" priority="69">
      <formula>$I$134="適"</formula>
    </cfRule>
  </conditionalFormatting>
  <conditionalFormatting sqref="B59">
    <cfRule type="expression" dxfId="145" priority="68">
      <formula>OR($I$58="適",$I$58="回答不要")</formula>
    </cfRule>
  </conditionalFormatting>
  <conditionalFormatting sqref="B139:I139">
    <cfRule type="expression" dxfId="144" priority="67">
      <formula>OR($I$138="適",$I$138="回答不要")</formula>
    </cfRule>
  </conditionalFormatting>
  <conditionalFormatting sqref="B149:I149">
    <cfRule type="expression" dxfId="143" priority="66">
      <formula>OR($I$148="適",$I$148="回答不要")</formula>
    </cfRule>
  </conditionalFormatting>
  <conditionalFormatting sqref="B153:I153">
    <cfRule type="expression" dxfId="142" priority="65">
      <formula>OR($I$152="適",$I$152="回答不要")</formula>
    </cfRule>
  </conditionalFormatting>
  <conditionalFormatting sqref="B169:I169">
    <cfRule type="expression" dxfId="141" priority="60">
      <formula>OR($I$168="適",$I$168="回答不要")</formula>
    </cfRule>
  </conditionalFormatting>
  <conditionalFormatting sqref="B173:I173">
    <cfRule type="expression" dxfId="140" priority="59">
      <formula>OR($I$172="適",$I$172="回答不要")</formula>
    </cfRule>
  </conditionalFormatting>
  <conditionalFormatting sqref="B145:I145">
    <cfRule type="expression" dxfId="139" priority="58">
      <formula>OR($I$144="適",$I$144="回答不要")</formula>
    </cfRule>
  </conditionalFormatting>
  <conditionalFormatting sqref="B177:I177">
    <cfRule type="expression" dxfId="138" priority="57">
      <formula>OR($I$176="適",$I$176="回答不要")</formula>
    </cfRule>
  </conditionalFormatting>
  <conditionalFormatting sqref="B181:I181">
    <cfRule type="expression" dxfId="137" priority="56">
      <formula>OR($I$180="適",$I$180="回答不要")</formula>
    </cfRule>
  </conditionalFormatting>
  <conditionalFormatting sqref="B185:I185">
    <cfRule type="expression" dxfId="136" priority="55">
      <formula>OR($I$184="適",$I$184="回答不要")</formula>
    </cfRule>
  </conditionalFormatting>
  <conditionalFormatting sqref="B71:I71">
    <cfRule type="expression" dxfId="135" priority="54">
      <formula>$I$70="適"</formula>
    </cfRule>
  </conditionalFormatting>
  <conditionalFormatting sqref="B91:I91">
    <cfRule type="expression" dxfId="134" priority="53">
      <formula>OR($I$90="適",$I$90="回答不要")</formula>
    </cfRule>
  </conditionalFormatting>
  <conditionalFormatting sqref="B75:I75">
    <cfRule type="expression" dxfId="133" priority="52">
      <formula>$I$74="適"</formula>
    </cfRule>
  </conditionalFormatting>
  <conditionalFormatting sqref="B209:I209">
    <cfRule type="expression" dxfId="132" priority="51">
      <formula>$I$208="適"</formula>
    </cfRule>
  </conditionalFormatting>
  <conditionalFormatting sqref="B213:I213">
    <cfRule type="expression" dxfId="131" priority="50">
      <formula>$I$212="適"</formula>
    </cfRule>
  </conditionalFormatting>
  <conditionalFormatting sqref="I1:I2">
    <cfRule type="expression" dxfId="130" priority="48">
      <formula>$I$1="完了"</formula>
    </cfRule>
    <cfRule type="expression" dxfId="129" priority="49">
      <formula>$I$1="未完了"</formula>
    </cfRule>
  </conditionalFormatting>
  <conditionalFormatting sqref="J1:K2">
    <cfRule type="expression" dxfId="128" priority="46">
      <formula>$J$1="←提出可能"</formula>
    </cfRule>
    <cfRule type="expression" dxfId="127" priority="47">
      <formula>$J$1="←提出不可（完了させてください。）"</formula>
    </cfRule>
  </conditionalFormatting>
  <conditionalFormatting sqref="B189:I189">
    <cfRule type="expression" dxfId="126" priority="92">
      <formula>OR($I$188="適",$I$188="回答不要")</formula>
    </cfRule>
  </conditionalFormatting>
  <conditionalFormatting sqref="B131:I131">
    <cfRule type="expression" dxfId="125" priority="44">
      <formula>OR($I$130="適",$I$130="回答不要")</formula>
    </cfRule>
  </conditionalFormatting>
  <conditionalFormatting sqref="B193:I194">
    <cfRule type="expression" dxfId="124" priority="43">
      <formula>OR($I$192="適",$I$192="回答不要")</formula>
    </cfRule>
  </conditionalFormatting>
  <conditionalFormatting sqref="B197:I198">
    <cfRule type="expression" dxfId="123" priority="42">
      <formula>OR($I$196="適",$I$196="回答不要")</formula>
    </cfRule>
  </conditionalFormatting>
  <conditionalFormatting sqref="B201:I202">
    <cfRule type="expression" dxfId="122" priority="41">
      <formula>$I$200="適"</formula>
    </cfRule>
  </conditionalFormatting>
  <conditionalFormatting sqref="B205:I205">
    <cfRule type="expression" dxfId="121" priority="39">
      <formula>$I$204="適"</formula>
    </cfRule>
  </conditionalFormatting>
  <conditionalFormatting sqref="B83:I83">
    <cfRule type="expression" dxfId="120" priority="36">
      <formula>OR($I$82="適",$I$82="回答不要")</formula>
    </cfRule>
  </conditionalFormatting>
  <conditionalFormatting sqref="B87:I87">
    <cfRule type="expression" dxfId="119" priority="35">
      <formula>OR($I$86="適",$I$86="回答不要")</formula>
    </cfRule>
  </conditionalFormatting>
  <conditionalFormatting sqref="B79:I79">
    <cfRule type="expression" dxfId="118" priority="34">
      <formula>OR($I$78="適",$I$78="回答不要")</formula>
    </cfRule>
  </conditionalFormatting>
  <conditionalFormatting sqref="I18">
    <cfRule type="expression" dxfId="117" priority="93">
      <formula>OR($F$10=$K$22)</formula>
    </cfRule>
  </conditionalFormatting>
  <conditionalFormatting sqref="B157:I157">
    <cfRule type="expression" dxfId="116" priority="33">
      <formula>OR($I$156="適",$I$156="回答不要")</formula>
    </cfRule>
  </conditionalFormatting>
  <conditionalFormatting sqref="B161:I161">
    <cfRule type="expression" dxfId="115" priority="32">
      <formula>OR($I$160="適",$I$160="回答不要")</formula>
    </cfRule>
  </conditionalFormatting>
  <conditionalFormatting sqref="B165:I165">
    <cfRule type="expression" dxfId="114" priority="31">
      <formula>OR($I$164="適",$I$164="回答不要")</formula>
    </cfRule>
  </conditionalFormatting>
  <conditionalFormatting sqref="I54">
    <cfRule type="expression" dxfId="113" priority="30">
      <formula>OR($F$10=$K$14,$F$10=$K$15,$F$10=$K$17,$F$10=$K$18,$F$10=$K$19,$F$10=$K$20,$F$10=$K$21,$F$10=$K$22)</formula>
    </cfRule>
  </conditionalFormatting>
  <conditionalFormatting sqref="I130">
    <cfRule type="expression" dxfId="112" priority="29">
      <formula>OR($F$10=$K$14,$F$10=$K$15,$F$10=$K$16,$F$10=$K$17,$F$10=$K$18,$F$10=$K$19,$F$10=$K$23)</formula>
    </cfRule>
  </conditionalFormatting>
  <conditionalFormatting sqref="I138">
    <cfRule type="expression" dxfId="111" priority="28">
      <formula>OR($F$10=$K$14,$F$10=$K$15,$F$10=$K$16,$F$10=$K$17,$F$10=$K$18,$F$10=$K$19,,$F$10=$K$20,$F$10=$K$21,$F$10=$K$23)</formula>
    </cfRule>
  </conditionalFormatting>
  <conditionalFormatting sqref="I168">
    <cfRule type="expression" dxfId="110" priority="27">
      <formula>OR($F$10=$K$14,$F$10=$K$16,$F$10=$K$17,$F$10=$K$19,$F$10=$K$20,$F$10=$K$21,$F$10=$K$22,$F$10=$K$23)</formula>
    </cfRule>
  </conditionalFormatting>
  <conditionalFormatting sqref="I176">
    <cfRule type="expression" dxfId="109" priority="26">
      <formula>OR($F$10=$K$14,$F$10=$K$15,$F$10=$K$17,$F$10=$K$18,$F$10=$K$19,$F$10=$K$20,$F$10=$K$21,$F$10=$K$22,$F$10=$K$23)</formula>
    </cfRule>
  </conditionalFormatting>
  <conditionalFormatting sqref="I148">
    <cfRule type="expression" dxfId="108" priority="25">
      <formula>OR($F$10=$K$15,$F$10=$K$16,$F$10=$K$18,$F$10=$K$22,$F$10=$K$23)</formula>
    </cfRule>
  </conditionalFormatting>
  <conditionalFormatting sqref="I156">
    <cfRule type="expression" dxfId="107" priority="24">
      <formula>OR($F$10=$K15,$F$10=$K$18,$F$10=$K$19,$F$10=$K$20,$F$10=$K$21,$F$10=$K$22,$F$10=$K$23)</formula>
    </cfRule>
  </conditionalFormatting>
  <conditionalFormatting sqref="I46">
    <cfRule type="expression" dxfId="106" priority="23">
      <formula>OR($F$10=$K$20,$F$10=$K$21,$F$10=$K$22,$F$10=$K$23)</formula>
    </cfRule>
  </conditionalFormatting>
  <conditionalFormatting sqref="I66">
    <cfRule type="expression" dxfId="105" priority="22">
      <formula>OR($F$10=$K$20,$F$10=$K$21)</formula>
    </cfRule>
  </conditionalFormatting>
  <conditionalFormatting sqref="I78">
    <cfRule type="expression" dxfId="104" priority="21">
      <formula>OR($F$10=$K$20,$F$10=$K$21,$F$10=$K$22)</formula>
    </cfRule>
  </conditionalFormatting>
  <conditionalFormatting sqref="I82">
    <cfRule type="expression" dxfId="103" priority="20">
      <formula>OR($F$10=$K$20,$F$10=$K$21,$F$10=$K$22)</formula>
    </cfRule>
  </conditionalFormatting>
  <conditionalFormatting sqref="I144">
    <cfRule type="expression" dxfId="102" priority="19">
      <formula>OR($F$10=$K$20,$F$10=$K$21,$F$10=$K$22)</formula>
    </cfRule>
  </conditionalFormatting>
  <conditionalFormatting sqref="I160">
    <cfRule type="expression" dxfId="101" priority="18">
      <formula>OR($F$10=$K$20,$F$10=$K$21,$F$10=$K$22,$F$10=$K$23)</formula>
    </cfRule>
  </conditionalFormatting>
  <conditionalFormatting sqref="I164">
    <cfRule type="expression" dxfId="100" priority="17">
      <formula>OR($F$10=$K$20,$F$10=$K$21,$F$10=$K$22,$F$10=$K$23)</formula>
    </cfRule>
  </conditionalFormatting>
  <conditionalFormatting sqref="I172">
    <cfRule type="expression" dxfId="99" priority="16">
      <formula>OR($F$10=$K$20,$F$10=$K$21,$F$10=$K$22,$F$10=$K$23)</formula>
    </cfRule>
  </conditionalFormatting>
  <conditionalFormatting sqref="I180">
    <cfRule type="expression" dxfId="98" priority="15">
      <formula>OR($F$10=$K$20,$F$10=$K$21,$F$10=$K$22)</formula>
    </cfRule>
  </conditionalFormatting>
  <conditionalFormatting sqref="I184">
    <cfRule type="expression" dxfId="97" priority="14">
      <formula>OR($F$10=$K$20,$F$10=$K$21,$F$10=$K$22,$F$10=$K$23)</formula>
    </cfRule>
  </conditionalFormatting>
  <conditionalFormatting sqref="I188">
    <cfRule type="expression" dxfId="96" priority="13">
      <formula>OR($F$10=$K$20,$F$10=$K$21,$F$10=$K$22,$F$10=$K$23)</formula>
    </cfRule>
  </conditionalFormatting>
  <conditionalFormatting sqref="I192">
    <cfRule type="expression" dxfId="95" priority="12">
      <formula>OR($F$10=$K$20,$F$10=$K$21,$F$10=$K$22,$F$10=$K$23)</formula>
    </cfRule>
  </conditionalFormatting>
  <conditionalFormatting sqref="I196">
    <cfRule type="expression" dxfId="94" priority="11">
      <formula>OR($F$10=$K$20,$F$10=$K$21,$F$10=$K$22,$F$10=$K$23)</formula>
    </cfRule>
  </conditionalFormatting>
  <conditionalFormatting sqref="I30">
    <cfRule type="expression" dxfId="93" priority="10">
      <formula>OR($F$10=$K$22)</formula>
    </cfRule>
  </conditionalFormatting>
  <conditionalFormatting sqref="I34">
    <cfRule type="expression" dxfId="92" priority="9">
      <formula>OR($F$10=$K$22)</formula>
    </cfRule>
  </conditionalFormatting>
  <conditionalFormatting sqref="I42">
    <cfRule type="expression" dxfId="91" priority="8">
      <formula>OR($F$10=$K$22)</formula>
    </cfRule>
  </conditionalFormatting>
  <conditionalFormatting sqref="I50">
    <cfRule type="expression" dxfId="90" priority="7">
      <formula>OR($F$10=$K$22)</formula>
    </cfRule>
  </conditionalFormatting>
  <conditionalFormatting sqref="I58">
    <cfRule type="expression" dxfId="89" priority="6">
      <formula>OR($F$10=$K$22)</formula>
    </cfRule>
  </conditionalFormatting>
  <conditionalFormatting sqref="I86">
    <cfRule type="expression" dxfId="88" priority="5">
      <formula>OR($F$10=$K$22)</formula>
    </cfRule>
  </conditionalFormatting>
  <conditionalFormatting sqref="I90">
    <cfRule type="expression" dxfId="87" priority="4">
      <formula>OR($F$10=$K$22)</formula>
    </cfRule>
  </conditionalFormatting>
  <conditionalFormatting sqref="I102">
    <cfRule type="expression" dxfId="86" priority="3">
      <formula>OR($F$10=$K$22)</formula>
    </cfRule>
  </conditionalFormatting>
  <conditionalFormatting sqref="I152">
    <cfRule type="expression" dxfId="85" priority="2">
      <formula>OR($F$10=$K$22)</formula>
    </cfRule>
  </conditionalFormatting>
  <conditionalFormatting sqref="I122">
    <cfRule type="expression" dxfId="84" priority="1">
      <formula>OR($F$10=$K$23)</formula>
    </cfRule>
  </conditionalFormatting>
  <dataValidations count="7">
    <dataValidation type="list" allowBlank="1" showInputMessage="1" showErrorMessage="1" sqref="I14 I38 I22 I26 I70 I94 I62 I74 I98 I106 I110 I114 I118 I126 I134 I200 I208 I212 I204" xr:uid="{F39B53C8-BF14-480C-A80E-E438C248BF99}">
      <formula1>$O$12:$O$14</formula1>
    </dataValidation>
    <dataValidation type="list" allowBlank="1" showInputMessage="1" sqref="I180 I46 I42 I34 I18 I30 I196 I192 I176 I90 I102 I50 I58 I54 I184 I122 I188 I130 I138 I144 I148 I152 I168 I172 I66 I86 I78 I82 I156 I160 I164" xr:uid="{3858564B-7A48-4E2B-A4DE-E2485AE3941A}">
      <formula1>$O$12:$O$14</formula1>
    </dataValidation>
    <dataValidation type="custom" allowBlank="1" showInputMessage="1" showErrorMessage="1" sqref="B59 B27 B15:I16 B79:C79 E79:I79 B87:C87 E87:I87 B83:C83 E83:I83 B205:C205 E205:I205 B131:C131 E131:I131 B197:C197 E197:I197 B193:C193 E193:I193 B189:C189 E189:I189 B209:C209 E209:I209 B75:C75 E75:I75 B91:C91 E91:I91 B71:C71 E71:I71 B185:C185 E185:I185 B181:C181 E181:I181 B177:C177 E177:I177 B145:C145 E145:I145 B173:C173 E173:I173 B169:C169 E169:I169 B153:C153 E153:I153 B149:C149 E149:I149 B139:C139 E139:I139 B135:C135 E135:I135 B63:C63 E63:I63 B55:C55 E55:I55 B67:C67 E67:I67 B201:C201 E201:I201 B127:C127 E127:I127 B123:C123 E123:I123 B119:C119 E119:I119 B115:C115 E115:I115 B111:C111 E111:I111 B107:C107 E107:I107 B103:C103 E103:I103 B99:C99 E99:I99 B95:C95 E95:I95 B51:C51 E51:I51 B47:C47 E47:I47 B43:C43 E43:I43 B39:C39 E39:I39 B35:C35 E35:I35 B31:C31 E31:I31 B213:C213 E213:I213 B23:C23 E23:I23 B19:C19 E19:I19 B157:C157 E157:I157 B161:C161 E161:I161 B165:C165 E165:I165" xr:uid="{F3BA9F71-7CA7-4DC9-90FB-91E8CEE3FC02}">
      <formula1>I14&lt;&gt;"適"</formula1>
    </dataValidation>
    <dataValidation type="list" allowBlank="1" showInputMessage="1" showErrorMessage="1" sqref="O15:O16" xr:uid="{0511825A-D2FA-417F-B8D4-7DD01A2E9FE2}">
      <formula1>$O$13:$O$14</formula1>
    </dataValidation>
    <dataValidation type="custom" allowBlank="1" showInputMessage="1" showErrorMessage="1" sqref="D19 D79 D87 D83 D205 D131 D197 D193 D189 D209 D75 D91 D71 D185 D181 D177 D145 D173 D169 D153 D149 D139 D135 D63 D55 D67 D201 D127 D123 D119 D115 D111 D107 D103 D99 D95 D51 D47 D43 D39 D35 D31 D213 D23 D157 D161" xr:uid="{9D1D8323-89AD-45E0-9EBC-574C55BEA876}">
      <formula1>K17&lt;&gt;"適"</formula1>
    </dataValidation>
    <dataValidation type="list" allowBlank="1" showInputMessage="1" showErrorMessage="1" sqref="F10:I10" xr:uid="{1D8EDE70-229C-4944-844F-EFB980202585}">
      <formula1>$K$13:$K$23</formula1>
    </dataValidation>
    <dataValidation type="custom" allowBlank="1" showInputMessage="1" showErrorMessage="1" sqref="D165" xr:uid="{2A90689D-EC73-4535-A6C3-9B43B5AD3D51}">
      <formula1>#REF!&lt;&gt;"適"</formula1>
    </dataValidation>
  </dataValidations>
  <pageMargins left="0.7" right="0.7" top="0.75" bottom="0.75" header="0.3" footer="0.3"/>
  <pageSetup paperSize="9" scale="93" fitToHeight="0" orientation="portrait" verticalDpi="0" r:id="rId1"/>
  <headerFooter>
    <oddHeader>&amp;C&amp;"HG丸ｺﾞｼｯｸM-PRO,太字"&amp;14自己点検シート</oddHeader>
    <oddFooter>&amp;C&amp;P</oddFooter>
  </headerFooter>
  <rowBreaks count="3" manualBreakCount="3">
    <brk id="60" max="8" man="1"/>
    <brk id="134" max="8" man="1"/>
    <brk id="19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自己点検シート</vt:lpstr>
      <vt:lpstr>自己点検シート!Print_Area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2022-09-05T05:56:33Z</cp:lastPrinted>
  <dcterms:created xsi:type="dcterms:W3CDTF">2020-06-04T06:16:57Z</dcterms:created>
  <dcterms:modified xsi:type="dcterms:W3CDTF">2024-10-21T11:56:31Z</dcterms:modified>
</cp:coreProperties>
</file>