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F282FEBB-008E-4A95-8D60-4F67A26E226B}" xr6:coauthVersionLast="47" xr6:coauthVersionMax="47" xr10:uidLastSave="{00000000-0000-0000-0000-000000000000}"/>
  <bookViews>
    <workbookView xWindow="-120" yWindow="-120" windowWidth="20730" windowHeight="1116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0"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0"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0"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0" shapeId="0" xr:uid="{C1EBB7EC-A994-4286-B67D-07109B148F79}">
      <text>
        <r>
          <rPr>
            <sz val="9"/>
            <color indexed="81"/>
            <rFont val="MS P ゴシック"/>
            <family val="3"/>
            <charset val="128"/>
          </rPr>
          <t>⑪に理由が記入されていれば、「〇」が表示されます。</t>
        </r>
      </text>
    </comment>
    <comment ref="AN79" authorId="0"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0"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0"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0"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0"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0" shapeId="0" xr:uid="{0D4735B2-97DD-44E2-AE0D-0123853F8E53}">
      <text>
        <r>
          <rPr>
            <sz val="9"/>
            <color indexed="81"/>
            <rFont val="MS P ゴシック"/>
            <family val="3"/>
            <charset val="128"/>
          </rPr>
          <t>ドロップダウンリストで選択してください。</t>
        </r>
      </text>
    </comment>
    <comment ref="S19" authorId="0"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<sst xmlns="http://schemas.openxmlformats.org/spreadsheetml/2006/main" count="379" uniqueCount="292">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</sst>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54651" y="742946"/>
          <a:ext cx="4881563" cy="942979"/>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0526" y="1600200"/>
          <a:ext cx="10555838" cy="139681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Normal="100" zoomScaleSheetLayoutView="100"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6" zoomScale="115" zoomScaleNormal="120" zoomScaleSheetLayoutView="115" workbookViewId="0">
      <selection activeCell="B42" sqref="B42:O42"/>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69" t="s">
        <v>19</v>
      </c>
      <c r="Z1" s="569"/>
      <c r="AA1" s="569"/>
      <c r="AB1" s="569"/>
      <c r="AC1" s="569" t="str">
        <f>IF(基本情報入力シート!C32="","",基本情報入力シート!C32)</f>
        <v/>
      </c>
      <c r="AD1" s="569"/>
      <c r="AE1" s="569"/>
      <c r="AF1" s="569"/>
      <c r="AG1" s="569"/>
      <c r="AH1" s="569"/>
      <c r="AI1" s="569"/>
      <c r="AJ1" s="56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70"/>
      <c r="AB3" s="570"/>
      <c r="AC3" s="39" t="s">
        <v>10</v>
      </c>
      <c r="AD3" s="78"/>
      <c r="AI3" s="39"/>
      <c r="AJ3" s="39"/>
      <c r="AK3" s="39"/>
      <c r="AL3" s="39"/>
      <c r="AM3" s="39"/>
    </row>
    <row r="4" spans="1:49">
      <c r="A4" s="581" t="s">
        <v>111</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92" t="s">
        <v>26</v>
      </c>
      <c r="B7" s="593"/>
      <c r="C7" s="593"/>
      <c r="D7" s="593"/>
      <c r="E7" s="593"/>
      <c r="F7" s="593"/>
      <c r="G7" s="596" t="str">
        <f>IF(基本情報入力シート!M36="","",基本情報入力シート!M36)</f>
        <v/>
      </c>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8"/>
      <c r="AK7" s="158"/>
      <c r="AL7" s="158"/>
      <c r="AM7" s="158"/>
    </row>
    <row r="8" spans="1:49" s="43" customFormat="1" ht="22.5" customHeight="1">
      <c r="A8" s="588" t="s">
        <v>25</v>
      </c>
      <c r="B8" s="589"/>
      <c r="C8" s="589"/>
      <c r="D8" s="589"/>
      <c r="E8" s="589"/>
      <c r="F8" s="589"/>
      <c r="G8" s="599" t="str">
        <f>IF(基本情報入力シート!M37="","",基本情報入力シート!M37)</f>
        <v/>
      </c>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600"/>
      <c r="AH8" s="600"/>
      <c r="AI8" s="600"/>
      <c r="AJ8" s="601"/>
      <c r="AK8" s="159"/>
      <c r="AL8" s="159"/>
      <c r="AM8" s="159"/>
    </row>
    <row r="9" spans="1:49" s="43" customFormat="1" ht="12.75" customHeight="1">
      <c r="A9" s="582" t="s">
        <v>21</v>
      </c>
      <c r="B9" s="583"/>
      <c r="C9" s="583"/>
      <c r="D9" s="583"/>
      <c r="E9" s="583"/>
      <c r="F9" s="583"/>
      <c r="G9" s="44" t="s">
        <v>1</v>
      </c>
      <c r="H9" s="574" t="str">
        <f>IF(基本情報入力シート!AD38="","",基本情報入力シート!AD38)</f>
        <v>－</v>
      </c>
      <c r="I9" s="574"/>
      <c r="J9" s="574"/>
      <c r="K9" s="574"/>
      <c r="L9" s="57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84"/>
      <c r="B10" s="585"/>
      <c r="C10" s="585"/>
      <c r="D10" s="585"/>
      <c r="E10" s="585"/>
      <c r="F10" s="585"/>
      <c r="G10" s="575" t="str">
        <f>IF(基本情報入力シート!M39="","",基本情報入力シート!M39)</f>
        <v/>
      </c>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7"/>
      <c r="AK10" s="158"/>
      <c r="AL10" s="158"/>
      <c r="AM10" s="158"/>
    </row>
    <row r="11" spans="1:49" s="43" customFormat="1" ht="12" customHeight="1">
      <c r="A11" s="586"/>
      <c r="B11" s="587"/>
      <c r="C11" s="587"/>
      <c r="D11" s="587"/>
      <c r="E11" s="587"/>
      <c r="F11" s="587"/>
      <c r="G11" s="578" t="str">
        <f>IF(基本情報入力シート!M40="","",基本情報入力シート!M40)</f>
        <v/>
      </c>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80"/>
      <c r="AK11" s="158"/>
      <c r="AL11" s="158"/>
      <c r="AM11" s="158"/>
    </row>
    <row r="12" spans="1:49" s="43" customFormat="1" ht="12">
      <c r="A12" s="590" t="s">
        <v>0</v>
      </c>
      <c r="B12" s="591"/>
      <c r="C12" s="591"/>
      <c r="D12" s="591"/>
      <c r="E12" s="591"/>
      <c r="F12" s="591"/>
      <c r="G12" s="616" t="str">
        <f>IF(基本情報入力シート!M43="","",基本情報入力シート!M43)</f>
        <v/>
      </c>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8"/>
      <c r="AK12" s="56"/>
      <c r="AL12" s="56"/>
      <c r="AM12" s="56"/>
      <c r="AW12" s="48"/>
    </row>
    <row r="13" spans="1:49" s="43" customFormat="1" ht="22.5" customHeight="1">
      <c r="A13" s="584" t="s">
        <v>22</v>
      </c>
      <c r="B13" s="585"/>
      <c r="C13" s="585"/>
      <c r="D13" s="585"/>
      <c r="E13" s="585"/>
      <c r="F13" s="585"/>
      <c r="G13" s="571" t="str">
        <f>IF(基本情報入力シート!M44="","",基本情報入力シート!M44)</f>
        <v/>
      </c>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3"/>
      <c r="AK13" s="56"/>
      <c r="AL13" s="56"/>
      <c r="AM13" s="56"/>
      <c r="AW13" s="48"/>
    </row>
    <row r="14" spans="1:49" s="43" customFormat="1" ht="15" customHeight="1">
      <c r="A14" s="594" t="s">
        <v>23</v>
      </c>
      <c r="B14" s="594"/>
      <c r="C14" s="594"/>
      <c r="D14" s="594"/>
      <c r="E14" s="594"/>
      <c r="F14" s="594"/>
      <c r="G14" s="595" t="s">
        <v>11</v>
      </c>
      <c r="H14" s="595"/>
      <c r="I14" s="595"/>
      <c r="J14" s="588"/>
      <c r="K14" s="650" t="str">
        <f>IF(基本情報入力シート!M45="","",基本情報入力シート!M45)</f>
        <v/>
      </c>
      <c r="L14" s="651"/>
      <c r="M14" s="651"/>
      <c r="N14" s="651"/>
      <c r="O14" s="651"/>
      <c r="P14" s="651"/>
      <c r="Q14" s="651"/>
      <c r="R14" s="651"/>
      <c r="S14" s="651"/>
      <c r="T14" s="652"/>
      <c r="U14" s="653" t="s">
        <v>24</v>
      </c>
      <c r="V14" s="595"/>
      <c r="W14" s="595"/>
      <c r="X14" s="588"/>
      <c r="Y14" s="654" t="str">
        <f>IF(基本情報入力シート!M46="","",基本情報入力シート!M46)</f>
        <v/>
      </c>
      <c r="Z14" s="654"/>
      <c r="AA14" s="654"/>
      <c r="AB14" s="654"/>
      <c r="AC14" s="654"/>
      <c r="AD14" s="654"/>
      <c r="AE14" s="654"/>
      <c r="AF14" s="654"/>
      <c r="AG14" s="654"/>
      <c r="AH14" s="654"/>
      <c r="AI14" s="654"/>
      <c r="AJ14" s="65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42" t="s">
        <v>114</v>
      </c>
      <c r="D18" s="643"/>
      <c r="E18" s="643"/>
      <c r="F18" s="643"/>
      <c r="G18" s="643"/>
      <c r="H18" s="643"/>
      <c r="I18" s="643"/>
      <c r="J18" s="643"/>
      <c r="K18" s="643"/>
      <c r="L18" s="644"/>
      <c r="M18" s="182" t="s">
        <v>113</v>
      </c>
      <c r="N18" s="645" t="s">
        <v>115</v>
      </c>
      <c r="O18" s="646"/>
      <c r="P18" s="646"/>
      <c r="Q18" s="646"/>
      <c r="R18" s="646"/>
      <c r="S18" s="646"/>
      <c r="T18" s="646"/>
      <c r="U18" s="646"/>
      <c r="V18" s="646"/>
      <c r="W18" s="647"/>
      <c r="X18" s="206" t="s">
        <v>113</v>
      </c>
      <c r="Y18" s="648" t="s">
        <v>116</v>
      </c>
      <c r="Z18" s="649"/>
      <c r="AA18" s="649"/>
      <c r="AB18" s="649"/>
      <c r="AC18" s="649"/>
      <c r="AD18" s="649"/>
      <c r="AE18" s="649"/>
      <c r="AF18" s="649"/>
      <c r="AG18" s="649"/>
      <c r="AH18" s="649"/>
      <c r="AI18" s="649"/>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82" t="s">
        <v>289</v>
      </c>
      <c r="C23" s="682"/>
      <c r="D23" s="682"/>
      <c r="E23" s="682"/>
      <c r="F23" s="682"/>
      <c r="G23" s="682"/>
      <c r="H23" s="682"/>
      <c r="I23" s="682"/>
      <c r="J23" s="682"/>
      <c r="K23" s="682"/>
      <c r="L23" s="682"/>
      <c r="M23" s="682"/>
      <c r="N23" s="682"/>
      <c r="O23" s="682"/>
      <c r="P23" s="682"/>
      <c r="Q23" s="682"/>
      <c r="R23" s="682"/>
      <c r="S23" s="682"/>
      <c r="T23" s="682"/>
      <c r="U23" s="682"/>
      <c r="V23" s="682"/>
      <c r="W23" s="682"/>
      <c r="X23" s="682"/>
      <c r="Y23" s="682"/>
      <c r="Z23" s="682"/>
      <c r="AA23" s="682"/>
      <c r="AB23" s="682"/>
      <c r="AC23" s="682"/>
      <c r="AD23" s="682"/>
      <c r="AE23" s="682"/>
      <c r="AF23" s="682"/>
      <c r="AG23" s="682"/>
      <c r="AH23" s="682"/>
      <c r="AI23" s="682"/>
      <c r="AJ23" s="682"/>
      <c r="AK23" s="682"/>
      <c r="AL23" s="681" t="s">
        <v>187</v>
      </c>
      <c r="AM23" s="681"/>
      <c r="AN23" s="681"/>
      <c r="AO23" s="681"/>
      <c r="AP23" s="681"/>
      <c r="AQ23" s="681"/>
      <c r="AR23" s="681"/>
      <c r="AS23" s="681"/>
      <c r="AT23" s="681"/>
      <c r="AU23" s="681"/>
      <c r="AV23" s="681"/>
      <c r="AW23" s="681"/>
      <c r="AX23" s="681"/>
      <c r="AY23" s="681"/>
      <c r="AZ23" s="681"/>
      <c r="BA23" s="681"/>
      <c r="BB23" s="681"/>
      <c r="BC23" s="681"/>
      <c r="BD23" s="681"/>
      <c r="BE23" s="681"/>
      <c r="BF23" s="681"/>
      <c r="BG23" s="681"/>
      <c r="BH23" s="681"/>
      <c r="BI23" s="681"/>
      <c r="BJ23" s="681"/>
      <c r="BK23" s="681"/>
      <c r="BL23" s="681"/>
      <c r="BM23" s="681"/>
      <c r="BN23" s="681"/>
      <c r="BO23" s="681"/>
      <c r="BP23" s="681"/>
      <c r="BQ23" s="681"/>
      <c r="BR23" s="681"/>
      <c r="BS23" s="681"/>
      <c r="BT23" s="681"/>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81" t="s">
        <v>191</v>
      </c>
      <c r="C25" s="681"/>
      <c r="D25" s="681"/>
      <c r="E25" s="681"/>
      <c r="F25" s="681"/>
      <c r="G25" s="681"/>
      <c r="H25" s="681"/>
      <c r="I25" s="681"/>
      <c r="J25" s="681"/>
      <c r="K25" s="681"/>
      <c r="L25" s="681"/>
      <c r="M25" s="681"/>
      <c r="N25" s="681"/>
      <c r="O25" s="681"/>
      <c r="P25" s="681"/>
      <c r="Q25" s="681"/>
      <c r="R25" s="681"/>
      <c r="S25" s="681"/>
      <c r="T25" s="681"/>
      <c r="U25" s="681"/>
      <c r="V25" s="681"/>
      <c r="W25" s="681"/>
      <c r="X25" s="681"/>
      <c r="Y25" s="681"/>
      <c r="Z25" s="681"/>
      <c r="AA25" s="681"/>
      <c r="AB25" s="681"/>
      <c r="AC25" s="681"/>
      <c r="AD25" s="681"/>
      <c r="AE25" s="681"/>
      <c r="AF25" s="681"/>
      <c r="AG25" s="681"/>
      <c r="AH25" s="681"/>
      <c r="AI25" s="681"/>
      <c r="AJ25" s="681"/>
      <c r="AK25" s="681"/>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31" t="s">
        <v>130</v>
      </c>
      <c r="B29" s="632"/>
      <c r="C29" s="632"/>
      <c r="D29" s="632"/>
      <c r="E29" s="632"/>
      <c r="F29" s="632"/>
      <c r="G29" s="632"/>
      <c r="H29" s="632"/>
      <c r="I29" s="632"/>
      <c r="J29" s="632"/>
      <c r="K29" s="632"/>
      <c r="L29" s="632"/>
      <c r="M29" s="632"/>
      <c r="N29" s="632"/>
      <c r="O29" s="632"/>
      <c r="P29" s="632"/>
      <c r="Q29" s="632"/>
      <c r="R29" s="632"/>
      <c r="S29" s="632"/>
      <c r="T29" s="632"/>
      <c r="U29" s="632"/>
      <c r="V29" s="633"/>
      <c r="AG29" s="232"/>
    </row>
    <row r="30" spans="1:73" s="167" customFormat="1" ht="18" customHeight="1">
      <c r="A30" s="233" t="s">
        <v>13</v>
      </c>
      <c r="B30" s="634" t="s">
        <v>119</v>
      </c>
      <c r="C30" s="634"/>
      <c r="D30" s="635" t="str">
        <f>IF(AA3=0,"",AA3)</f>
        <v/>
      </c>
      <c r="E30" s="635"/>
      <c r="F30" s="234" t="s">
        <v>120</v>
      </c>
      <c r="G30" s="235"/>
      <c r="H30" s="235"/>
      <c r="I30" s="235"/>
      <c r="J30" s="235"/>
      <c r="K30" s="235"/>
      <c r="L30" s="235"/>
      <c r="M30" s="235"/>
      <c r="N30" s="235"/>
      <c r="O30" s="236"/>
      <c r="P30" s="636">
        <f>P35+W35+AD35</f>
        <v>0</v>
      </c>
      <c r="Q30" s="637"/>
      <c r="R30" s="637"/>
      <c r="S30" s="637"/>
      <c r="T30" s="637"/>
      <c r="U30" s="638"/>
      <c r="V30" s="237" t="s">
        <v>4</v>
      </c>
    </row>
    <row r="31" spans="1:73" s="167" customFormat="1" ht="30.75" customHeight="1">
      <c r="A31" s="233" t="s">
        <v>14</v>
      </c>
      <c r="B31" s="639" t="s">
        <v>194</v>
      </c>
      <c r="C31" s="640"/>
      <c r="D31" s="640"/>
      <c r="E31" s="640"/>
      <c r="F31" s="640"/>
      <c r="G31" s="640"/>
      <c r="H31" s="640"/>
      <c r="I31" s="640"/>
      <c r="J31" s="640"/>
      <c r="K31" s="640"/>
      <c r="L31" s="640"/>
      <c r="M31" s="640"/>
      <c r="N31" s="640"/>
      <c r="O31" s="641"/>
      <c r="P31" s="526">
        <f>P36+W36+AD36</f>
        <v>0</v>
      </c>
      <c r="Q31" s="527"/>
      <c r="R31" s="527"/>
      <c r="S31" s="527"/>
      <c r="T31" s="527"/>
      <c r="U31" s="528"/>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19"/>
      <c r="B34" s="620"/>
      <c r="C34" s="620"/>
      <c r="D34" s="620"/>
      <c r="E34" s="620"/>
      <c r="F34" s="620"/>
      <c r="G34" s="620"/>
      <c r="H34" s="620"/>
      <c r="I34" s="620"/>
      <c r="J34" s="620"/>
      <c r="K34" s="620"/>
      <c r="L34" s="620"/>
      <c r="M34" s="620"/>
      <c r="N34" s="620"/>
      <c r="O34" s="621"/>
      <c r="P34" s="622" t="s">
        <v>117</v>
      </c>
      <c r="Q34" s="623"/>
      <c r="R34" s="623"/>
      <c r="S34" s="623"/>
      <c r="T34" s="623"/>
      <c r="U34" s="624"/>
      <c r="V34" s="194" t="str">
        <f>IF(P35="","",IF(P36="","",IF(P36&gt;=P35,"○","☓")))</f>
        <v/>
      </c>
      <c r="W34" s="625" t="s">
        <v>118</v>
      </c>
      <c r="X34" s="623"/>
      <c r="Y34" s="623"/>
      <c r="Z34" s="623"/>
      <c r="AA34" s="623"/>
      <c r="AB34" s="624"/>
      <c r="AC34" s="194" t="str">
        <f>IF(W35="","",IF(W36="","",IF(W36&gt;=W35,"○","☓")))</f>
        <v>○</v>
      </c>
      <c r="AD34" s="625" t="s">
        <v>110</v>
      </c>
      <c r="AE34" s="623"/>
      <c r="AF34" s="623"/>
      <c r="AG34" s="623"/>
      <c r="AH34" s="623"/>
      <c r="AI34" s="624"/>
      <c r="AJ34" s="194" t="str">
        <f>IF(AD35="","",IF(AD36="","",IF(AD36&gt;=AD35,"○","☓")))</f>
        <v>○</v>
      </c>
      <c r="AN34" s="693" t="s">
        <v>196</v>
      </c>
      <c r="AO34" s="693"/>
      <c r="AP34" s="693"/>
      <c r="AQ34" s="693"/>
      <c r="AR34" s="693"/>
      <c r="AS34" s="693"/>
      <c r="AT34" s="693"/>
      <c r="AU34" s="693"/>
      <c r="AV34" s="693"/>
      <c r="AW34" s="693"/>
      <c r="AX34" s="694"/>
    </row>
    <row r="35" spans="1:50" s="183" customFormat="1" ht="14.25" thickBot="1">
      <c r="A35" s="195" t="s">
        <v>13</v>
      </c>
      <c r="B35" s="626" t="s">
        <v>119</v>
      </c>
      <c r="C35" s="626"/>
      <c r="D35" s="627" t="str">
        <f>IF(AA3=0,"",AA3)</f>
        <v/>
      </c>
      <c r="E35" s="627"/>
      <c r="F35" s="196" t="s">
        <v>135</v>
      </c>
      <c r="G35" s="197"/>
      <c r="H35" s="197"/>
      <c r="I35" s="197"/>
      <c r="J35" s="197"/>
      <c r="K35" s="197"/>
      <c r="L35" s="197"/>
      <c r="M35" s="197"/>
      <c r="N35" s="197"/>
      <c r="O35" s="198"/>
      <c r="P35" s="628">
        <f>IF('別紙様式3-2'!P7="","",'別紙様式3-2'!P7)</f>
        <v>0</v>
      </c>
      <c r="Q35" s="629"/>
      <c r="R35" s="629"/>
      <c r="S35" s="629"/>
      <c r="T35" s="629"/>
      <c r="U35" s="630"/>
      <c r="V35" s="199" t="s">
        <v>4</v>
      </c>
      <c r="W35" s="628">
        <f>IF('別紙様式3-2'!P8="","",'別紙様式3-2'!P8)</f>
        <v>0</v>
      </c>
      <c r="X35" s="629"/>
      <c r="Y35" s="629"/>
      <c r="Z35" s="629"/>
      <c r="AA35" s="629"/>
      <c r="AB35" s="630"/>
      <c r="AC35" s="199" t="s">
        <v>4</v>
      </c>
      <c r="AD35" s="628">
        <f>IF('別紙様式3-2'!P9="","",'別紙様式3-2'!P9)</f>
        <v>0</v>
      </c>
      <c r="AE35" s="629"/>
      <c r="AF35" s="629"/>
      <c r="AG35" s="629"/>
      <c r="AH35" s="629"/>
      <c r="AI35" s="630"/>
      <c r="AJ35" s="200" t="s">
        <v>4</v>
      </c>
      <c r="AL35" s="201"/>
    </row>
    <row r="36" spans="1:50" s="183" customFormat="1" ht="22.5" customHeight="1" thickBot="1">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26">
        <f>IFERROR(S76+Y76+AE76,"")</f>
        <v>0</v>
      </c>
      <c r="X36" s="527"/>
      <c r="Y36" s="527"/>
      <c r="Z36" s="527"/>
      <c r="AA36" s="527"/>
      <c r="AB36" s="528"/>
      <c r="AC36" s="202" t="s">
        <v>4</v>
      </c>
      <c r="AD36" s="526">
        <f>IFERROR(S94+S96,"")</f>
        <v>0</v>
      </c>
      <c r="AE36" s="527"/>
      <c r="AF36" s="527"/>
      <c r="AG36" s="527"/>
      <c r="AH36" s="527"/>
      <c r="AI36" s="528"/>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04" t="s">
        <v>119</v>
      </c>
      <c r="C39" s="704"/>
      <c r="D39" s="555" t="str">
        <f>IF(AA3=0,"",AA3)</f>
        <v/>
      </c>
      <c r="E39" s="555"/>
      <c r="F39" s="556" t="s">
        <v>137</v>
      </c>
      <c r="G39" s="556"/>
      <c r="H39" s="556"/>
      <c r="I39" s="556"/>
      <c r="J39" s="556"/>
      <c r="K39" s="556"/>
      <c r="L39" s="556"/>
      <c r="M39" s="556"/>
      <c r="N39" s="556"/>
      <c r="O39" s="557"/>
      <c r="P39" s="696">
        <f>P40-P41</f>
        <v>0</v>
      </c>
      <c r="Q39" s="697"/>
      <c r="R39" s="697"/>
      <c r="S39" s="697"/>
      <c r="T39" s="697"/>
      <c r="U39" s="698"/>
      <c r="V39" s="237" t="s">
        <v>4</v>
      </c>
      <c r="W39" s="253" t="s">
        <v>140</v>
      </c>
      <c r="X39" s="536" t="str">
        <f>IF(P42="","",IF(P39="","",IF(P39&gt;=P42,"○","☓")))</f>
        <v>○</v>
      </c>
      <c r="Y39" s="539" t="s">
        <v>141</v>
      </c>
      <c r="Z39" s="246"/>
      <c r="AA39" s="246"/>
      <c r="AB39" s="246"/>
      <c r="AC39" s="246"/>
      <c r="AD39" s="246"/>
      <c r="AE39" s="246"/>
      <c r="AF39" s="246"/>
      <c r="AG39" s="246"/>
      <c r="AH39" s="246"/>
      <c r="AI39" s="246"/>
      <c r="AN39" s="684" t="s">
        <v>197</v>
      </c>
      <c r="AO39" s="685"/>
      <c r="AP39" s="685"/>
      <c r="AQ39" s="685"/>
      <c r="AR39" s="685"/>
      <c r="AS39" s="685"/>
      <c r="AT39" s="685"/>
      <c r="AU39" s="685"/>
      <c r="AV39" s="685"/>
      <c r="AW39" s="685"/>
      <c r="AX39" s="686"/>
    </row>
    <row r="40" spans="1:50" s="183" customFormat="1" ht="15" customHeight="1" thickBot="1">
      <c r="A40" s="702"/>
      <c r="B40" s="509" t="s">
        <v>138</v>
      </c>
      <c r="C40" s="509"/>
      <c r="D40" s="509"/>
      <c r="E40" s="509"/>
      <c r="F40" s="509"/>
      <c r="G40" s="509"/>
      <c r="H40" s="509"/>
      <c r="I40" s="509"/>
      <c r="J40" s="509"/>
      <c r="K40" s="509"/>
      <c r="L40" s="509"/>
      <c r="M40" s="509"/>
      <c r="N40" s="509"/>
      <c r="O40" s="510"/>
      <c r="P40" s="699"/>
      <c r="Q40" s="700"/>
      <c r="R40" s="700"/>
      <c r="S40" s="700"/>
      <c r="T40" s="700"/>
      <c r="U40" s="701"/>
      <c r="V40" s="237" t="s">
        <v>4</v>
      </c>
      <c r="W40" s="253"/>
      <c r="X40" s="537"/>
      <c r="Y40" s="539"/>
      <c r="AN40" s="687"/>
      <c r="AO40" s="688"/>
      <c r="AP40" s="688"/>
      <c r="AQ40" s="688"/>
      <c r="AR40" s="688"/>
      <c r="AS40" s="688"/>
      <c r="AT40" s="688"/>
      <c r="AU40" s="688"/>
      <c r="AV40" s="688"/>
      <c r="AW40" s="688"/>
      <c r="AX40" s="689"/>
    </row>
    <row r="41" spans="1:50" s="183" customFormat="1" ht="15" customHeight="1" thickBot="1">
      <c r="A41" s="703"/>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537"/>
      <c r="Y41" s="539"/>
      <c r="AN41" s="687"/>
      <c r="AO41" s="688"/>
      <c r="AP41" s="688"/>
      <c r="AQ41" s="688"/>
      <c r="AR41" s="688"/>
      <c r="AS41" s="688"/>
      <c r="AT41" s="688"/>
      <c r="AU41" s="688"/>
      <c r="AV41" s="688"/>
      <c r="AW41" s="688"/>
      <c r="AX41" s="689"/>
    </row>
    <row r="42" spans="1:50" s="183" customFormat="1" ht="30.75" customHeight="1" thickBot="1">
      <c r="A42" s="251" t="s">
        <v>14</v>
      </c>
      <c r="B42" s="540" t="s">
        <v>291</v>
      </c>
      <c r="C42" s="541"/>
      <c r="D42" s="541"/>
      <c r="E42" s="541"/>
      <c r="F42" s="541"/>
      <c r="G42" s="541"/>
      <c r="H42" s="541"/>
      <c r="I42" s="541"/>
      <c r="J42" s="541"/>
      <c r="K42" s="541"/>
      <c r="L42" s="541"/>
      <c r="M42" s="541"/>
      <c r="N42" s="541"/>
      <c r="O42" s="541"/>
      <c r="P42" s="696">
        <f>P43-P44-P45-P46-P47</f>
        <v>0</v>
      </c>
      <c r="Q42" s="697"/>
      <c r="R42" s="697"/>
      <c r="S42" s="697"/>
      <c r="T42" s="697"/>
      <c r="U42" s="698"/>
      <c r="V42" s="203" t="s">
        <v>4</v>
      </c>
      <c r="W42" s="253" t="s">
        <v>140</v>
      </c>
      <c r="X42" s="538"/>
      <c r="Y42" s="539"/>
      <c r="AN42" s="690"/>
      <c r="AO42" s="691"/>
      <c r="AP42" s="691"/>
      <c r="AQ42" s="691"/>
      <c r="AR42" s="691"/>
      <c r="AS42" s="691"/>
      <c r="AT42" s="691"/>
      <c r="AU42" s="691"/>
      <c r="AV42" s="691"/>
      <c r="AW42" s="691"/>
      <c r="AX42" s="692"/>
    </row>
    <row r="43" spans="1:50" s="183" customFormat="1" ht="15" customHeight="1" thickBot="1">
      <c r="A43" s="204"/>
      <c r="B43" s="510" t="s">
        <v>142</v>
      </c>
      <c r="C43" s="542"/>
      <c r="D43" s="542"/>
      <c r="E43" s="542"/>
      <c r="F43" s="542"/>
      <c r="G43" s="542"/>
      <c r="H43" s="542"/>
      <c r="I43" s="542"/>
      <c r="J43" s="542"/>
      <c r="K43" s="542"/>
      <c r="L43" s="542"/>
      <c r="M43" s="542"/>
      <c r="N43" s="542"/>
      <c r="O43" s="543"/>
      <c r="P43" s="532"/>
      <c r="Q43" s="533"/>
      <c r="R43" s="533"/>
      <c r="S43" s="533"/>
      <c r="T43" s="533"/>
      <c r="U43" s="534"/>
      <c r="V43" s="256" t="s">
        <v>4</v>
      </c>
    </row>
    <row r="44" spans="1:50" s="183" customFormat="1" ht="15" customHeight="1" thickBot="1">
      <c r="A44" s="204"/>
      <c r="B44" s="510" t="s">
        <v>143</v>
      </c>
      <c r="C44" s="542"/>
      <c r="D44" s="542"/>
      <c r="E44" s="542"/>
      <c r="F44" s="542"/>
      <c r="G44" s="542"/>
      <c r="H44" s="542"/>
      <c r="I44" s="542"/>
      <c r="J44" s="542"/>
      <c r="K44" s="542"/>
      <c r="L44" s="542"/>
      <c r="M44" s="542"/>
      <c r="N44" s="542"/>
      <c r="O44" s="543"/>
      <c r="P44" s="532"/>
      <c r="Q44" s="533"/>
      <c r="R44" s="533"/>
      <c r="S44" s="533"/>
      <c r="T44" s="533"/>
      <c r="U44" s="534"/>
      <c r="V44" s="256" t="s">
        <v>4</v>
      </c>
    </row>
    <row r="45" spans="1:50" s="183" customFormat="1" ht="15.75" customHeight="1" thickBot="1">
      <c r="A45" s="204"/>
      <c r="B45" s="510" t="s">
        <v>144</v>
      </c>
      <c r="C45" s="542"/>
      <c r="D45" s="542"/>
      <c r="E45" s="542"/>
      <c r="F45" s="542"/>
      <c r="G45" s="542"/>
      <c r="H45" s="542"/>
      <c r="I45" s="542"/>
      <c r="J45" s="542"/>
      <c r="K45" s="542"/>
      <c r="L45" s="542"/>
      <c r="M45" s="542"/>
      <c r="N45" s="542"/>
      <c r="O45" s="543"/>
      <c r="P45" s="532"/>
      <c r="Q45" s="533"/>
      <c r="R45" s="533"/>
      <c r="S45" s="533"/>
      <c r="T45" s="533"/>
      <c r="U45" s="534"/>
      <c r="V45" s="259" t="s">
        <v>4</v>
      </c>
    </row>
    <row r="46" spans="1:50" s="183" customFormat="1" ht="22.5" customHeight="1" thickBot="1">
      <c r="A46" s="204"/>
      <c r="B46" s="659" t="s">
        <v>145</v>
      </c>
      <c r="C46" s="660"/>
      <c r="D46" s="660"/>
      <c r="E46" s="660"/>
      <c r="F46" s="660"/>
      <c r="G46" s="660"/>
      <c r="H46" s="660"/>
      <c r="I46" s="660"/>
      <c r="J46" s="660"/>
      <c r="K46" s="660"/>
      <c r="L46" s="660"/>
      <c r="M46" s="660"/>
      <c r="N46" s="660"/>
      <c r="O46" s="661"/>
      <c r="P46" s="532"/>
      <c r="Q46" s="533"/>
      <c r="R46" s="533"/>
      <c r="S46" s="533"/>
      <c r="T46" s="533"/>
      <c r="U46" s="534"/>
      <c r="V46" s="258" t="s">
        <v>4</v>
      </c>
    </row>
    <row r="47" spans="1:50" s="183" customFormat="1" ht="26.25" customHeight="1" thickBot="1">
      <c r="A47" s="205"/>
      <c r="B47" s="529" t="s">
        <v>146</v>
      </c>
      <c r="C47" s="530"/>
      <c r="D47" s="530"/>
      <c r="E47" s="530"/>
      <c r="F47" s="530"/>
      <c r="G47" s="530"/>
      <c r="H47" s="530"/>
      <c r="I47" s="530"/>
      <c r="J47" s="530"/>
      <c r="K47" s="530"/>
      <c r="L47" s="530"/>
      <c r="M47" s="530"/>
      <c r="N47" s="530"/>
      <c r="O47" s="531"/>
      <c r="P47" s="532"/>
      <c r="Q47" s="533"/>
      <c r="R47" s="533"/>
      <c r="S47" s="533"/>
      <c r="T47" s="533"/>
      <c r="U47" s="534"/>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535" t="s">
        <v>198</v>
      </c>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U50" s="172"/>
    </row>
    <row r="51" spans="1:52" s="171" customFormat="1" ht="22.5" customHeight="1">
      <c r="A51" s="207" t="s">
        <v>121</v>
      </c>
      <c r="B51" s="695" t="s">
        <v>147</v>
      </c>
      <c r="C51" s="695"/>
      <c r="D51" s="695"/>
      <c r="E51" s="695"/>
      <c r="F51" s="695"/>
      <c r="G51" s="695"/>
      <c r="H51" s="695"/>
      <c r="I51" s="695"/>
      <c r="J51" s="695"/>
      <c r="K51" s="695"/>
      <c r="L51" s="695"/>
      <c r="M51" s="695"/>
      <c r="N51" s="695"/>
      <c r="O51" s="695"/>
      <c r="P51" s="695"/>
      <c r="Q51" s="695"/>
      <c r="R51" s="695"/>
      <c r="S51" s="695"/>
      <c r="T51" s="695"/>
      <c r="U51" s="695"/>
      <c r="V51" s="695"/>
      <c r="W51" s="695"/>
      <c r="X51" s="695"/>
      <c r="Y51" s="695"/>
      <c r="Z51" s="695"/>
      <c r="AA51" s="695"/>
      <c r="AB51" s="695"/>
      <c r="AC51" s="695"/>
      <c r="AD51" s="695"/>
      <c r="AE51" s="695"/>
      <c r="AF51" s="695"/>
      <c r="AG51" s="695"/>
      <c r="AH51" s="695"/>
      <c r="AI51" s="695"/>
      <c r="AJ51" s="695"/>
      <c r="AK51" s="695"/>
      <c r="AU51" s="172"/>
    </row>
    <row r="52" spans="1:52" s="171" customFormat="1" ht="44.25" customHeight="1">
      <c r="A52" s="207" t="s">
        <v>121</v>
      </c>
      <c r="B52" s="695" t="s">
        <v>148</v>
      </c>
      <c r="C52" s="695"/>
      <c r="D52" s="695"/>
      <c r="E52" s="695"/>
      <c r="F52" s="695"/>
      <c r="G52" s="695"/>
      <c r="H52" s="695"/>
      <c r="I52" s="695"/>
      <c r="J52" s="695"/>
      <c r="K52" s="695"/>
      <c r="L52" s="695"/>
      <c r="M52" s="695"/>
      <c r="N52" s="695"/>
      <c r="O52" s="695"/>
      <c r="P52" s="695"/>
      <c r="Q52" s="695"/>
      <c r="R52" s="695"/>
      <c r="S52" s="695"/>
      <c r="T52" s="695"/>
      <c r="U52" s="695"/>
      <c r="V52" s="695"/>
      <c r="W52" s="695"/>
      <c r="X52" s="695"/>
      <c r="Y52" s="695"/>
      <c r="Z52" s="695"/>
      <c r="AA52" s="695"/>
      <c r="AB52" s="695"/>
      <c r="AC52" s="695"/>
      <c r="AD52" s="695"/>
      <c r="AE52" s="695"/>
      <c r="AF52" s="695"/>
      <c r="AG52" s="695"/>
      <c r="AH52" s="695"/>
      <c r="AI52" s="695"/>
      <c r="AJ52" s="695"/>
      <c r="AK52" s="695"/>
      <c r="AU52" s="172"/>
    </row>
    <row r="53" spans="1:52" s="167" customFormat="1" ht="45.75" customHeight="1">
      <c r="A53" s="263" t="s">
        <v>121</v>
      </c>
      <c r="B53" s="662" t="s">
        <v>199</v>
      </c>
      <c r="C53" s="662"/>
      <c r="D53" s="662"/>
      <c r="E53" s="662"/>
      <c r="F53" s="662"/>
      <c r="G53" s="662"/>
      <c r="H53" s="662"/>
      <c r="I53" s="662"/>
      <c r="J53" s="662"/>
      <c r="K53" s="662"/>
      <c r="L53" s="662"/>
      <c r="M53" s="662"/>
      <c r="N53" s="662"/>
      <c r="O53" s="662"/>
      <c r="P53" s="662"/>
      <c r="Q53" s="662"/>
      <c r="R53" s="662"/>
      <c r="S53" s="662"/>
      <c r="T53" s="662"/>
      <c r="U53" s="662"/>
      <c r="V53" s="662"/>
      <c r="W53" s="662"/>
      <c r="X53" s="662"/>
      <c r="Y53" s="662"/>
      <c r="Z53" s="662"/>
      <c r="AA53" s="662"/>
      <c r="AB53" s="662"/>
      <c r="AC53" s="662"/>
      <c r="AD53" s="662"/>
      <c r="AE53" s="662"/>
      <c r="AF53" s="662"/>
      <c r="AG53" s="662"/>
      <c r="AH53" s="662"/>
      <c r="AI53" s="662"/>
      <c r="AJ53" s="662"/>
      <c r="AK53" s="662"/>
      <c r="AZ53" s="201"/>
    </row>
    <row r="54" spans="1:52" s="167" customFormat="1" ht="45" customHeight="1">
      <c r="A54" s="263" t="s">
        <v>121</v>
      </c>
      <c r="B54" s="662" t="s">
        <v>200</v>
      </c>
      <c r="C54" s="662"/>
      <c r="D54" s="662"/>
      <c r="E54" s="662"/>
      <c r="F54" s="662"/>
      <c r="G54" s="662"/>
      <c r="H54" s="662"/>
      <c r="I54" s="662"/>
      <c r="J54" s="662"/>
      <c r="K54" s="662"/>
      <c r="L54" s="662"/>
      <c r="M54" s="662"/>
      <c r="N54" s="662"/>
      <c r="O54" s="662"/>
      <c r="P54" s="662"/>
      <c r="Q54" s="662"/>
      <c r="R54" s="662"/>
      <c r="S54" s="662"/>
      <c r="T54" s="662"/>
      <c r="U54" s="662"/>
      <c r="V54" s="662"/>
      <c r="W54" s="662"/>
      <c r="X54" s="662"/>
      <c r="Y54" s="662"/>
      <c r="Z54" s="662"/>
      <c r="AA54" s="662"/>
      <c r="AB54" s="662"/>
      <c r="AC54" s="662"/>
      <c r="AD54" s="662"/>
      <c r="AE54" s="662"/>
      <c r="AF54" s="662"/>
      <c r="AG54" s="662"/>
      <c r="AH54" s="662"/>
      <c r="AI54" s="662"/>
      <c r="AJ54" s="662"/>
      <c r="AK54" s="66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64" t="s">
        <v>175</v>
      </c>
      <c r="B58" s="565"/>
      <c r="C58" s="565"/>
      <c r="D58" s="566"/>
      <c r="E58" s="561"/>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3"/>
      <c r="AK58" s="201"/>
      <c r="AU58" s="328"/>
    </row>
    <row r="59" spans="1:52" s="167" customFormat="1" ht="47.25" customHeight="1" thickBot="1">
      <c r="A59" s="564" t="s">
        <v>176</v>
      </c>
      <c r="B59" s="565"/>
      <c r="C59" s="565"/>
      <c r="D59" s="566"/>
      <c r="E59" s="561"/>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2"/>
      <c r="AF59" s="562"/>
      <c r="AG59" s="562"/>
      <c r="AH59" s="562"/>
      <c r="AI59" s="562"/>
      <c r="AJ59" s="563"/>
      <c r="AK59" s="201"/>
      <c r="AU59" s="328"/>
    </row>
    <row r="60" spans="1:52" customFormat="1" ht="24" customHeight="1">
      <c r="A60" s="683" t="s">
        <v>217</v>
      </c>
      <c r="B60" s="683"/>
      <c r="C60" s="683"/>
      <c r="D60" s="683"/>
      <c r="E60" s="683"/>
      <c r="F60" s="683"/>
      <c r="G60" s="683"/>
      <c r="H60" s="683"/>
      <c r="I60" s="683"/>
      <c r="J60" s="683"/>
      <c r="K60" s="683"/>
      <c r="L60" s="683"/>
      <c r="M60" s="683"/>
      <c r="N60" s="683"/>
      <c r="O60" s="683"/>
      <c r="P60" s="683"/>
      <c r="Q60" s="683"/>
      <c r="R60" s="683"/>
      <c r="S60" s="683"/>
      <c r="T60" s="683"/>
      <c r="U60" s="683"/>
      <c r="V60" s="683"/>
      <c r="W60" s="683"/>
      <c r="X60" s="683"/>
      <c r="Y60" s="683"/>
      <c r="Z60" s="683"/>
      <c r="AA60" s="683"/>
      <c r="AB60" s="683"/>
      <c r="AC60" s="683"/>
      <c r="AD60" s="683"/>
      <c r="AE60" s="683"/>
      <c r="AF60" s="683"/>
      <c r="AG60" s="683"/>
      <c r="AH60" s="683"/>
      <c r="AI60" s="683"/>
      <c r="AJ60" s="683"/>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83" t="s">
        <v>204</v>
      </c>
      <c r="C63" s="683"/>
      <c r="D63" s="683"/>
      <c r="E63" s="683"/>
      <c r="F63" s="683"/>
      <c r="G63" s="683"/>
      <c r="H63" s="683"/>
      <c r="I63" s="683"/>
      <c r="J63" s="683"/>
      <c r="K63" s="683"/>
      <c r="L63" s="683"/>
      <c r="M63" s="683"/>
      <c r="N63" s="683"/>
      <c r="O63" s="683"/>
      <c r="P63" s="683"/>
      <c r="Q63" s="683"/>
      <c r="R63" s="683"/>
      <c r="S63" s="683"/>
      <c r="T63" s="683"/>
      <c r="U63" s="683"/>
      <c r="V63" s="683"/>
      <c r="W63" s="683"/>
      <c r="X63" s="683"/>
      <c r="Y63" s="683"/>
      <c r="Z63" s="683"/>
      <c r="AA63" s="683"/>
      <c r="AB63" s="683"/>
      <c r="AC63" s="683"/>
      <c r="AD63" s="683"/>
      <c r="AE63" s="683"/>
      <c r="AF63" s="683"/>
      <c r="AG63" s="683"/>
      <c r="AH63" s="683"/>
      <c r="AI63" s="683"/>
      <c r="AJ63" s="683"/>
      <c r="AK63" s="683"/>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83" t="s">
        <v>213</v>
      </c>
      <c r="C65" s="683"/>
      <c r="D65" s="683"/>
      <c r="E65" s="683"/>
      <c r="F65" s="683"/>
      <c r="G65" s="683"/>
      <c r="H65" s="683"/>
      <c r="I65" s="683"/>
      <c r="J65" s="683"/>
      <c r="K65" s="683"/>
      <c r="L65" s="683"/>
      <c r="M65" s="683"/>
      <c r="N65" s="683"/>
      <c r="O65" s="683"/>
      <c r="P65" s="683"/>
      <c r="Q65" s="683"/>
      <c r="R65" s="683"/>
      <c r="S65" s="683"/>
      <c r="T65" s="683"/>
      <c r="U65" s="683"/>
      <c r="V65" s="683"/>
      <c r="W65" s="683"/>
      <c r="X65" s="683"/>
      <c r="Y65" s="683"/>
      <c r="Z65" s="683"/>
      <c r="AA65" s="683"/>
      <c r="AB65" s="683"/>
      <c r="AC65" s="683"/>
      <c r="AD65" s="683"/>
      <c r="AE65" s="683"/>
      <c r="AF65" s="683"/>
      <c r="AG65" s="683"/>
      <c r="AH65" s="683"/>
      <c r="AI65" s="683"/>
      <c r="AJ65" s="683"/>
      <c r="AK65" s="355"/>
      <c r="AS65" s="352"/>
    </row>
    <row r="66" spans="1:53" s="351" customFormat="1" ht="23.25" customHeight="1">
      <c r="A66" s="354" t="s">
        <v>207</v>
      </c>
      <c r="B66" s="683" t="s">
        <v>214</v>
      </c>
      <c r="C66" s="683"/>
      <c r="D66" s="683"/>
      <c r="E66" s="683"/>
      <c r="F66" s="683"/>
      <c r="G66" s="683"/>
      <c r="H66" s="683"/>
      <c r="I66" s="683"/>
      <c r="J66" s="683"/>
      <c r="K66" s="683"/>
      <c r="L66" s="683"/>
      <c r="M66" s="683"/>
      <c r="N66" s="683"/>
      <c r="O66" s="683"/>
      <c r="P66" s="683"/>
      <c r="Q66" s="683"/>
      <c r="R66" s="683"/>
      <c r="S66" s="683"/>
      <c r="T66" s="683"/>
      <c r="U66" s="683"/>
      <c r="V66" s="683"/>
      <c r="W66" s="683"/>
      <c r="X66" s="683"/>
      <c r="Y66" s="683"/>
      <c r="Z66" s="683"/>
      <c r="AA66" s="683"/>
      <c r="AB66" s="683"/>
      <c r="AC66" s="683"/>
      <c r="AD66" s="683"/>
      <c r="AE66" s="683"/>
      <c r="AF66" s="683"/>
      <c r="AG66" s="683"/>
      <c r="AH66" s="683"/>
      <c r="AI66" s="683"/>
      <c r="AJ66" s="683"/>
      <c r="AK66" s="355"/>
      <c r="AS66" s="352"/>
    </row>
    <row r="67" spans="1:53" s="351" customFormat="1" ht="11.25" customHeight="1">
      <c r="A67" s="354" t="s">
        <v>208</v>
      </c>
      <c r="B67" s="683" t="s">
        <v>209</v>
      </c>
      <c r="C67" s="683"/>
      <c r="D67" s="683"/>
      <c r="E67" s="683"/>
      <c r="F67" s="683"/>
      <c r="G67" s="683"/>
      <c r="H67" s="683"/>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3"/>
      <c r="AI67" s="683"/>
      <c r="AJ67" s="683"/>
      <c r="AK67" s="355"/>
      <c r="AS67" s="352"/>
    </row>
    <row r="68" spans="1:53" s="351" customFormat="1" ht="22.5" customHeight="1">
      <c r="A68" s="354" t="s">
        <v>210</v>
      </c>
      <c r="B68" s="683" t="s">
        <v>215</v>
      </c>
      <c r="C68" s="683"/>
      <c r="D68" s="683"/>
      <c r="E68" s="683"/>
      <c r="F68" s="683"/>
      <c r="G68" s="683"/>
      <c r="H68" s="683"/>
      <c r="I68" s="683"/>
      <c r="J68" s="683"/>
      <c r="K68" s="683"/>
      <c r="L68" s="683"/>
      <c r="M68" s="683"/>
      <c r="N68" s="683"/>
      <c r="O68" s="683"/>
      <c r="P68" s="683"/>
      <c r="Q68" s="683"/>
      <c r="R68" s="683"/>
      <c r="S68" s="683"/>
      <c r="T68" s="683"/>
      <c r="U68" s="683"/>
      <c r="V68" s="683"/>
      <c r="W68" s="683"/>
      <c r="X68" s="683"/>
      <c r="Y68" s="683"/>
      <c r="Z68" s="683"/>
      <c r="AA68" s="683"/>
      <c r="AB68" s="683"/>
      <c r="AC68" s="683"/>
      <c r="AD68" s="683"/>
      <c r="AE68" s="683"/>
      <c r="AF68" s="683"/>
      <c r="AG68" s="683"/>
      <c r="AH68" s="683"/>
      <c r="AI68" s="683"/>
      <c r="AJ68" s="683"/>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83" t="s">
        <v>216</v>
      </c>
      <c r="C70" s="683"/>
      <c r="D70" s="683"/>
      <c r="E70" s="683"/>
      <c r="F70" s="683"/>
      <c r="G70" s="683"/>
      <c r="H70" s="683"/>
      <c r="I70" s="683"/>
      <c r="J70" s="683"/>
      <c r="K70" s="683"/>
      <c r="L70" s="683"/>
      <c r="M70" s="683"/>
      <c r="N70" s="683"/>
      <c r="O70" s="683"/>
      <c r="P70" s="683"/>
      <c r="Q70" s="683"/>
      <c r="R70" s="683"/>
      <c r="S70" s="683"/>
      <c r="T70" s="683"/>
      <c r="U70" s="683"/>
      <c r="V70" s="683"/>
      <c r="W70" s="683"/>
      <c r="X70" s="683"/>
      <c r="Y70" s="683"/>
      <c r="Z70" s="683"/>
      <c r="AA70" s="683"/>
      <c r="AB70" s="683"/>
      <c r="AC70" s="683"/>
      <c r="AD70" s="683"/>
      <c r="AE70" s="683"/>
      <c r="AF70" s="683"/>
      <c r="AG70" s="683"/>
      <c r="AH70" s="683"/>
      <c r="AI70" s="683"/>
      <c r="AJ70" s="683"/>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78" t="s">
        <v>149</v>
      </c>
      <c r="T73" s="679"/>
      <c r="U73" s="679"/>
      <c r="V73" s="679"/>
      <c r="W73" s="679"/>
      <c r="X73" s="680"/>
      <c r="Y73" s="674" t="s">
        <v>150</v>
      </c>
      <c r="Z73" s="674"/>
      <c r="AA73" s="674"/>
      <c r="AB73" s="674"/>
      <c r="AC73" s="674"/>
      <c r="AD73" s="674"/>
      <c r="AE73" s="675" t="s">
        <v>46</v>
      </c>
      <c r="AF73" s="675"/>
      <c r="AG73" s="675"/>
      <c r="AH73" s="675"/>
      <c r="AI73" s="675"/>
      <c r="AJ73" s="675"/>
    </row>
    <row r="74" spans="1:53" s="201" customFormat="1" ht="28.5" customHeight="1" thickBot="1">
      <c r="A74" s="613" t="s">
        <v>151</v>
      </c>
      <c r="B74" s="614"/>
      <c r="C74" s="614"/>
      <c r="D74" s="614"/>
      <c r="E74" s="614"/>
      <c r="F74" s="614"/>
      <c r="G74" s="614"/>
      <c r="H74" s="614"/>
      <c r="I74" s="614"/>
      <c r="J74" s="614"/>
      <c r="K74" s="614"/>
      <c r="L74" s="614"/>
      <c r="M74" s="614"/>
      <c r="N74" s="614"/>
      <c r="O74" s="614"/>
      <c r="P74" s="614"/>
      <c r="Q74" s="614"/>
      <c r="R74" s="614"/>
      <c r="S74" s="615" t="b">
        <v>0</v>
      </c>
      <c r="T74" s="612"/>
      <c r="U74" s="612"/>
      <c r="V74" s="612"/>
      <c r="W74" s="612"/>
      <c r="X74" s="370"/>
      <c r="Y74" s="612" t="b">
        <v>0</v>
      </c>
      <c r="Z74" s="612"/>
      <c r="AA74" s="612"/>
      <c r="AB74" s="612"/>
      <c r="AC74" s="612"/>
      <c r="AD74" s="374"/>
      <c r="AE74" s="612" t="b">
        <v>0</v>
      </c>
      <c r="AF74" s="612"/>
      <c r="AG74" s="612"/>
      <c r="AH74" s="612"/>
      <c r="AI74" s="612"/>
      <c r="AJ74" s="367" t="str">
        <f>IF(M18="○", IF(OR(AND(NOT(S74),NOT(Y74),AE74),AND(NOT(S74),NOT(Y74),NOT(AE74))),"×","○"),"")</f>
        <v>×</v>
      </c>
      <c r="AK74" s="673"/>
      <c r="AM74" s="171"/>
      <c r="AN74" s="656" t="s">
        <v>222</v>
      </c>
      <c r="AO74" s="663"/>
      <c r="AP74" s="663"/>
      <c r="AQ74" s="663"/>
      <c r="AR74" s="663"/>
      <c r="AS74" s="663"/>
      <c r="AT74" s="663"/>
      <c r="AU74" s="663"/>
      <c r="AV74" s="663"/>
      <c r="AW74" s="663"/>
      <c r="AX74" s="66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5"/>
      <c r="T75" s="666"/>
      <c r="U75" s="666"/>
      <c r="V75" s="666"/>
      <c r="W75" s="666"/>
      <c r="X75" s="371" t="s">
        <v>154</v>
      </c>
      <c r="Y75" s="666"/>
      <c r="Z75" s="666"/>
      <c r="AA75" s="666"/>
      <c r="AB75" s="666"/>
      <c r="AC75" s="666"/>
      <c r="AD75" s="371" t="s">
        <v>154</v>
      </c>
      <c r="AE75" s="666"/>
      <c r="AF75" s="666"/>
      <c r="AG75" s="666"/>
      <c r="AH75" s="666"/>
      <c r="AI75" s="666"/>
      <c r="AJ75" s="368" t="s">
        <v>5</v>
      </c>
      <c r="AK75" s="67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7"/>
      <c r="T76" s="668"/>
      <c r="U76" s="668"/>
      <c r="V76" s="668"/>
      <c r="W76" s="668"/>
      <c r="X76" s="372" t="s">
        <v>4</v>
      </c>
      <c r="Y76" s="668"/>
      <c r="Z76" s="668"/>
      <c r="AA76" s="668"/>
      <c r="AB76" s="668"/>
      <c r="AC76" s="668"/>
      <c r="AD76" s="372" t="s">
        <v>4</v>
      </c>
      <c r="AE76" s="668"/>
      <c r="AF76" s="668"/>
      <c r="AG76" s="668"/>
      <c r="AH76" s="668"/>
      <c r="AI76" s="66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69" t="e">
        <f>S76/(S75*12)</f>
        <v>#DIV/0!</v>
      </c>
      <c r="T77" s="670"/>
      <c r="U77" s="670"/>
      <c r="V77" s="670"/>
      <c r="W77" s="670"/>
      <c r="X77" s="373" t="s">
        <v>4</v>
      </c>
      <c r="Y77" s="671" t="e">
        <f>Y76/(Y75*12)</f>
        <v>#DIV/0!</v>
      </c>
      <c r="Z77" s="670"/>
      <c r="AA77" s="670"/>
      <c r="AB77" s="670"/>
      <c r="AC77" s="672"/>
      <c r="AD77" s="373" t="s">
        <v>4</v>
      </c>
      <c r="AE77" s="671" t="e">
        <f>AE76/(AE75*12)</f>
        <v>#DIV/0!</v>
      </c>
      <c r="AF77" s="670"/>
      <c r="AG77" s="670"/>
      <c r="AH77" s="670"/>
      <c r="AI77" s="672"/>
      <c r="AJ77" s="369" t="s">
        <v>4</v>
      </c>
      <c r="AK77" s="676" t="s">
        <v>221</v>
      </c>
      <c r="AL77" s="291"/>
      <c r="AM77" s="291"/>
      <c r="AY77" s="296"/>
      <c r="AZ77" s="296"/>
      <c r="BA77" s="296"/>
    </row>
    <row r="78" spans="1:53" s="347" customFormat="1" ht="15.75" customHeight="1" thickBot="1">
      <c r="A78" s="602" t="s">
        <v>157</v>
      </c>
      <c r="B78" s="603"/>
      <c r="C78" s="603"/>
      <c r="D78" s="603"/>
      <c r="E78" s="603"/>
      <c r="F78" s="603"/>
      <c r="G78" s="603"/>
      <c r="H78" s="603"/>
      <c r="I78" s="603"/>
      <c r="J78" s="603"/>
      <c r="K78" s="603"/>
      <c r="L78" s="603"/>
      <c r="M78" s="603"/>
      <c r="N78" s="603"/>
      <c r="O78" s="603"/>
      <c r="P78" s="603"/>
      <c r="Q78" s="603"/>
      <c r="R78" s="603"/>
      <c r="S78" s="606" t="s">
        <v>124</v>
      </c>
      <c r="T78" s="546" t="e">
        <f>IF(Y77, S77/Y77, 1)</f>
        <v>#DIV/0!</v>
      </c>
      <c r="U78" s="547"/>
      <c r="V78" s="548"/>
      <c r="W78" s="608" t="s">
        <v>125</v>
      </c>
      <c r="X78" s="567"/>
      <c r="Y78" s="544" t="s">
        <v>124</v>
      </c>
      <c r="Z78" s="546" t="e">
        <f>IF(Y77,1,0)</f>
        <v>#DIV/0!</v>
      </c>
      <c r="AA78" s="547"/>
      <c r="AB78" s="548"/>
      <c r="AC78" s="608" t="s">
        <v>125</v>
      </c>
      <c r="AD78" s="567"/>
      <c r="AE78" s="544" t="s">
        <v>124</v>
      </c>
      <c r="AF78" s="546" t="e">
        <f>IF(Y77, AE77/Y77, IF(AE77, AE77/S77, 0))</f>
        <v>#DIV/0!</v>
      </c>
      <c r="AG78" s="547"/>
      <c r="AH78" s="548"/>
      <c r="AI78" s="552" t="s">
        <v>125</v>
      </c>
      <c r="AJ78" s="357" t="str">
        <f>IF(M18="○", IF(AND(S74=TRUE, Y74=TRUE), IF(AND(T78&gt;Z78, Z78&gt;0),"○","×"),""),"")</f>
        <v/>
      </c>
      <c r="AK78" s="676"/>
      <c r="AN78" s="656" t="s">
        <v>219</v>
      </c>
      <c r="AO78" s="657"/>
      <c r="AP78" s="657"/>
      <c r="AQ78" s="657"/>
      <c r="AR78" s="657"/>
      <c r="AS78" s="657"/>
      <c r="AT78" s="657"/>
      <c r="AU78" s="657"/>
      <c r="AV78" s="657"/>
      <c r="AW78" s="657"/>
      <c r="AX78" s="658"/>
    </row>
    <row r="79" spans="1:53" s="347" customFormat="1" ht="17.25" customHeight="1" thickBot="1">
      <c r="A79" s="604"/>
      <c r="B79" s="605"/>
      <c r="C79" s="605"/>
      <c r="D79" s="605"/>
      <c r="E79" s="605"/>
      <c r="F79" s="605"/>
      <c r="G79" s="605"/>
      <c r="H79" s="605"/>
      <c r="I79" s="605"/>
      <c r="J79" s="605"/>
      <c r="K79" s="605"/>
      <c r="L79" s="605"/>
      <c r="M79" s="605"/>
      <c r="N79" s="605"/>
      <c r="O79" s="605"/>
      <c r="P79" s="605"/>
      <c r="Q79" s="605"/>
      <c r="R79" s="605"/>
      <c r="S79" s="607"/>
      <c r="T79" s="549"/>
      <c r="U79" s="550"/>
      <c r="V79" s="551"/>
      <c r="W79" s="609"/>
      <c r="X79" s="568"/>
      <c r="Y79" s="610"/>
      <c r="Z79" s="549"/>
      <c r="AA79" s="550"/>
      <c r="AB79" s="551"/>
      <c r="AC79" s="611"/>
      <c r="AD79" s="568"/>
      <c r="AE79" s="545"/>
      <c r="AF79" s="549"/>
      <c r="AG79" s="550"/>
      <c r="AH79" s="551"/>
      <c r="AI79" s="553"/>
      <c r="AJ79" s="358" t="str">
        <f>IF(M18="○", IF(AND(Y74=TRUE,AE74=TRUE), IF(AND(Y80="",AE80=""), IF(AND(Z78&gt;=2*AF78, AF78&gt;0),"○","×"), IF(AND(Y80&gt;=AE80,Z78&gt;0, AF78&gt;0), "○","×")),IF(AND(S74=TRUE,AE74=TRUE),IF(AND(Y80&gt;=AE80, AE80&gt;0), IF(AND(T78&gt;2*AF78, AF78&gt;0), "○", "×"),"×"),"")),"")</f>
        <v/>
      </c>
      <c r="AK79" s="677" t="s">
        <v>122</v>
      </c>
      <c r="AN79" s="656" t="s">
        <v>220</v>
      </c>
      <c r="AO79" s="657"/>
      <c r="AP79" s="657"/>
      <c r="AQ79" s="657"/>
      <c r="AR79" s="657"/>
      <c r="AS79" s="657"/>
      <c r="AT79" s="657"/>
      <c r="AU79" s="657"/>
      <c r="AV79" s="657"/>
      <c r="AW79" s="657"/>
      <c r="AX79" s="658"/>
    </row>
    <row r="80" spans="1:53" s="201" customFormat="1" ht="31.5" customHeight="1" thickBot="1">
      <c r="A80" s="743" t="s">
        <v>161</v>
      </c>
      <c r="B80" s="744"/>
      <c r="C80" s="744"/>
      <c r="D80" s="744"/>
      <c r="E80" s="744"/>
      <c r="F80" s="744"/>
      <c r="G80" s="744"/>
      <c r="H80" s="744"/>
      <c r="I80" s="744"/>
      <c r="J80" s="744"/>
      <c r="K80" s="744"/>
      <c r="L80" s="744"/>
      <c r="M80" s="744"/>
      <c r="N80" s="744"/>
      <c r="O80" s="744"/>
      <c r="P80" s="744"/>
      <c r="Q80" s="744"/>
      <c r="R80" s="744"/>
      <c r="S80" s="716"/>
      <c r="T80" s="717"/>
      <c r="U80" s="717"/>
      <c r="V80" s="717"/>
      <c r="W80" s="717"/>
      <c r="X80" s="717"/>
      <c r="Y80" s="718"/>
      <c r="Z80" s="719"/>
      <c r="AA80" s="719"/>
      <c r="AB80" s="719"/>
      <c r="AC80" s="720"/>
      <c r="AD80" s="375" t="s">
        <v>4</v>
      </c>
      <c r="AE80" s="721"/>
      <c r="AF80" s="722"/>
      <c r="AG80" s="722"/>
      <c r="AH80" s="722"/>
      <c r="AI80" s="721"/>
      <c r="AJ80" s="365" t="s">
        <v>4</v>
      </c>
      <c r="AK80" s="677"/>
      <c r="AL80" s="291"/>
      <c r="AM80" s="291"/>
    </row>
    <row r="81" spans="1:50" s="201" customFormat="1" ht="20.25" customHeight="1" thickBot="1">
      <c r="A81" s="723" t="s">
        <v>158</v>
      </c>
      <c r="B81" s="724"/>
      <c r="C81" s="724"/>
      <c r="D81" s="724"/>
      <c r="E81" s="724"/>
      <c r="F81" s="724"/>
      <c r="G81" s="724"/>
      <c r="H81" s="724"/>
      <c r="I81" s="724"/>
      <c r="J81" s="724"/>
      <c r="K81" s="724"/>
      <c r="L81" s="724"/>
      <c r="M81" s="724"/>
      <c r="N81" s="724"/>
      <c r="O81" s="724"/>
      <c r="P81" s="724"/>
      <c r="Q81" s="724"/>
      <c r="R81" s="724"/>
      <c r="S81" s="725"/>
      <c r="T81" s="725"/>
      <c r="U81" s="725"/>
      <c r="V81" s="725"/>
      <c r="W81" s="725"/>
      <c r="X81" s="726"/>
      <c r="Y81" s="727">
        <f>S76+Y76+AE76</f>
        <v>0</v>
      </c>
      <c r="Z81" s="728"/>
      <c r="AA81" s="728"/>
      <c r="AB81" s="728"/>
      <c r="AC81" s="728"/>
      <c r="AD81" s="376" t="s">
        <v>4</v>
      </c>
      <c r="AE81" s="298"/>
      <c r="AK81" s="167"/>
      <c r="AL81" s="291"/>
      <c r="AM81" s="291"/>
      <c r="AQ81" s="296"/>
      <c r="AR81" s="296"/>
      <c r="AS81" s="296"/>
      <c r="AT81" s="296"/>
      <c r="AU81" s="296"/>
      <c r="AV81" s="297"/>
      <c r="AW81" s="297"/>
      <c r="AX81" s="297"/>
    </row>
    <row r="82" spans="1:50" s="201" customFormat="1" ht="30.75" customHeight="1" thickBot="1">
      <c r="A82" s="729" t="s">
        <v>159</v>
      </c>
      <c r="B82" s="730"/>
      <c r="C82" s="730"/>
      <c r="D82" s="730"/>
      <c r="E82" s="730"/>
      <c r="F82" s="730"/>
      <c r="G82" s="730"/>
      <c r="H82" s="730"/>
      <c r="I82" s="730"/>
      <c r="J82" s="730"/>
      <c r="K82" s="730"/>
      <c r="L82" s="730"/>
      <c r="M82" s="730"/>
      <c r="N82" s="730"/>
      <c r="O82" s="730"/>
      <c r="P82" s="730"/>
      <c r="Q82" s="730"/>
      <c r="R82" s="730"/>
      <c r="S82" s="730"/>
      <c r="T82" s="730"/>
      <c r="U82" s="730"/>
      <c r="V82" s="730"/>
      <c r="W82" s="730"/>
      <c r="X82" s="731"/>
      <c r="Y82" s="732"/>
      <c r="Z82" s="733"/>
      <c r="AA82" s="733"/>
      <c r="AB82" s="733"/>
      <c r="AC82" s="734"/>
      <c r="AD82" s="377" t="s">
        <v>4</v>
      </c>
      <c r="AE82" s="299" t="s">
        <v>140</v>
      </c>
      <c r="AF82" s="300" t="str">
        <f>IF(M18="○", IF(Y82, IF(Y82&lt;=4400000,"○","☓"),""),"")</f>
        <v/>
      </c>
      <c r="AG82" s="366" t="s">
        <v>152</v>
      </c>
      <c r="AN82" s="656" t="s">
        <v>224</v>
      </c>
      <c r="AO82" s="657"/>
      <c r="AP82" s="657"/>
      <c r="AQ82" s="657"/>
      <c r="AR82" s="657"/>
      <c r="AS82" s="657"/>
      <c r="AT82" s="657"/>
      <c r="AU82" s="657"/>
      <c r="AV82" s="657"/>
      <c r="AW82" s="657"/>
      <c r="AX82" s="658"/>
    </row>
    <row r="83" spans="1:50" s="201" customFormat="1" ht="40.5" customHeight="1">
      <c r="A83" s="735" t="s">
        <v>223</v>
      </c>
      <c r="B83" s="736"/>
      <c r="C83" s="736"/>
      <c r="D83" s="736"/>
      <c r="E83" s="736"/>
      <c r="F83" s="736"/>
      <c r="G83" s="736"/>
      <c r="H83" s="736"/>
      <c r="I83" s="736"/>
      <c r="J83" s="736"/>
      <c r="K83" s="736"/>
      <c r="L83" s="736"/>
      <c r="M83" s="736"/>
      <c r="N83" s="736"/>
      <c r="O83" s="736"/>
      <c r="P83" s="736"/>
      <c r="Q83" s="736"/>
      <c r="R83" s="736"/>
      <c r="S83" s="736"/>
      <c r="T83" s="736"/>
      <c r="U83" s="736"/>
      <c r="V83" s="736"/>
      <c r="W83" s="736"/>
      <c r="X83" s="737"/>
      <c r="Y83" s="738">
        <f>SUM('別紙様式3-2'!U19:U118)</f>
        <v>0</v>
      </c>
      <c r="Z83" s="739"/>
      <c r="AA83" s="739"/>
      <c r="AB83" s="739"/>
      <c r="AC83" s="739"/>
      <c r="AD83" s="377" t="s">
        <v>162</v>
      </c>
      <c r="AE83" s="301" t="s">
        <v>140</v>
      </c>
      <c r="AF83" s="740" t="str">
        <f>IF(M18="○", IF(OR(Y83&gt;=Y84, OR(A86,A87,A88,A89)=TRUE),"○","×"),"")</f>
        <v>○</v>
      </c>
      <c r="AG83" s="742" t="s">
        <v>160</v>
      </c>
      <c r="AN83" s="705" t="s">
        <v>165</v>
      </c>
      <c r="AO83" s="706"/>
      <c r="AP83" s="706"/>
      <c r="AQ83" s="706"/>
      <c r="AR83" s="706"/>
      <c r="AS83" s="706"/>
      <c r="AT83" s="706"/>
      <c r="AU83" s="706"/>
      <c r="AV83" s="706"/>
      <c r="AW83" s="706"/>
      <c r="AX83" s="707"/>
    </row>
    <row r="84" spans="1:50" s="201" customFormat="1" ht="19.5" customHeight="1" thickBot="1">
      <c r="A84" s="711" t="s">
        <v>164</v>
      </c>
      <c r="B84" s="712"/>
      <c r="C84" s="712"/>
      <c r="D84" s="712"/>
      <c r="E84" s="712"/>
      <c r="F84" s="712"/>
      <c r="G84" s="712"/>
      <c r="H84" s="712"/>
      <c r="I84" s="712"/>
      <c r="J84" s="712"/>
      <c r="K84" s="712"/>
      <c r="L84" s="712"/>
      <c r="M84" s="712"/>
      <c r="N84" s="712"/>
      <c r="O84" s="712"/>
      <c r="P84" s="712"/>
      <c r="Q84" s="712"/>
      <c r="R84" s="712"/>
      <c r="S84" s="712"/>
      <c r="T84" s="712"/>
      <c r="U84" s="712"/>
      <c r="V84" s="712"/>
      <c r="W84" s="712"/>
      <c r="X84" s="713"/>
      <c r="Y84" s="714">
        <f>IFERROR(COUNTA('別紙様式3-2'!S19:S118),"")</f>
        <v>0</v>
      </c>
      <c r="Z84" s="715"/>
      <c r="AA84" s="715"/>
      <c r="AB84" s="715"/>
      <c r="AC84" s="715"/>
      <c r="AD84" s="378" t="s">
        <v>162</v>
      </c>
      <c r="AE84" s="301" t="s">
        <v>140</v>
      </c>
      <c r="AF84" s="741"/>
      <c r="AG84" s="742"/>
      <c r="AN84" s="708"/>
      <c r="AO84" s="709"/>
      <c r="AP84" s="709"/>
      <c r="AQ84" s="709"/>
      <c r="AR84" s="709"/>
      <c r="AS84" s="709"/>
      <c r="AT84" s="709"/>
      <c r="AU84" s="709"/>
      <c r="AV84" s="709"/>
      <c r="AW84" s="709"/>
      <c r="AX84" s="710"/>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54" t="s">
        <v>57</v>
      </c>
      <c r="C88" s="554"/>
      <c r="D88" s="554"/>
      <c r="E88" s="554"/>
      <c r="F88" s="554"/>
      <c r="G88" s="554"/>
      <c r="H88" s="554"/>
      <c r="I88" s="554"/>
      <c r="J88" s="554"/>
      <c r="K88" s="554"/>
      <c r="L88" s="554"/>
      <c r="M88" s="554"/>
      <c r="N88" s="554"/>
      <c r="O88" s="554"/>
      <c r="P88" s="554"/>
      <c r="Q88" s="554"/>
      <c r="R88" s="554"/>
      <c r="S88" s="554"/>
      <c r="T88" s="554"/>
      <c r="U88" s="554"/>
      <c r="V88" s="554"/>
      <c r="W88" s="554"/>
      <c r="X88" s="554"/>
      <c r="Y88" s="554"/>
      <c r="Z88" s="554"/>
      <c r="AA88" s="554"/>
      <c r="AB88" s="554"/>
      <c r="AC88" s="554"/>
      <c r="AD88" s="554"/>
      <c r="AE88" s="554"/>
      <c r="AF88" s="554"/>
      <c r="AG88" s="554"/>
      <c r="AH88" s="554"/>
      <c r="AI88" s="554"/>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226</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6" t="s">
        <v>227</v>
      </c>
      <c r="AO90" s="657"/>
      <c r="AP90" s="657"/>
      <c r="AQ90" s="657"/>
      <c r="AR90" s="657"/>
      <c r="AS90" s="657"/>
      <c r="AT90" s="657"/>
      <c r="AU90" s="657"/>
      <c r="AV90" s="657"/>
      <c r="AW90" s="657"/>
      <c r="AX90" s="658"/>
    </row>
    <row r="91" spans="1:50" s="167" customFormat="1">
      <c r="A91" s="260"/>
    </row>
    <row r="92" spans="1:50" s="167" customFormat="1" ht="36" customHeight="1">
      <c r="A92" s="776" t="s">
        <v>228</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169</v>
      </c>
      <c r="B94" s="779"/>
      <c r="C94" s="783" t="s">
        <v>171</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230</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163</v>
      </c>
      <c r="AH95" s="246"/>
      <c r="AJ95" s="215"/>
      <c r="AN95" s="771" t="s">
        <v>232</v>
      </c>
      <c r="AO95" s="772"/>
      <c r="AP95" s="772"/>
      <c r="AQ95" s="772"/>
      <c r="AR95" s="772"/>
      <c r="AS95" s="772"/>
      <c r="AT95" s="772"/>
      <c r="AU95" s="772"/>
      <c r="AV95" s="772"/>
      <c r="AW95" s="772"/>
      <c r="AX95" s="773"/>
    </row>
    <row r="96" spans="1:50" s="183" customFormat="1" ht="21" customHeight="1" thickBot="1">
      <c r="A96" s="782" t="s">
        <v>170</v>
      </c>
      <c r="B96" s="782"/>
      <c r="C96" s="786" t="s">
        <v>172</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231</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233</v>
      </c>
      <c r="AO97" s="772"/>
      <c r="AP97" s="772"/>
      <c r="AQ97" s="772"/>
      <c r="AR97" s="772"/>
      <c r="AS97" s="772"/>
      <c r="AT97" s="772"/>
      <c r="AU97" s="772"/>
      <c r="AV97" s="772"/>
      <c r="AW97" s="772"/>
      <c r="AX97" s="773"/>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290</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6" t="s">
        <v>237</v>
      </c>
      <c r="B105" s="747"/>
      <c r="C105" s="747"/>
      <c r="D105" s="748"/>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238</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239</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240</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241</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242</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243</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244</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245</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246</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247</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248</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249</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250</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251</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252</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253</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254</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255</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256</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257</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258</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259</v>
      </c>
      <c r="B127" s="495"/>
      <c r="C127" s="495"/>
      <c r="D127" s="496"/>
      <c r="E127" s="411" t="b">
        <v>0</v>
      </c>
      <c r="F127" s="503" t="s">
        <v>260</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261</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262</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9"/>
      <c r="B130" s="760"/>
      <c r="C130" s="760"/>
      <c r="D130" s="761"/>
      <c r="E130" s="413" t="b">
        <v>0</v>
      </c>
      <c r="F130" s="762" t="s">
        <v>263</v>
      </c>
      <c r="G130" s="762"/>
      <c r="H130" s="762"/>
      <c r="I130" s="762"/>
      <c r="J130" s="762"/>
      <c r="K130" s="762"/>
      <c r="L130" s="762"/>
      <c r="M130" s="762"/>
      <c r="N130" s="762"/>
      <c r="O130" s="762"/>
      <c r="P130" s="762"/>
      <c r="Q130" s="762"/>
      <c r="R130" s="762"/>
      <c r="S130" s="762"/>
      <c r="T130" s="762"/>
      <c r="U130" s="762"/>
      <c r="V130" s="762"/>
      <c r="W130" s="762"/>
      <c r="X130" s="762"/>
      <c r="Y130" s="762"/>
      <c r="Z130" s="762"/>
      <c r="AA130" s="762"/>
      <c r="AB130" s="762"/>
      <c r="AC130" s="762"/>
      <c r="AD130" s="762"/>
      <c r="AE130" s="762"/>
      <c r="AF130" s="762"/>
      <c r="AG130" s="762"/>
      <c r="AH130" s="762"/>
      <c r="AI130" s="762"/>
      <c r="AJ130" s="763"/>
      <c r="AK130"/>
    </row>
    <row r="131" spans="1:49" s="347" customFormat="1" ht="30" customHeight="1" thickBot="1">
      <c r="A131" s="754" t="s">
        <v>264</v>
      </c>
      <c r="B131" s="755"/>
      <c r="C131" s="755"/>
      <c r="D131" s="755"/>
      <c r="E131" s="755"/>
      <c r="F131" s="755"/>
      <c r="G131" s="755"/>
      <c r="H131" s="755"/>
      <c r="I131" s="755"/>
      <c r="J131" s="755"/>
      <c r="K131" s="755"/>
      <c r="L131" s="755"/>
      <c r="M131" s="755"/>
      <c r="N131" s="756"/>
      <c r="O131" s="757"/>
      <c r="P131" s="757"/>
      <c r="Q131" s="758" t="s">
        <v>102</v>
      </c>
      <c r="R131" s="758"/>
      <c r="S131" s="558"/>
      <c r="T131" s="559"/>
      <c r="U131" s="559"/>
      <c r="V131" s="559"/>
      <c r="W131" s="559"/>
      <c r="X131" s="559"/>
      <c r="Y131" s="559"/>
      <c r="Z131" s="559"/>
      <c r="AA131" s="559"/>
      <c r="AB131" s="559"/>
      <c r="AC131" s="559"/>
      <c r="AD131" s="559"/>
      <c r="AE131" s="559"/>
      <c r="AF131" s="559"/>
      <c r="AG131" s="559"/>
      <c r="AH131" s="559"/>
      <c r="AI131" s="559"/>
      <c r="AJ131" s="560"/>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1"/>
      <c r="B134" s="752"/>
      <c r="C134" s="752"/>
      <c r="D134" s="752"/>
      <c r="E134" s="752"/>
      <c r="F134" s="752"/>
      <c r="G134" s="752"/>
      <c r="H134" s="752"/>
      <c r="I134" s="752"/>
      <c r="J134" s="752"/>
      <c r="K134" s="752"/>
      <c r="L134" s="752"/>
      <c r="M134" s="752"/>
      <c r="N134" s="752"/>
      <c r="O134" s="752"/>
      <c r="P134" s="752"/>
      <c r="Q134" s="752"/>
      <c r="R134" s="752"/>
      <c r="S134" s="752"/>
      <c r="T134" s="752"/>
      <c r="U134" s="752"/>
      <c r="V134" s="752"/>
      <c r="W134" s="752"/>
      <c r="X134" s="752"/>
      <c r="Y134" s="752"/>
      <c r="Z134" s="752"/>
      <c r="AA134" s="752"/>
      <c r="AB134" s="752"/>
      <c r="AC134" s="752"/>
      <c r="AD134" s="752"/>
      <c r="AE134" s="752"/>
      <c r="AF134" s="752"/>
      <c r="AG134" s="752"/>
      <c r="AH134" s="752"/>
      <c r="AI134" s="752"/>
      <c r="AJ134" s="753"/>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9" t="s">
        <v>20</v>
      </c>
      <c r="C136" s="749"/>
      <c r="D136" s="749"/>
      <c r="E136" s="749"/>
      <c r="F136" s="749"/>
      <c r="G136" s="749"/>
      <c r="H136" s="749"/>
      <c r="I136" s="749"/>
      <c r="J136" s="749"/>
      <c r="K136" s="749"/>
      <c r="L136" s="749"/>
      <c r="M136" s="749"/>
      <c r="N136" s="749"/>
      <c r="O136" s="749"/>
      <c r="P136" s="749"/>
      <c r="Q136" s="749"/>
      <c r="R136" s="749"/>
      <c r="S136" s="749"/>
      <c r="T136" s="749"/>
      <c r="U136" s="749"/>
      <c r="V136" s="749"/>
      <c r="W136" s="749"/>
      <c r="X136" s="749"/>
      <c r="Y136" s="749"/>
      <c r="Z136" s="749"/>
      <c r="AA136" s="749"/>
      <c r="AB136" s="749"/>
      <c r="AC136" s="749"/>
      <c r="AD136" s="749"/>
      <c r="AE136" s="749"/>
      <c r="AF136" s="749"/>
      <c r="AG136" s="749"/>
      <c r="AH136" s="749"/>
      <c r="AI136" s="749"/>
      <c r="AJ136" s="749"/>
      <c r="AK136" s="153"/>
      <c r="AL136" s="153"/>
      <c r="AM136" s="153"/>
      <c r="AW136" s="48"/>
    </row>
    <row r="137" spans="1:49" ht="22.5" customHeight="1">
      <c r="A137" s="58" t="s">
        <v>18</v>
      </c>
      <c r="B137" s="750" t="s">
        <v>127</v>
      </c>
      <c r="C137" s="750"/>
      <c r="D137" s="750"/>
      <c r="E137" s="750"/>
      <c r="F137" s="750"/>
      <c r="G137" s="750"/>
      <c r="H137" s="750"/>
      <c r="I137" s="750"/>
      <c r="J137" s="750"/>
      <c r="K137" s="750"/>
      <c r="L137" s="750"/>
      <c r="M137" s="750"/>
      <c r="N137" s="750"/>
      <c r="O137" s="750"/>
      <c r="P137" s="750"/>
      <c r="Q137" s="750"/>
      <c r="R137" s="750"/>
      <c r="S137" s="750"/>
      <c r="T137" s="750"/>
      <c r="U137" s="750"/>
      <c r="V137" s="750"/>
      <c r="W137" s="750"/>
      <c r="X137" s="750"/>
      <c r="Y137" s="750"/>
      <c r="Z137" s="750"/>
      <c r="AA137" s="750"/>
      <c r="AB137" s="750"/>
      <c r="AC137" s="750"/>
      <c r="AD137" s="750"/>
      <c r="AE137" s="750"/>
      <c r="AF137" s="750"/>
      <c r="AG137" s="750"/>
      <c r="AH137" s="750"/>
      <c r="AI137" s="750"/>
      <c r="AJ137" s="750"/>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5" t="s">
        <v>55</v>
      </c>
      <c r="C140" s="745"/>
      <c r="D140" s="745"/>
      <c r="E140" s="745"/>
      <c r="F140" s="745"/>
      <c r="G140" s="745"/>
      <c r="H140" s="745"/>
      <c r="I140" s="745"/>
      <c r="J140" s="745"/>
      <c r="K140" s="745"/>
      <c r="L140" s="745"/>
      <c r="M140" s="745"/>
      <c r="N140" s="745"/>
      <c r="O140" s="745"/>
      <c r="P140" s="745"/>
      <c r="Q140" s="745"/>
      <c r="R140" s="745"/>
      <c r="S140" s="745"/>
      <c r="T140" s="745"/>
      <c r="U140" s="745"/>
      <c r="V140" s="745"/>
      <c r="W140" s="745"/>
      <c r="X140" s="745"/>
      <c r="Y140" s="745"/>
      <c r="Z140" s="745"/>
      <c r="AA140" s="745"/>
      <c r="AB140" s="745"/>
      <c r="AC140" s="745"/>
      <c r="AD140" s="745"/>
      <c r="AE140" s="745"/>
      <c r="AF140" s="745"/>
      <c r="AG140" s="745"/>
      <c r="AH140" s="745"/>
      <c r="AI140" s="745"/>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178</v>
      </c>
      <c r="O143" s="819"/>
      <c r="P143" s="819"/>
      <c r="Q143" s="825" t="s">
        <v>179</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270</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271</v>
      </c>
      <c r="B149" s="816" t="s">
        <v>272</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273</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274</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275</v>
      </c>
      <c r="B152" s="804" t="s">
        <v>276</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202</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277</v>
      </c>
      <c r="B155" s="810" t="s">
        <v>278</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279</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280</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281</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282</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283</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271</v>
      </c>
      <c r="B161" s="814" t="s">
        <v>284</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285</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275</v>
      </c>
      <c r="B163" s="802" t="s">
        <v>286</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288</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166</v>
      </c>
      <c r="R14" s="841" t="s">
        <v>53</v>
      </c>
      <c r="S14" s="835" t="s">
        <v>167</v>
      </c>
      <c r="T14" s="841" t="s">
        <v>53</v>
      </c>
      <c r="U14" s="839" t="s">
        <v>83</v>
      </c>
      <c r="V14" s="835" t="s">
        <v>168</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2024-05-27T11:54:24Z</dcterms:created>
  <dcterms:modified xsi:type="dcterms:W3CDTF">2024-05-27T11:54:27Z</dcterms:modified>
</cp:coreProperties>
</file>