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30227563-9919-4E5B-8DD3-4AE37DB01008}" xr6:coauthVersionLast="47" xr6:coauthVersionMax="47" xr10:uidLastSave="{00000000-0000-0000-0000-000000000000}"/>
  <bookViews>
    <workbookView xWindow="-120" yWindow="-120" windowWidth="20730" windowHeight="11160" xr2:uid="{00000000-000D-0000-FFFF-FFFF00000000}"/>
  </bookViews>
  <sheets>
    <sheet name="自己点検シート" sheetId="2" r:id="rId1"/>
  </sheets>
  <definedNames>
    <definedName name="_xlnm.Print_Area" localSheetId="0">自己点検シート!$A$1:$I$228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0" i="2" l="1"/>
  <c r="J91" i="2" s="1"/>
  <c r="I86" i="2"/>
  <c r="J87" i="2" s="1"/>
  <c r="I82" i="2"/>
  <c r="I78" i="2"/>
  <c r="J79" i="2"/>
  <c r="P82" i="2"/>
  <c r="I18" i="2"/>
  <c r="P18" i="2" s="1"/>
  <c r="I30" i="2"/>
  <c r="J31" i="2" s="1"/>
  <c r="I34" i="2"/>
  <c r="P34" i="2" s="1"/>
  <c r="I42" i="2"/>
  <c r="J43" i="2" s="1"/>
  <c r="I46" i="2"/>
  <c r="P46" i="2" s="1"/>
  <c r="I50" i="2"/>
  <c r="J51" i="2" s="1"/>
  <c r="I58" i="2"/>
  <c r="P58" i="2" s="1"/>
  <c r="I66" i="2"/>
  <c r="P66" i="2" s="1"/>
  <c r="P74" i="2"/>
  <c r="I102" i="2"/>
  <c r="P102" i="2" s="1"/>
  <c r="I122" i="2"/>
  <c r="J123" i="2" s="1"/>
  <c r="I144" i="2"/>
  <c r="P144" i="2" s="1"/>
  <c r="I148" i="2"/>
  <c r="J149" i="2" s="1"/>
  <c r="I152" i="2"/>
  <c r="P152" i="2" s="1"/>
  <c r="I156" i="2"/>
  <c r="J157" i="2" s="1"/>
  <c r="I164" i="2"/>
  <c r="J165" i="2" s="1"/>
  <c r="I168" i="2"/>
  <c r="J169" i="2" s="1"/>
  <c r="I176" i="2"/>
  <c r="P176" i="2" s="1"/>
  <c r="I184" i="2"/>
  <c r="J185" i="2" s="1"/>
  <c r="I188" i="2"/>
  <c r="J189" i="2" s="1"/>
  <c r="I192" i="2"/>
  <c r="P192" i="2" s="1"/>
  <c r="I196" i="2"/>
  <c r="J197" i="2" s="1"/>
  <c r="I200" i="2"/>
  <c r="J201" i="2" s="1"/>
  <c r="I54" i="2"/>
  <c r="J55" i="2" s="1"/>
  <c r="J209" i="2"/>
  <c r="P208" i="2"/>
  <c r="J217" i="2"/>
  <c r="P216" i="2"/>
  <c r="J213" i="2"/>
  <c r="P212" i="2"/>
  <c r="J205" i="2"/>
  <c r="P204" i="2"/>
  <c r="I180" i="2"/>
  <c r="J181" i="2" s="1"/>
  <c r="I172" i="2"/>
  <c r="J173" i="2" s="1"/>
  <c r="I160" i="2"/>
  <c r="P160" i="2" s="1"/>
  <c r="I138" i="2"/>
  <c r="J139" i="2" s="1"/>
  <c r="J135" i="2"/>
  <c r="P134" i="2"/>
  <c r="I130" i="2"/>
  <c r="P130" i="2" s="1"/>
  <c r="J127" i="2"/>
  <c r="P126" i="2"/>
  <c r="J119" i="2"/>
  <c r="P118" i="2"/>
  <c r="J115" i="2"/>
  <c r="P114" i="2"/>
  <c r="J111" i="2"/>
  <c r="P110" i="2"/>
  <c r="J107" i="2"/>
  <c r="P106" i="2"/>
  <c r="J99" i="2"/>
  <c r="P98" i="2"/>
  <c r="J95" i="2"/>
  <c r="P94" i="2"/>
  <c r="J75" i="2"/>
  <c r="J71" i="2"/>
  <c r="P70" i="2"/>
  <c r="J63" i="2"/>
  <c r="P62" i="2"/>
  <c r="J39" i="2"/>
  <c r="P38" i="2"/>
  <c r="J27" i="2"/>
  <c r="P26" i="2"/>
  <c r="J23" i="2"/>
  <c r="P22" i="2"/>
  <c r="J15" i="2"/>
  <c r="P14" i="2"/>
  <c r="J10" i="2"/>
  <c r="J8" i="2"/>
  <c r="J83" i="2" l="1"/>
  <c r="P78" i="2"/>
  <c r="P86" i="2"/>
  <c r="J103" i="2"/>
  <c r="P172" i="2"/>
  <c r="J59" i="2"/>
  <c r="J177" i="2"/>
  <c r="P188" i="2"/>
  <c r="J47" i="2"/>
  <c r="J145" i="2"/>
  <c r="P156" i="2"/>
  <c r="J35" i="2"/>
  <c r="P42" i="2"/>
  <c r="P30" i="2"/>
  <c r="P90" i="2"/>
  <c r="J131" i="2"/>
  <c r="P138" i="2"/>
  <c r="J193" i="2"/>
  <c r="J161" i="2"/>
  <c r="P54" i="2"/>
  <c r="P168" i="2"/>
  <c r="P184" i="2"/>
  <c r="P200" i="2"/>
  <c r="J19" i="2"/>
  <c r="P50" i="2"/>
  <c r="J67" i="2"/>
  <c r="P122" i="2"/>
  <c r="P148" i="2"/>
  <c r="J153" i="2"/>
  <c r="P164" i="2"/>
  <c r="P180" i="2"/>
  <c r="P196" i="2"/>
  <c r="I1" i="2" l="1"/>
  <c r="J1" i="2" s="1"/>
</calcChain>
</file>

<file path=xl/sharedStrings.xml><?xml version="1.0" encoding="utf-8"?>
<sst xmlns="http://schemas.openxmlformats.org/spreadsheetml/2006/main" count="182" uniqueCount="84">
  <si>
    <t>〇自己点検シートに関する注意事項</t>
    <rPh sb="1" eb="3">
      <t>ジコ</t>
    </rPh>
    <rPh sb="3" eb="5">
      <t>テンケン</t>
    </rPh>
    <rPh sb="9" eb="10">
      <t>カン</t>
    </rPh>
    <rPh sb="12" eb="14">
      <t>チュウイ</t>
    </rPh>
    <rPh sb="14" eb="16">
      <t>ジコウ</t>
    </rPh>
    <phoneticPr fontId="1"/>
  </si>
  <si>
    <t>〇基本情報</t>
    <rPh sb="1" eb="3">
      <t>キホン</t>
    </rPh>
    <rPh sb="3" eb="5">
      <t>ジョウホウ</t>
    </rPh>
    <phoneticPr fontId="1"/>
  </si>
  <si>
    <t>法人名</t>
    <rPh sb="0" eb="2">
      <t>ホウジン</t>
    </rPh>
    <rPh sb="2" eb="3">
      <t>メイ</t>
    </rPh>
    <phoneticPr fontId="1"/>
  </si>
  <si>
    <t>事業所名</t>
    <rPh sb="0" eb="3">
      <t>ジギョウショ</t>
    </rPh>
    <rPh sb="3" eb="4">
      <t>メイ</t>
    </rPh>
    <phoneticPr fontId="1"/>
  </si>
  <si>
    <t>（運営に関する基準）</t>
    <rPh sb="1" eb="3">
      <t>ウンエイ</t>
    </rPh>
    <rPh sb="4" eb="5">
      <t>カン</t>
    </rPh>
    <rPh sb="7" eb="9">
      <t>キジュン</t>
    </rPh>
    <phoneticPr fontId="1"/>
  </si>
  <si>
    <t>設問【3】提供拒否の禁止について</t>
    <rPh sb="0" eb="2">
      <t>セツモン</t>
    </rPh>
    <rPh sb="5" eb="7">
      <t>テイキョウ</t>
    </rPh>
    <rPh sb="7" eb="9">
      <t>キョヒ</t>
    </rPh>
    <rPh sb="10" eb="12">
      <t>キンシ</t>
    </rPh>
    <phoneticPr fontId="1"/>
  </si>
  <si>
    <t>設問【4】受給資格の確認について</t>
    <rPh sb="0" eb="2">
      <t>セツモン</t>
    </rPh>
    <rPh sb="5" eb="7">
      <t>ジュキュウ</t>
    </rPh>
    <rPh sb="7" eb="9">
      <t>シカク</t>
    </rPh>
    <rPh sb="10" eb="12">
      <t>カクニン</t>
    </rPh>
    <phoneticPr fontId="1"/>
  </si>
  <si>
    <t>（報酬の算定に関する事項）</t>
    <rPh sb="1" eb="3">
      <t>ホウシュウ</t>
    </rPh>
    <rPh sb="4" eb="6">
      <t>サンテイ</t>
    </rPh>
    <rPh sb="7" eb="8">
      <t>カン</t>
    </rPh>
    <rPh sb="10" eb="12">
      <t>ジコウ</t>
    </rPh>
    <phoneticPr fontId="1"/>
  </si>
  <si>
    <t>改善状況⇒</t>
    <rPh sb="0" eb="2">
      <t>カイゼン</t>
    </rPh>
    <rPh sb="2" eb="4">
      <t>ジョウキョウ</t>
    </rPh>
    <phoneticPr fontId="1"/>
  </si>
  <si>
    <t>回答⇒</t>
    <rPh sb="0" eb="2">
      <t>カイトウ</t>
    </rPh>
    <phoneticPr fontId="1"/>
  </si>
  <si>
    <t>適</t>
    <rPh sb="0" eb="1">
      <t>テキ</t>
    </rPh>
    <phoneticPr fontId="1"/>
  </si>
  <si>
    <t>否</t>
    <rPh sb="0" eb="1">
      <t>ヒ</t>
    </rPh>
    <phoneticPr fontId="1"/>
  </si>
  <si>
    <t>事業所番号</t>
    <rPh sb="0" eb="3">
      <t>ジギョウショ</t>
    </rPh>
    <rPh sb="3" eb="5">
      <t>バンゴウ</t>
    </rPh>
    <phoneticPr fontId="1"/>
  </si>
  <si>
    <t>担当者名</t>
    <rPh sb="0" eb="3">
      <t>タントウシャ</t>
    </rPh>
    <rPh sb="3" eb="4">
      <t>メイ</t>
    </rPh>
    <phoneticPr fontId="1"/>
  </si>
  <si>
    <t>事業種別</t>
    <rPh sb="0" eb="2">
      <t>ジギョウ</t>
    </rPh>
    <rPh sb="2" eb="4">
      <t>シュベツ</t>
    </rPh>
    <phoneticPr fontId="1"/>
  </si>
  <si>
    <t>入力状況⇒</t>
    <rPh sb="0" eb="2">
      <t>ニュウリョク</t>
    </rPh>
    <rPh sb="2" eb="4">
      <t>ジョウキョウ</t>
    </rPh>
    <phoneticPr fontId="1"/>
  </si>
  <si>
    <t>電話番号</t>
    <rPh sb="0" eb="2">
      <t>デンワ</t>
    </rPh>
    <rPh sb="2" eb="4">
      <t>バンゴウ</t>
    </rPh>
    <phoneticPr fontId="1"/>
  </si>
  <si>
    <t>届出状況⇒</t>
    <rPh sb="0" eb="2">
      <t>トドケデ</t>
    </rPh>
    <rPh sb="2" eb="4">
      <t>ジョウキョウ</t>
    </rPh>
    <phoneticPr fontId="1"/>
  </si>
  <si>
    <t>設問【1】内容及び手続の説明及び同意について</t>
    <rPh sb="0" eb="2">
      <t>セツモン</t>
    </rPh>
    <rPh sb="5" eb="7">
      <t>ナイヨウ</t>
    </rPh>
    <rPh sb="7" eb="8">
      <t>オヨ</t>
    </rPh>
    <rPh sb="9" eb="11">
      <t>テツヅ</t>
    </rPh>
    <rPh sb="12" eb="14">
      <t>セツメイ</t>
    </rPh>
    <rPh sb="14" eb="15">
      <t>オヨ</t>
    </rPh>
    <rPh sb="16" eb="18">
      <t>ドウイ</t>
    </rPh>
    <phoneticPr fontId="1"/>
  </si>
  <si>
    <t>２　自己点検シートの回答に際しては、別紙集団指導資料をよく読んで回答してください。</t>
    <rPh sb="20" eb="22">
      <t>シュウダン</t>
    </rPh>
    <rPh sb="22" eb="24">
      <t>シドウ</t>
    </rPh>
    <rPh sb="24" eb="26">
      <t>シリョウ</t>
    </rPh>
    <phoneticPr fontId="1"/>
  </si>
  <si>
    <t>３　点検シートは事業ごとに作成し、電子申請システムにより事業所単位で送信してください。</t>
    <rPh sb="2" eb="4">
      <t>テンケン</t>
    </rPh>
    <rPh sb="8" eb="10">
      <t>ジギョウ</t>
    </rPh>
    <rPh sb="13" eb="15">
      <t>サクセイ</t>
    </rPh>
    <rPh sb="17" eb="19">
      <t>デンシ</t>
    </rPh>
    <rPh sb="19" eb="21">
      <t>シンセイ</t>
    </rPh>
    <rPh sb="28" eb="31">
      <t>ジギョウショ</t>
    </rPh>
    <rPh sb="31" eb="33">
      <t>タンイ</t>
    </rPh>
    <rPh sb="34" eb="36">
      <t>ソウシン</t>
    </rPh>
    <phoneticPr fontId="1"/>
  </si>
  <si>
    <t>　その他、適正運営のために事業所において実施している独自の取組、工夫等について、御自由に記載してください。今後の事業者指導の参考にさせていただきます。</t>
    <rPh sb="3" eb="4">
      <t>タ</t>
    </rPh>
    <rPh sb="5" eb="7">
      <t>テキセイ</t>
    </rPh>
    <rPh sb="7" eb="9">
      <t>ウンエイ</t>
    </rPh>
    <rPh sb="13" eb="16">
      <t>ジギョウショ</t>
    </rPh>
    <rPh sb="20" eb="22">
      <t>ジッシ</t>
    </rPh>
    <rPh sb="26" eb="28">
      <t>ドクジ</t>
    </rPh>
    <rPh sb="29" eb="31">
      <t>トリクミ</t>
    </rPh>
    <rPh sb="32" eb="34">
      <t>クフウ</t>
    </rPh>
    <rPh sb="34" eb="35">
      <t>トウ</t>
    </rPh>
    <rPh sb="40" eb="43">
      <t>ゴジユウ</t>
    </rPh>
    <rPh sb="44" eb="46">
      <t>キサイ</t>
    </rPh>
    <rPh sb="53" eb="55">
      <t>コンゴ</t>
    </rPh>
    <rPh sb="56" eb="59">
      <t>ジギョウシャ</t>
    </rPh>
    <rPh sb="59" eb="61">
      <t>シドウ</t>
    </rPh>
    <rPh sb="62" eb="64">
      <t>サンコウ</t>
    </rPh>
    <phoneticPr fontId="1"/>
  </si>
  <si>
    <t>保育所等訪問支援</t>
    <rPh sb="0" eb="2">
      <t>ホイク</t>
    </rPh>
    <rPh sb="2" eb="3">
      <t>ショ</t>
    </rPh>
    <rPh sb="3" eb="4">
      <t>トウ</t>
    </rPh>
    <rPh sb="4" eb="6">
      <t>ホウモン</t>
    </rPh>
    <rPh sb="6" eb="8">
      <t>シエン</t>
    </rPh>
    <phoneticPr fontId="1"/>
  </si>
  <si>
    <t>居宅訪問型児童発達支援</t>
    <rPh sb="0" eb="2">
      <t>キョタク</t>
    </rPh>
    <rPh sb="2" eb="4">
      <t>ホウモン</t>
    </rPh>
    <rPh sb="4" eb="5">
      <t>ガタ</t>
    </rPh>
    <rPh sb="5" eb="7">
      <t>ジドウ</t>
    </rPh>
    <rPh sb="7" eb="9">
      <t>ハッタツ</t>
    </rPh>
    <rPh sb="9" eb="11">
      <t>シエン</t>
    </rPh>
    <phoneticPr fontId="1"/>
  </si>
  <si>
    <t>共生型放課後等デイサービス</t>
    <rPh sb="0" eb="3">
      <t>キョウセイガタ</t>
    </rPh>
    <rPh sb="3" eb="6">
      <t>ホウカゴ</t>
    </rPh>
    <rPh sb="6" eb="7">
      <t>トウ</t>
    </rPh>
    <phoneticPr fontId="1"/>
  </si>
  <si>
    <t>障害児相談支援</t>
    <rPh sb="0" eb="2">
      <t>ショウガイ</t>
    </rPh>
    <rPh sb="2" eb="3">
      <t>ジ</t>
    </rPh>
    <rPh sb="3" eb="5">
      <t>ソウダン</t>
    </rPh>
    <rPh sb="5" eb="7">
      <t>シエン</t>
    </rPh>
    <phoneticPr fontId="1"/>
  </si>
  <si>
    <t>設問【6】サービスの提供の記録について</t>
    <rPh sb="0" eb="2">
      <t>セツモン</t>
    </rPh>
    <rPh sb="10" eb="12">
      <t>テイキョウ</t>
    </rPh>
    <rPh sb="13" eb="15">
      <t>キロク</t>
    </rPh>
    <phoneticPr fontId="1"/>
  </si>
  <si>
    <t>設問【8】基本取扱方針について</t>
    <rPh sb="0" eb="2">
      <t>セツモン</t>
    </rPh>
    <rPh sb="5" eb="7">
      <t>キホン</t>
    </rPh>
    <rPh sb="7" eb="9">
      <t>トリアツカイ</t>
    </rPh>
    <rPh sb="9" eb="11">
      <t>ホウシン</t>
    </rPh>
    <phoneticPr fontId="1"/>
  </si>
  <si>
    <t>設問【9】情報の提供等（児童発達支援・放課後等デイサービス）について</t>
    <rPh sb="0" eb="2">
      <t>セツモン</t>
    </rPh>
    <phoneticPr fontId="1"/>
  </si>
  <si>
    <t>設問【11】健康管理について</t>
    <rPh sb="0" eb="2">
      <t>セツモン</t>
    </rPh>
    <rPh sb="6" eb="8">
      <t>ケンコウ</t>
    </rPh>
    <rPh sb="8" eb="10">
      <t>カンリ</t>
    </rPh>
    <phoneticPr fontId="1"/>
  </si>
  <si>
    <t>設問【12】児童発達支援管理責任者の責務、相談及び援助について</t>
    <rPh sb="0" eb="2">
      <t>セツモン</t>
    </rPh>
    <rPh sb="6" eb="8">
      <t>ジドウ</t>
    </rPh>
    <rPh sb="8" eb="10">
      <t>ハッタツ</t>
    </rPh>
    <rPh sb="10" eb="12">
      <t>シエン</t>
    </rPh>
    <rPh sb="12" eb="14">
      <t>カンリ</t>
    </rPh>
    <rPh sb="14" eb="17">
      <t>セキニンシャ</t>
    </rPh>
    <rPh sb="18" eb="20">
      <t>セキム</t>
    </rPh>
    <rPh sb="21" eb="23">
      <t>ソウダン</t>
    </rPh>
    <rPh sb="23" eb="24">
      <t>オヨ</t>
    </rPh>
    <rPh sb="25" eb="27">
      <t>エンジョ</t>
    </rPh>
    <phoneticPr fontId="1"/>
  </si>
  <si>
    <t>設問【13】管理者の責務について</t>
    <rPh sb="0" eb="2">
      <t>セツモン</t>
    </rPh>
    <phoneticPr fontId="1"/>
  </si>
  <si>
    <t>設問【14】運営規程について</t>
    <rPh sb="0" eb="2">
      <t>セツモン</t>
    </rPh>
    <rPh sb="6" eb="8">
      <t>ウンエイ</t>
    </rPh>
    <rPh sb="8" eb="10">
      <t>キテイ</t>
    </rPh>
    <phoneticPr fontId="1"/>
  </si>
  <si>
    <t>設問【15】勤務体制の確保について</t>
    <rPh sb="0" eb="2">
      <t>セツモン</t>
    </rPh>
    <rPh sb="6" eb="8">
      <t>キンム</t>
    </rPh>
    <rPh sb="8" eb="10">
      <t>タイセイ</t>
    </rPh>
    <rPh sb="11" eb="13">
      <t>カクホ</t>
    </rPh>
    <phoneticPr fontId="1"/>
  </si>
  <si>
    <t>設問【16】業務継続計画の策定等について</t>
    <rPh sb="0" eb="2">
      <t>セツモン</t>
    </rPh>
    <rPh sb="6" eb="8">
      <t>ギョウム</t>
    </rPh>
    <rPh sb="8" eb="10">
      <t>ケイゾク</t>
    </rPh>
    <rPh sb="10" eb="12">
      <t>ケイカク</t>
    </rPh>
    <rPh sb="13" eb="15">
      <t>サクテイ</t>
    </rPh>
    <rPh sb="15" eb="16">
      <t>トウ</t>
    </rPh>
    <phoneticPr fontId="1"/>
  </si>
  <si>
    <t>設問【7】障害児通所（入所、相談支援）給付費（等）の額に係る通知等について</t>
    <rPh sb="0" eb="2">
      <t>セツモン</t>
    </rPh>
    <rPh sb="6" eb="7">
      <t>ガイ</t>
    </rPh>
    <phoneticPr fontId="1"/>
  </si>
  <si>
    <t>設問【2】契約支給量の報告等について、契約内容の報告等について</t>
    <rPh sb="0" eb="2">
      <t>セツモン</t>
    </rPh>
    <rPh sb="5" eb="7">
      <t>ケイヤク</t>
    </rPh>
    <rPh sb="7" eb="9">
      <t>シキュウ</t>
    </rPh>
    <rPh sb="9" eb="10">
      <t>リョウ</t>
    </rPh>
    <rPh sb="11" eb="13">
      <t>ホウコク</t>
    </rPh>
    <rPh sb="13" eb="14">
      <t>トウ</t>
    </rPh>
    <rPh sb="19" eb="21">
      <t>ケイヤク</t>
    </rPh>
    <rPh sb="21" eb="23">
      <t>ナイヨウ</t>
    </rPh>
    <rPh sb="24" eb="26">
      <t>ホウコク</t>
    </rPh>
    <rPh sb="26" eb="27">
      <t>トウ</t>
    </rPh>
    <phoneticPr fontId="1"/>
  </si>
  <si>
    <t>児童発達支援センター</t>
    <rPh sb="0" eb="2">
      <t>ジドウ</t>
    </rPh>
    <rPh sb="2" eb="4">
      <t>ハッタツ</t>
    </rPh>
    <rPh sb="4" eb="6">
      <t>シエン</t>
    </rPh>
    <phoneticPr fontId="1"/>
  </si>
  <si>
    <t>医療型障害児入所施設</t>
    <rPh sb="0" eb="2">
      <t>イリョウ</t>
    </rPh>
    <rPh sb="2" eb="3">
      <t>ガタ</t>
    </rPh>
    <rPh sb="3" eb="5">
      <t>ショウガイ</t>
    </rPh>
    <rPh sb="5" eb="6">
      <t>ジ</t>
    </rPh>
    <rPh sb="6" eb="8">
      <t>ニュウショ</t>
    </rPh>
    <rPh sb="8" eb="10">
      <t>シセツ</t>
    </rPh>
    <phoneticPr fontId="1"/>
  </si>
  <si>
    <t>児童発達支援（主に重心児受入）</t>
    <rPh sb="0" eb="2">
      <t>ジドウ</t>
    </rPh>
    <rPh sb="2" eb="4">
      <t>ハッタツ</t>
    </rPh>
    <rPh sb="4" eb="6">
      <t>シエン</t>
    </rPh>
    <rPh sb="7" eb="8">
      <t>オモ</t>
    </rPh>
    <rPh sb="9" eb="11">
      <t>ジュウシン</t>
    </rPh>
    <rPh sb="11" eb="12">
      <t>ジ</t>
    </rPh>
    <rPh sb="12" eb="14">
      <t>ウケイレ</t>
    </rPh>
    <phoneticPr fontId="1"/>
  </si>
  <si>
    <t>放課後等デイサービス（主に重心児受入）</t>
    <rPh sb="0" eb="3">
      <t>ホウカゴ</t>
    </rPh>
    <rPh sb="3" eb="4">
      <t>トウ</t>
    </rPh>
    <rPh sb="11" eb="12">
      <t>オモ</t>
    </rPh>
    <rPh sb="13" eb="15">
      <t>ジュウシン</t>
    </rPh>
    <rPh sb="15" eb="16">
      <t>ジ</t>
    </rPh>
    <rPh sb="16" eb="18">
      <t>ウケイレ</t>
    </rPh>
    <phoneticPr fontId="1"/>
  </si>
  <si>
    <t>医療型児童発達支援</t>
    <rPh sb="0" eb="2">
      <t>イリョウ</t>
    </rPh>
    <rPh sb="2" eb="3">
      <t>ガタ</t>
    </rPh>
    <rPh sb="3" eb="5">
      <t>ジドウ</t>
    </rPh>
    <rPh sb="5" eb="7">
      <t>ハッタツ</t>
    </rPh>
    <rPh sb="7" eb="9">
      <t>シエン</t>
    </rPh>
    <phoneticPr fontId="1"/>
  </si>
  <si>
    <t>児童発達支援（医療型児童発達支援、児童発達支援センター、主に重心受入を除く）</t>
    <rPh sb="0" eb="2">
      <t>ジドウ</t>
    </rPh>
    <rPh sb="2" eb="4">
      <t>ハッタツ</t>
    </rPh>
    <rPh sb="4" eb="6">
      <t>シエン</t>
    </rPh>
    <rPh sb="7" eb="9">
      <t>イリョウ</t>
    </rPh>
    <rPh sb="9" eb="10">
      <t>ガタ</t>
    </rPh>
    <rPh sb="10" eb="12">
      <t>ジドウ</t>
    </rPh>
    <rPh sb="12" eb="14">
      <t>ハッタツ</t>
    </rPh>
    <rPh sb="14" eb="16">
      <t>シエン</t>
    </rPh>
    <rPh sb="17" eb="19">
      <t>ジドウ</t>
    </rPh>
    <rPh sb="19" eb="21">
      <t>ハッタツ</t>
    </rPh>
    <rPh sb="21" eb="23">
      <t>シエン</t>
    </rPh>
    <rPh sb="28" eb="29">
      <t>オモ</t>
    </rPh>
    <rPh sb="30" eb="32">
      <t>ジュウシン</t>
    </rPh>
    <rPh sb="32" eb="34">
      <t>ウケイレ</t>
    </rPh>
    <rPh sb="35" eb="36">
      <t>ノゾ</t>
    </rPh>
    <phoneticPr fontId="1"/>
  </si>
  <si>
    <t>放課後等デイサービス（共生型、主に重心受入を除く）</t>
    <rPh sb="0" eb="3">
      <t>ホウカゴ</t>
    </rPh>
    <rPh sb="3" eb="4">
      <t>トウ</t>
    </rPh>
    <rPh sb="11" eb="14">
      <t>キョウセイガタ</t>
    </rPh>
    <rPh sb="15" eb="16">
      <t>オモ</t>
    </rPh>
    <rPh sb="17" eb="19">
      <t>ジュウシン</t>
    </rPh>
    <rPh sb="19" eb="21">
      <t>ウケイレ</t>
    </rPh>
    <rPh sb="22" eb="23">
      <t>ノゾ</t>
    </rPh>
    <phoneticPr fontId="1"/>
  </si>
  <si>
    <t>改善状況⇒</t>
    <phoneticPr fontId="1"/>
  </si>
  <si>
    <t>設問【5】心身の状況の把握について</t>
    <rPh sb="0" eb="2">
      <t>セツモン</t>
    </rPh>
    <rPh sb="5" eb="7">
      <t>シンシン</t>
    </rPh>
    <rPh sb="8" eb="10">
      <t>ジョウキョウ</t>
    </rPh>
    <rPh sb="11" eb="13">
      <t>ハアク</t>
    </rPh>
    <phoneticPr fontId="1"/>
  </si>
  <si>
    <t>設問【10】通所支援計画等の作成等について</t>
    <rPh sb="0" eb="2">
      <t>セツモン</t>
    </rPh>
    <rPh sb="6" eb="8">
      <t>ツウショ</t>
    </rPh>
    <rPh sb="8" eb="10">
      <t>シエン</t>
    </rPh>
    <rPh sb="10" eb="12">
      <t>ケイカク</t>
    </rPh>
    <rPh sb="12" eb="13">
      <t>トウ</t>
    </rPh>
    <rPh sb="14" eb="16">
      <t>サクセイ</t>
    </rPh>
    <rPh sb="16" eb="17">
      <t>トウ</t>
    </rPh>
    <phoneticPr fontId="1"/>
  </si>
  <si>
    <t>設問【18】非常災害時対策について</t>
    <rPh sb="0" eb="2">
      <t>セツモン</t>
    </rPh>
    <rPh sb="6" eb="8">
      <t>ヒジョウ</t>
    </rPh>
    <rPh sb="8" eb="10">
      <t>サイガイ</t>
    </rPh>
    <rPh sb="10" eb="11">
      <t>ジ</t>
    </rPh>
    <rPh sb="11" eb="13">
      <t>タイサク</t>
    </rPh>
    <phoneticPr fontId="1"/>
  </si>
  <si>
    <t>設問【21】衛生管理等について</t>
    <rPh sb="0" eb="2">
      <t>セツモン</t>
    </rPh>
    <rPh sb="6" eb="8">
      <t>エイセイ</t>
    </rPh>
    <rPh sb="8" eb="10">
      <t>カンリ</t>
    </rPh>
    <rPh sb="10" eb="11">
      <t>トウ</t>
    </rPh>
    <phoneticPr fontId="1"/>
  </si>
  <si>
    <t>設問【22】掲示について</t>
    <rPh sb="0" eb="2">
      <t>セツモン</t>
    </rPh>
    <rPh sb="6" eb="8">
      <t>ケイジ</t>
    </rPh>
    <phoneticPr fontId="1"/>
  </si>
  <si>
    <t>設問【23】身体拘束等の禁止について</t>
    <rPh sb="0" eb="2">
      <t>セツモン</t>
    </rPh>
    <rPh sb="6" eb="8">
      <t>シンタイ</t>
    </rPh>
    <rPh sb="8" eb="10">
      <t>コウソク</t>
    </rPh>
    <rPh sb="10" eb="11">
      <t>トウ</t>
    </rPh>
    <rPh sb="12" eb="14">
      <t>キンシ</t>
    </rPh>
    <phoneticPr fontId="1"/>
  </si>
  <si>
    <t>設問【24】秘密保持等について</t>
    <rPh sb="0" eb="2">
      <t>セツモン</t>
    </rPh>
    <rPh sb="6" eb="8">
      <t>ヒミツ</t>
    </rPh>
    <rPh sb="8" eb="10">
      <t>ホジ</t>
    </rPh>
    <rPh sb="10" eb="11">
      <t>トウ</t>
    </rPh>
    <phoneticPr fontId="1"/>
  </si>
  <si>
    <t>設問【25】苦情解決について</t>
    <rPh sb="0" eb="2">
      <t>セツモン</t>
    </rPh>
    <rPh sb="6" eb="8">
      <t>クジョウ</t>
    </rPh>
    <rPh sb="8" eb="10">
      <t>カイケツ</t>
    </rPh>
    <phoneticPr fontId="1"/>
  </si>
  <si>
    <t>設問【26】事故発生時の対応について</t>
    <rPh sb="0" eb="2">
      <t>セツモン</t>
    </rPh>
    <rPh sb="6" eb="8">
      <t>ジコ</t>
    </rPh>
    <rPh sb="8" eb="10">
      <t>ハッセイ</t>
    </rPh>
    <rPh sb="10" eb="11">
      <t>ジ</t>
    </rPh>
    <rPh sb="12" eb="14">
      <t>タイオウ</t>
    </rPh>
    <phoneticPr fontId="1"/>
  </si>
  <si>
    <t>設問【27】虐待等の禁止について</t>
    <rPh sb="0" eb="2">
      <t>セツモン</t>
    </rPh>
    <rPh sb="6" eb="8">
      <t>ギャクタイ</t>
    </rPh>
    <rPh sb="8" eb="9">
      <t>トウ</t>
    </rPh>
    <rPh sb="10" eb="12">
      <t>キンシ</t>
    </rPh>
    <phoneticPr fontId="1"/>
  </si>
  <si>
    <t>設問【28】会計の区分について</t>
    <rPh sb="0" eb="2">
      <t>セツモン</t>
    </rPh>
    <rPh sb="6" eb="8">
      <t>カイケイ</t>
    </rPh>
    <rPh sb="9" eb="11">
      <t>クブン</t>
    </rPh>
    <phoneticPr fontId="1"/>
  </si>
  <si>
    <t>設問【29】記録の整備について</t>
    <rPh sb="0" eb="2">
      <t>セツモン</t>
    </rPh>
    <rPh sb="6" eb="8">
      <t>キロク</t>
    </rPh>
    <rPh sb="9" eb="11">
      <t>セイビ</t>
    </rPh>
    <phoneticPr fontId="1"/>
  </si>
  <si>
    <t>設問【30】身分を証する書類の携行について</t>
    <rPh sb="0" eb="2">
      <t>セツモン</t>
    </rPh>
    <rPh sb="6" eb="8">
      <t>ミブン</t>
    </rPh>
    <rPh sb="9" eb="10">
      <t>ショウ</t>
    </rPh>
    <rPh sb="12" eb="14">
      <t>ショルイ</t>
    </rPh>
    <rPh sb="15" eb="17">
      <t>ケイコウ</t>
    </rPh>
    <phoneticPr fontId="1"/>
  </si>
  <si>
    <t>設問【31】変更の届出について</t>
    <rPh sb="0" eb="2">
      <t>セツモン</t>
    </rPh>
    <rPh sb="6" eb="8">
      <t>ヘンコウ</t>
    </rPh>
    <rPh sb="9" eb="11">
      <t>トドケデ</t>
    </rPh>
    <phoneticPr fontId="1"/>
  </si>
  <si>
    <t>設問【32】指定障害児相談支援の具体的取扱方針について</t>
    <rPh sb="0" eb="2">
      <t>セツモン</t>
    </rPh>
    <rPh sb="6" eb="8">
      <t>シテイ</t>
    </rPh>
    <rPh sb="8" eb="10">
      <t>ショウガイ</t>
    </rPh>
    <rPh sb="10" eb="11">
      <t>ジ</t>
    </rPh>
    <rPh sb="11" eb="13">
      <t>ソウダン</t>
    </rPh>
    <rPh sb="13" eb="15">
      <t>シエン</t>
    </rPh>
    <rPh sb="16" eb="19">
      <t>グタイテキ</t>
    </rPh>
    <rPh sb="19" eb="21">
      <t>トリアツカイ</t>
    </rPh>
    <rPh sb="21" eb="23">
      <t>ホウシン</t>
    </rPh>
    <phoneticPr fontId="1"/>
  </si>
  <si>
    <t>設問【33】定員超過利用減算について</t>
    <rPh sb="0" eb="2">
      <t>セツモン</t>
    </rPh>
    <rPh sb="6" eb="8">
      <t>テイイン</t>
    </rPh>
    <rPh sb="8" eb="10">
      <t>チョウカ</t>
    </rPh>
    <rPh sb="10" eb="12">
      <t>リヨウ</t>
    </rPh>
    <rPh sb="12" eb="14">
      <t>ゲンサン</t>
    </rPh>
    <phoneticPr fontId="1"/>
  </si>
  <si>
    <t>設問【34】人員欠如減算について</t>
    <rPh sb="0" eb="2">
      <t>セツモン</t>
    </rPh>
    <rPh sb="6" eb="8">
      <t>ジンイン</t>
    </rPh>
    <rPh sb="8" eb="10">
      <t>ケツジョ</t>
    </rPh>
    <rPh sb="10" eb="12">
      <t>ゲンサン</t>
    </rPh>
    <phoneticPr fontId="1"/>
  </si>
  <si>
    <t>設問【35】通所支援計画等未作成減算について</t>
    <rPh sb="0" eb="2">
      <t>セツモン</t>
    </rPh>
    <rPh sb="6" eb="8">
      <t>ツウショ</t>
    </rPh>
    <rPh sb="8" eb="10">
      <t>シエン</t>
    </rPh>
    <rPh sb="10" eb="12">
      <t>ケイカク</t>
    </rPh>
    <rPh sb="12" eb="13">
      <t>トウ</t>
    </rPh>
    <rPh sb="13" eb="16">
      <t>ミサクセイ</t>
    </rPh>
    <rPh sb="16" eb="18">
      <t>ゲンサン</t>
    </rPh>
    <phoneticPr fontId="1"/>
  </si>
  <si>
    <t>設問【36】身体拘束廃止未実施減算について</t>
    <rPh sb="0" eb="2">
      <t>セツモン</t>
    </rPh>
    <rPh sb="6" eb="8">
      <t>シンタイ</t>
    </rPh>
    <rPh sb="8" eb="10">
      <t>コウソク</t>
    </rPh>
    <rPh sb="10" eb="12">
      <t>ハイシ</t>
    </rPh>
    <rPh sb="12" eb="15">
      <t>ミジッシ</t>
    </rPh>
    <rPh sb="15" eb="17">
      <t>ゲンサン</t>
    </rPh>
    <phoneticPr fontId="1"/>
  </si>
  <si>
    <t>設問【37】報酬区分の見直し（放課後等デイサービス）について</t>
    <rPh sb="0" eb="2">
      <t>セツモン</t>
    </rPh>
    <rPh sb="6" eb="8">
      <t>ホウシュウ</t>
    </rPh>
    <rPh sb="8" eb="10">
      <t>クブン</t>
    </rPh>
    <rPh sb="11" eb="13">
      <t>ミナオ</t>
    </rPh>
    <rPh sb="15" eb="18">
      <t>ホウカゴ</t>
    </rPh>
    <rPh sb="18" eb="19">
      <t>トウ</t>
    </rPh>
    <phoneticPr fontId="1"/>
  </si>
  <si>
    <t>設問【38】児童指導員等加配加算について</t>
    <rPh sb="0" eb="2">
      <t>セツモン</t>
    </rPh>
    <rPh sb="6" eb="8">
      <t>ジドウ</t>
    </rPh>
    <rPh sb="8" eb="11">
      <t>シドウイン</t>
    </rPh>
    <rPh sb="11" eb="12">
      <t>トウ</t>
    </rPh>
    <rPh sb="12" eb="14">
      <t>カハイ</t>
    </rPh>
    <rPh sb="14" eb="16">
      <t>カサン</t>
    </rPh>
    <phoneticPr fontId="1"/>
  </si>
  <si>
    <t>設問【39】専門的支援加算について</t>
    <rPh sb="0" eb="2">
      <t>セツモン</t>
    </rPh>
    <rPh sb="6" eb="9">
      <t>センモンテキ</t>
    </rPh>
    <rPh sb="9" eb="11">
      <t>シエン</t>
    </rPh>
    <rPh sb="11" eb="13">
      <t>カサン</t>
    </rPh>
    <phoneticPr fontId="1"/>
  </si>
  <si>
    <t>設問【40】看護職員加配加算について</t>
    <rPh sb="0" eb="2">
      <t>セツモン</t>
    </rPh>
    <rPh sb="6" eb="8">
      <t>カンゴ</t>
    </rPh>
    <rPh sb="8" eb="10">
      <t>ショクイン</t>
    </rPh>
    <rPh sb="10" eb="12">
      <t>カハイ</t>
    </rPh>
    <rPh sb="12" eb="14">
      <t>カサン</t>
    </rPh>
    <phoneticPr fontId="1"/>
  </si>
  <si>
    <t>設問【41】事業所内相談支援加算について</t>
    <rPh sb="0" eb="2">
      <t>セツモン</t>
    </rPh>
    <rPh sb="6" eb="9">
      <t>ジギョウショ</t>
    </rPh>
    <rPh sb="9" eb="10">
      <t>ナイ</t>
    </rPh>
    <rPh sb="10" eb="12">
      <t>ソウダン</t>
    </rPh>
    <rPh sb="12" eb="14">
      <t>シエン</t>
    </rPh>
    <rPh sb="14" eb="16">
      <t>カサン</t>
    </rPh>
    <phoneticPr fontId="1"/>
  </si>
  <si>
    <t>設問【42】食事提供加算について</t>
    <rPh sb="0" eb="2">
      <t>セツモン</t>
    </rPh>
    <rPh sb="6" eb="8">
      <t>ショクジ</t>
    </rPh>
    <rPh sb="8" eb="10">
      <t>テイキョウ</t>
    </rPh>
    <rPh sb="10" eb="12">
      <t>カサン</t>
    </rPh>
    <phoneticPr fontId="1"/>
  </si>
  <si>
    <t>設問【43】福祉専門職員配置等加算について</t>
    <rPh sb="0" eb="2">
      <t>セツモン</t>
    </rPh>
    <rPh sb="6" eb="8">
      <t>フクシ</t>
    </rPh>
    <rPh sb="8" eb="10">
      <t>センモン</t>
    </rPh>
    <rPh sb="10" eb="12">
      <t>ショクイン</t>
    </rPh>
    <rPh sb="12" eb="14">
      <t>ハイチ</t>
    </rPh>
    <rPh sb="14" eb="15">
      <t>トウ</t>
    </rPh>
    <rPh sb="15" eb="17">
      <t>カサン</t>
    </rPh>
    <phoneticPr fontId="1"/>
  </si>
  <si>
    <t>設問【44】欠席時対応加算（Ⅰ）（Ⅱ）について</t>
    <rPh sb="0" eb="2">
      <t>セツモン</t>
    </rPh>
    <rPh sb="6" eb="8">
      <t>ケッセキ</t>
    </rPh>
    <rPh sb="8" eb="9">
      <t>ジ</t>
    </rPh>
    <rPh sb="9" eb="11">
      <t>タイオウ</t>
    </rPh>
    <rPh sb="11" eb="13">
      <t>カサン</t>
    </rPh>
    <phoneticPr fontId="1"/>
  </si>
  <si>
    <t>設問【45】個別サポート加算（Ⅰ）（Ⅱ）について</t>
    <rPh sb="0" eb="2">
      <t>セツモン</t>
    </rPh>
    <rPh sb="6" eb="8">
      <t>コベツ</t>
    </rPh>
    <rPh sb="12" eb="14">
      <t>カサン</t>
    </rPh>
    <phoneticPr fontId="1"/>
  </si>
  <si>
    <t>設問【46】医療連携体制加算について</t>
    <rPh sb="0" eb="2">
      <t>セツモン</t>
    </rPh>
    <rPh sb="6" eb="8">
      <t>イリョウ</t>
    </rPh>
    <rPh sb="8" eb="10">
      <t>レンケイ</t>
    </rPh>
    <rPh sb="10" eb="12">
      <t>タイセイ</t>
    </rPh>
    <rPh sb="12" eb="14">
      <t>カサン</t>
    </rPh>
    <phoneticPr fontId="1"/>
  </si>
  <si>
    <t>設問【47】延長支援加算について</t>
    <rPh sb="0" eb="2">
      <t>セツモン</t>
    </rPh>
    <rPh sb="6" eb="8">
      <t>エンチョウ</t>
    </rPh>
    <rPh sb="8" eb="10">
      <t>シエン</t>
    </rPh>
    <rPh sb="10" eb="12">
      <t>カサン</t>
    </rPh>
    <phoneticPr fontId="1"/>
  </si>
  <si>
    <t>設問【48】セキュリティ管理について</t>
    <rPh sb="0" eb="2">
      <t>セツモン</t>
    </rPh>
    <phoneticPr fontId="1"/>
  </si>
  <si>
    <t>設問【49】請求事務について</t>
    <rPh sb="0" eb="2">
      <t>セツモン</t>
    </rPh>
    <phoneticPr fontId="1"/>
  </si>
  <si>
    <t>設問【50】業務管理体制の整備に関する事項の届出について</t>
    <rPh sb="0" eb="2">
      <t>セツモン</t>
    </rPh>
    <rPh sb="16" eb="17">
      <t>カン</t>
    </rPh>
    <rPh sb="19" eb="21">
      <t>ジコウ</t>
    </rPh>
    <rPh sb="22" eb="24">
      <t>トドケデ</t>
    </rPh>
    <phoneticPr fontId="1"/>
  </si>
  <si>
    <r>
      <t>設問【51】</t>
    </r>
    <r>
      <rPr>
        <u/>
        <sz val="10"/>
        <color theme="1"/>
        <rFont val="ＭＳ Ｐゴシック"/>
        <family val="3"/>
        <charset val="128"/>
      </rPr>
      <t>障害福祉サービス等情報公表システム令和５年度の公表情報の更新・届出について</t>
    </r>
    <phoneticPr fontId="1"/>
  </si>
  <si>
    <t>設問【17】定員の遵守について</t>
    <rPh sb="0" eb="2">
      <t>セツモン</t>
    </rPh>
    <rPh sb="6" eb="8">
      <t>テイイン</t>
    </rPh>
    <rPh sb="9" eb="11">
      <t>ジュンシュ</t>
    </rPh>
    <phoneticPr fontId="1"/>
  </si>
  <si>
    <t>設問【19】安全計画の策定等について</t>
    <rPh sb="0" eb="2">
      <t>セツモン</t>
    </rPh>
    <phoneticPr fontId="1"/>
  </si>
  <si>
    <t>設問【20】自動車を運行する場合の所在の確認について　</t>
    <rPh sb="0" eb="2">
      <t>セツモン</t>
    </rPh>
    <rPh sb="6" eb="9">
      <t>ジドウシャ</t>
    </rPh>
    <rPh sb="10" eb="12">
      <t>ウンコウ</t>
    </rPh>
    <rPh sb="14" eb="16">
      <t>バアイ</t>
    </rPh>
    <rPh sb="17" eb="19">
      <t>ショザイ</t>
    </rPh>
    <rPh sb="20" eb="22">
      <t>カクニン</t>
    </rPh>
    <phoneticPr fontId="1"/>
  </si>
  <si>
    <t>設問【52】自由記述欄</t>
    <rPh sb="0" eb="2">
      <t>セツモン</t>
    </rPh>
    <rPh sb="6" eb="8">
      <t>ジユウ</t>
    </rPh>
    <rPh sb="8" eb="10">
      <t>キジュツ</t>
    </rPh>
    <rPh sb="10" eb="11">
      <t>ラン</t>
    </rPh>
    <phoneticPr fontId="1"/>
  </si>
  <si>
    <t>１　本点検シートは、令和５年度集団指導の必須提出書類です。必ず提出してください。</t>
    <rPh sb="2" eb="3">
      <t>ホン</t>
    </rPh>
    <rPh sb="3" eb="5">
      <t>テンケン</t>
    </rPh>
    <rPh sb="10" eb="12">
      <t>レイワ</t>
    </rPh>
    <rPh sb="13" eb="15">
      <t>ネンド</t>
    </rPh>
    <rPh sb="15" eb="17">
      <t>シュウダン</t>
    </rPh>
    <rPh sb="17" eb="19">
      <t>シドウ</t>
    </rPh>
    <rPh sb="20" eb="22">
      <t>ヒッス</t>
    </rPh>
    <rPh sb="22" eb="24">
      <t>テイシュツ</t>
    </rPh>
    <rPh sb="24" eb="26">
      <t>ショルイ</t>
    </rPh>
    <rPh sb="29" eb="30">
      <t>カナラ</t>
    </rPh>
    <rPh sb="31" eb="3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</si>
</sst>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ＭＳ Ｐゴシック"/>
      <family val="2"/>
      <charset val="128"/>
    </font>
    <font>
      <sz val="6"/>
      <name val="ＭＳ Ｐゴシック"/>
      <family val="2"/>
      <charset val="128"/>
    </font>
    <font>
      <sz val="11"/>
      <color theme="1"/>
      <name val="ＭＳ Ｐゴシック"/>
      <family val="3"/>
      <charset val="128"/>
    </font>
    <font>
      <u/>
      <sz val="11"/>
      <color theme="1"/>
      <name val="ＭＳ Ｐゴシック"/>
      <family val="2"/>
      <charset val="128"/>
    </font>
    <font>
      <u/>
      <sz val="11"/>
      <color theme="1"/>
      <name val="ＭＳ Ｐゴシック"/>
      <family val="3"/>
      <charset val="128"/>
    </font>
    <font>
      <u/>
      <sz val="10"/>
      <color theme="1"/>
      <name val="ＭＳ Ｐゴシック"/>
      <family val="2"/>
      <charset val="128"/>
    </font>
    <font>
      <u/>
      <sz val="10"/>
      <color theme="1"/>
      <name val="ＭＳ Ｐゴシック"/>
      <family val="3"/>
      <charset val="128"/>
    </font>
    <font>
      <sz val="11"/>
      <color rgb="FFFF0000"/>
      <name val="ＭＳ Ｐゴシック"/>
      <family val="2"/>
      <charset val="128"/>
    </font>
    <font>
      <sz val="11"/>
      <name val="ＭＳ Ｐゴシック"/>
      <family val="2"/>
      <charset val="128"/>
    </font>
    <font>
      <b/>
      <sz val="12"/>
      <name val="ＭＳ Ｐゴシック"/>
      <family val="3"/>
      <charset val="128"/>
    </font>
    <font>
      <sz val="11"/>
      <color theme="1"/>
      <name val="HG丸ｺﾞｼｯｸM-PRO"/>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s>
  <cellStyleXfs count="1">
    <xf numFmtId="0" fontId="0" fillId="0" borderId="0">
      <alignment vertical="center"/>
    </xf>
  </cellStyleXfs>
  <cellXfs count="63">
    <xf numFmtId="0" fontId="0" fillId="0" borderId="0" xfId="0">
      <alignment vertical="center"/>
    </xf>
    <xf numFmtId="0" fontId="0" fillId="0" borderId="0" xfId="0" applyFont="1" applyAlignment="1">
      <alignment vertical="top" wrapText="1"/>
    </xf>
    <xf numFmtId="0" fontId="2" fillId="0" borderId="0" xfId="0" applyFont="1" applyAlignment="1">
      <alignment vertical="top"/>
    </xf>
    <xf numFmtId="0" fontId="0" fillId="0" borderId="0" xfId="0" applyBorder="1">
      <alignment vertical="center"/>
    </xf>
    <xf numFmtId="0" fontId="0" fillId="0" borderId="1" xfId="0" applyBorder="1" applyAlignment="1">
      <alignment horizontal="center" vertical="center"/>
    </xf>
    <xf numFmtId="0" fontId="0" fillId="0" borderId="0" xfId="0" applyBorder="1" applyAlignment="1">
      <alignment horizontal="right" vertical="center"/>
    </xf>
    <xf numFmtId="0" fontId="0" fillId="0" borderId="0" xfId="0" applyBorder="1" applyAlignment="1">
      <alignment horizontal="center" vertical="center"/>
    </xf>
    <xf numFmtId="0" fontId="5" fillId="0" borderId="0" xfId="0" applyFont="1" applyBorder="1">
      <alignment vertical="center"/>
    </xf>
    <xf numFmtId="0" fontId="0" fillId="0" borderId="5" xfId="0" applyBorder="1" applyAlignment="1" applyProtection="1">
      <alignment horizontal="center" vertical="center"/>
      <protection locked="0"/>
    </xf>
    <xf numFmtId="0" fontId="0" fillId="0" borderId="1" xfId="0" applyFont="1" applyBorder="1" applyAlignment="1">
      <alignment horizontal="center" vertical="center" shrinkToFit="1"/>
    </xf>
    <xf numFmtId="0" fontId="0" fillId="0" borderId="1" xfId="0" applyBorder="1" applyAlignment="1">
      <alignment horizontal="center" vertical="center" shrinkToFit="1"/>
    </xf>
    <xf numFmtId="0" fontId="5" fillId="0" borderId="0" xfId="0" applyFont="1" applyBorder="1" applyAlignment="1">
      <alignment vertical="center" shrinkToFit="1"/>
    </xf>
    <xf numFmtId="0" fontId="0" fillId="0" borderId="0" xfId="0" applyFont="1">
      <alignment vertical="center"/>
    </xf>
    <xf numFmtId="0" fontId="0" fillId="0" borderId="8" xfId="0" applyBorder="1" applyAlignment="1">
      <alignment vertical="center" shrinkToFit="1"/>
    </xf>
    <xf numFmtId="0" fontId="0" fillId="0" borderId="1" xfId="0" applyFont="1" applyBorder="1" applyAlignment="1" applyProtection="1">
      <alignment horizontal="center" vertical="center" shrinkToFit="1"/>
    </xf>
    <xf numFmtId="0" fontId="0" fillId="0" borderId="0" xfId="0" applyAlignment="1">
      <alignment vertical="center" shrinkToFit="1"/>
    </xf>
    <xf numFmtId="0" fontId="0" fillId="0" borderId="0" xfId="0" applyProtection="1">
      <alignment vertical="center"/>
      <protection locked="0"/>
    </xf>
    <xf numFmtId="0" fontId="0" fillId="0" borderId="0" xfId="0" applyAlignment="1" applyProtection="1">
      <alignment vertical="center" shrinkToFit="1"/>
      <protection locked="0"/>
    </xf>
    <xf numFmtId="0" fontId="0" fillId="0" borderId="6" xfId="0" applyBorder="1" applyAlignment="1" applyProtection="1">
      <alignment horizontal="center" vertical="center"/>
      <protection locked="0"/>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0" fillId="0" borderId="0" xfId="0">
      <alignment vertical="center"/>
    </xf>
    <xf numFmtId="0" fontId="7" fillId="0" borderId="0" xfId="0" applyFont="1" applyBorder="1" applyAlignment="1">
      <alignment vertical="center" shrinkToFit="1"/>
    </xf>
    <xf numFmtId="0" fontId="10" fillId="0" borderId="0"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0" fillId="0" borderId="0" xfId="0">
      <alignment vertical="center"/>
    </xf>
    <xf numFmtId="0" fontId="7" fillId="0" borderId="0" xfId="0" applyFont="1" applyBorder="1" applyAlignment="1">
      <alignment vertical="center" shrinkToFit="1"/>
    </xf>
    <xf numFmtId="0" fontId="0" fillId="0" borderId="0" xfId="0" applyAlignment="1">
      <alignmen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8" fillId="0" borderId="17" xfId="0" applyFont="1" applyBorder="1" applyAlignment="1">
      <alignment horizontal="left" vertical="center" shrinkToFit="1"/>
    </xf>
    <xf numFmtId="0" fontId="8" fillId="0" borderId="0" xfId="0" applyFont="1" applyAlignment="1">
      <alignment horizontal="left" vertical="center" shrinkToFit="1"/>
    </xf>
    <xf numFmtId="0" fontId="0" fillId="0" borderId="8" xfId="0" applyBorder="1" applyAlignment="1">
      <alignment vertical="center"/>
    </xf>
    <xf numFmtId="0" fontId="0" fillId="0" borderId="0" xfId="0">
      <alignment vertical="center"/>
    </xf>
    <xf numFmtId="0" fontId="0" fillId="0" borderId="2" xfId="0" applyFont="1" applyBorder="1" applyAlignment="1" applyProtection="1">
      <alignment horizontal="center" vertical="center" shrinkToFit="1"/>
      <protection locked="0"/>
    </xf>
    <xf numFmtId="0" fontId="0" fillId="0" borderId="3" xfId="0" applyFont="1" applyBorder="1" applyAlignment="1" applyProtection="1">
      <alignment horizontal="center" vertical="center" shrinkToFit="1"/>
      <protection locked="0"/>
    </xf>
    <xf numFmtId="0" fontId="0" fillId="0" borderId="4" xfId="0" applyFont="1" applyBorder="1" applyAlignment="1" applyProtection="1">
      <alignment horizontal="center" vertical="center" shrinkToFit="1"/>
      <protection locked="0"/>
    </xf>
    <xf numFmtId="0" fontId="7" fillId="0" borderId="9" xfId="0" applyFont="1" applyBorder="1" applyAlignment="1">
      <alignment vertical="center" shrinkToFit="1"/>
    </xf>
    <xf numFmtId="0" fontId="7" fillId="0" borderId="0" xfId="0" applyFont="1" applyBorder="1" applyAlignment="1">
      <alignment vertical="center" shrinkToFit="1"/>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3" fillId="0" borderId="0" xfId="0" applyFont="1" applyBorder="1">
      <alignment vertical="center"/>
    </xf>
    <xf numFmtId="0" fontId="4" fillId="0" borderId="0" xfId="0" applyFont="1" applyBorder="1">
      <alignment vertical="center"/>
    </xf>
    <xf numFmtId="0" fontId="0" fillId="0" borderId="0" xfId="0" applyFill="1" applyBorder="1">
      <alignment vertical="center"/>
    </xf>
    <xf numFmtId="0" fontId="7" fillId="0" borderId="0" xfId="0" applyFont="1" applyAlignment="1">
      <alignment vertical="center" shrinkToFit="1"/>
    </xf>
    <xf numFmtId="0" fontId="10" fillId="0" borderId="14"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3" fillId="0" borderId="0" xfId="0" applyFont="1">
      <alignment vertical="center"/>
    </xf>
    <xf numFmtId="0" fontId="4" fillId="0" borderId="0" xfId="0" applyFont="1">
      <alignment vertical="center"/>
    </xf>
    <xf numFmtId="0" fontId="3" fillId="0" borderId="0" xfId="0" applyFont="1" applyAlignment="1">
      <alignment vertical="center"/>
    </xf>
    <xf numFmtId="0" fontId="4" fillId="0" borderId="0" xfId="0" applyFont="1" applyAlignment="1">
      <alignment vertical="center"/>
    </xf>
    <xf numFmtId="0" fontId="10" fillId="0" borderId="16" xfId="0" applyFont="1" applyBorder="1" applyAlignment="1" applyProtection="1">
      <alignment horizontal="left" vertical="top" wrapText="1"/>
      <protection locked="0"/>
    </xf>
    <xf numFmtId="0" fontId="0" fillId="0" borderId="0" xfId="0" applyAlignment="1">
      <alignment vertical="center" wrapText="1"/>
    </xf>
    <xf numFmtId="0" fontId="10" fillId="0" borderId="9"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3" fillId="0" borderId="0" xfId="0" applyFont="1" applyBorder="1" applyAlignment="1">
      <alignment vertical="center"/>
    </xf>
  </cellXfs>
  <cellStyles count="1">
    <cellStyle name="標準" xfId="0" builtinId="0"/>
  </cellStyles>
  <dxfs count="56">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0" tint="-0.499984740745262"/>
        </patternFill>
      </fill>
    </dxf>
    <dxf>
      <fill>
        <patternFill>
          <bgColor theme="2" tint="-0.499984740745262"/>
        </patternFill>
      </fill>
    </dxf>
    <dxf>
      <fill>
        <patternFill>
          <bgColor theme="0" tint="-0.499984740745262"/>
        </patternFill>
      </fill>
    </dxf>
    <dxf>
      <font>
        <color rgb="FFFF0000"/>
      </font>
    </dxf>
    <dxf>
      <font>
        <color rgb="FFFFC000"/>
      </font>
    </dxf>
    <dxf>
      <font>
        <color rgb="FFFF0000"/>
      </font>
    </dxf>
    <dxf>
      <font>
        <color rgb="FFFFC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27"/>
  <sheetViews>
    <sheetView tabSelected="1" view="pageBreakPreview" zoomScaleNormal="100" zoomScaleSheetLayoutView="100" workbookViewId="0">
      <selection sqref="A1:G1"/>
    </sheetView>
  </sheetViews>
  <sheetFormatPr defaultRowHeight="13.5"/>
  <cols>
    <col min="1" max="9" width="10.625" style="22" customWidth="1"/>
    <col min="10" max="10" width="13.125" style="15" customWidth="1"/>
    <col min="11" max="11" width="22" style="22" customWidth="1"/>
    <col min="12" max="13" width="9" style="22"/>
    <col min="14" max="14" width="3.75" style="22" customWidth="1"/>
    <col min="15" max="16384" width="9" style="22"/>
  </cols>
  <sheetData>
    <row r="1" spans="1:16">
      <c r="A1" s="28" t="s">
        <v>0</v>
      </c>
      <c r="B1" s="28"/>
      <c r="C1" s="28"/>
      <c r="D1" s="28"/>
      <c r="E1" s="28"/>
      <c r="F1" s="28"/>
      <c r="G1" s="28"/>
      <c r="H1" s="13" t="s">
        <v>15</v>
      </c>
      <c r="I1" s="29" t="str">
        <f>IF(OR(B9="",F9="",B10="",F10="",B11="",F11="",P14="否",P18="否",P22="否",P26="否",P30="否",P34="否",P38="否",P42="否",P46="否",P50="否",P54="否",P58="否",P62="否",P66="否",P70="否",P74="否",P78="否",,P82="否",P86="否",P90="否",P94="否",P98="否",P102="否",P106="否",P110="否",P114="否",P118="否",P122="否",P126="否",P130="否",P134="否",P138="否",P144="否",P148="否",P152="否",P156="否",P160="否",P164="否",P168="否",P172="否",P176="否",P180="否",P184="否",P188="否",P192="否",P196="否",P200="否",P204="否",P212="否",P216="否"),"未完了","完了")</f>
        <v>未完了</v>
      </c>
      <c r="J1" s="31" t="str">
        <f>IF(I1="未完了","←提出不可（完了させてください。）","←提出可能")</f>
        <v>←提出不可（完了させてください。）</v>
      </c>
      <c r="K1" s="32"/>
    </row>
    <row r="2" spans="1:16" ht="14.25" thickBot="1">
      <c r="A2" s="28" t="s">
        <v>83</v>
      </c>
      <c r="B2" s="28"/>
      <c r="C2" s="28"/>
      <c r="D2" s="28"/>
      <c r="E2" s="28"/>
      <c r="F2" s="28"/>
      <c r="G2" s="28"/>
      <c r="H2" s="33"/>
      <c r="I2" s="30"/>
      <c r="J2" s="31"/>
      <c r="K2" s="32"/>
    </row>
    <row r="3" spans="1:16">
      <c r="A3" s="34" t="s">
        <v>19</v>
      </c>
      <c r="B3" s="34"/>
      <c r="C3" s="34"/>
      <c r="D3" s="34"/>
      <c r="E3" s="34"/>
      <c r="F3" s="34"/>
      <c r="G3" s="34"/>
      <c r="H3" s="34"/>
      <c r="I3" s="34"/>
    </row>
    <row r="4" spans="1:16">
      <c r="A4" s="34" t="s">
        <v>20</v>
      </c>
      <c r="B4" s="34"/>
      <c r="C4" s="34"/>
      <c r="D4" s="34"/>
      <c r="E4" s="34"/>
      <c r="F4" s="34"/>
      <c r="G4" s="34"/>
      <c r="H4" s="34"/>
      <c r="I4" s="34"/>
    </row>
    <row r="5" spans="1:16">
      <c r="A5" s="34"/>
      <c r="B5" s="34"/>
      <c r="C5" s="34"/>
      <c r="D5" s="34"/>
      <c r="E5" s="34"/>
      <c r="F5" s="34"/>
      <c r="G5" s="34"/>
      <c r="H5" s="34"/>
      <c r="I5" s="34"/>
    </row>
    <row r="6" spans="1:16">
      <c r="A6" s="46"/>
      <c r="B6" s="46"/>
      <c r="C6" s="46"/>
      <c r="D6" s="46"/>
      <c r="E6" s="46"/>
      <c r="F6" s="46"/>
      <c r="G6" s="46"/>
      <c r="H6" s="46"/>
      <c r="I6" s="46"/>
    </row>
    <row r="8" spans="1:16">
      <c r="A8" s="22" t="s">
        <v>1</v>
      </c>
      <c r="J8" s="47" t="str">
        <f>IF(OR(B9="",F9="",B10="",F10="",B11="",F11=""),"←先に基本情報の全項目を入力してください。","")</f>
        <v>←先に基本情報の全項目を入力してください。</v>
      </c>
      <c r="K8" s="47"/>
      <c r="L8" s="47"/>
    </row>
    <row r="9" spans="1:16" ht="24.75" customHeight="1">
      <c r="A9" s="4" t="s">
        <v>2</v>
      </c>
      <c r="B9" s="40"/>
      <c r="C9" s="41"/>
      <c r="D9" s="42"/>
      <c r="E9" s="4" t="s">
        <v>3</v>
      </c>
      <c r="F9" s="40"/>
      <c r="G9" s="41"/>
      <c r="H9" s="41"/>
      <c r="I9" s="42"/>
      <c r="J9" s="38"/>
      <c r="K9" s="47"/>
    </row>
    <row r="10" spans="1:16" ht="23.25" customHeight="1">
      <c r="A10" s="10" t="s">
        <v>12</v>
      </c>
      <c r="B10" s="35"/>
      <c r="C10" s="36"/>
      <c r="D10" s="37"/>
      <c r="E10" s="14" t="s">
        <v>14</v>
      </c>
      <c r="F10" s="35"/>
      <c r="G10" s="36"/>
      <c r="H10" s="36"/>
      <c r="I10" s="37"/>
      <c r="J10" s="38" t="str">
        <f>IF(F10="","←先に事業種別を選択することで、回答対象外の設問がグレーアウトします。","")</f>
        <v>←先に事業種別を選択することで、回答対象外の設問がグレーアウトします。</v>
      </c>
      <c r="K10" s="39"/>
      <c r="L10" s="39"/>
      <c r="M10" s="39"/>
      <c r="N10" s="39"/>
      <c r="O10" s="39"/>
    </row>
    <row r="11" spans="1:16" ht="23.25" customHeight="1">
      <c r="A11" s="10" t="s">
        <v>13</v>
      </c>
      <c r="B11" s="40"/>
      <c r="C11" s="41"/>
      <c r="D11" s="42"/>
      <c r="E11" s="9" t="s">
        <v>16</v>
      </c>
      <c r="F11" s="43"/>
      <c r="G11" s="43"/>
      <c r="H11" s="43"/>
      <c r="I11" s="43"/>
    </row>
    <row r="12" spans="1:16" ht="13.5" customHeight="1">
      <c r="K12" s="1"/>
    </row>
    <row r="13" spans="1:16" ht="14.25" thickBot="1">
      <c r="A13" s="22" t="s">
        <v>4</v>
      </c>
      <c r="K13" s="2"/>
      <c r="O13" s="22" t="s">
        <v>10</v>
      </c>
    </row>
    <row r="14" spans="1:16" ht="14.25" thickBot="1">
      <c r="A14" s="44" t="s">
        <v>18</v>
      </c>
      <c r="B14" s="45"/>
      <c r="C14" s="45"/>
      <c r="D14" s="45"/>
      <c r="E14" s="45"/>
      <c r="F14" s="3"/>
      <c r="G14" s="6"/>
      <c r="H14" s="5" t="s">
        <v>9</v>
      </c>
      <c r="I14" s="8"/>
      <c r="K14" s="2" t="s">
        <v>42</v>
      </c>
      <c r="O14" s="22" t="s">
        <v>11</v>
      </c>
      <c r="P14" s="22" t="str">
        <f>IF(OR(AND(I14="否",B15=""),(I14="")),"否","適")</f>
        <v>否</v>
      </c>
    </row>
    <row r="15" spans="1:16">
      <c r="A15" s="11" t="s">
        <v>8</v>
      </c>
      <c r="B15" s="48"/>
      <c r="C15" s="49"/>
      <c r="D15" s="49"/>
      <c r="E15" s="49"/>
      <c r="F15" s="49"/>
      <c r="G15" s="49"/>
      <c r="H15" s="49"/>
      <c r="I15" s="50"/>
      <c r="J15" s="38" t="str">
        <f>IF(AND(I14="否",B15=""),"←入力してください","")</f>
        <v/>
      </c>
      <c r="K15" s="22" t="s">
        <v>39</v>
      </c>
    </row>
    <row r="16" spans="1:16">
      <c r="A16" s="3"/>
      <c r="B16" s="51"/>
      <c r="C16" s="52"/>
      <c r="D16" s="52"/>
      <c r="E16" s="52"/>
      <c r="F16" s="52"/>
      <c r="G16" s="52"/>
      <c r="H16" s="52"/>
      <c r="I16" s="53"/>
      <c r="J16" s="38"/>
      <c r="K16" s="22" t="s">
        <v>37</v>
      </c>
    </row>
    <row r="17" spans="1:16" ht="14.25" thickBot="1">
      <c r="K17" s="22" t="s">
        <v>41</v>
      </c>
    </row>
    <row r="18" spans="1:16" ht="14.25" thickBot="1">
      <c r="A18" s="56" t="s">
        <v>36</v>
      </c>
      <c r="B18" s="57"/>
      <c r="C18" s="57"/>
      <c r="D18" s="57"/>
      <c r="E18" s="57"/>
      <c r="F18" s="28"/>
      <c r="H18" s="5" t="s">
        <v>9</v>
      </c>
      <c r="I18" s="8" t="str">
        <f>IF(OR($F$10=$K$24),"回答不要","")</f>
        <v/>
      </c>
      <c r="K18" s="22" t="s">
        <v>43</v>
      </c>
      <c r="P18" s="22" t="str">
        <f>IF(OR(AND(I18="否",B19=""),(I18="")),"否","適")</f>
        <v>否</v>
      </c>
    </row>
    <row r="19" spans="1:16">
      <c r="A19" s="11" t="s">
        <v>8</v>
      </c>
      <c r="B19" s="48"/>
      <c r="C19" s="49"/>
      <c r="D19" s="49"/>
      <c r="E19" s="49"/>
      <c r="F19" s="49"/>
      <c r="G19" s="49"/>
      <c r="H19" s="49"/>
      <c r="I19" s="50"/>
      <c r="J19" s="38" t="str">
        <f>IF(AND(I18="否",B19=""),"←入力してください","")</f>
        <v/>
      </c>
      <c r="K19" s="22" t="s">
        <v>40</v>
      </c>
    </row>
    <row r="20" spans="1:16">
      <c r="A20" s="3"/>
      <c r="B20" s="51"/>
      <c r="C20" s="52"/>
      <c r="D20" s="52"/>
      <c r="E20" s="52"/>
      <c r="F20" s="52"/>
      <c r="G20" s="52"/>
      <c r="H20" s="52"/>
      <c r="I20" s="53"/>
      <c r="J20" s="38"/>
      <c r="K20" s="22" t="s">
        <v>24</v>
      </c>
    </row>
    <row r="21" spans="1:16" ht="14.25" thickBot="1">
      <c r="K21" s="22" t="s">
        <v>22</v>
      </c>
    </row>
    <row r="22" spans="1:16" ht="14.25" thickBot="1">
      <c r="A22" s="54" t="s">
        <v>5</v>
      </c>
      <c r="B22" s="55"/>
      <c r="C22" s="55"/>
      <c r="D22" s="55"/>
      <c r="E22" s="55"/>
      <c r="H22" s="5" t="s">
        <v>9</v>
      </c>
      <c r="I22" s="8"/>
      <c r="K22" s="22" t="s">
        <v>23</v>
      </c>
      <c r="P22" s="22" t="str">
        <f>IF(OR(AND(I22="否",B23=""),(I22="")),"否","適")</f>
        <v>否</v>
      </c>
    </row>
    <row r="23" spans="1:16">
      <c r="A23" s="11" t="s">
        <v>8</v>
      </c>
      <c r="B23" s="48"/>
      <c r="C23" s="49"/>
      <c r="D23" s="49"/>
      <c r="E23" s="49"/>
      <c r="F23" s="49"/>
      <c r="G23" s="49"/>
      <c r="H23" s="49"/>
      <c r="I23" s="50"/>
      <c r="J23" s="38" t="str">
        <f>IF(AND(I22="否",B23=""),"←入力してください","")</f>
        <v/>
      </c>
      <c r="K23" s="22" t="s">
        <v>25</v>
      </c>
    </row>
    <row r="24" spans="1:16">
      <c r="A24" s="3"/>
      <c r="B24" s="51"/>
      <c r="C24" s="52"/>
      <c r="D24" s="52"/>
      <c r="E24" s="52"/>
      <c r="F24" s="52"/>
      <c r="G24" s="52"/>
      <c r="H24" s="52"/>
      <c r="I24" s="53"/>
      <c r="J24" s="38"/>
      <c r="K24" s="22" t="s">
        <v>38</v>
      </c>
    </row>
    <row r="25" spans="1:16" ht="14.25" thickBot="1"/>
    <row r="26" spans="1:16" ht="14.25" thickBot="1">
      <c r="A26" s="54" t="s">
        <v>6</v>
      </c>
      <c r="B26" s="55"/>
      <c r="C26" s="55"/>
      <c r="D26" s="55"/>
      <c r="E26" s="55"/>
      <c r="H26" s="5" t="s">
        <v>9</v>
      </c>
      <c r="I26" s="8"/>
      <c r="P26" s="22" t="str">
        <f>IF(OR(AND(I26="否",B27=""),(I26="")),"否","適")</f>
        <v>否</v>
      </c>
    </row>
    <row r="27" spans="1:16">
      <c r="A27" s="11" t="s">
        <v>8</v>
      </c>
      <c r="B27" s="48"/>
      <c r="C27" s="49"/>
      <c r="D27" s="49"/>
      <c r="E27" s="49"/>
      <c r="F27" s="49"/>
      <c r="G27" s="49"/>
      <c r="H27" s="49"/>
      <c r="I27" s="50"/>
      <c r="J27" s="38" t="str">
        <f>IF(AND(I26="否",B27=""),"←入力してください","")</f>
        <v/>
      </c>
      <c r="K27" s="21"/>
    </row>
    <row r="28" spans="1:16">
      <c r="A28" s="3"/>
      <c r="B28" s="51"/>
      <c r="C28" s="52"/>
      <c r="D28" s="52"/>
      <c r="E28" s="52"/>
      <c r="F28" s="52"/>
      <c r="G28" s="52"/>
      <c r="H28" s="52"/>
      <c r="I28" s="53"/>
      <c r="J28" s="38"/>
      <c r="K28" s="21"/>
    </row>
    <row r="29" spans="1:16" ht="14.25" thickBot="1"/>
    <row r="30" spans="1:16" ht="14.25" thickBot="1">
      <c r="A30" s="54" t="s">
        <v>45</v>
      </c>
      <c r="B30" s="55"/>
      <c r="C30" s="55"/>
      <c r="D30" s="55"/>
      <c r="E30" s="55"/>
      <c r="H30" s="5" t="s">
        <v>9</v>
      </c>
      <c r="I30" s="8" t="str">
        <f>IF(OR($F$10=$K$23),"回答不要","")</f>
        <v/>
      </c>
      <c r="P30" s="22" t="str">
        <f>IF(OR(AND(I30="否",B31=""),(I30="")),"否","適")</f>
        <v>否</v>
      </c>
    </row>
    <row r="31" spans="1:16" ht="13.5" customHeight="1">
      <c r="A31" s="11" t="s">
        <v>8</v>
      </c>
      <c r="B31" s="48"/>
      <c r="C31" s="49"/>
      <c r="D31" s="49"/>
      <c r="E31" s="49"/>
      <c r="F31" s="49"/>
      <c r="G31" s="49"/>
      <c r="H31" s="49"/>
      <c r="I31" s="50"/>
      <c r="J31" s="38" t="str">
        <f>IF(AND(I30="否",B31=""),"←入力してください","")</f>
        <v/>
      </c>
      <c r="K31" s="21"/>
    </row>
    <row r="32" spans="1:16" ht="13.5" customHeight="1">
      <c r="A32" s="7"/>
      <c r="B32" s="51"/>
      <c r="C32" s="52"/>
      <c r="D32" s="52"/>
      <c r="E32" s="52"/>
      <c r="F32" s="52"/>
      <c r="G32" s="52"/>
      <c r="H32" s="52"/>
      <c r="I32" s="53"/>
      <c r="J32" s="38"/>
      <c r="K32" s="21"/>
    </row>
    <row r="33" spans="1:16" ht="14.25" thickBot="1">
      <c r="K33" s="21"/>
    </row>
    <row r="34" spans="1:16" ht="14.25" thickBot="1">
      <c r="A34" s="44" t="s">
        <v>26</v>
      </c>
      <c r="B34" s="45"/>
      <c r="C34" s="45"/>
      <c r="D34" s="45"/>
      <c r="E34" s="45"/>
      <c r="H34" s="5" t="s">
        <v>9</v>
      </c>
      <c r="I34" s="8" t="str">
        <f>IF(OR($F$10=$K$23),"回答不要","")</f>
        <v/>
      </c>
      <c r="P34" s="22" t="str">
        <f>IF(OR(AND(I34="否",B35=""),(I34="")),"否","適")</f>
        <v>否</v>
      </c>
    </row>
    <row r="35" spans="1:16">
      <c r="A35" s="11" t="s">
        <v>8</v>
      </c>
      <c r="B35" s="48"/>
      <c r="C35" s="49"/>
      <c r="D35" s="49"/>
      <c r="E35" s="49"/>
      <c r="F35" s="49"/>
      <c r="G35" s="49"/>
      <c r="H35" s="49"/>
      <c r="I35" s="50"/>
      <c r="J35" s="38" t="str">
        <f>IF(AND(I34="否",B35=""),"←入力してください","")</f>
        <v/>
      </c>
    </row>
    <row r="36" spans="1:16">
      <c r="A36" s="7"/>
      <c r="B36" s="51"/>
      <c r="C36" s="52"/>
      <c r="D36" s="52"/>
      <c r="E36" s="52"/>
      <c r="F36" s="52"/>
      <c r="G36" s="52"/>
      <c r="H36" s="52"/>
      <c r="I36" s="53"/>
      <c r="J36" s="38"/>
    </row>
    <row r="37" spans="1:16" ht="14.25" thickBot="1"/>
    <row r="38" spans="1:16" ht="14.25" thickBot="1">
      <c r="A38" s="56" t="s">
        <v>35</v>
      </c>
      <c r="B38" s="56"/>
      <c r="C38" s="56"/>
      <c r="D38" s="56"/>
      <c r="E38" s="56"/>
      <c r="F38" s="56"/>
      <c r="G38" s="56"/>
      <c r="H38" s="5" t="s">
        <v>9</v>
      </c>
      <c r="I38" s="8"/>
      <c r="P38" s="22" t="str">
        <f>IF(OR(AND(I38="否",B39=""),(I38="")),"否","適")</f>
        <v>否</v>
      </c>
    </row>
    <row r="39" spans="1:16">
      <c r="A39" s="11" t="s">
        <v>8</v>
      </c>
      <c r="B39" s="48"/>
      <c r="C39" s="49"/>
      <c r="D39" s="49"/>
      <c r="E39" s="49"/>
      <c r="F39" s="49"/>
      <c r="G39" s="49"/>
      <c r="H39" s="49"/>
      <c r="I39" s="50"/>
      <c r="J39" s="38" t="str">
        <f>IF(AND(I38="否",B39=""),"←入力してください","")</f>
        <v/>
      </c>
    </row>
    <row r="40" spans="1:16">
      <c r="A40" s="7"/>
      <c r="B40" s="51"/>
      <c r="C40" s="52"/>
      <c r="D40" s="52"/>
      <c r="E40" s="52"/>
      <c r="F40" s="52"/>
      <c r="G40" s="52"/>
      <c r="H40" s="52"/>
      <c r="I40" s="53"/>
      <c r="J40" s="38"/>
    </row>
    <row r="41" spans="1:16" ht="14.25" thickBot="1"/>
    <row r="42" spans="1:16" ht="14.25" thickBot="1">
      <c r="A42" s="19" t="s">
        <v>27</v>
      </c>
      <c r="B42" s="20"/>
      <c r="C42" s="20"/>
      <c r="D42" s="20"/>
      <c r="E42" s="20"/>
      <c r="H42" s="5" t="s">
        <v>9</v>
      </c>
      <c r="I42" s="8" t="str">
        <f>IF(OR($F$10=$K$23),"回答不要","")</f>
        <v/>
      </c>
      <c r="P42" s="22" t="str">
        <f>IF(OR(AND(I42="否",B43=""),(I42="")),"否","適")</f>
        <v>否</v>
      </c>
    </row>
    <row r="43" spans="1:16">
      <c r="A43" s="11" t="s">
        <v>8</v>
      </c>
      <c r="B43" s="48"/>
      <c r="C43" s="49"/>
      <c r="D43" s="49"/>
      <c r="E43" s="49"/>
      <c r="F43" s="49"/>
      <c r="G43" s="49"/>
      <c r="H43" s="49"/>
      <c r="I43" s="50"/>
      <c r="J43" s="38" t="str">
        <f>IF(AND(I42="否",B43=""),"←入力してください","")</f>
        <v/>
      </c>
    </row>
    <row r="44" spans="1:16">
      <c r="A44" s="7"/>
      <c r="B44" s="51"/>
      <c r="C44" s="52"/>
      <c r="D44" s="52"/>
      <c r="E44" s="52"/>
      <c r="F44" s="52"/>
      <c r="G44" s="52"/>
      <c r="H44" s="52"/>
      <c r="I44" s="53"/>
      <c r="J44" s="38"/>
    </row>
    <row r="45" spans="1:16" ht="14.25" thickBot="1"/>
    <row r="46" spans="1:16" ht="14.25" thickBot="1">
      <c r="A46" s="56" t="s">
        <v>28</v>
      </c>
      <c r="B46" s="57"/>
      <c r="C46" s="57"/>
      <c r="D46" s="57"/>
      <c r="E46" s="57"/>
      <c r="F46" s="28"/>
      <c r="H46" s="5" t="s">
        <v>9</v>
      </c>
      <c r="I46" s="8" t="str">
        <f>IF(OR($F$10=$K$21,$F$10=$K$22,$F$10=$K$23,$F$10=$K$24),"回答不要","")</f>
        <v/>
      </c>
      <c r="P46" s="22" t="str">
        <f>IF(OR(AND(I46="否",B47=""),(I46="")),"否","適")</f>
        <v>否</v>
      </c>
    </row>
    <row r="47" spans="1:16">
      <c r="A47" s="11" t="s">
        <v>8</v>
      </c>
      <c r="B47" s="48"/>
      <c r="C47" s="49"/>
      <c r="D47" s="49"/>
      <c r="E47" s="49"/>
      <c r="F47" s="49"/>
      <c r="G47" s="49"/>
      <c r="H47" s="49"/>
      <c r="I47" s="50"/>
      <c r="J47" s="38" t="str">
        <f>IF(AND(I46="否",B47=""),"←入力してください","")</f>
        <v/>
      </c>
    </row>
    <row r="48" spans="1:16">
      <c r="A48" s="7"/>
      <c r="B48" s="51"/>
      <c r="C48" s="52"/>
      <c r="D48" s="52"/>
      <c r="E48" s="52"/>
      <c r="F48" s="52"/>
      <c r="G48" s="52"/>
      <c r="H48" s="52"/>
      <c r="I48" s="53"/>
      <c r="J48" s="38"/>
    </row>
    <row r="49" spans="1:16" ht="14.25" thickBot="1"/>
    <row r="50" spans="1:16" ht="14.25" thickBot="1">
      <c r="A50" s="54" t="s">
        <v>46</v>
      </c>
      <c r="B50" s="55"/>
      <c r="C50" s="55"/>
      <c r="D50" s="55"/>
      <c r="E50" s="55"/>
      <c r="H50" s="5" t="s">
        <v>9</v>
      </c>
      <c r="I50" s="8" t="str">
        <f>IF(OR($F$10=$K$23),"回答不要","")</f>
        <v/>
      </c>
      <c r="P50" s="22" t="str">
        <f>IF(OR(AND(I50="否",B51=""),(I50="")),"否","適")</f>
        <v>否</v>
      </c>
    </row>
    <row r="51" spans="1:16">
      <c r="A51" s="11" t="s">
        <v>8</v>
      </c>
      <c r="B51" s="48"/>
      <c r="C51" s="49"/>
      <c r="D51" s="49"/>
      <c r="E51" s="49"/>
      <c r="F51" s="49"/>
      <c r="G51" s="49"/>
      <c r="H51" s="49"/>
      <c r="I51" s="50"/>
      <c r="J51" s="38" t="str">
        <f>IF(AND(I50="否",B51=""),"←入力してください","")</f>
        <v/>
      </c>
    </row>
    <row r="52" spans="1:16">
      <c r="A52" s="7"/>
      <c r="B52" s="51"/>
      <c r="C52" s="52"/>
      <c r="D52" s="52"/>
      <c r="E52" s="52"/>
      <c r="F52" s="52"/>
      <c r="G52" s="52"/>
      <c r="H52" s="52"/>
      <c r="I52" s="53"/>
      <c r="J52" s="38"/>
    </row>
    <row r="53" spans="1:16" ht="14.25" thickBot="1"/>
    <row r="54" spans="1:16" ht="14.25" thickBot="1">
      <c r="A54" s="54" t="s">
        <v>29</v>
      </c>
      <c r="B54" s="55"/>
      <c r="C54" s="55"/>
      <c r="D54" s="55"/>
      <c r="E54" s="55"/>
      <c r="F54" s="55"/>
      <c r="H54" s="5" t="s">
        <v>9</v>
      </c>
      <c r="I54" s="8" t="str">
        <f>IF(OR($F$10=$K$14,$F$10=$K$15,$F$10=$K$18,$F$10=$K$19,$F$10=$K$20,$F$10=$K$21,$F$10=$K$22,$F$10=$K$23),"回答不要","")</f>
        <v/>
      </c>
      <c r="P54" s="22" t="str">
        <f>IF(OR(AND(I54="否",B55=""),(I54="")),"否","適")</f>
        <v>否</v>
      </c>
    </row>
    <row r="55" spans="1:16">
      <c r="A55" s="11" t="s">
        <v>8</v>
      </c>
      <c r="B55" s="48"/>
      <c r="C55" s="49"/>
      <c r="D55" s="49"/>
      <c r="E55" s="49"/>
      <c r="F55" s="49"/>
      <c r="G55" s="49"/>
      <c r="H55" s="49"/>
      <c r="I55" s="50"/>
      <c r="J55" s="38" t="str">
        <f>IF(AND(I54="否",B55=""),"←入力してください","")</f>
        <v/>
      </c>
    </row>
    <row r="56" spans="1:16">
      <c r="A56" s="7"/>
      <c r="B56" s="51"/>
      <c r="C56" s="52"/>
      <c r="D56" s="52"/>
      <c r="E56" s="52"/>
      <c r="F56" s="52"/>
      <c r="G56" s="52"/>
      <c r="H56" s="52"/>
      <c r="I56" s="53"/>
      <c r="J56" s="38"/>
    </row>
    <row r="57" spans="1:16" ht="14.25" thickBot="1"/>
    <row r="58" spans="1:16" ht="14.25" thickBot="1">
      <c r="A58" s="54" t="s">
        <v>30</v>
      </c>
      <c r="B58" s="55"/>
      <c r="C58" s="55"/>
      <c r="D58" s="55"/>
      <c r="E58" s="55"/>
      <c r="F58" s="55"/>
      <c r="H58" s="5" t="s">
        <v>9</v>
      </c>
      <c r="I58" s="8" t="str">
        <f>IF(OR($F$10=$K$23),"回答不要","")</f>
        <v/>
      </c>
      <c r="P58" s="22" t="str">
        <f>IF(OR(AND(I58="否",B59=""),(I58="")),"否","適")</f>
        <v>否</v>
      </c>
    </row>
    <row r="59" spans="1:16">
      <c r="A59" s="11" t="s">
        <v>8</v>
      </c>
      <c r="B59" s="48"/>
      <c r="C59" s="49"/>
      <c r="D59" s="49"/>
      <c r="E59" s="49"/>
      <c r="F59" s="49"/>
      <c r="G59" s="49"/>
      <c r="H59" s="49"/>
      <c r="I59" s="50"/>
      <c r="J59" s="38" t="str">
        <f>IF(AND(I58="否",B59=""),"←入力してください","")</f>
        <v/>
      </c>
    </row>
    <row r="60" spans="1:16">
      <c r="A60" s="7"/>
      <c r="B60" s="51"/>
      <c r="C60" s="52"/>
      <c r="D60" s="52"/>
      <c r="E60" s="52"/>
      <c r="F60" s="52"/>
      <c r="G60" s="52"/>
      <c r="H60" s="52"/>
      <c r="I60" s="53"/>
      <c r="J60" s="38"/>
    </row>
    <row r="61" spans="1:16" ht="14.25" thickBot="1"/>
    <row r="62" spans="1:16" ht="14.25" thickBot="1">
      <c r="A62" s="54" t="s">
        <v>31</v>
      </c>
      <c r="B62" s="55"/>
      <c r="C62" s="55"/>
      <c r="D62" s="55"/>
      <c r="E62" s="55"/>
      <c r="F62" s="55"/>
      <c r="H62" s="5" t="s">
        <v>9</v>
      </c>
      <c r="I62" s="8"/>
      <c r="P62" s="22" t="str">
        <f>IF(OR(AND(I62="否",B63=""),(I62="")),"否","適")</f>
        <v>否</v>
      </c>
    </row>
    <row r="63" spans="1:16">
      <c r="A63" s="11" t="s">
        <v>8</v>
      </c>
      <c r="B63" s="48"/>
      <c r="C63" s="49"/>
      <c r="D63" s="49"/>
      <c r="E63" s="49"/>
      <c r="F63" s="49"/>
      <c r="G63" s="49"/>
      <c r="H63" s="49"/>
      <c r="I63" s="50"/>
      <c r="J63" s="38" t="str">
        <f>IF(AND(I62="否",B63=""),"←入力してください","")</f>
        <v/>
      </c>
    </row>
    <row r="64" spans="1:16">
      <c r="A64" s="7"/>
      <c r="B64" s="51"/>
      <c r="C64" s="52"/>
      <c r="D64" s="52"/>
      <c r="E64" s="52"/>
      <c r="F64" s="52"/>
      <c r="G64" s="52"/>
      <c r="H64" s="52"/>
      <c r="I64" s="53"/>
      <c r="J64" s="38"/>
    </row>
    <row r="65" spans="1:16" ht="14.25" thickBot="1"/>
    <row r="66" spans="1:16" ht="14.25" thickBot="1">
      <c r="A66" s="54" t="s">
        <v>32</v>
      </c>
      <c r="B66" s="55"/>
      <c r="C66" s="55"/>
      <c r="D66" s="55"/>
      <c r="E66" s="55"/>
      <c r="H66" s="5" t="s">
        <v>9</v>
      </c>
      <c r="I66" s="8" t="str">
        <f>IF(OR($F$10=$K$21),"回答不要","")</f>
        <v/>
      </c>
      <c r="P66" s="22" t="str">
        <f>IF(OR(AND(I66="否",B67=""),(I66="")),"否","適")</f>
        <v>否</v>
      </c>
    </row>
    <row r="67" spans="1:16">
      <c r="A67" s="11" t="s">
        <v>8</v>
      </c>
      <c r="B67" s="48"/>
      <c r="C67" s="49"/>
      <c r="D67" s="49"/>
      <c r="E67" s="49"/>
      <c r="F67" s="49"/>
      <c r="G67" s="49"/>
      <c r="H67" s="49"/>
      <c r="I67" s="50"/>
      <c r="J67" s="38" t="str">
        <f>IF(AND(I66="否",B67=""),"←入力してください","")</f>
        <v/>
      </c>
    </row>
    <row r="68" spans="1:16">
      <c r="A68" s="7"/>
      <c r="B68" s="51"/>
      <c r="C68" s="52"/>
      <c r="D68" s="52"/>
      <c r="E68" s="52"/>
      <c r="F68" s="52"/>
      <c r="G68" s="52"/>
      <c r="H68" s="52"/>
      <c r="I68" s="53"/>
      <c r="J68" s="38"/>
    </row>
    <row r="69" spans="1:16" ht="14.25" thickBot="1"/>
    <row r="70" spans="1:16" ht="14.25" thickBot="1">
      <c r="A70" s="54" t="s">
        <v>33</v>
      </c>
      <c r="B70" s="55"/>
      <c r="C70" s="55"/>
      <c r="D70" s="55"/>
      <c r="E70" s="55"/>
      <c r="H70" s="5" t="s">
        <v>9</v>
      </c>
      <c r="I70" s="8"/>
      <c r="P70" s="22" t="str">
        <f>IF(OR(AND(I70="否",B71=""),(I70="")),"否","適")</f>
        <v>否</v>
      </c>
    </row>
    <row r="71" spans="1:16">
      <c r="A71" s="11" t="s">
        <v>8</v>
      </c>
      <c r="B71" s="48"/>
      <c r="C71" s="49"/>
      <c r="D71" s="49"/>
      <c r="E71" s="49"/>
      <c r="F71" s="49"/>
      <c r="G71" s="49"/>
      <c r="H71" s="49"/>
      <c r="I71" s="50"/>
      <c r="J71" s="38" t="str">
        <f>IF(AND(I70="否",B71=""),"←入力してください","")</f>
        <v/>
      </c>
    </row>
    <row r="72" spans="1:16">
      <c r="A72" s="7"/>
      <c r="B72" s="51"/>
      <c r="C72" s="52"/>
      <c r="D72" s="52"/>
      <c r="E72" s="52"/>
      <c r="F72" s="52"/>
      <c r="G72" s="52"/>
      <c r="H72" s="52"/>
      <c r="I72" s="53"/>
      <c r="J72" s="38"/>
    </row>
    <row r="73" spans="1:16" ht="14.25" thickBot="1"/>
    <row r="74" spans="1:16" ht="14.25" thickBot="1">
      <c r="A74" s="54" t="s">
        <v>34</v>
      </c>
      <c r="B74" s="55"/>
      <c r="C74" s="55"/>
      <c r="D74" s="55"/>
      <c r="E74" s="55"/>
      <c r="H74" s="5" t="s">
        <v>9</v>
      </c>
      <c r="I74" s="8"/>
      <c r="P74" s="22" t="str">
        <f>IF(OR(AND(I74="否",B75=""),(I74="")),"否","適")</f>
        <v>否</v>
      </c>
    </row>
    <row r="75" spans="1:16">
      <c r="A75" s="11" t="s">
        <v>8</v>
      </c>
      <c r="B75" s="48"/>
      <c r="C75" s="49"/>
      <c r="D75" s="49"/>
      <c r="E75" s="49"/>
      <c r="F75" s="49"/>
      <c r="G75" s="49"/>
      <c r="H75" s="49"/>
      <c r="I75" s="50"/>
      <c r="J75" s="38" t="str">
        <f>IF(AND(I74="否",B75=""),"←入力してください","")</f>
        <v/>
      </c>
    </row>
    <row r="76" spans="1:16">
      <c r="A76" s="7"/>
      <c r="B76" s="51"/>
      <c r="C76" s="52"/>
      <c r="D76" s="52"/>
      <c r="E76" s="52"/>
      <c r="F76" s="52"/>
      <c r="G76" s="52"/>
      <c r="H76" s="52"/>
      <c r="I76" s="53"/>
      <c r="J76" s="38"/>
    </row>
    <row r="77" spans="1:16" s="26" customFormat="1" ht="14.25" thickBot="1">
      <c r="A77" s="7"/>
      <c r="B77" s="25"/>
      <c r="C77" s="25"/>
      <c r="D77" s="25"/>
      <c r="E77" s="25"/>
      <c r="F77" s="25"/>
      <c r="G77" s="25"/>
      <c r="H77" s="25"/>
      <c r="I77" s="25"/>
      <c r="J77" s="27"/>
    </row>
    <row r="78" spans="1:16" s="26" customFormat="1" ht="14.25" thickBot="1">
      <c r="A78" s="54" t="s">
        <v>79</v>
      </c>
      <c r="B78" s="54"/>
      <c r="C78" s="54"/>
      <c r="D78" s="54"/>
      <c r="E78" s="54"/>
      <c r="H78" s="5" t="s">
        <v>9</v>
      </c>
      <c r="I78" s="8" t="str">
        <f>IF(OR($F$10=$K$21,$F$10=$K$22,$F$10=$K$23),"回答不要","")</f>
        <v/>
      </c>
      <c r="J78" s="15"/>
      <c r="P78" s="26" t="str">
        <f>IF(OR(AND(I78="否",B79=""),(I78="")),"否","適")</f>
        <v>否</v>
      </c>
    </row>
    <row r="79" spans="1:16" s="26" customFormat="1">
      <c r="A79" s="11" t="s">
        <v>8</v>
      </c>
      <c r="B79" s="48"/>
      <c r="C79" s="49"/>
      <c r="D79" s="49"/>
      <c r="E79" s="49"/>
      <c r="F79" s="49"/>
      <c r="G79" s="49"/>
      <c r="H79" s="49"/>
      <c r="I79" s="50"/>
      <c r="J79" s="38" t="str">
        <f>IF(AND(I78="否",B79=""),"←入力してください","")</f>
        <v/>
      </c>
    </row>
    <row r="80" spans="1:16" s="26" customFormat="1">
      <c r="A80" s="7"/>
      <c r="B80" s="51"/>
      <c r="C80" s="52"/>
      <c r="D80" s="52"/>
      <c r="E80" s="52"/>
      <c r="F80" s="52"/>
      <c r="G80" s="52"/>
      <c r="H80" s="52"/>
      <c r="I80" s="53"/>
      <c r="J80" s="38"/>
    </row>
    <row r="81" spans="1:16" s="26" customFormat="1" ht="14.25" thickBot="1">
      <c r="A81" s="7"/>
      <c r="B81" s="25"/>
      <c r="C81" s="25"/>
      <c r="D81" s="25"/>
      <c r="E81" s="25"/>
      <c r="F81" s="25"/>
      <c r="G81" s="25"/>
      <c r="H81" s="25"/>
      <c r="I81" s="25"/>
      <c r="J81" s="27"/>
    </row>
    <row r="82" spans="1:16" s="26" customFormat="1" ht="14.25" thickBot="1">
      <c r="A82" s="54" t="s">
        <v>47</v>
      </c>
      <c r="B82" s="54"/>
      <c r="C82" s="54"/>
      <c r="D82" s="54"/>
      <c r="E82" s="54"/>
      <c r="H82" s="5" t="s">
        <v>9</v>
      </c>
      <c r="I82" s="8" t="str">
        <f>IF(OR($F$10=$K$21,$F$10=$K$22,$F$10=$K$23),"回答不要","")</f>
        <v/>
      </c>
      <c r="J82" s="15"/>
      <c r="P82" s="26" t="str">
        <f>IF(OR(AND(I82="否",B83=""),(I82="")),"否","適")</f>
        <v>否</v>
      </c>
    </row>
    <row r="83" spans="1:16" s="26" customFormat="1">
      <c r="A83" s="11" t="s">
        <v>8</v>
      </c>
      <c r="B83" s="48"/>
      <c r="C83" s="49"/>
      <c r="D83" s="49"/>
      <c r="E83" s="49"/>
      <c r="F83" s="49"/>
      <c r="G83" s="49"/>
      <c r="H83" s="49"/>
      <c r="I83" s="50"/>
      <c r="J83" s="38" t="str">
        <f>IF(AND(I82="否",B83=""),"←入力してください","")</f>
        <v/>
      </c>
    </row>
    <row r="84" spans="1:16" s="26" customFormat="1">
      <c r="A84" s="7"/>
      <c r="B84" s="51"/>
      <c r="C84" s="52"/>
      <c r="D84" s="52"/>
      <c r="E84" s="52"/>
      <c r="F84" s="52"/>
      <c r="G84" s="52"/>
      <c r="H84" s="52"/>
      <c r="I84" s="53"/>
      <c r="J84" s="38"/>
    </row>
    <row r="85" spans="1:16" s="26" customFormat="1" ht="14.25" thickBot="1">
      <c r="A85" s="7"/>
      <c r="B85" s="25"/>
      <c r="C85" s="25"/>
      <c r="D85" s="25"/>
      <c r="E85" s="25"/>
      <c r="F85" s="25"/>
      <c r="G85" s="25"/>
      <c r="H85" s="25"/>
      <c r="I85" s="25"/>
      <c r="J85" s="27"/>
    </row>
    <row r="86" spans="1:16" s="26" customFormat="1" ht="14.25" thickBot="1">
      <c r="A86" s="54" t="s">
        <v>80</v>
      </c>
      <c r="B86" s="54"/>
      <c r="C86" s="54"/>
      <c r="D86" s="54"/>
      <c r="E86" s="54"/>
      <c r="H86" s="5" t="s">
        <v>9</v>
      </c>
      <c r="I86" s="8" t="str">
        <f>IF(OR($F$10=$K$23),"回答不要","")</f>
        <v/>
      </c>
      <c r="J86" s="15"/>
      <c r="P86" s="26" t="str">
        <f>IF(OR(AND(I86="否",B87=""),(I86="")),"否","適")</f>
        <v>否</v>
      </c>
    </row>
    <row r="87" spans="1:16" s="26" customFormat="1">
      <c r="A87" s="11" t="s">
        <v>8</v>
      </c>
      <c r="B87" s="48"/>
      <c r="C87" s="49"/>
      <c r="D87" s="49"/>
      <c r="E87" s="49"/>
      <c r="F87" s="49"/>
      <c r="G87" s="49"/>
      <c r="H87" s="49"/>
      <c r="I87" s="50"/>
      <c r="J87" s="38" t="str">
        <f>IF(AND(I86="否",B87=""),"←入力してください","")</f>
        <v/>
      </c>
    </row>
    <row r="88" spans="1:16" s="26" customFormat="1">
      <c r="A88" s="7"/>
      <c r="B88" s="51"/>
      <c r="C88" s="52"/>
      <c r="D88" s="52"/>
      <c r="E88" s="52"/>
      <c r="F88" s="52"/>
      <c r="G88" s="52"/>
      <c r="H88" s="52"/>
      <c r="I88" s="53"/>
      <c r="J88" s="38"/>
    </row>
    <row r="89" spans="1:16" ht="14.25" thickBot="1"/>
    <row r="90" spans="1:16" ht="14.25" thickBot="1">
      <c r="A90" s="54" t="s">
        <v>81</v>
      </c>
      <c r="B90" s="55"/>
      <c r="C90" s="55"/>
      <c r="D90" s="55"/>
      <c r="E90" s="55"/>
      <c r="H90" s="5" t="s">
        <v>9</v>
      </c>
      <c r="I90" s="8" t="str">
        <f>IF(OR($F$10=$K$23),"回答不要","")</f>
        <v/>
      </c>
      <c r="P90" s="22" t="str">
        <f>IF(OR(AND(I90="否",B91=""),(I90="")),"否","適")</f>
        <v>否</v>
      </c>
    </row>
    <row r="91" spans="1:16">
      <c r="A91" s="11" t="s">
        <v>8</v>
      </c>
      <c r="B91" s="48"/>
      <c r="C91" s="49"/>
      <c r="D91" s="49"/>
      <c r="E91" s="49"/>
      <c r="F91" s="49"/>
      <c r="G91" s="49"/>
      <c r="H91" s="49"/>
      <c r="I91" s="50"/>
      <c r="J91" s="38" t="str">
        <f>IF(AND(I90="否",B91=""),"←入力してください","")</f>
        <v/>
      </c>
    </row>
    <row r="92" spans="1:16">
      <c r="A92" s="7"/>
      <c r="B92" s="51"/>
      <c r="C92" s="52"/>
      <c r="D92" s="52"/>
      <c r="E92" s="52"/>
      <c r="F92" s="52"/>
      <c r="G92" s="52"/>
      <c r="H92" s="52"/>
      <c r="I92" s="53"/>
      <c r="J92" s="38"/>
    </row>
    <row r="93" spans="1:16" ht="14.25" thickBot="1"/>
    <row r="94" spans="1:16" ht="14.25" thickBot="1">
      <c r="A94" s="54" t="s">
        <v>48</v>
      </c>
      <c r="B94" s="55"/>
      <c r="C94" s="55"/>
      <c r="D94" s="55"/>
      <c r="E94" s="55"/>
      <c r="H94" s="5" t="s">
        <v>9</v>
      </c>
      <c r="I94" s="8"/>
      <c r="P94" s="22" t="str">
        <f>IF(OR(AND(I94="否",B95=""),(I94="")),"否","適")</f>
        <v>否</v>
      </c>
    </row>
    <row r="95" spans="1:16">
      <c r="A95" s="11" t="s">
        <v>8</v>
      </c>
      <c r="B95" s="48"/>
      <c r="C95" s="49"/>
      <c r="D95" s="49"/>
      <c r="E95" s="49"/>
      <c r="F95" s="49"/>
      <c r="G95" s="49"/>
      <c r="H95" s="49"/>
      <c r="I95" s="50"/>
      <c r="J95" s="38" t="str">
        <f>IF(AND(I94="否",B95=""),"←入力してください","")</f>
        <v/>
      </c>
    </row>
    <row r="96" spans="1:16">
      <c r="A96" s="7"/>
      <c r="B96" s="51"/>
      <c r="C96" s="52"/>
      <c r="D96" s="52"/>
      <c r="E96" s="52"/>
      <c r="F96" s="52"/>
      <c r="G96" s="52"/>
      <c r="H96" s="52"/>
      <c r="I96" s="53"/>
      <c r="J96" s="38"/>
    </row>
    <row r="97" spans="1:16" ht="14.25" thickBot="1"/>
    <row r="98" spans="1:16" ht="14.25" thickBot="1">
      <c r="A98" s="54" t="s">
        <v>49</v>
      </c>
      <c r="B98" s="55"/>
      <c r="C98" s="55"/>
      <c r="D98" s="55"/>
      <c r="E98" s="55"/>
      <c r="H98" s="5" t="s">
        <v>9</v>
      </c>
      <c r="I98" s="8"/>
      <c r="P98" s="22" t="str">
        <f>IF(OR(AND(I98="否",B99=""),(I98="")),"否","適")</f>
        <v>否</v>
      </c>
    </row>
    <row r="99" spans="1:16">
      <c r="A99" s="11" t="s">
        <v>8</v>
      </c>
      <c r="B99" s="48"/>
      <c r="C99" s="49"/>
      <c r="D99" s="49"/>
      <c r="E99" s="49"/>
      <c r="F99" s="49"/>
      <c r="G99" s="49"/>
      <c r="H99" s="49"/>
      <c r="I99" s="50"/>
      <c r="J99" s="38" t="str">
        <f>IF(AND(I98="否",B99=""),"←入力してください","")</f>
        <v/>
      </c>
    </row>
    <row r="100" spans="1:16">
      <c r="A100" s="7"/>
      <c r="B100" s="51"/>
      <c r="C100" s="52"/>
      <c r="D100" s="52"/>
      <c r="E100" s="52"/>
      <c r="F100" s="52"/>
      <c r="G100" s="52"/>
      <c r="H100" s="52"/>
      <c r="I100" s="53"/>
      <c r="J100" s="38"/>
    </row>
    <row r="101" spans="1:16" ht="14.25" thickBot="1"/>
    <row r="102" spans="1:16" ht="14.25" thickBot="1">
      <c r="A102" s="54" t="s">
        <v>50</v>
      </c>
      <c r="B102" s="55"/>
      <c r="C102" s="55"/>
      <c r="D102" s="55"/>
      <c r="E102" s="55"/>
      <c r="H102" s="5" t="s">
        <v>9</v>
      </c>
      <c r="I102" s="8" t="str">
        <f>IF(OR($F$10=$K$23),"回答不要","")</f>
        <v/>
      </c>
      <c r="P102" s="22" t="str">
        <f>IF(OR(AND(I102="否",B103=""),(I102="")),"否","適")</f>
        <v>否</v>
      </c>
    </row>
    <row r="103" spans="1:16">
      <c r="A103" s="11" t="s">
        <v>8</v>
      </c>
      <c r="B103" s="48"/>
      <c r="C103" s="49"/>
      <c r="D103" s="49"/>
      <c r="E103" s="49"/>
      <c r="F103" s="49"/>
      <c r="G103" s="49"/>
      <c r="H103" s="49"/>
      <c r="I103" s="50"/>
      <c r="J103" s="38" t="str">
        <f>IF(AND(I102="否",B103=""),"←入力してください","")</f>
        <v/>
      </c>
    </row>
    <row r="104" spans="1:16">
      <c r="A104" s="7"/>
      <c r="B104" s="51"/>
      <c r="C104" s="52"/>
      <c r="D104" s="52"/>
      <c r="E104" s="52"/>
      <c r="F104" s="52"/>
      <c r="G104" s="52"/>
      <c r="H104" s="52"/>
      <c r="I104" s="53"/>
      <c r="J104" s="38"/>
    </row>
    <row r="105" spans="1:16" ht="14.25" thickBot="1"/>
    <row r="106" spans="1:16" ht="14.25" thickBot="1">
      <c r="A106" s="54" t="s">
        <v>51</v>
      </c>
      <c r="B106" s="55"/>
      <c r="C106" s="55"/>
      <c r="D106" s="55"/>
      <c r="E106" s="55"/>
      <c r="H106" s="5" t="s">
        <v>9</v>
      </c>
      <c r="I106" s="8"/>
      <c r="P106" s="22" t="str">
        <f>IF(OR(AND(I106="否",B107=""),(I106="")),"否","適")</f>
        <v>否</v>
      </c>
    </row>
    <row r="107" spans="1:16">
      <c r="A107" s="11" t="s">
        <v>8</v>
      </c>
      <c r="B107" s="48"/>
      <c r="C107" s="49"/>
      <c r="D107" s="49"/>
      <c r="E107" s="49"/>
      <c r="F107" s="49"/>
      <c r="G107" s="49"/>
      <c r="H107" s="49"/>
      <c r="I107" s="50"/>
      <c r="J107" s="38" t="str">
        <f>IF(AND(I106="否",B107=""),"←入力してください","")</f>
        <v/>
      </c>
    </row>
    <row r="108" spans="1:16">
      <c r="A108" s="7"/>
      <c r="B108" s="51"/>
      <c r="C108" s="52"/>
      <c r="D108" s="52"/>
      <c r="E108" s="52"/>
      <c r="F108" s="52"/>
      <c r="G108" s="52"/>
      <c r="H108" s="52"/>
      <c r="I108" s="53"/>
      <c r="J108" s="38"/>
    </row>
    <row r="109" spans="1:16" ht="14.25" thickBot="1"/>
    <row r="110" spans="1:16" ht="14.25" thickBot="1">
      <c r="A110" s="54" t="s">
        <v>52</v>
      </c>
      <c r="B110" s="55"/>
      <c r="C110" s="55"/>
      <c r="D110" s="55"/>
      <c r="E110" s="55"/>
      <c r="H110" s="5" t="s">
        <v>9</v>
      </c>
      <c r="I110" s="8"/>
      <c r="P110" s="22" t="str">
        <f>IF(OR(AND(I110="否",B111=""),(I110="")),"否","適")</f>
        <v>否</v>
      </c>
    </row>
    <row r="111" spans="1:16">
      <c r="A111" s="11" t="s">
        <v>8</v>
      </c>
      <c r="B111" s="48"/>
      <c r="C111" s="49"/>
      <c r="D111" s="49"/>
      <c r="E111" s="49"/>
      <c r="F111" s="49"/>
      <c r="G111" s="49"/>
      <c r="H111" s="49"/>
      <c r="I111" s="50"/>
      <c r="J111" s="38" t="str">
        <f>IF(AND(I110="否",B111=""),"←入力してください","")</f>
        <v/>
      </c>
    </row>
    <row r="112" spans="1:16">
      <c r="A112" s="7"/>
      <c r="B112" s="51"/>
      <c r="C112" s="52"/>
      <c r="D112" s="52"/>
      <c r="E112" s="52"/>
      <c r="F112" s="52"/>
      <c r="G112" s="52"/>
      <c r="H112" s="52"/>
      <c r="I112" s="53"/>
      <c r="J112" s="38"/>
    </row>
    <row r="113" spans="1:16" ht="14.25" thickBot="1"/>
    <row r="114" spans="1:16" ht="14.25" thickBot="1">
      <c r="A114" s="54" t="s">
        <v>53</v>
      </c>
      <c r="B114" s="55"/>
      <c r="C114" s="55"/>
      <c r="D114" s="55"/>
      <c r="E114" s="55"/>
      <c r="H114" s="5" t="s">
        <v>9</v>
      </c>
      <c r="I114" s="8"/>
      <c r="P114" s="22" t="str">
        <f>IF(OR(AND(I114="否",B115=""),(I114="")),"否","適")</f>
        <v>否</v>
      </c>
    </row>
    <row r="115" spans="1:16">
      <c r="A115" s="11" t="s">
        <v>8</v>
      </c>
      <c r="B115" s="48"/>
      <c r="C115" s="49"/>
      <c r="D115" s="49"/>
      <c r="E115" s="49"/>
      <c r="F115" s="49"/>
      <c r="G115" s="49"/>
      <c r="H115" s="49"/>
      <c r="I115" s="50"/>
      <c r="J115" s="38" t="str">
        <f>IF(AND(I114="否",B115=""),"←入力してください","")</f>
        <v/>
      </c>
    </row>
    <row r="116" spans="1:16">
      <c r="A116" s="7"/>
      <c r="B116" s="51"/>
      <c r="C116" s="52"/>
      <c r="D116" s="52"/>
      <c r="E116" s="52"/>
      <c r="F116" s="52"/>
      <c r="G116" s="52"/>
      <c r="H116" s="52"/>
      <c r="I116" s="53"/>
      <c r="J116" s="38"/>
    </row>
    <row r="117" spans="1:16" ht="14.25" thickBot="1"/>
    <row r="118" spans="1:16" ht="14.25" thickBot="1">
      <c r="A118" s="54" t="s">
        <v>54</v>
      </c>
      <c r="B118" s="55"/>
      <c r="C118" s="55"/>
      <c r="D118" s="55"/>
      <c r="E118" s="55"/>
      <c r="H118" s="5" t="s">
        <v>9</v>
      </c>
      <c r="I118" s="8"/>
      <c r="P118" s="22" t="str">
        <f>IF(OR(AND(I118="否",B119=""),(I118="")),"否","適")</f>
        <v>否</v>
      </c>
    </row>
    <row r="119" spans="1:16">
      <c r="A119" s="11" t="s">
        <v>8</v>
      </c>
      <c r="B119" s="48"/>
      <c r="C119" s="49"/>
      <c r="D119" s="49"/>
      <c r="E119" s="49"/>
      <c r="F119" s="49"/>
      <c r="G119" s="49"/>
      <c r="H119" s="49"/>
      <c r="I119" s="50"/>
      <c r="J119" s="38" t="str">
        <f>IF(AND(I118="否",B119=""),"←入力してください","")</f>
        <v/>
      </c>
    </row>
    <row r="120" spans="1:16">
      <c r="A120" s="7"/>
      <c r="B120" s="51"/>
      <c r="C120" s="52"/>
      <c r="D120" s="52"/>
      <c r="E120" s="52"/>
      <c r="F120" s="52"/>
      <c r="G120" s="52"/>
      <c r="H120" s="52"/>
      <c r="I120" s="53"/>
      <c r="J120" s="38"/>
    </row>
    <row r="121" spans="1:16" ht="14.25" thickBot="1"/>
    <row r="122" spans="1:16" ht="14.25" thickBot="1">
      <c r="A122" s="54" t="s">
        <v>55</v>
      </c>
      <c r="B122" s="55"/>
      <c r="C122" s="55"/>
      <c r="D122" s="55"/>
      <c r="E122" s="55"/>
      <c r="H122" s="5" t="s">
        <v>9</v>
      </c>
      <c r="I122" s="8" t="str">
        <f>IF(OR($F$10=$K$17,$F$10=$K$24),"回答不要","")</f>
        <v/>
      </c>
      <c r="P122" s="22" t="str">
        <f>IF(OR(AND(I122="否",B123=""),(I122="")),"否","適")</f>
        <v>否</v>
      </c>
    </row>
    <row r="123" spans="1:16">
      <c r="A123" s="11" t="s">
        <v>8</v>
      </c>
      <c r="B123" s="48"/>
      <c r="C123" s="49"/>
      <c r="D123" s="49"/>
      <c r="E123" s="49"/>
      <c r="F123" s="49"/>
      <c r="G123" s="49"/>
      <c r="H123" s="49"/>
      <c r="I123" s="50"/>
      <c r="J123" s="38" t="str">
        <f>IF(AND(I122="否",B123=""),"←入力してください","")</f>
        <v/>
      </c>
    </row>
    <row r="124" spans="1:16">
      <c r="A124" s="7"/>
      <c r="B124" s="51"/>
      <c r="C124" s="52"/>
      <c r="D124" s="52"/>
      <c r="E124" s="52"/>
      <c r="F124" s="52"/>
      <c r="G124" s="52"/>
      <c r="H124" s="52"/>
      <c r="I124" s="53"/>
      <c r="J124" s="38"/>
    </row>
    <row r="125" spans="1:16" ht="14.25" thickBot="1"/>
    <row r="126" spans="1:16" ht="14.25" thickBot="1">
      <c r="A126" s="54" t="s">
        <v>56</v>
      </c>
      <c r="B126" s="55"/>
      <c r="C126" s="55"/>
      <c r="D126" s="55"/>
      <c r="E126" s="55"/>
      <c r="H126" s="5" t="s">
        <v>9</v>
      </c>
      <c r="I126" s="8"/>
      <c r="P126" s="22" t="str">
        <f>IF(OR(AND(I126="否",B127=""),(I126="")),"否","適")</f>
        <v>否</v>
      </c>
    </row>
    <row r="127" spans="1:16">
      <c r="A127" s="11" t="s">
        <v>8</v>
      </c>
      <c r="B127" s="48"/>
      <c r="C127" s="49"/>
      <c r="D127" s="49"/>
      <c r="E127" s="49"/>
      <c r="F127" s="49"/>
      <c r="G127" s="49"/>
      <c r="H127" s="49"/>
      <c r="I127" s="50"/>
      <c r="J127" s="38" t="str">
        <f>IF(AND(I126="否",B127=""),"←入力してください","")</f>
        <v/>
      </c>
    </row>
    <row r="128" spans="1:16">
      <c r="A128" s="7"/>
      <c r="B128" s="51"/>
      <c r="C128" s="52"/>
      <c r="D128" s="52"/>
      <c r="E128" s="52"/>
      <c r="F128" s="52"/>
      <c r="G128" s="52"/>
      <c r="H128" s="52"/>
      <c r="I128" s="53"/>
      <c r="J128" s="38"/>
    </row>
    <row r="129" spans="1:16" ht="14.25" thickBot="1"/>
    <row r="130" spans="1:16" ht="14.25" thickBot="1">
      <c r="A130" s="54" t="s">
        <v>57</v>
      </c>
      <c r="B130" s="55"/>
      <c r="C130" s="55"/>
      <c r="D130" s="55"/>
      <c r="E130" s="55"/>
      <c r="H130" s="5" t="s">
        <v>9</v>
      </c>
      <c r="I130" s="8" t="str">
        <f>IF(OR($F$10=$K$14,$F$10=$K$15,$F$10=$K$16,$F$10=$K$17,$F$10=$K$18,$F$10=$K$19,$F$10=$K$20,$F$10=$K$24),"回答不要","")</f>
        <v/>
      </c>
      <c r="P130" s="22" t="str">
        <f>IF(OR(AND(I130="否",B131=""),(I130="")),"否","適")</f>
        <v>否</v>
      </c>
    </row>
    <row r="131" spans="1:16">
      <c r="A131" s="11" t="s">
        <v>8</v>
      </c>
      <c r="B131" s="48"/>
      <c r="C131" s="49"/>
      <c r="D131" s="49"/>
      <c r="E131" s="49"/>
      <c r="F131" s="49"/>
      <c r="G131" s="49"/>
      <c r="H131" s="49"/>
      <c r="I131" s="50"/>
      <c r="J131" s="38" t="str">
        <f>IF(AND(I130="否",B131=""),"←入力してください","")</f>
        <v/>
      </c>
    </row>
    <row r="132" spans="1:16">
      <c r="A132" s="7"/>
      <c r="B132" s="51"/>
      <c r="C132" s="52"/>
      <c r="D132" s="52"/>
      <c r="E132" s="52"/>
      <c r="F132" s="52"/>
      <c r="G132" s="52"/>
      <c r="H132" s="52"/>
      <c r="I132" s="53"/>
      <c r="J132" s="38"/>
    </row>
    <row r="133" spans="1:16" ht="14.25" thickBot="1"/>
    <row r="134" spans="1:16" ht="14.25" thickBot="1">
      <c r="A134" s="54" t="s">
        <v>58</v>
      </c>
      <c r="B134" s="55"/>
      <c r="C134" s="55"/>
      <c r="D134" s="55"/>
      <c r="E134" s="55"/>
      <c r="F134" s="55"/>
      <c r="H134" s="5" t="s">
        <v>9</v>
      </c>
      <c r="I134" s="8"/>
      <c r="P134" s="22" t="str">
        <f>IF(OR(AND(I134="否",B135=""),(I134="")),"否","適")</f>
        <v>否</v>
      </c>
    </row>
    <row r="135" spans="1:16">
      <c r="A135" s="11" t="s">
        <v>8</v>
      </c>
      <c r="B135" s="48"/>
      <c r="C135" s="49"/>
      <c r="D135" s="49"/>
      <c r="E135" s="49"/>
      <c r="F135" s="49"/>
      <c r="G135" s="49"/>
      <c r="H135" s="49"/>
      <c r="I135" s="50"/>
      <c r="J135" s="38" t="str">
        <f>IF(AND(I134="否",B135=""),"←入力してください","")</f>
        <v/>
      </c>
    </row>
    <row r="136" spans="1:16">
      <c r="A136" s="7"/>
      <c r="B136" s="51"/>
      <c r="C136" s="52"/>
      <c r="D136" s="52"/>
      <c r="E136" s="52"/>
      <c r="F136" s="52"/>
      <c r="G136" s="52"/>
      <c r="H136" s="52"/>
      <c r="I136" s="53"/>
      <c r="J136" s="38"/>
    </row>
    <row r="137" spans="1:16" ht="14.25" thickBot="1"/>
    <row r="138" spans="1:16">
      <c r="A138" s="54" t="s">
        <v>59</v>
      </c>
      <c r="B138" s="54"/>
      <c r="C138" s="54"/>
      <c r="D138" s="54"/>
      <c r="E138" s="54"/>
      <c r="F138" s="54"/>
      <c r="H138" s="5" t="s">
        <v>9</v>
      </c>
      <c r="I138" s="18" t="str">
        <f>IF(OR($F$10=$K$14,$F$10=$K$15,$F$10=$K$16,$F$10=$K$17,$F$10=$K$18,$F$10=$K$19,$F$10=$K$20,,$F$10=$K$21,$F$10=$K$22,$F$10=$K$24),"回答不要","")</f>
        <v/>
      </c>
      <c r="P138" s="22" t="str">
        <f>IF(OR(AND(I138="否",B139=""),(I138="")),"否","適")</f>
        <v>否</v>
      </c>
    </row>
    <row r="139" spans="1:16">
      <c r="A139" s="11" t="s">
        <v>8</v>
      </c>
      <c r="B139" s="48"/>
      <c r="C139" s="49"/>
      <c r="D139" s="49"/>
      <c r="E139" s="49"/>
      <c r="F139" s="49"/>
      <c r="G139" s="49"/>
      <c r="H139" s="49"/>
      <c r="I139" s="58"/>
      <c r="J139" s="38" t="str">
        <f>IF(AND(I138="否",B139=""),"←入力してください","")</f>
        <v/>
      </c>
    </row>
    <row r="140" spans="1:16">
      <c r="A140" s="7"/>
      <c r="B140" s="51"/>
      <c r="C140" s="52"/>
      <c r="D140" s="52"/>
      <c r="E140" s="52"/>
      <c r="F140" s="52"/>
      <c r="G140" s="52"/>
      <c r="H140" s="52"/>
      <c r="I140" s="53"/>
      <c r="J140" s="38"/>
    </row>
    <row r="143" spans="1:16" ht="14.25" thickBot="1">
      <c r="A143" s="12" t="s">
        <v>7</v>
      </c>
    </row>
    <row r="144" spans="1:16" ht="14.25" thickBot="1">
      <c r="A144" s="54" t="s">
        <v>60</v>
      </c>
      <c r="B144" s="55"/>
      <c r="C144" s="55"/>
      <c r="D144" s="55"/>
      <c r="E144" s="55"/>
      <c r="F144" s="55"/>
      <c r="H144" s="5" t="s">
        <v>9</v>
      </c>
      <c r="I144" s="8" t="str">
        <f>IF(OR($F$10=$K$21,$F$10=$K$22,$F$10=$K$23),"回答不要","")</f>
        <v/>
      </c>
      <c r="P144" s="22" t="str">
        <f>IF(OR(AND(I144="否",B145=""),(I144="")),"否","適")</f>
        <v>否</v>
      </c>
    </row>
    <row r="145" spans="1:16">
      <c r="A145" s="11" t="s">
        <v>8</v>
      </c>
      <c r="B145" s="48"/>
      <c r="C145" s="49"/>
      <c r="D145" s="49"/>
      <c r="E145" s="49"/>
      <c r="F145" s="49"/>
      <c r="G145" s="49"/>
      <c r="H145" s="49"/>
      <c r="I145" s="50"/>
      <c r="J145" s="38" t="str">
        <f>IF(AND(I144="否",B145=""),"←入力してください","")</f>
        <v/>
      </c>
    </row>
    <row r="146" spans="1:16">
      <c r="A146" s="7"/>
      <c r="B146" s="51"/>
      <c r="C146" s="52"/>
      <c r="D146" s="52"/>
      <c r="E146" s="52"/>
      <c r="F146" s="52"/>
      <c r="G146" s="52"/>
      <c r="H146" s="52"/>
      <c r="I146" s="53"/>
      <c r="J146" s="38"/>
    </row>
    <row r="147" spans="1:16" ht="14.25" thickBot="1"/>
    <row r="148" spans="1:16" ht="14.25" thickBot="1">
      <c r="A148" s="54" t="s">
        <v>61</v>
      </c>
      <c r="B148" s="55"/>
      <c r="C148" s="55"/>
      <c r="D148" s="55"/>
      <c r="E148" s="55"/>
      <c r="F148" s="55"/>
      <c r="H148" s="5" t="s">
        <v>9</v>
      </c>
      <c r="I148" s="8" t="str">
        <f>IF(OR($F$10=$K$15,$F$10=$K$16,$F$10=$K$17,$F$10=$K$19,$F$10=$K$23,$F$10=$K$24),"回答不要","")</f>
        <v/>
      </c>
      <c r="P148" s="22" t="str">
        <f>IF(OR(AND(I148="否",B149=""),(I148="")),"否","適")</f>
        <v>否</v>
      </c>
    </row>
    <row r="149" spans="1:16">
      <c r="A149" s="11" t="s">
        <v>8</v>
      </c>
      <c r="B149" s="48"/>
      <c r="C149" s="49"/>
      <c r="D149" s="49"/>
      <c r="E149" s="49"/>
      <c r="F149" s="49"/>
      <c r="G149" s="49"/>
      <c r="H149" s="49"/>
      <c r="I149" s="50"/>
      <c r="J149" s="38" t="str">
        <f>IF(AND(I148="否",B149=""),"←入力してください","")</f>
        <v/>
      </c>
    </row>
    <row r="150" spans="1:16">
      <c r="A150" s="7"/>
      <c r="B150" s="51"/>
      <c r="C150" s="52"/>
      <c r="D150" s="52"/>
      <c r="E150" s="52"/>
      <c r="F150" s="52"/>
      <c r="G150" s="52"/>
      <c r="H150" s="52"/>
      <c r="I150" s="53"/>
      <c r="J150" s="38"/>
    </row>
    <row r="151" spans="1:16" ht="14.25" thickBot="1"/>
    <row r="152" spans="1:16" ht="14.25" thickBot="1">
      <c r="A152" s="54" t="s">
        <v>62</v>
      </c>
      <c r="B152" s="55"/>
      <c r="C152" s="55"/>
      <c r="D152" s="55"/>
      <c r="E152" s="55"/>
      <c r="F152" s="55"/>
      <c r="H152" s="5" t="s">
        <v>9</v>
      </c>
      <c r="I152" s="8" t="str">
        <f>IF(OR($F$10=$K$23),"回答不要","")</f>
        <v/>
      </c>
      <c r="P152" s="22" t="str">
        <f>IF(OR(AND(I152="否",B153=""),(I152="")),"否","適")</f>
        <v>否</v>
      </c>
    </row>
    <row r="153" spans="1:16">
      <c r="A153" s="11" t="s">
        <v>8</v>
      </c>
      <c r="B153" s="48"/>
      <c r="C153" s="49"/>
      <c r="D153" s="49"/>
      <c r="E153" s="49"/>
      <c r="F153" s="49"/>
      <c r="G153" s="49"/>
      <c r="H153" s="49"/>
      <c r="I153" s="50"/>
      <c r="J153" s="38" t="str">
        <f>IF(AND(I152="否",B153=""),"←入力してください","")</f>
        <v/>
      </c>
    </row>
    <row r="154" spans="1:16">
      <c r="A154" s="7"/>
      <c r="B154" s="51"/>
      <c r="C154" s="52"/>
      <c r="D154" s="52"/>
      <c r="E154" s="52"/>
      <c r="F154" s="52"/>
      <c r="G154" s="52"/>
      <c r="H154" s="52"/>
      <c r="I154" s="53"/>
      <c r="J154" s="38"/>
    </row>
    <row r="155" spans="1:16" ht="14.25" thickBot="1"/>
    <row r="156" spans="1:16" ht="14.25" thickBot="1">
      <c r="A156" s="54" t="s">
        <v>63</v>
      </c>
      <c r="B156" s="55"/>
      <c r="C156" s="55"/>
      <c r="D156" s="55"/>
      <c r="E156" s="55"/>
      <c r="F156" s="55"/>
      <c r="H156" s="5" t="s">
        <v>9</v>
      </c>
      <c r="I156" s="8" t="str">
        <f>IF(OR($F$10=$K$23),"回答不要","")</f>
        <v/>
      </c>
      <c r="P156" s="22" t="str">
        <f>IF(OR(AND(I156="否",B157=""),(I156="")),"否","適")</f>
        <v>否</v>
      </c>
    </row>
    <row r="157" spans="1:16">
      <c r="A157" s="11" t="s">
        <v>8</v>
      </c>
      <c r="B157" s="48"/>
      <c r="C157" s="49"/>
      <c r="D157" s="49"/>
      <c r="E157" s="49"/>
      <c r="F157" s="49"/>
      <c r="G157" s="49"/>
      <c r="H157" s="49"/>
      <c r="I157" s="50"/>
      <c r="J157" s="38" t="str">
        <f>IF(AND(I156="否",B157=""),"←入力してください","")</f>
        <v/>
      </c>
    </row>
    <row r="158" spans="1:16">
      <c r="A158" s="7"/>
      <c r="B158" s="51"/>
      <c r="C158" s="52"/>
      <c r="D158" s="52"/>
      <c r="E158" s="52"/>
      <c r="F158" s="52"/>
      <c r="G158" s="52"/>
      <c r="H158" s="52"/>
      <c r="I158" s="53"/>
      <c r="J158" s="38"/>
    </row>
    <row r="159" spans="1:16" ht="14.25" thickBot="1"/>
    <row r="160" spans="1:16" ht="14.25" thickBot="1">
      <c r="A160" s="54" t="s">
        <v>64</v>
      </c>
      <c r="B160" s="55"/>
      <c r="C160" s="55"/>
      <c r="D160" s="55"/>
      <c r="E160" s="55"/>
      <c r="F160" s="55"/>
      <c r="H160" s="5" t="s">
        <v>9</v>
      </c>
      <c r="I160" s="8" t="str">
        <f>IF(OR($F$10=$K$14,$F$10=$K$15,$F$10=$K$16,$F$10=$K$17,$F$10=$K$21,$F$10=$K$22,,$F$10=$K$23,$F$10=$K$24),"回答不要","")</f>
        <v/>
      </c>
      <c r="P160" s="22" t="str">
        <f>IF(OR(AND(I160="否",B161=""),(I160="")),"否","適")</f>
        <v>否</v>
      </c>
    </row>
    <row r="161" spans="1:16">
      <c r="A161" s="11" t="s">
        <v>8</v>
      </c>
      <c r="B161" s="48"/>
      <c r="C161" s="49"/>
      <c r="D161" s="49"/>
      <c r="E161" s="49"/>
      <c r="F161" s="49"/>
      <c r="G161" s="49"/>
      <c r="H161" s="49"/>
      <c r="I161" s="50"/>
      <c r="J161" s="38" t="str">
        <f>IF(AND(I160="否",B161=""),"←入力してください","")</f>
        <v/>
      </c>
    </row>
    <row r="162" spans="1:16">
      <c r="A162" s="7"/>
      <c r="B162" s="51"/>
      <c r="C162" s="52"/>
      <c r="D162" s="52"/>
      <c r="E162" s="52"/>
      <c r="F162" s="52"/>
      <c r="G162" s="52"/>
      <c r="H162" s="52"/>
      <c r="I162" s="53"/>
      <c r="J162" s="38"/>
    </row>
    <row r="163" spans="1:16" ht="14.25" thickBot="1"/>
    <row r="164" spans="1:16" ht="14.25" thickBot="1">
      <c r="A164" s="54" t="s">
        <v>65</v>
      </c>
      <c r="B164" s="55"/>
      <c r="C164" s="55"/>
      <c r="D164" s="55"/>
      <c r="E164" s="55"/>
      <c r="F164" s="55"/>
      <c r="H164" s="5" t="s">
        <v>9</v>
      </c>
      <c r="I164" s="8" t="str">
        <f>IF(OR($F$10=$K$21,$F$10=$K$22,,$F$10=$K$23,$F$10=$K$24),"回答不要","")</f>
        <v/>
      </c>
      <c r="P164" s="22" t="str">
        <f>IF(OR(AND(I164="否",B165=""),(I164="")),"否","適")</f>
        <v>否</v>
      </c>
    </row>
    <row r="165" spans="1:16">
      <c r="A165" s="11" t="s">
        <v>8</v>
      </c>
      <c r="B165" s="48"/>
      <c r="C165" s="49"/>
      <c r="D165" s="49"/>
      <c r="E165" s="49"/>
      <c r="F165" s="49"/>
      <c r="G165" s="49"/>
      <c r="H165" s="49"/>
      <c r="I165" s="50"/>
      <c r="J165" s="38" t="str">
        <f>IF(AND(I164="否",B165=""),"←入力してください","")</f>
        <v/>
      </c>
    </row>
    <row r="166" spans="1:16">
      <c r="A166" s="7"/>
      <c r="B166" s="51"/>
      <c r="C166" s="52"/>
      <c r="D166" s="52"/>
      <c r="E166" s="52"/>
      <c r="F166" s="52"/>
      <c r="G166" s="52"/>
      <c r="H166" s="52"/>
      <c r="I166" s="53"/>
      <c r="J166" s="38"/>
    </row>
    <row r="167" spans="1:16" ht="14.25" thickBot="1"/>
    <row r="168" spans="1:16" ht="14.25" thickBot="1">
      <c r="A168" s="54" t="s">
        <v>66</v>
      </c>
      <c r="B168" s="55"/>
      <c r="C168" s="55"/>
      <c r="D168" s="55"/>
      <c r="E168" s="55"/>
      <c r="F168" s="55"/>
      <c r="H168" s="5" t="s">
        <v>9</v>
      </c>
      <c r="I168" s="8" t="str">
        <f>IF(OR($F$10=$K$21,$F$10=$K$22,,$F$10=$K$23,$F$10=$K$24),"回答不要","")</f>
        <v/>
      </c>
      <c r="P168" s="22" t="str">
        <f>IF(OR(AND(I168="否",B169=""),(I168="")),"否","適")</f>
        <v>否</v>
      </c>
    </row>
    <row r="169" spans="1:16">
      <c r="A169" s="11" t="s">
        <v>8</v>
      </c>
      <c r="B169" s="48"/>
      <c r="C169" s="49"/>
      <c r="D169" s="49"/>
      <c r="E169" s="49"/>
      <c r="F169" s="49"/>
      <c r="G169" s="49"/>
      <c r="H169" s="49"/>
      <c r="I169" s="50"/>
      <c r="J169" s="38" t="str">
        <f>IF(AND(I168="否",B169=""),"←入力してください","")</f>
        <v/>
      </c>
    </row>
    <row r="170" spans="1:16">
      <c r="A170" s="7"/>
      <c r="B170" s="51"/>
      <c r="C170" s="52"/>
      <c r="D170" s="52"/>
      <c r="E170" s="52"/>
      <c r="F170" s="52"/>
      <c r="G170" s="52"/>
      <c r="H170" s="52"/>
      <c r="I170" s="53"/>
      <c r="J170" s="38"/>
    </row>
    <row r="171" spans="1:16" ht="14.25" thickBot="1"/>
    <row r="172" spans="1:16" ht="14.25" thickBot="1">
      <c r="A172" s="54" t="s">
        <v>67</v>
      </c>
      <c r="B172" s="55"/>
      <c r="C172" s="55"/>
      <c r="D172" s="55"/>
      <c r="E172" s="55"/>
      <c r="F172" s="55"/>
      <c r="H172" s="5" t="s">
        <v>9</v>
      </c>
      <c r="I172" s="8" t="str">
        <f>IF(OR($F$10=$K$14,$F$10=$K$16,$F$10=$K$17,$F$10=$K$18,$F$10=$K$20,$F$10=$K$21,$F$10=$K$22,$F$10=$K$23,$F$10=$K$24),"回答不要","")</f>
        <v/>
      </c>
      <c r="P172" s="22" t="str">
        <f>IF(OR(AND(I172="否",B173=""),(I172="")),"否","適")</f>
        <v>否</v>
      </c>
    </row>
    <row r="173" spans="1:16">
      <c r="A173" s="11" t="s">
        <v>8</v>
      </c>
      <c r="B173" s="48"/>
      <c r="C173" s="49"/>
      <c r="D173" s="49"/>
      <c r="E173" s="49"/>
      <c r="F173" s="49"/>
      <c r="G173" s="49"/>
      <c r="H173" s="49"/>
      <c r="I173" s="50"/>
      <c r="J173" s="38" t="str">
        <f>IF(AND(I172="否",B173=""),"←入力してください","")</f>
        <v/>
      </c>
    </row>
    <row r="174" spans="1:16">
      <c r="A174" s="7"/>
      <c r="B174" s="51"/>
      <c r="C174" s="52"/>
      <c r="D174" s="52"/>
      <c r="E174" s="52"/>
      <c r="F174" s="52"/>
      <c r="G174" s="52"/>
      <c r="H174" s="52"/>
      <c r="I174" s="53"/>
      <c r="J174" s="38"/>
    </row>
    <row r="175" spans="1:16" ht="14.25" thickBot="1"/>
    <row r="176" spans="1:16" ht="14.25" thickBot="1">
      <c r="A176" s="54" t="s">
        <v>68</v>
      </c>
      <c r="B176" s="55"/>
      <c r="C176" s="55"/>
      <c r="D176" s="55"/>
      <c r="E176" s="55"/>
      <c r="F176" s="55"/>
      <c r="H176" s="5" t="s">
        <v>9</v>
      </c>
      <c r="I176" s="8" t="str">
        <f>IF(OR($F$10=$K$21,$F$10=$K$22,$F$10=$K$23,$F$10=$K$24),"回答不要","")</f>
        <v/>
      </c>
      <c r="P176" s="22" t="str">
        <f>IF(OR(AND(I176="否",B177=""),(I176="")),"否","適")</f>
        <v>否</v>
      </c>
    </row>
    <row r="177" spans="1:16">
      <c r="A177" s="11" t="s">
        <v>8</v>
      </c>
      <c r="B177" s="48"/>
      <c r="C177" s="49"/>
      <c r="D177" s="49"/>
      <c r="E177" s="49"/>
      <c r="F177" s="49"/>
      <c r="G177" s="49"/>
      <c r="H177" s="49"/>
      <c r="I177" s="50"/>
      <c r="J177" s="38" t="str">
        <f>IF(AND(I176="否",B177=""),"←入力してください","")</f>
        <v/>
      </c>
    </row>
    <row r="178" spans="1:16">
      <c r="A178" s="7"/>
      <c r="B178" s="51"/>
      <c r="C178" s="52"/>
      <c r="D178" s="52"/>
      <c r="E178" s="52"/>
      <c r="F178" s="52"/>
      <c r="G178" s="52"/>
      <c r="H178" s="52"/>
      <c r="I178" s="53"/>
      <c r="J178" s="38"/>
    </row>
    <row r="179" spans="1:16" ht="14.25" thickBot="1"/>
    <row r="180" spans="1:16" ht="14.25" thickBot="1">
      <c r="A180" s="54" t="s">
        <v>69</v>
      </c>
      <c r="B180" s="55"/>
      <c r="C180" s="55"/>
      <c r="D180" s="55"/>
      <c r="E180" s="55"/>
      <c r="F180" s="55"/>
      <c r="H180" s="5" t="s">
        <v>9</v>
      </c>
      <c r="I180" s="8" t="str">
        <f>IF(OR($F$10=$K$14,$F$10=$K$15,$F$10=$K$18,$F$10=$K$19,$F$10=$K$20,$F$10=$K$21,$F$10=$K$22,$F$10=$K$23,$F$10=$K$24),"回答不要","")</f>
        <v/>
      </c>
      <c r="P180" s="22" t="str">
        <f>IF(OR(AND(I180="否",B181=""),(I180="")),"否","適")</f>
        <v>否</v>
      </c>
    </row>
    <row r="181" spans="1:16">
      <c r="A181" s="11" t="s">
        <v>8</v>
      </c>
      <c r="B181" s="48"/>
      <c r="C181" s="49"/>
      <c r="D181" s="49"/>
      <c r="E181" s="49"/>
      <c r="F181" s="49"/>
      <c r="G181" s="49"/>
      <c r="H181" s="49"/>
      <c r="I181" s="50"/>
      <c r="J181" s="38" t="str">
        <f>IF(AND(I180="否",B181=""),"←入力してください","")</f>
        <v/>
      </c>
    </row>
    <row r="182" spans="1:16">
      <c r="A182" s="7"/>
      <c r="B182" s="51"/>
      <c r="C182" s="52"/>
      <c r="D182" s="52"/>
      <c r="E182" s="52"/>
      <c r="F182" s="52"/>
      <c r="G182" s="52"/>
      <c r="H182" s="52"/>
      <c r="I182" s="53"/>
      <c r="J182" s="38"/>
    </row>
    <row r="183" spans="1:16" ht="14.25" thickBot="1"/>
    <row r="184" spans="1:16" ht="14.25" thickBot="1">
      <c r="A184" s="54" t="s">
        <v>70</v>
      </c>
      <c r="B184" s="55"/>
      <c r="C184" s="55"/>
      <c r="D184" s="55"/>
      <c r="E184" s="55"/>
      <c r="F184" s="55"/>
      <c r="H184" s="5" t="s">
        <v>9</v>
      </c>
      <c r="I184" s="8" t="str">
        <f>IF(OR($F$10=$K$21,$F$10=$K$22,$F$10=$K$23),"回答不要","")</f>
        <v/>
      </c>
      <c r="P184" s="22" t="str">
        <f>IF(OR(AND(I184="否",B185=""),(I184="")),"否","適")</f>
        <v>否</v>
      </c>
    </row>
    <row r="185" spans="1:16">
      <c r="A185" s="11" t="s">
        <v>8</v>
      </c>
      <c r="B185" s="48"/>
      <c r="C185" s="49"/>
      <c r="D185" s="49"/>
      <c r="E185" s="49"/>
      <c r="F185" s="49"/>
      <c r="G185" s="49"/>
      <c r="H185" s="49"/>
      <c r="I185" s="50"/>
      <c r="J185" s="38" t="str">
        <f>IF(AND(I184="否",B185=""),"←入力してください","")</f>
        <v/>
      </c>
    </row>
    <row r="186" spans="1:16">
      <c r="A186" s="7"/>
      <c r="B186" s="51"/>
      <c r="C186" s="52"/>
      <c r="D186" s="52"/>
      <c r="E186" s="52"/>
      <c r="F186" s="52"/>
      <c r="G186" s="52"/>
      <c r="H186" s="52"/>
      <c r="I186" s="53"/>
      <c r="J186" s="38"/>
    </row>
    <row r="187" spans="1:16" ht="14.25" thickBot="1"/>
    <row r="188" spans="1:16" ht="14.25" thickBot="1">
      <c r="A188" s="56" t="s">
        <v>71</v>
      </c>
      <c r="B188" s="56"/>
      <c r="C188" s="56"/>
      <c r="D188" s="56"/>
      <c r="E188" s="56"/>
      <c r="F188" s="56"/>
      <c r="H188" s="5" t="s">
        <v>9</v>
      </c>
      <c r="I188" s="8" t="str">
        <f>IF(OR($F$10=$K$21,$F$10=$K$22,$F$10=$K$23,$F$10=$K$24),"回答不要","")</f>
        <v/>
      </c>
      <c r="P188" s="22" t="str">
        <f>IF(OR(AND(I188="否",B189=""),(I188="")),"否","適")</f>
        <v>否</v>
      </c>
    </row>
    <row r="189" spans="1:16">
      <c r="A189" s="11" t="s">
        <v>8</v>
      </c>
      <c r="B189" s="48"/>
      <c r="C189" s="49"/>
      <c r="D189" s="49"/>
      <c r="E189" s="49"/>
      <c r="F189" s="49"/>
      <c r="G189" s="49"/>
      <c r="H189" s="49"/>
      <c r="I189" s="50"/>
      <c r="J189" s="38" t="str">
        <f>IF(AND(I188="否",B189=""),"←入力してください","")</f>
        <v/>
      </c>
    </row>
    <row r="190" spans="1:16">
      <c r="A190" s="7"/>
      <c r="B190" s="51"/>
      <c r="C190" s="52"/>
      <c r="D190" s="52"/>
      <c r="E190" s="52"/>
      <c r="F190" s="52"/>
      <c r="G190" s="52"/>
      <c r="H190" s="52"/>
      <c r="I190" s="53"/>
      <c r="J190" s="38"/>
    </row>
    <row r="191" spans="1:16" ht="14.25" thickBot="1">
      <c r="A191" s="7"/>
      <c r="B191" s="24"/>
      <c r="C191" s="24"/>
      <c r="D191" s="24"/>
      <c r="E191" s="24"/>
      <c r="F191" s="24"/>
      <c r="G191" s="24"/>
      <c r="H191" s="24"/>
      <c r="I191" s="24"/>
      <c r="J191" s="23"/>
    </row>
    <row r="192" spans="1:16" ht="14.25" thickBot="1">
      <c r="A192" s="62" t="s">
        <v>72</v>
      </c>
      <c r="B192" s="62"/>
      <c r="C192" s="62"/>
      <c r="D192" s="62"/>
      <c r="E192" s="62"/>
      <c r="F192" s="62"/>
      <c r="H192" s="5" t="s">
        <v>9</v>
      </c>
      <c r="I192" s="8" t="str">
        <f>IF(OR($F$10=$K$21,$F$10=$K$22,$F$10=$K$23,$F$10=$K$24),"回答不要","")</f>
        <v/>
      </c>
      <c r="P192" s="22" t="str">
        <f>IF(OR(AND(I192="否",B193=""),(I192="")),"否","適")</f>
        <v>否</v>
      </c>
    </row>
    <row r="193" spans="1:16">
      <c r="A193" s="11" t="s">
        <v>44</v>
      </c>
      <c r="B193" s="48"/>
      <c r="C193" s="49"/>
      <c r="D193" s="49"/>
      <c r="E193" s="49"/>
      <c r="F193" s="49"/>
      <c r="G193" s="49"/>
      <c r="H193" s="49"/>
      <c r="I193" s="50"/>
      <c r="J193" s="38" t="str">
        <f>IF(AND(I192="否",B193=""),"←入力してください","")</f>
        <v/>
      </c>
    </row>
    <row r="194" spans="1:16">
      <c r="A194" s="7"/>
      <c r="B194" s="51"/>
      <c r="C194" s="52"/>
      <c r="D194" s="52"/>
      <c r="E194" s="52"/>
      <c r="F194" s="52"/>
      <c r="G194" s="52"/>
      <c r="H194" s="52"/>
      <c r="I194" s="53"/>
      <c r="J194" s="38"/>
    </row>
    <row r="195" spans="1:16" ht="14.25" thickBot="1"/>
    <row r="196" spans="1:16" ht="14.25" thickBot="1">
      <c r="A196" s="62" t="s">
        <v>73</v>
      </c>
      <c r="B196" s="62"/>
      <c r="C196" s="62"/>
      <c r="D196" s="62"/>
      <c r="E196" s="62"/>
      <c r="F196" s="62"/>
      <c r="H196" s="5" t="s">
        <v>9</v>
      </c>
      <c r="I196" s="8" t="str">
        <f>IF(OR($F$10=$K$21,$F$10=$K$22,$F$10=$K$23,$F$10=$K$24),"回答不要","")</f>
        <v/>
      </c>
      <c r="P196" s="22" t="str">
        <f>IF(OR(AND(I196="否",B197=""),(I196="")),"否","適")</f>
        <v>否</v>
      </c>
    </row>
    <row r="197" spans="1:16">
      <c r="A197" s="11" t="s">
        <v>44</v>
      </c>
      <c r="B197" s="48"/>
      <c r="C197" s="49"/>
      <c r="D197" s="49"/>
      <c r="E197" s="49"/>
      <c r="F197" s="49"/>
      <c r="G197" s="49"/>
      <c r="H197" s="49"/>
      <c r="I197" s="50"/>
      <c r="J197" s="38" t="str">
        <f>IF(AND(I196="否",B197=""),"←入力してください","")</f>
        <v/>
      </c>
    </row>
    <row r="198" spans="1:16">
      <c r="A198" s="7"/>
      <c r="B198" s="51"/>
      <c r="C198" s="52"/>
      <c r="D198" s="52"/>
      <c r="E198" s="52"/>
      <c r="F198" s="52"/>
      <c r="G198" s="52"/>
      <c r="H198" s="52"/>
      <c r="I198" s="53"/>
      <c r="J198" s="38"/>
    </row>
    <row r="199" spans="1:16" ht="14.25" thickBot="1"/>
    <row r="200" spans="1:16" ht="14.25" thickBot="1">
      <c r="A200" s="62" t="s">
        <v>74</v>
      </c>
      <c r="B200" s="62"/>
      <c r="C200" s="62"/>
      <c r="D200" s="62"/>
      <c r="E200" s="62"/>
      <c r="F200" s="62"/>
      <c r="H200" s="5" t="s">
        <v>9</v>
      </c>
      <c r="I200" s="8" t="str">
        <f>IF(OR($F$10=$K$21,$F$10=$K$22,$F$10=$K$23,$F$10=$K$24),"回答不要","")</f>
        <v/>
      </c>
      <c r="P200" s="22" t="str">
        <f>IF(OR(AND(I200="否",B201=""),(I200="")),"否","適")</f>
        <v>否</v>
      </c>
    </row>
    <row r="201" spans="1:16">
      <c r="A201" s="11" t="s">
        <v>44</v>
      </c>
      <c r="B201" s="48"/>
      <c r="C201" s="49"/>
      <c r="D201" s="49"/>
      <c r="E201" s="49"/>
      <c r="F201" s="49"/>
      <c r="G201" s="49"/>
      <c r="H201" s="49"/>
      <c r="I201" s="50"/>
      <c r="J201" s="38" t="str">
        <f>IF(AND(I200="否",B201=""),"←入力してください","")</f>
        <v/>
      </c>
    </row>
    <row r="202" spans="1:16">
      <c r="A202" s="7"/>
      <c r="B202" s="51"/>
      <c r="C202" s="52"/>
      <c r="D202" s="52"/>
      <c r="E202" s="52"/>
      <c r="F202" s="52"/>
      <c r="G202" s="52"/>
      <c r="H202" s="52"/>
      <c r="I202" s="53"/>
      <c r="J202" s="38"/>
    </row>
    <row r="203" spans="1:16" ht="14.25" thickBot="1"/>
    <row r="204" spans="1:16" ht="14.25" thickBot="1">
      <c r="A204" s="62" t="s">
        <v>75</v>
      </c>
      <c r="B204" s="62"/>
      <c r="C204" s="62"/>
      <c r="D204" s="62"/>
      <c r="E204" s="62"/>
      <c r="F204" s="62"/>
      <c r="H204" s="5" t="s">
        <v>9</v>
      </c>
      <c r="I204" s="8"/>
      <c r="P204" s="22" t="str">
        <f>IF(OR(AND(I204="否",B205=""),(I204="")),"否","適")</f>
        <v>否</v>
      </c>
    </row>
    <row r="205" spans="1:16">
      <c r="A205" s="11" t="s">
        <v>8</v>
      </c>
      <c r="B205" s="48"/>
      <c r="C205" s="49"/>
      <c r="D205" s="49"/>
      <c r="E205" s="49"/>
      <c r="F205" s="49"/>
      <c r="G205" s="49"/>
      <c r="H205" s="49"/>
      <c r="I205" s="50"/>
      <c r="J205" s="38" t="str">
        <f>IF(AND(I204="否",B205=""),"←入力してください","")</f>
        <v/>
      </c>
    </row>
    <row r="206" spans="1:16">
      <c r="A206" s="7"/>
      <c r="B206" s="51"/>
      <c r="C206" s="52"/>
      <c r="D206" s="52"/>
      <c r="E206" s="52"/>
      <c r="F206" s="52"/>
      <c r="G206" s="52"/>
      <c r="H206" s="52"/>
      <c r="I206" s="53"/>
      <c r="J206" s="38"/>
    </row>
    <row r="207" spans="1:16" ht="14.25" thickBot="1"/>
    <row r="208" spans="1:16" ht="14.25" thickBot="1">
      <c r="A208" s="62" t="s">
        <v>76</v>
      </c>
      <c r="B208" s="62"/>
      <c r="C208" s="62"/>
      <c r="D208" s="62"/>
      <c r="E208" s="62"/>
      <c r="F208" s="62"/>
      <c r="G208" s="62"/>
      <c r="H208" s="5" t="s">
        <v>9</v>
      </c>
      <c r="I208" s="8"/>
      <c r="P208" s="22" t="str">
        <f>IF(OR(AND(I208="否",B209=""),(I208="")),"否","適")</f>
        <v>否</v>
      </c>
    </row>
    <row r="209" spans="1:16">
      <c r="A209" s="11" t="s">
        <v>17</v>
      </c>
      <c r="B209" s="48"/>
      <c r="C209" s="49"/>
      <c r="D209" s="49"/>
      <c r="E209" s="49"/>
      <c r="F209" s="49"/>
      <c r="G209" s="49"/>
      <c r="H209" s="49"/>
      <c r="I209" s="50"/>
      <c r="J209" s="38" t="str">
        <f>IF(AND(I208="否",B209=""),"←入力してください","")</f>
        <v/>
      </c>
    </row>
    <row r="210" spans="1:16">
      <c r="A210" s="7"/>
      <c r="B210" s="51"/>
      <c r="C210" s="52"/>
      <c r="D210" s="52"/>
      <c r="E210" s="52"/>
      <c r="F210" s="52"/>
      <c r="G210" s="52"/>
      <c r="H210" s="52"/>
      <c r="I210" s="53"/>
      <c r="J210" s="38"/>
    </row>
    <row r="211" spans="1:16" ht="14.25" thickBot="1">
      <c r="A211" s="7"/>
      <c r="B211" s="24"/>
      <c r="C211" s="24"/>
      <c r="D211" s="24"/>
      <c r="E211" s="24"/>
      <c r="F211" s="24"/>
      <c r="G211" s="24"/>
      <c r="H211" s="24"/>
      <c r="I211" s="24"/>
      <c r="J211" s="23"/>
    </row>
    <row r="212" spans="1:16" ht="14.25" thickBot="1">
      <c r="A212" s="62" t="s">
        <v>77</v>
      </c>
      <c r="B212" s="62"/>
      <c r="C212" s="62"/>
      <c r="D212" s="62"/>
      <c r="E212" s="62"/>
      <c r="F212" s="62"/>
      <c r="G212" s="62"/>
      <c r="H212" s="5" t="s">
        <v>9</v>
      </c>
      <c r="I212" s="8"/>
      <c r="P212" s="22" t="str">
        <f>IF(OR(AND(I212="否",B213=""),(I212="")),"否","適")</f>
        <v>否</v>
      </c>
    </row>
    <row r="213" spans="1:16">
      <c r="A213" s="11" t="s">
        <v>17</v>
      </c>
      <c r="B213" s="48"/>
      <c r="C213" s="49"/>
      <c r="D213" s="49"/>
      <c r="E213" s="49"/>
      <c r="F213" s="49"/>
      <c r="G213" s="49"/>
      <c r="H213" s="49"/>
      <c r="I213" s="50"/>
      <c r="J213" s="38" t="str">
        <f>IF(AND(I212="否",B213=""),"←入力してください","")</f>
        <v/>
      </c>
    </row>
    <row r="214" spans="1:16">
      <c r="A214" s="7"/>
      <c r="B214" s="51"/>
      <c r="C214" s="52"/>
      <c r="D214" s="52"/>
      <c r="E214" s="52"/>
      <c r="F214" s="52"/>
      <c r="G214" s="52"/>
      <c r="H214" s="52"/>
      <c r="I214" s="53"/>
      <c r="J214" s="38"/>
    </row>
    <row r="215" spans="1:16" ht="14.25" thickBot="1"/>
    <row r="216" spans="1:16" ht="14.25" thickBot="1">
      <c r="A216" s="62" t="s">
        <v>78</v>
      </c>
      <c r="B216" s="62"/>
      <c r="C216" s="62"/>
      <c r="D216" s="62"/>
      <c r="E216" s="62"/>
      <c r="F216" s="62"/>
      <c r="G216" s="62"/>
      <c r="H216" s="5" t="s">
        <v>9</v>
      </c>
      <c r="I216" s="8"/>
      <c r="P216" s="22" t="str">
        <f>IF(OR(AND(I216="否",B217=""),(I216="")),"否","適")</f>
        <v>否</v>
      </c>
    </row>
    <row r="217" spans="1:16">
      <c r="A217" s="11" t="s">
        <v>17</v>
      </c>
      <c r="B217" s="48"/>
      <c r="C217" s="49"/>
      <c r="D217" s="49"/>
      <c r="E217" s="49"/>
      <c r="F217" s="49"/>
      <c r="G217" s="49"/>
      <c r="H217" s="49"/>
      <c r="I217" s="50"/>
      <c r="J217" s="38" t="str">
        <f>IF(AND(I216="否",B217=""),"←入力してください","")</f>
        <v/>
      </c>
    </row>
    <row r="218" spans="1:16">
      <c r="A218" s="7"/>
      <c r="B218" s="51"/>
      <c r="C218" s="52"/>
      <c r="D218" s="52"/>
      <c r="E218" s="52"/>
      <c r="F218" s="52"/>
      <c r="G218" s="52"/>
      <c r="H218" s="52"/>
      <c r="I218" s="53"/>
      <c r="J218" s="38"/>
    </row>
    <row r="220" spans="1:16">
      <c r="A220" s="54" t="s">
        <v>82</v>
      </c>
      <c r="B220" s="55"/>
      <c r="C220" s="55"/>
      <c r="D220" s="55"/>
      <c r="E220" s="55"/>
      <c r="F220" s="55"/>
    </row>
    <row r="221" spans="1:16" ht="11.25" customHeight="1">
      <c r="A221" s="59" t="s">
        <v>21</v>
      </c>
      <c r="B221" s="59"/>
      <c r="C221" s="59"/>
      <c r="D221" s="59"/>
      <c r="E221" s="59"/>
      <c r="F221" s="59"/>
      <c r="G221" s="59"/>
      <c r="H221" s="59"/>
    </row>
    <row r="222" spans="1:16" ht="11.25" customHeight="1">
      <c r="A222" s="59"/>
      <c r="B222" s="59"/>
      <c r="C222" s="59"/>
      <c r="D222" s="59"/>
      <c r="E222" s="59"/>
      <c r="F222" s="59"/>
      <c r="G222" s="59"/>
      <c r="H222" s="59"/>
    </row>
    <row r="223" spans="1:16" ht="11.25" customHeight="1">
      <c r="A223" s="59"/>
      <c r="B223" s="59"/>
      <c r="C223" s="59"/>
      <c r="D223" s="59"/>
      <c r="E223" s="59"/>
      <c r="F223" s="59"/>
      <c r="G223" s="59"/>
      <c r="H223" s="59"/>
    </row>
    <row r="224" spans="1:16" s="16" customFormat="1" ht="25.5" customHeight="1">
      <c r="B224" s="48"/>
      <c r="C224" s="49"/>
      <c r="D224" s="49"/>
      <c r="E224" s="49"/>
      <c r="F224" s="49"/>
      <c r="G224" s="49"/>
      <c r="H224" s="49"/>
      <c r="I224" s="58"/>
      <c r="J224" s="17"/>
    </row>
    <row r="225" spans="2:10" s="16" customFormat="1" ht="25.5" customHeight="1">
      <c r="B225" s="60"/>
      <c r="C225" s="61"/>
      <c r="D225" s="61"/>
      <c r="E225" s="61"/>
      <c r="F225" s="61"/>
      <c r="G225" s="61"/>
      <c r="H225" s="61"/>
      <c r="I225" s="50"/>
      <c r="J225" s="17"/>
    </row>
    <row r="226" spans="2:10" s="16" customFormat="1" ht="25.5" customHeight="1">
      <c r="B226" s="60"/>
      <c r="C226" s="61"/>
      <c r="D226" s="61"/>
      <c r="E226" s="61"/>
      <c r="F226" s="61"/>
      <c r="G226" s="61"/>
      <c r="H226" s="61"/>
      <c r="I226" s="50"/>
      <c r="J226" s="17"/>
    </row>
    <row r="227" spans="2:10" s="16" customFormat="1" ht="25.5" customHeight="1">
      <c r="B227" s="51"/>
      <c r="C227" s="52"/>
      <c r="D227" s="52"/>
      <c r="E227" s="52"/>
      <c r="F227" s="52"/>
      <c r="G227" s="52"/>
      <c r="H227" s="52"/>
      <c r="I227" s="53"/>
      <c r="J227" s="17"/>
    </row>
  </sheetData>
  <mergeCells count="172">
    <mergeCell ref="A200:F200"/>
    <mergeCell ref="B201:I202"/>
    <mergeCell ref="J201:J202"/>
    <mergeCell ref="A204:F204"/>
    <mergeCell ref="B205:I206"/>
    <mergeCell ref="J205:J206"/>
    <mergeCell ref="A192:F192"/>
    <mergeCell ref="B193:I194"/>
    <mergeCell ref="J193:J194"/>
    <mergeCell ref="A196:F196"/>
    <mergeCell ref="B197:I198"/>
    <mergeCell ref="J197:J198"/>
    <mergeCell ref="A220:F220"/>
    <mergeCell ref="A221:H223"/>
    <mergeCell ref="B224:I227"/>
    <mergeCell ref="A208:G208"/>
    <mergeCell ref="B209:I210"/>
    <mergeCell ref="J209:J210"/>
    <mergeCell ref="A212:G212"/>
    <mergeCell ref="B213:I214"/>
    <mergeCell ref="J213:J214"/>
    <mergeCell ref="A216:G216"/>
    <mergeCell ref="B217:I218"/>
    <mergeCell ref="J217:J218"/>
    <mergeCell ref="A184:F184"/>
    <mergeCell ref="B185:I186"/>
    <mergeCell ref="J185:J186"/>
    <mergeCell ref="A188:F188"/>
    <mergeCell ref="B189:I190"/>
    <mergeCell ref="J189:J190"/>
    <mergeCell ref="A176:F176"/>
    <mergeCell ref="B177:I178"/>
    <mergeCell ref="J177:J178"/>
    <mergeCell ref="A180:F180"/>
    <mergeCell ref="B181:I182"/>
    <mergeCell ref="J181:J182"/>
    <mergeCell ref="A168:F168"/>
    <mergeCell ref="B169:I170"/>
    <mergeCell ref="J169:J170"/>
    <mergeCell ref="A172:F172"/>
    <mergeCell ref="B173:I174"/>
    <mergeCell ref="J173:J174"/>
    <mergeCell ref="A160:F160"/>
    <mergeCell ref="B161:I162"/>
    <mergeCell ref="J161:J162"/>
    <mergeCell ref="A164:F164"/>
    <mergeCell ref="B165:I166"/>
    <mergeCell ref="J165:J166"/>
    <mergeCell ref="A152:F152"/>
    <mergeCell ref="B153:I154"/>
    <mergeCell ref="J153:J154"/>
    <mergeCell ref="A156:F156"/>
    <mergeCell ref="B157:I158"/>
    <mergeCell ref="J157:J158"/>
    <mergeCell ref="A144:F144"/>
    <mergeCell ref="B145:I146"/>
    <mergeCell ref="J145:J146"/>
    <mergeCell ref="A148:F148"/>
    <mergeCell ref="B149:I150"/>
    <mergeCell ref="J149:J150"/>
    <mergeCell ref="A134:F134"/>
    <mergeCell ref="B135:I136"/>
    <mergeCell ref="J135:J136"/>
    <mergeCell ref="A138:F138"/>
    <mergeCell ref="B139:I140"/>
    <mergeCell ref="J139:J140"/>
    <mergeCell ref="A126:E126"/>
    <mergeCell ref="B127:I128"/>
    <mergeCell ref="J127:J128"/>
    <mergeCell ref="A130:E130"/>
    <mergeCell ref="B131:I132"/>
    <mergeCell ref="J131:J132"/>
    <mergeCell ref="A118:E118"/>
    <mergeCell ref="B119:I120"/>
    <mergeCell ref="J119:J120"/>
    <mergeCell ref="A122:E122"/>
    <mergeCell ref="B123:I124"/>
    <mergeCell ref="J123:J124"/>
    <mergeCell ref="A110:E110"/>
    <mergeCell ref="B111:I112"/>
    <mergeCell ref="J111:J112"/>
    <mergeCell ref="A114:E114"/>
    <mergeCell ref="B115:I116"/>
    <mergeCell ref="J115:J116"/>
    <mergeCell ref="A102:E102"/>
    <mergeCell ref="B103:I104"/>
    <mergeCell ref="J103:J104"/>
    <mergeCell ref="A106:E106"/>
    <mergeCell ref="B107:I108"/>
    <mergeCell ref="J107:J108"/>
    <mergeCell ref="A94:E94"/>
    <mergeCell ref="B95:I96"/>
    <mergeCell ref="J95:J96"/>
    <mergeCell ref="A98:E98"/>
    <mergeCell ref="B99:I100"/>
    <mergeCell ref="J99:J100"/>
    <mergeCell ref="A74:E74"/>
    <mergeCell ref="B75:I76"/>
    <mergeCell ref="J75:J76"/>
    <mergeCell ref="A90:E90"/>
    <mergeCell ref="B91:I92"/>
    <mergeCell ref="J91:J92"/>
    <mergeCell ref="A66:E66"/>
    <mergeCell ref="B67:I68"/>
    <mergeCell ref="J67:J68"/>
    <mergeCell ref="A70:E70"/>
    <mergeCell ref="B71:I72"/>
    <mergeCell ref="J71:J72"/>
    <mergeCell ref="A86:E86"/>
    <mergeCell ref="B87:I88"/>
    <mergeCell ref="J87:J88"/>
    <mergeCell ref="A78:E78"/>
    <mergeCell ref="B79:I80"/>
    <mergeCell ref="J79:J80"/>
    <mergeCell ref="A82:E82"/>
    <mergeCell ref="B83:I84"/>
    <mergeCell ref="J83:J84"/>
    <mergeCell ref="A58:F58"/>
    <mergeCell ref="B59:I60"/>
    <mergeCell ref="J59:J60"/>
    <mergeCell ref="A62:F62"/>
    <mergeCell ref="B63:I64"/>
    <mergeCell ref="J63:J64"/>
    <mergeCell ref="A50:E50"/>
    <mergeCell ref="B51:I52"/>
    <mergeCell ref="J51:J52"/>
    <mergeCell ref="A54:F54"/>
    <mergeCell ref="B55:I56"/>
    <mergeCell ref="J55:J56"/>
    <mergeCell ref="B39:I40"/>
    <mergeCell ref="J39:J40"/>
    <mergeCell ref="B43:I44"/>
    <mergeCell ref="J43:J44"/>
    <mergeCell ref="A46:F46"/>
    <mergeCell ref="B47:I48"/>
    <mergeCell ref="J47:J48"/>
    <mergeCell ref="B31:I32"/>
    <mergeCell ref="J31:J32"/>
    <mergeCell ref="A34:E34"/>
    <mergeCell ref="B35:I36"/>
    <mergeCell ref="J35:J36"/>
    <mergeCell ref="A38:G38"/>
    <mergeCell ref="B23:I24"/>
    <mergeCell ref="J23:J24"/>
    <mergeCell ref="A26:E26"/>
    <mergeCell ref="B27:I28"/>
    <mergeCell ref="J27:J28"/>
    <mergeCell ref="A30:E30"/>
    <mergeCell ref="B15:I16"/>
    <mergeCell ref="J15:J16"/>
    <mergeCell ref="A18:F18"/>
    <mergeCell ref="B19:I20"/>
    <mergeCell ref="J19:J20"/>
    <mergeCell ref="A22:E22"/>
    <mergeCell ref="B11:D11"/>
    <mergeCell ref="F11:I11"/>
    <mergeCell ref="A14:E14"/>
    <mergeCell ref="A5:I5"/>
    <mergeCell ref="A6:I6"/>
    <mergeCell ref="J8:L8"/>
    <mergeCell ref="B9:D9"/>
    <mergeCell ref="F9:I9"/>
    <mergeCell ref="J9:K9"/>
    <mergeCell ref="A1:G1"/>
    <mergeCell ref="I1:I2"/>
    <mergeCell ref="J1:K2"/>
    <mergeCell ref="A2:H2"/>
    <mergeCell ref="A3:I3"/>
    <mergeCell ref="A4:I4"/>
    <mergeCell ref="B10:D10"/>
    <mergeCell ref="F10:I10"/>
    <mergeCell ref="J10:O10"/>
  </mergeCells>
  <phoneticPr fontId="1"/>
  <conditionalFormatting sqref="B15:I15">
    <cfRule type="expression" dxfId="55" priority="58">
      <formula>$I$14="適"</formula>
    </cfRule>
  </conditionalFormatting>
  <conditionalFormatting sqref="B19:I19">
    <cfRule type="expression" dxfId="54" priority="57">
      <formula>OR($I$18="適",$I$18="回答不要")</formula>
    </cfRule>
  </conditionalFormatting>
  <conditionalFormatting sqref="B23:I23">
    <cfRule type="expression" dxfId="53" priority="56">
      <formula>$I$22="適"</formula>
    </cfRule>
  </conditionalFormatting>
  <conditionalFormatting sqref="B27">
    <cfRule type="expression" dxfId="52" priority="55">
      <formula>$I$26="適"</formula>
    </cfRule>
  </conditionalFormatting>
  <conditionalFormatting sqref="B31:I31">
    <cfRule type="expression" dxfId="51" priority="54">
      <formula>OR($I$30="適",$I$30="回答不要")</formula>
    </cfRule>
  </conditionalFormatting>
  <conditionalFormatting sqref="B35:I35">
    <cfRule type="expression" dxfId="50" priority="53">
      <formula>OR($I$34="適",$I$34="回答不要")</formula>
    </cfRule>
  </conditionalFormatting>
  <conditionalFormatting sqref="B39:I39">
    <cfRule type="expression" dxfId="49" priority="52">
      <formula>$I$38="適"</formula>
    </cfRule>
  </conditionalFormatting>
  <conditionalFormatting sqref="B43:I43">
    <cfRule type="expression" dxfId="48" priority="51">
      <formula>OR($I$42="適",$I$42="回答不要")</formula>
    </cfRule>
  </conditionalFormatting>
  <conditionalFormatting sqref="B47:I47">
    <cfRule type="expression" dxfId="47" priority="50">
      <formula>OR($I$46="適",$I$46="回答不要")</formula>
    </cfRule>
  </conditionalFormatting>
  <conditionalFormatting sqref="B51:I51">
    <cfRule type="expression" dxfId="46" priority="49">
      <formula>OR($I$50="適",$I$50="回答不要")</formula>
    </cfRule>
  </conditionalFormatting>
  <conditionalFormatting sqref="B95:I95">
    <cfRule type="expression" dxfId="45" priority="48">
      <formula>$I$94="適"</formula>
    </cfRule>
  </conditionalFormatting>
  <conditionalFormatting sqref="B99:I99">
    <cfRule type="expression" dxfId="44" priority="47">
      <formula>$I$98="適"</formula>
    </cfRule>
  </conditionalFormatting>
  <conditionalFormatting sqref="B103:I103">
    <cfRule type="expression" dxfId="43" priority="46">
      <formula>OR($I$102="適",$I$102="回答不要")</formula>
    </cfRule>
  </conditionalFormatting>
  <conditionalFormatting sqref="B107:I107">
    <cfRule type="expression" dxfId="42" priority="45">
      <formula>$I$106="適"</formula>
    </cfRule>
  </conditionalFormatting>
  <conditionalFormatting sqref="B111:I111">
    <cfRule type="expression" dxfId="41" priority="44">
      <formula>$I$110="適"</formula>
    </cfRule>
  </conditionalFormatting>
  <conditionalFormatting sqref="B115:I115">
    <cfRule type="expression" dxfId="40" priority="43">
      <formula>$I$114="適"</formula>
    </cfRule>
  </conditionalFormatting>
  <conditionalFormatting sqref="B119:I119">
    <cfRule type="expression" dxfId="39" priority="42">
      <formula>$I$118="適"</formula>
    </cfRule>
  </conditionalFormatting>
  <conditionalFormatting sqref="B123:I123">
    <cfRule type="expression" dxfId="38" priority="41">
      <formula>OR($I$122="適",$I$122="回答不要")</formula>
    </cfRule>
  </conditionalFormatting>
  <conditionalFormatting sqref="B127:I127">
    <cfRule type="expression" dxfId="37" priority="40">
      <formula>$I$126="適"</formula>
    </cfRule>
  </conditionalFormatting>
  <conditionalFormatting sqref="B67:I67">
    <cfRule type="expression" dxfId="36" priority="39">
      <formula>OR($I$66="適",$I$66="回答不要")</formula>
    </cfRule>
  </conditionalFormatting>
  <conditionalFormatting sqref="B55:I55">
    <cfRule type="expression" dxfId="35" priority="38">
      <formula>OR($I$54="適",$I$54="回答不要")</formula>
    </cfRule>
  </conditionalFormatting>
  <conditionalFormatting sqref="B63:I63">
    <cfRule type="expression" dxfId="34" priority="37">
      <formula>$I$62="適"</formula>
    </cfRule>
  </conditionalFormatting>
  <conditionalFormatting sqref="B135:I135">
    <cfRule type="expression" dxfId="33" priority="36">
      <formula>$I$134="適"</formula>
    </cfRule>
  </conditionalFormatting>
  <conditionalFormatting sqref="B59">
    <cfRule type="expression" dxfId="32" priority="35">
      <formula>OR($I$58="適",$I$58="回答不要")</formula>
    </cfRule>
  </conditionalFormatting>
  <conditionalFormatting sqref="B139:I139">
    <cfRule type="expression" dxfId="31" priority="34">
      <formula>OR($I$138="適",$I$138="回答不要")</formula>
    </cfRule>
  </conditionalFormatting>
  <conditionalFormatting sqref="B149:I149">
    <cfRule type="expression" dxfId="30" priority="33">
      <formula>OR($I$148="適",$I$148="回答不要")</formula>
    </cfRule>
  </conditionalFormatting>
  <conditionalFormatting sqref="B153:I153">
    <cfRule type="expression" dxfId="29" priority="32">
      <formula>OR($I$152="適",$I$152="回答不要")</formula>
    </cfRule>
  </conditionalFormatting>
  <conditionalFormatting sqref="B157:I157">
    <cfRule type="expression" dxfId="28" priority="31">
      <formula>OR($I$156="適",$I$156="回答不要")</formula>
    </cfRule>
  </conditionalFormatting>
  <conditionalFormatting sqref="B161:I161">
    <cfRule type="expression" dxfId="27" priority="30">
      <formula>OR($I$160="適",$I$160="回答不要")</formula>
    </cfRule>
  </conditionalFormatting>
  <conditionalFormatting sqref="B165:I165">
    <cfRule type="expression" dxfId="26" priority="29">
      <formula>OR($I$164="適",$I$164="回答不要")</formula>
    </cfRule>
  </conditionalFormatting>
  <conditionalFormatting sqref="B169:I169">
    <cfRule type="expression" dxfId="25" priority="28">
      <formula>OR($I$168="適",$I$168="回答不要")</formula>
    </cfRule>
  </conditionalFormatting>
  <conditionalFormatting sqref="B173:I173">
    <cfRule type="expression" dxfId="24" priority="27">
      <formula>OR($I$172="適",$I$172="回答不要")</formula>
    </cfRule>
  </conditionalFormatting>
  <conditionalFormatting sqref="B177:I177">
    <cfRule type="expression" dxfId="23" priority="26">
      <formula>OR($I$176="適",$I$176="回答不要")</formula>
    </cfRule>
  </conditionalFormatting>
  <conditionalFormatting sqref="B145:I145">
    <cfRule type="expression" dxfId="22" priority="25">
      <formula>OR($I$144="適",$I$144="回答不要")</formula>
    </cfRule>
  </conditionalFormatting>
  <conditionalFormatting sqref="B181:I181">
    <cfRule type="expression" dxfId="21" priority="24">
      <formula>OR($I$180="適",$I$180="回答不要")</formula>
    </cfRule>
  </conditionalFormatting>
  <conditionalFormatting sqref="B185:I185">
    <cfRule type="expression" dxfId="20" priority="23">
      <formula>OR($I$184="適",$I$184="回答不要")</formula>
    </cfRule>
  </conditionalFormatting>
  <conditionalFormatting sqref="B189:I189">
    <cfRule type="expression" dxfId="19" priority="22">
      <formula>OR($I$188="適",$I$188="回答不要")</formula>
    </cfRule>
  </conditionalFormatting>
  <conditionalFormatting sqref="B71:I71">
    <cfRule type="expression" dxfId="18" priority="21">
      <formula>$I$70="適"</formula>
    </cfRule>
  </conditionalFormatting>
  <conditionalFormatting sqref="B91:I91">
    <cfRule type="expression" dxfId="17" priority="20">
      <formula>OR($I$90="適",$I$90="回答不要")</formula>
    </cfRule>
  </conditionalFormatting>
  <conditionalFormatting sqref="B75:I75">
    <cfRule type="expression" dxfId="16" priority="19">
      <formula>$I$74="適"</formula>
    </cfRule>
  </conditionalFormatting>
  <conditionalFormatting sqref="B213:I213">
    <cfRule type="expression" dxfId="15" priority="18">
      <formula>$I$212="適"</formula>
    </cfRule>
  </conditionalFormatting>
  <conditionalFormatting sqref="B217:I217">
    <cfRule type="expression" dxfId="14" priority="17">
      <formula>$I$216="適"</formula>
    </cfRule>
  </conditionalFormatting>
  <conditionalFormatting sqref="I1:I2">
    <cfRule type="expression" dxfId="13" priority="15">
      <formula>$I$1="完了"</formula>
    </cfRule>
    <cfRule type="expression" dxfId="12" priority="16">
      <formula>$I$1="未完了"</formula>
    </cfRule>
  </conditionalFormatting>
  <conditionalFormatting sqref="J1:K2">
    <cfRule type="expression" dxfId="11" priority="13">
      <formula>$J$1="←提出可能"</formula>
    </cfRule>
    <cfRule type="expression" dxfId="10" priority="14">
      <formula>$J$1="←提出不可（完了させてください。）"</formula>
    </cfRule>
  </conditionalFormatting>
  <conditionalFormatting sqref="B193:I193">
    <cfRule type="expression" dxfId="9" priority="59">
      <formula>OR($I$192="適",$I$192="回答不要")</formula>
    </cfRule>
  </conditionalFormatting>
  <conditionalFormatting sqref="I18">
    <cfRule type="expression" dxfId="8" priority="12">
      <formula>IF(OR($F$10=$K$19),"回答不要","")</formula>
    </cfRule>
  </conditionalFormatting>
  <conditionalFormatting sqref="B131:I131">
    <cfRule type="expression" dxfId="7" priority="11">
      <formula>OR($I$130="適",$I$130="回答不要")</formula>
    </cfRule>
  </conditionalFormatting>
  <conditionalFormatting sqref="B197:I198">
    <cfRule type="expression" dxfId="6" priority="10">
      <formula>OR($I$196="適",$I$196="回答不要")</formula>
    </cfRule>
  </conditionalFormatting>
  <conditionalFormatting sqref="B201:I202">
    <cfRule type="expression" dxfId="5" priority="9">
      <formula>OR($I$200="適",$I$200="回答不要")</formula>
    </cfRule>
  </conditionalFormatting>
  <conditionalFormatting sqref="B205:I206">
    <cfRule type="expression" dxfId="4" priority="8">
      <formula>$I$204="適"</formula>
    </cfRule>
  </conditionalFormatting>
  <conditionalFormatting sqref="B209:I209">
    <cfRule type="expression" dxfId="3" priority="6">
      <formula>$I$208="適"</formula>
    </cfRule>
  </conditionalFormatting>
  <conditionalFormatting sqref="B83:I83">
    <cfRule type="expression" dxfId="2" priority="3">
      <formula>OR($I$82="適",$I$82="回答不要")</formula>
    </cfRule>
  </conditionalFormatting>
  <conditionalFormatting sqref="B87:I87">
    <cfRule type="expression" dxfId="1" priority="2">
      <formula>OR($I$86="適",$I$86="回答不要")</formula>
    </cfRule>
  </conditionalFormatting>
  <conditionalFormatting sqref="B79:I79">
    <cfRule type="expression" dxfId="0" priority="1">
      <formula>OR($I$78="適",$I$78="回答不要")</formula>
    </cfRule>
  </conditionalFormatting>
  <dataValidations count="5">
    <dataValidation type="list" allowBlank="1" showInputMessage="1" showErrorMessage="1" sqref="I14 I38 I22 I26 I70 I94 I62 I74 I98 I106 I110 I114 I118 I126 I134 I204 I212 I216 I208" xr:uid="{00000000-0002-0000-0000-000000000000}">
      <formula1>$O$12:$O$14</formula1>
    </dataValidation>
    <dataValidation type="list" allowBlank="1" showInputMessage="1" sqref="I184 I46 I42 I34 I18 I30 I200 I196 I180 I90 I102 I50 I58 I54 I188 I122 I192 I130 I138 I144 I148 I152 I156 I160 I164 I168 I172 I176 I66 I86 I78 I82" xr:uid="{00000000-0002-0000-0000-000001000000}">
      <formula1>$O$12:$O$14</formula1>
    </dataValidation>
    <dataValidation type="custom" allowBlank="1" showInputMessage="1" showErrorMessage="1" sqref="B59 B19:I19 B23:I23 B217:I217 B31:I31 B35:I35 B39:I39 B43:I43 B47:I47 B51:I51 B95:I95 B99:I99 B103:I103 B107:I107 B111:I111 B115:I115 B119:I119 B123:I123 B127:I127 B205:I205 B67:I67 B55:I55 B63:I63 B135:I135 B27 B139:I139 B149:I149 B153:I153 B157:I157 B161:I161 B165:I165 B169:I169 B173:I173 B177:I177 B145:I145 B181:I181 B185:I185 B189:I189 B71:I71 B91:I91 B75:I75 B213:I213 B15:I16 B193:I193 B197:I197 B201:I201 B131:I131 B209:I209 B83:I83 B87:I87 B79:I79" xr:uid="{00000000-0002-0000-0000-000002000000}">
      <formula1>I14&lt;&gt;"適"</formula1>
    </dataValidation>
    <dataValidation type="list" allowBlank="1" showInputMessage="1" showErrorMessage="1" sqref="O15:O16" xr:uid="{00000000-0002-0000-0000-000003000000}">
      <formula1>$O$13:$O$14</formula1>
    </dataValidation>
    <dataValidation type="list" allowBlank="1" showInputMessage="1" showErrorMessage="1" sqref="F10:I10" xr:uid="{00000000-0002-0000-0000-000004000000}">
      <formula1>$K$13:$K$24</formula1>
    </dataValidation>
  </dataValidations>
  <pageMargins left="0.7" right="0.7" top="0.75" bottom="0.75" header="0.3" footer="0.3"/>
  <pageSetup paperSize="9" scale="93" fitToHeight="0" orientation="portrait" verticalDpi="0" r:id="rId1"/>
  <headerFooter>
    <oddHeader>&amp;C&amp;"HG丸ｺﾞｼｯｸM-PRO,太字"&amp;14自己点検シート</oddHeader>
    <oddFooter>&amp;C&amp;P</oddFooter>
  </headerFooter>
  <rowBreaks count="3" manualBreakCount="3">
    <brk id="60" max="8" man="1"/>
    <brk id="121" max="8" man="1"/>
    <brk id="17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自己点検シート</vt:lpstr>
      <vt:lpstr>自己点検シート!Print_Area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2024-05-29T00:26:03Z</dcterms:created>
  <dcterms:modified xsi:type="dcterms:W3CDTF">2024-05-29T00:31:04Z</dcterms:modified>
</cp:coreProperties>
</file>