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54661\Desktop\マイフォルダ\■ホームページ\アップロード用データ\"/>
    </mc:Choice>
  </mc:AlternateContent>
  <bookViews>
    <workbookView xWindow="0" yWindow="0" windowWidth="20490" windowHeight="9105"/>
  </bookViews>
  <sheets>
    <sheet name="シミュレーション" sheetId="3" r:id="rId1"/>
    <sheet name="選択表" sheetId="4" state="hidden" r:id="rId2"/>
    <sheet name="計算表" sheetId="5" state="hidden" r:id="rId3"/>
    <sheet name="Sheet1" sheetId="1" state="hidden" r:id="rId4"/>
    <sheet name="Sheet2" sheetId="2" state="hidden" r:id="rId5"/>
  </sheets>
  <definedNames>
    <definedName name="_xlnm.Print_Area" localSheetId="0">シミュレーション!$A$1:$G$34</definedName>
    <definedName name="育児休業">選択表!$I$2:$I$9</definedName>
    <definedName name="介護・看護">選択表!$E$2:$E$9</definedName>
    <definedName name="求職活動">選択表!$F$2:$F$9</definedName>
    <definedName name="就学中">選択表!$G$2:$G$9</definedName>
    <definedName name="就学予定">選択表!$H$2:$H$9</definedName>
    <definedName name="就労中">選択表!$A$2:$A$9</definedName>
    <definedName name="就労予定_内定">選択表!$B$2:$B$9</definedName>
    <definedName name="妊娠・出産">選択表!$C$2</definedName>
    <definedName name="病気など">選択表!$D$2:$D$9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3" l="1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H16" i="3"/>
  <c r="H14" i="3"/>
  <c r="H13" i="3"/>
  <c r="C34" i="3" l="1"/>
  <c r="E7" i="3"/>
  <c r="B34" i="3" s="1"/>
  <c r="E6" i="3"/>
  <c r="A34" i="3" s="1"/>
  <c r="D34" i="3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3" i="5"/>
</calcChain>
</file>

<file path=xl/sharedStrings.xml><?xml version="1.0" encoding="utf-8"?>
<sst xmlns="http://schemas.openxmlformats.org/spreadsheetml/2006/main" count="374" uniqueCount="157">
  <si>
    <t>父</t>
    <rPh sb="0" eb="1">
      <t>チチ</t>
    </rPh>
    <phoneticPr fontId="1"/>
  </si>
  <si>
    <t>母</t>
    <rPh sb="0" eb="1">
      <t>ハハ</t>
    </rPh>
    <phoneticPr fontId="1"/>
  </si>
  <si>
    <t>基準点</t>
    <rPh sb="0" eb="2">
      <t>キジュン</t>
    </rPh>
    <rPh sb="2" eb="3">
      <t>テン</t>
    </rPh>
    <phoneticPr fontId="1"/>
  </si>
  <si>
    <t>妊娠・出産</t>
    <phoneticPr fontId="1"/>
  </si>
  <si>
    <t>病気など</t>
    <phoneticPr fontId="1"/>
  </si>
  <si>
    <t>介護・看護</t>
    <phoneticPr fontId="1"/>
  </si>
  <si>
    <t>求職活動</t>
    <phoneticPr fontId="1"/>
  </si>
  <si>
    <t>育児休業</t>
    <phoneticPr fontId="1"/>
  </si>
  <si>
    <t>保育の代替手段</t>
    <phoneticPr fontId="1"/>
  </si>
  <si>
    <t>おもに2歳児クラスで卒園となる保育施設を卒園する場合</t>
    <phoneticPr fontId="1"/>
  </si>
  <si>
    <t>就労等を理由に認可外保育施設等を利用している場合</t>
    <phoneticPr fontId="1"/>
  </si>
  <si>
    <t>育児休業等からの復職に伴い、保育施設の利用を希望する場合</t>
    <phoneticPr fontId="1"/>
  </si>
  <si>
    <t>育児休業のため上の児童が保育施設を退所し、復職時に育児休業対象の児童が申込みをする場合</t>
    <phoneticPr fontId="1"/>
  </si>
  <si>
    <t>転園</t>
    <rPh sb="0" eb="2">
      <t>テンエン</t>
    </rPh>
    <phoneticPr fontId="1"/>
  </si>
  <si>
    <t>市内在住児が転居に伴う転所を希望する場合</t>
    <phoneticPr fontId="1"/>
  </si>
  <si>
    <t>市外在住児が転入に伴う転所を希望する場合</t>
    <phoneticPr fontId="1"/>
  </si>
  <si>
    <t>きょうだいと同じ保育施設へ転所希望する場合</t>
    <phoneticPr fontId="1"/>
  </si>
  <si>
    <t>きょうだいが同時に新規又は転所希望する場合</t>
    <phoneticPr fontId="1"/>
  </si>
  <si>
    <t>世帯・子どもの状況</t>
    <phoneticPr fontId="1"/>
  </si>
  <si>
    <t>生計中心者が失業して求職活動する場合</t>
    <phoneticPr fontId="1"/>
  </si>
  <si>
    <t>保護者のいずれかが別居している場合</t>
    <phoneticPr fontId="1"/>
  </si>
  <si>
    <t>市内の保育施設で保育士として勤務する場合</t>
    <phoneticPr fontId="1"/>
  </si>
  <si>
    <t>同居親族に障害者がいる場合</t>
    <phoneticPr fontId="1"/>
  </si>
  <si>
    <t>要介護1以上の親族を介護している場合</t>
    <phoneticPr fontId="1"/>
  </si>
  <si>
    <t>前年度の当初から待機中の場合</t>
    <phoneticPr fontId="1"/>
  </si>
  <si>
    <t>きょうだいの状況</t>
    <phoneticPr fontId="1"/>
  </si>
  <si>
    <t>きょうだいと同じ保育施設を希望する場合</t>
    <phoneticPr fontId="1"/>
  </si>
  <si>
    <t>きょうだいと別の保育施設を希望する場合</t>
    <phoneticPr fontId="1"/>
  </si>
  <si>
    <t>きょうだいが新規で同時申込する場合</t>
    <phoneticPr fontId="1"/>
  </si>
  <si>
    <t>多胎児の場合</t>
    <phoneticPr fontId="1"/>
  </si>
  <si>
    <t>同居世帯に児童(18歳未満)が3人以上いる場合</t>
    <phoneticPr fontId="1"/>
  </si>
  <si>
    <t>待機となった場合に、育児休業の延長を許容すると意思表示した場合</t>
    <phoneticPr fontId="1"/>
  </si>
  <si>
    <t>その他</t>
    <rPh sb="2" eb="3">
      <t>タ</t>
    </rPh>
    <phoneticPr fontId="1"/>
  </si>
  <si>
    <t>10点</t>
    <rPh sb="2" eb="3">
      <t>テン</t>
    </rPh>
    <phoneticPr fontId="1"/>
  </si>
  <si>
    <t>3点</t>
    <rPh sb="1" eb="2">
      <t>テン</t>
    </rPh>
    <phoneticPr fontId="1"/>
  </si>
  <si>
    <t>2点</t>
    <rPh sb="1" eb="2">
      <t>テン</t>
    </rPh>
    <phoneticPr fontId="1"/>
  </si>
  <si>
    <t>6点</t>
    <rPh sb="1" eb="2">
      <t>テン</t>
    </rPh>
    <phoneticPr fontId="1"/>
  </si>
  <si>
    <t>4点</t>
    <rPh sb="1" eb="2">
      <t>テン</t>
    </rPh>
    <phoneticPr fontId="1"/>
  </si>
  <si>
    <t>1点</t>
    <rPh sb="1" eb="2">
      <t>テン</t>
    </rPh>
    <phoneticPr fontId="1"/>
  </si>
  <si>
    <t>-30点</t>
    <rPh sb="3" eb="4">
      <t>テン</t>
    </rPh>
    <phoneticPr fontId="1"/>
  </si>
  <si>
    <t>概要</t>
    <rPh sb="0" eb="2">
      <t>ガイヨウ</t>
    </rPh>
    <phoneticPr fontId="1"/>
  </si>
  <si>
    <t>点数</t>
    <rPh sb="0" eb="2">
      <t>テンスウ</t>
    </rPh>
    <phoneticPr fontId="1"/>
  </si>
  <si>
    <t>該当</t>
    <rPh sb="0" eb="2">
      <t>ガイトウ</t>
    </rPh>
    <phoneticPr fontId="1"/>
  </si>
  <si>
    <t>月１６０時間以上労働している</t>
    <phoneticPr fontId="1"/>
  </si>
  <si>
    <t>月１４０時間以上１６０時間未満労働している</t>
    <phoneticPr fontId="1"/>
  </si>
  <si>
    <t>月１２０時間以上１４０時間未満労働している</t>
    <phoneticPr fontId="1"/>
  </si>
  <si>
    <t>月１００時間以上１２０時間未満労働している</t>
    <phoneticPr fontId="1"/>
  </si>
  <si>
    <t>月８０時間以上１００時間未満労働している</t>
    <phoneticPr fontId="1"/>
  </si>
  <si>
    <t>月６４時間以上８０時間未満労働している</t>
    <phoneticPr fontId="1"/>
  </si>
  <si>
    <t>就労予定（内定）</t>
    <rPh sb="2" eb="4">
      <t>ヨテイ</t>
    </rPh>
    <rPh sb="5" eb="7">
      <t>ナイテイ</t>
    </rPh>
    <phoneticPr fontId="1"/>
  </si>
  <si>
    <t>就労</t>
    <rPh sb="0" eb="2">
      <t>シュウロウ</t>
    </rPh>
    <phoneticPr fontId="1"/>
  </si>
  <si>
    <t>月１６０時間以上労働予定</t>
  </si>
  <si>
    <t>月１４０時間以上１６０時間未満労働予定</t>
  </si>
  <si>
    <t>月１２０時間以上１４０時間未満労働予定</t>
  </si>
  <si>
    <t>月１００時間以上１２０時間未満労働予定</t>
  </si>
  <si>
    <t>月８０時間以上１００時間未満労働予定</t>
  </si>
  <si>
    <t>月６４時間以上８０時間未満労働予定</t>
  </si>
  <si>
    <t>妊娠中であるか、または出産後間がない場合</t>
    <phoneticPr fontId="1"/>
  </si>
  <si>
    <t>求職活動（起業準備を含む）を継続的に行っている場合</t>
    <phoneticPr fontId="1"/>
  </si>
  <si>
    <t>既に保育施設を利用している子どもがおり、育児休業を取得する場合</t>
    <phoneticPr fontId="1"/>
  </si>
  <si>
    <t>就学中</t>
    <rPh sb="2" eb="3">
      <t>ナカ</t>
    </rPh>
    <phoneticPr fontId="1"/>
  </si>
  <si>
    <t>就労中</t>
    <rPh sb="2" eb="3">
      <t>ナカ</t>
    </rPh>
    <phoneticPr fontId="1"/>
  </si>
  <si>
    <t>就学予定</t>
    <rPh sb="2" eb="4">
      <t>ヨテイ</t>
    </rPh>
    <phoneticPr fontId="1"/>
  </si>
  <si>
    <t>月１６０時間以上</t>
    <phoneticPr fontId="1"/>
  </si>
  <si>
    <t>入院又は常時床についている</t>
    <phoneticPr fontId="1"/>
  </si>
  <si>
    <t>１箇月以上にわたって加療</t>
    <phoneticPr fontId="1"/>
  </si>
  <si>
    <t>身体障害者手帳１・２級、精神障害者保健福祉手帳１・２級、療育手帳</t>
    <phoneticPr fontId="1"/>
  </si>
  <si>
    <t>身体障害者手帳３級、精神障害者保健福祉手帳３級</t>
    <phoneticPr fontId="1"/>
  </si>
  <si>
    <t>身体障害者手帳４級</t>
    <phoneticPr fontId="1"/>
  </si>
  <si>
    <t>月１６０時間以上就学している</t>
  </si>
  <si>
    <t>月１４０時間以上１６０時間未満就学している</t>
  </si>
  <si>
    <t>月１２０時間以上１４０時間未満就学している</t>
  </si>
  <si>
    <t>月１００時間以上１２０時間未満就学している</t>
  </si>
  <si>
    <t>月８０時間以上１００時間未満就学している</t>
  </si>
  <si>
    <t>月６４時間以上８０時間未満就学している</t>
  </si>
  <si>
    <t>月１６０時間以上就学予定</t>
  </si>
  <si>
    <t>月１４０時間以上１６０時間未満就学予定</t>
  </si>
  <si>
    <t>月１２０時間以上１４０時間未満就学予定</t>
  </si>
  <si>
    <t>月１００時間以上１２０時間未満就学予定</t>
  </si>
  <si>
    <t>月８０時間以上１００時間未満就学予定</t>
  </si>
  <si>
    <t>月６４時間以上８０時間未満就学予定</t>
  </si>
  <si>
    <t>要件</t>
    <rPh sb="0" eb="2">
      <t>ヨウケン</t>
    </rPh>
    <phoneticPr fontId="1"/>
  </si>
  <si>
    <t>詳細</t>
    <rPh sb="0" eb="2">
      <t>ショウサイ</t>
    </rPh>
    <phoneticPr fontId="1"/>
  </si>
  <si>
    <t>20点</t>
    <phoneticPr fontId="1"/>
  </si>
  <si>
    <t>18点</t>
    <phoneticPr fontId="1"/>
  </si>
  <si>
    <t>16点</t>
    <phoneticPr fontId="1"/>
  </si>
  <si>
    <t>14点</t>
    <phoneticPr fontId="1"/>
  </si>
  <si>
    <t>12点</t>
    <phoneticPr fontId="1"/>
  </si>
  <si>
    <t>10点</t>
    <phoneticPr fontId="1"/>
  </si>
  <si>
    <t>8点</t>
    <phoneticPr fontId="1"/>
  </si>
  <si>
    <t>6点</t>
    <phoneticPr fontId="1"/>
  </si>
  <si>
    <t>１箇月以上にわたって加療（安静を要するとき又は通院が週３日以上のとき）</t>
    <phoneticPr fontId="1"/>
  </si>
  <si>
    <t>14点</t>
    <rPh sb="2" eb="3">
      <t>テン</t>
    </rPh>
    <phoneticPr fontId="1"/>
  </si>
  <si>
    <t>加点</t>
    <rPh sb="0" eb="2">
      <t>カテン</t>
    </rPh>
    <phoneticPr fontId="1"/>
  </si>
  <si>
    <t>合計</t>
    <rPh sb="0" eb="2">
      <t>ゴウケイ</t>
    </rPh>
    <phoneticPr fontId="1"/>
  </si>
  <si>
    <t>分類</t>
    <rPh sb="0" eb="2">
      <t>ブンルイ</t>
    </rPh>
    <phoneticPr fontId="1"/>
  </si>
  <si>
    <t>月８０時間以上１００時間未満労働している</t>
    <phoneticPr fontId="1"/>
  </si>
  <si>
    <t>妊娠・出産</t>
  </si>
  <si>
    <t>病気など</t>
  </si>
  <si>
    <t>介護・看護</t>
  </si>
  <si>
    <t>求職活動</t>
  </si>
  <si>
    <t>育児休業</t>
  </si>
  <si>
    <t>月１６０時間以上労働している</t>
  </si>
  <si>
    <t>月１４０時間以上１６０時間未満労働している</t>
  </si>
  <si>
    <t>月１２０時間以上１４０時間未満労働している</t>
  </si>
  <si>
    <t>月１００時間以上１２０時間未満労働している</t>
  </si>
  <si>
    <t>月８０時間以上１００時間未満労働している</t>
  </si>
  <si>
    <t>月６４時間以上８０時間未満労働している</t>
  </si>
  <si>
    <t>妊娠中であるか、または出産後間がない場合</t>
  </si>
  <si>
    <t>求職活動（起業準備を含む）を継続的に行っている場合</t>
  </si>
  <si>
    <t>既に保育施設を利用している子どもがおり、育児休業を取得する場合</t>
  </si>
  <si>
    <t>就労予定_内定</t>
    <rPh sb="2" eb="4">
      <t>ヨテイ</t>
    </rPh>
    <rPh sb="5" eb="7">
      <t>ナイテイ</t>
    </rPh>
    <phoneticPr fontId="1"/>
  </si>
  <si>
    <t>①要件</t>
    <rPh sb="1" eb="3">
      <t>ヨウケン</t>
    </rPh>
    <phoneticPr fontId="1"/>
  </si>
  <si>
    <t>②詳細</t>
    <rPh sb="1" eb="3">
      <t>ショウサイ</t>
    </rPh>
    <phoneticPr fontId="1"/>
  </si>
  <si>
    <t>入院又は常時床についている</t>
  </si>
  <si>
    <t>１箇月以上にわたって加療</t>
  </si>
  <si>
    <t>１箇月以上にわたって加療（安静を要するとき又は通院が週３日以上のとき）</t>
  </si>
  <si>
    <t>身体障害者手帳１・２級、精神障害者保健福祉手帳１・２級、療育手帳</t>
  </si>
  <si>
    <t>身体障害者手帳３級、精神障害者保健福祉手帳３級</t>
  </si>
  <si>
    <t>身体障害者手帳４級</t>
  </si>
  <si>
    <t>月１６０時間以上介護又は看護している</t>
    <phoneticPr fontId="1"/>
  </si>
  <si>
    <t>月１４０時間以上１６０時間未満介護又は看護している</t>
    <phoneticPr fontId="1"/>
  </si>
  <si>
    <t>月１２０時間以上１４０時間未満介護又は看護している</t>
    <phoneticPr fontId="1"/>
  </si>
  <si>
    <t>月１００時間以上１２０時間未満介護又は看護している</t>
    <phoneticPr fontId="1"/>
  </si>
  <si>
    <t>月８０時間以上１００時間未満介護又は看護している</t>
    <phoneticPr fontId="1"/>
  </si>
  <si>
    <t>月６４時間以上８０時間未満介護又は看護している</t>
    <phoneticPr fontId="1"/>
  </si>
  <si>
    <t>月１６０時間以上介護又は看護している</t>
    <phoneticPr fontId="1"/>
  </si>
  <si>
    <t>基準点</t>
    <rPh sb="0" eb="3">
      <t>キジュンテン</t>
    </rPh>
    <phoneticPr fontId="1"/>
  </si>
  <si>
    <t>加点</t>
    <rPh sb="0" eb="2">
      <t>カテン</t>
    </rPh>
    <phoneticPr fontId="1"/>
  </si>
  <si>
    <t>①おもに2歳児クラスで卒園となる保育施設を卒園する場合</t>
    <phoneticPr fontId="1"/>
  </si>
  <si>
    <t>②就労等を理由に認可外保育施設等を利用している場合</t>
    <phoneticPr fontId="1"/>
  </si>
  <si>
    <t>③育児休業等からの復職に伴い、保育施設の利用を希望する場合</t>
    <phoneticPr fontId="1"/>
  </si>
  <si>
    <t>④育児休業のため上の児童が保育施設を退所し、復職時に育児休業対象の児童が申込みをする場合</t>
    <phoneticPr fontId="1"/>
  </si>
  <si>
    <t>⑤市内在住児が転居に伴う転所を希望する場合</t>
    <phoneticPr fontId="1"/>
  </si>
  <si>
    <t>⑥市外在住児が転入に伴う転所を希望する場合</t>
    <phoneticPr fontId="1"/>
  </si>
  <si>
    <t>⑦きょうだいと同じ保育施設へ転所希望する場合</t>
    <phoneticPr fontId="1"/>
  </si>
  <si>
    <t>該当する項目を選択してください。重複できない項目があります。</t>
    <rPh sb="0" eb="2">
      <t>ガイトウ</t>
    </rPh>
    <rPh sb="4" eb="6">
      <t>コウモク</t>
    </rPh>
    <rPh sb="7" eb="9">
      <t>センタク</t>
    </rPh>
    <phoneticPr fontId="1"/>
  </si>
  <si>
    <t>「①要件」と「②詳細」の該当する項目を選択してください。</t>
    <rPh sb="2" eb="4">
      <t>ヨウケン</t>
    </rPh>
    <rPh sb="8" eb="10">
      <t>ショウサイ</t>
    </rPh>
    <rPh sb="12" eb="14">
      <t>ガイトウ</t>
    </rPh>
    <rPh sb="16" eb="18">
      <t>コウモク</t>
    </rPh>
    <rPh sb="19" eb="21">
      <t>センタク</t>
    </rPh>
    <phoneticPr fontId="1"/>
  </si>
  <si>
    <t>点数合計</t>
    <rPh sb="0" eb="2">
      <t>テンスウ</t>
    </rPh>
    <rPh sb="2" eb="4">
      <t>ゴウケイ</t>
    </rPh>
    <phoneticPr fontId="1"/>
  </si>
  <si>
    <t>基準点（父）</t>
    <rPh sb="0" eb="3">
      <t>キジュンテン</t>
    </rPh>
    <rPh sb="4" eb="5">
      <t>チチ</t>
    </rPh>
    <phoneticPr fontId="1"/>
  </si>
  <si>
    <t>基準点（母）</t>
    <rPh sb="0" eb="3">
      <t>キジュンテン</t>
    </rPh>
    <rPh sb="4" eb="5">
      <t>ハハ</t>
    </rPh>
    <phoneticPr fontId="1"/>
  </si>
  <si>
    <t>加点</t>
    <rPh sb="0" eb="2">
      <t>カテン</t>
    </rPh>
    <phoneticPr fontId="1"/>
  </si>
  <si>
    <t>合計</t>
    <rPh sb="0" eb="2">
      <t>ゴウケイ</t>
    </rPh>
    <phoneticPr fontId="1"/>
  </si>
  <si>
    <t>保育の点数シュミレーション</t>
    <rPh sb="0" eb="2">
      <t>ホイク</t>
    </rPh>
    <rPh sb="3" eb="5">
      <t>テンスウ</t>
    </rPh>
    <phoneticPr fontId="1"/>
  </si>
  <si>
    <t>⑨保護者のいずれかが別居している場合</t>
    <phoneticPr fontId="1"/>
  </si>
  <si>
    <t>⑩市内の保育施設で保育士として勤務する場合</t>
    <phoneticPr fontId="1"/>
  </si>
  <si>
    <t>⑪同居親族に障害者がいる場合</t>
    <phoneticPr fontId="1"/>
  </si>
  <si>
    <t>⑬前年度の当初から待機中の場合</t>
    <phoneticPr fontId="1"/>
  </si>
  <si>
    <t>⑭きょうだいと同じ保育施設を希望する場合</t>
    <phoneticPr fontId="1"/>
  </si>
  <si>
    <t>⑮きょうだいと別の保育施設を希望する場合</t>
    <phoneticPr fontId="1"/>
  </si>
  <si>
    <t>⑰多胎児の場合</t>
    <phoneticPr fontId="1"/>
  </si>
  <si>
    <t>⑱同居世帯に児童(18歳未満)が3人以上いる場合</t>
    <phoneticPr fontId="1"/>
  </si>
  <si>
    <t>⑭待機となった場合に、育児休業の延長を許容すると意思表示した場合</t>
    <phoneticPr fontId="1"/>
  </si>
  <si>
    <t>※項目の内容は概略のため、詳細は令和5年度堺市保育施設等利用調整基準をご確認ください。</t>
    <rPh sb="1" eb="3">
      <t>コウモク</t>
    </rPh>
    <rPh sb="4" eb="6">
      <t>ナイヨウ</t>
    </rPh>
    <phoneticPr fontId="1"/>
  </si>
  <si>
    <t>⑯きょうだいが同時に新規・転園申込する場合</t>
    <rPh sb="7" eb="9">
      <t>ドウジ</t>
    </rPh>
    <rPh sb="13" eb="15">
      <t>テンエン</t>
    </rPh>
    <phoneticPr fontId="1"/>
  </si>
  <si>
    <t>⑫要介護1以上の親族を介護している場合（介護施設等へ入所している場合は除く）</t>
    <rPh sb="20" eb="22">
      <t>カイゴ</t>
    </rPh>
    <rPh sb="22" eb="24">
      <t>シセツ</t>
    </rPh>
    <rPh sb="24" eb="25">
      <t>トウ</t>
    </rPh>
    <rPh sb="26" eb="28">
      <t>ニュウショ</t>
    </rPh>
    <rPh sb="32" eb="34">
      <t>バアイ</t>
    </rPh>
    <rPh sb="35" eb="36">
      <t>ノゾ</t>
    </rPh>
    <phoneticPr fontId="1"/>
  </si>
  <si>
    <t>⑧生計中心者が申込期限の属する月初から遡って１年以内に失業して求職活動する場合</t>
    <rPh sb="7" eb="9">
      <t>モウシコミ</t>
    </rPh>
    <rPh sb="9" eb="11">
      <t>キゲン</t>
    </rPh>
    <rPh sb="12" eb="13">
      <t>ゾク</t>
    </rPh>
    <rPh sb="15" eb="17">
      <t>ゲッショ</t>
    </rPh>
    <rPh sb="19" eb="20">
      <t>サカノボ</t>
    </rPh>
    <rPh sb="23" eb="24">
      <t>ネン</t>
    </rPh>
    <rPh sb="24" eb="26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</si>
</sst>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rgb="FFFF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 shrinkToFit="1"/>
    </xf>
    <xf numFmtId="0" fontId="3" fillId="5" borderId="8" xfId="0" quotePrefix="1" applyFont="1" applyFill="1" applyBorder="1" applyAlignment="1">
      <alignment horizontal="center" vertical="center"/>
    </xf>
    <xf numFmtId="176" fontId="8" fillId="5" borderId="7" xfId="0" applyNumberFormat="1" applyFont="1" applyFill="1" applyBorder="1">
      <alignment vertical="center"/>
    </xf>
    <xf numFmtId="176" fontId="8" fillId="5" borderId="8" xfId="0" applyNumberFormat="1" applyFont="1" applyFill="1" applyBorder="1">
      <alignment vertical="center"/>
    </xf>
    <xf numFmtId="0" fontId="8" fillId="5" borderId="12" xfId="0" applyFont="1" applyFill="1" applyBorder="1">
      <alignment vertical="center"/>
    </xf>
    <xf numFmtId="176" fontId="8" fillId="5" borderId="17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3" fillId="5" borderId="8" xfId="0" applyFont="1" applyFill="1" applyBorder="1">
      <alignment vertical="center"/>
    </xf>
    <xf numFmtId="0" fontId="3" fillId="5" borderId="5" xfId="0" applyFont="1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6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GridLines="0" tabSelected="1" workbookViewId="0">
      <selection activeCell="B6" sqref="B6"/>
    </sheetView>
  </sheetViews>
  <sheetFormatPr defaultRowHeight="18.75" x14ac:dyDescent="0.15"/>
  <cols>
    <col min="1" max="2" width="14.25" style="1" customWidth="1"/>
    <col min="3" max="4" width="15.125" style="1" customWidth="1"/>
    <col min="5" max="5" width="14.125" style="1" customWidth="1"/>
    <col min="6" max="6" width="5.75" style="1" customWidth="1"/>
    <col min="7" max="7" width="9" style="1"/>
    <col min="8" max="11" width="9" style="19"/>
    <col min="12" max="16384" width="9" style="1"/>
  </cols>
  <sheetData>
    <row r="1" spans="1:13" ht="30" x14ac:dyDescent="0.15">
      <c r="A1" s="31" t="s">
        <v>143</v>
      </c>
    </row>
    <row r="3" spans="1:13" ht="24" x14ac:dyDescent="0.15">
      <c r="A3" s="18" t="s">
        <v>127</v>
      </c>
    </row>
    <row r="4" spans="1:13" ht="19.5" thickBot="1" x14ac:dyDescent="0.2">
      <c r="A4" s="1" t="s">
        <v>137</v>
      </c>
    </row>
    <row r="5" spans="1:13" s="2" customFormat="1" ht="21" customHeight="1" x14ac:dyDescent="0.15">
      <c r="A5" s="32"/>
      <c r="B5" s="33" t="s">
        <v>112</v>
      </c>
      <c r="C5" s="49" t="s">
        <v>113</v>
      </c>
      <c r="D5" s="50"/>
      <c r="E5" s="34" t="s">
        <v>41</v>
      </c>
      <c r="H5" s="43"/>
      <c r="I5" s="43"/>
      <c r="J5" s="43"/>
      <c r="K5" s="43"/>
    </row>
    <row r="6" spans="1:13" s="2" customFormat="1" ht="21" customHeight="1" x14ac:dyDescent="0.15">
      <c r="A6" s="37" t="s">
        <v>0</v>
      </c>
      <c r="B6" s="39"/>
      <c r="C6" s="51"/>
      <c r="D6" s="52"/>
      <c r="E6" s="35" t="str">
        <f>IFERROR(VLOOKUP(C6,計算表!$B$2:$H$41,7,FALSE),"")</f>
        <v/>
      </c>
      <c r="H6" s="43"/>
      <c r="I6" s="43"/>
      <c r="J6" s="43"/>
      <c r="K6" s="43"/>
    </row>
    <row r="7" spans="1:13" s="2" customFormat="1" ht="21" customHeight="1" thickBot="1" x14ac:dyDescent="0.2">
      <c r="A7" s="38" t="s">
        <v>1</v>
      </c>
      <c r="B7" s="40"/>
      <c r="C7" s="53"/>
      <c r="D7" s="54"/>
      <c r="E7" s="36" t="str">
        <f>IFERROR(VLOOKUP(C7,計算表!$B$2:$H$41,7,FALSE),"")</f>
        <v/>
      </c>
      <c r="H7" s="43"/>
      <c r="I7" s="43"/>
      <c r="J7" s="43"/>
      <c r="K7" s="43"/>
    </row>
    <row r="8" spans="1:13" ht="9.75" customHeight="1" x14ac:dyDescent="0.15"/>
    <row r="9" spans="1:13" ht="24" x14ac:dyDescent="0.15">
      <c r="A9" s="18" t="s">
        <v>128</v>
      </c>
    </row>
    <row r="10" spans="1:13" ht="19.5" thickBot="1" x14ac:dyDescent="0.2">
      <c r="A10" s="1" t="s">
        <v>136</v>
      </c>
    </row>
    <row r="11" spans="1:13" x14ac:dyDescent="0.15">
      <c r="A11" s="16" t="s">
        <v>95</v>
      </c>
      <c r="B11" s="55" t="s">
        <v>40</v>
      </c>
      <c r="C11" s="56"/>
      <c r="D11" s="56"/>
      <c r="E11" s="56"/>
      <c r="F11" s="17" t="s">
        <v>41</v>
      </c>
      <c r="G11" s="15" t="s">
        <v>42</v>
      </c>
    </row>
    <row r="12" spans="1:13" x14ac:dyDescent="0.15">
      <c r="A12" s="45" t="s">
        <v>8</v>
      </c>
      <c r="B12" s="48" t="s">
        <v>129</v>
      </c>
      <c r="C12" s="57"/>
      <c r="D12" s="57"/>
      <c r="E12" s="57"/>
      <c r="F12" s="24">
        <v>10</v>
      </c>
      <c r="G12" s="41"/>
      <c r="H12" s="59"/>
      <c r="I12" s="60"/>
      <c r="J12" s="60"/>
      <c r="K12" s="60"/>
      <c r="M12" s="1" t="str">
        <f>IF(G12="✔",F12,"")</f>
        <v/>
      </c>
    </row>
    <row r="13" spans="1:13" x14ac:dyDescent="0.15">
      <c r="A13" s="46"/>
      <c r="B13" s="48" t="s">
        <v>130</v>
      </c>
      <c r="C13" s="48"/>
      <c r="D13" s="48"/>
      <c r="E13" s="48"/>
      <c r="F13" s="24">
        <v>3</v>
      </c>
      <c r="G13" s="41"/>
      <c r="H13" s="59" t="str">
        <f>IF($G$12="✔",IF(G13="✔","①の加点と重複できない項目です。「✔」を消してください。",""),"")</f>
        <v/>
      </c>
      <c r="I13" s="60"/>
      <c r="J13" s="60"/>
      <c r="K13" s="60"/>
      <c r="L13" s="19"/>
      <c r="M13" s="1" t="str">
        <f t="shared" ref="M13:M30" si="0">IF(G13="✔",F13,"")</f>
        <v/>
      </c>
    </row>
    <row r="14" spans="1:13" x14ac:dyDescent="0.15">
      <c r="A14" s="46"/>
      <c r="B14" s="48" t="s">
        <v>131</v>
      </c>
      <c r="C14" s="48"/>
      <c r="D14" s="48"/>
      <c r="E14" s="48"/>
      <c r="F14" s="24">
        <v>2</v>
      </c>
      <c r="G14" s="41"/>
      <c r="H14" s="59" t="str">
        <f>IF($G$12="✔",IF(G14="✔","①の加点と重複できない項目です。「✔」を消してください。",""),"")</f>
        <v/>
      </c>
      <c r="I14" s="60"/>
      <c r="J14" s="60"/>
      <c r="K14" s="60"/>
      <c r="L14" s="19"/>
      <c r="M14" s="1" t="str">
        <f t="shared" si="0"/>
        <v/>
      </c>
    </row>
    <row r="15" spans="1:13" x14ac:dyDescent="0.15">
      <c r="A15" s="46"/>
      <c r="B15" s="58" t="s">
        <v>132</v>
      </c>
      <c r="C15" s="58"/>
      <c r="D15" s="58"/>
      <c r="E15" s="58"/>
      <c r="F15" s="24">
        <v>6</v>
      </c>
      <c r="G15" s="41"/>
      <c r="H15" s="59"/>
      <c r="I15" s="60"/>
      <c r="J15" s="60"/>
      <c r="K15" s="60"/>
      <c r="M15" s="1" t="str">
        <f t="shared" si="0"/>
        <v/>
      </c>
    </row>
    <row r="16" spans="1:13" x14ac:dyDescent="0.15">
      <c r="A16" s="46"/>
      <c r="B16" s="48" t="s">
        <v>13</v>
      </c>
      <c r="C16" s="48" t="s">
        <v>133</v>
      </c>
      <c r="D16" s="48"/>
      <c r="E16" s="57"/>
      <c r="F16" s="24">
        <v>3</v>
      </c>
      <c r="G16" s="41"/>
      <c r="H16" s="59" t="str">
        <f>IF($G$12="✔",IF(G16="✔","①の加点と重複できない項目です。「✔」を消してください。",""),"")</f>
        <v/>
      </c>
      <c r="I16" s="60"/>
      <c r="J16" s="60"/>
      <c r="K16" s="60"/>
      <c r="L16" s="19"/>
      <c r="M16" s="1" t="str">
        <f t="shared" si="0"/>
        <v/>
      </c>
    </row>
    <row r="17" spans="1:13" x14ac:dyDescent="0.15">
      <c r="A17" s="46"/>
      <c r="B17" s="57"/>
      <c r="C17" s="48" t="s">
        <v>134</v>
      </c>
      <c r="D17" s="48"/>
      <c r="E17" s="57"/>
      <c r="F17" s="24">
        <v>3</v>
      </c>
      <c r="G17" s="41"/>
      <c r="H17" s="59"/>
      <c r="I17" s="60"/>
      <c r="J17" s="60"/>
      <c r="K17" s="60"/>
      <c r="M17" s="1" t="str">
        <f t="shared" si="0"/>
        <v/>
      </c>
    </row>
    <row r="18" spans="1:13" x14ac:dyDescent="0.15">
      <c r="A18" s="46"/>
      <c r="B18" s="57"/>
      <c r="C18" s="48" t="s">
        <v>135</v>
      </c>
      <c r="D18" s="48"/>
      <c r="E18" s="57"/>
      <c r="F18" s="24">
        <v>4</v>
      </c>
      <c r="G18" s="41"/>
      <c r="H18" s="59"/>
      <c r="I18" s="60"/>
      <c r="J18" s="60"/>
      <c r="K18" s="60"/>
      <c r="M18" s="1" t="str">
        <f t="shared" si="0"/>
        <v/>
      </c>
    </row>
    <row r="19" spans="1:13" x14ac:dyDescent="0.15">
      <c r="A19" s="45" t="s">
        <v>18</v>
      </c>
      <c r="B19" s="58" t="s">
        <v>156</v>
      </c>
      <c r="C19" s="58"/>
      <c r="D19" s="58"/>
      <c r="E19" s="58"/>
      <c r="F19" s="24">
        <v>4</v>
      </c>
      <c r="G19" s="41"/>
      <c r="H19" s="59"/>
      <c r="I19" s="60"/>
      <c r="J19" s="60"/>
      <c r="K19" s="60"/>
      <c r="M19" s="1" t="str">
        <f t="shared" si="0"/>
        <v/>
      </c>
    </row>
    <row r="20" spans="1:13" x14ac:dyDescent="0.15">
      <c r="A20" s="46"/>
      <c r="B20" s="48" t="s">
        <v>144</v>
      </c>
      <c r="C20" s="48"/>
      <c r="D20" s="48"/>
      <c r="E20" s="48"/>
      <c r="F20" s="24">
        <v>3</v>
      </c>
      <c r="G20" s="41"/>
      <c r="H20" s="59"/>
      <c r="I20" s="60"/>
      <c r="J20" s="60"/>
      <c r="K20" s="60"/>
      <c r="M20" s="1" t="str">
        <f t="shared" si="0"/>
        <v/>
      </c>
    </row>
    <row r="21" spans="1:13" x14ac:dyDescent="0.15">
      <c r="A21" s="46"/>
      <c r="B21" s="48" t="s">
        <v>145</v>
      </c>
      <c r="C21" s="48"/>
      <c r="D21" s="48"/>
      <c r="E21" s="48"/>
      <c r="F21" s="24">
        <v>2</v>
      </c>
      <c r="G21" s="41"/>
      <c r="H21" s="59"/>
      <c r="I21" s="60"/>
      <c r="J21" s="60"/>
      <c r="K21" s="60"/>
      <c r="M21" s="1" t="str">
        <f t="shared" si="0"/>
        <v/>
      </c>
    </row>
    <row r="22" spans="1:13" x14ac:dyDescent="0.15">
      <c r="A22" s="46"/>
      <c r="B22" s="48" t="s">
        <v>146</v>
      </c>
      <c r="C22" s="48"/>
      <c r="D22" s="48"/>
      <c r="E22" s="48"/>
      <c r="F22" s="24">
        <v>2</v>
      </c>
      <c r="G22" s="41"/>
      <c r="H22" s="59"/>
      <c r="I22" s="60"/>
      <c r="J22" s="60"/>
      <c r="K22" s="60"/>
      <c r="M22" s="1" t="str">
        <f t="shared" si="0"/>
        <v/>
      </c>
    </row>
    <row r="23" spans="1:13" x14ac:dyDescent="0.15">
      <c r="A23" s="46"/>
      <c r="B23" s="58" t="s">
        <v>155</v>
      </c>
      <c r="C23" s="58"/>
      <c r="D23" s="58"/>
      <c r="E23" s="58"/>
      <c r="F23" s="24">
        <v>2</v>
      </c>
      <c r="G23" s="41"/>
      <c r="H23" s="59"/>
      <c r="I23" s="60"/>
      <c r="J23" s="60"/>
      <c r="K23" s="60"/>
      <c r="M23" s="1" t="str">
        <f t="shared" si="0"/>
        <v/>
      </c>
    </row>
    <row r="24" spans="1:13" x14ac:dyDescent="0.15">
      <c r="A24" s="46"/>
      <c r="B24" s="47" t="s">
        <v>147</v>
      </c>
      <c r="C24" s="47"/>
      <c r="D24" s="47"/>
      <c r="E24" s="47"/>
      <c r="F24" s="24">
        <v>2</v>
      </c>
      <c r="G24" s="41"/>
      <c r="H24" s="59"/>
      <c r="I24" s="60"/>
      <c r="J24" s="60"/>
      <c r="K24" s="60"/>
      <c r="M24" s="1" t="str">
        <f t="shared" si="0"/>
        <v/>
      </c>
    </row>
    <row r="25" spans="1:13" x14ac:dyDescent="0.15">
      <c r="A25" s="45" t="s">
        <v>25</v>
      </c>
      <c r="B25" s="47" t="s">
        <v>148</v>
      </c>
      <c r="C25" s="47"/>
      <c r="D25" s="47"/>
      <c r="E25" s="47"/>
      <c r="F25" s="24">
        <v>4</v>
      </c>
      <c r="G25" s="41"/>
      <c r="H25" s="59"/>
      <c r="I25" s="60"/>
      <c r="J25" s="60"/>
      <c r="K25" s="60"/>
      <c r="M25" s="1" t="str">
        <f t="shared" si="0"/>
        <v/>
      </c>
    </row>
    <row r="26" spans="1:13" x14ac:dyDescent="0.15">
      <c r="A26" s="46"/>
      <c r="B26" s="47" t="s">
        <v>149</v>
      </c>
      <c r="C26" s="47"/>
      <c r="D26" s="47"/>
      <c r="E26" s="47"/>
      <c r="F26" s="24">
        <v>2</v>
      </c>
      <c r="G26" s="41"/>
      <c r="H26" s="59"/>
      <c r="I26" s="60"/>
      <c r="J26" s="60"/>
      <c r="K26" s="60"/>
      <c r="M26" s="1" t="str">
        <f t="shared" si="0"/>
        <v/>
      </c>
    </row>
    <row r="27" spans="1:13" x14ac:dyDescent="0.15">
      <c r="A27" s="46"/>
      <c r="B27" s="47" t="s">
        <v>154</v>
      </c>
      <c r="C27" s="47"/>
      <c r="D27" s="47"/>
      <c r="E27" s="47"/>
      <c r="F27" s="24">
        <v>1</v>
      </c>
      <c r="G27" s="41"/>
      <c r="H27" s="59"/>
      <c r="I27" s="60"/>
      <c r="J27" s="60"/>
      <c r="K27" s="60"/>
      <c r="M27" s="1" t="str">
        <f t="shared" si="0"/>
        <v/>
      </c>
    </row>
    <row r="28" spans="1:13" x14ac:dyDescent="0.15">
      <c r="A28" s="46"/>
      <c r="B28" s="47" t="s">
        <v>150</v>
      </c>
      <c r="C28" s="47"/>
      <c r="D28" s="47"/>
      <c r="E28" s="47"/>
      <c r="F28" s="24">
        <v>3</v>
      </c>
      <c r="G28" s="41"/>
      <c r="H28" s="59"/>
      <c r="I28" s="60"/>
      <c r="J28" s="60"/>
      <c r="K28" s="60"/>
      <c r="M28" s="1" t="str">
        <f t="shared" si="0"/>
        <v/>
      </c>
    </row>
    <row r="29" spans="1:13" x14ac:dyDescent="0.15">
      <c r="A29" s="46"/>
      <c r="B29" s="47" t="s">
        <v>151</v>
      </c>
      <c r="C29" s="47"/>
      <c r="D29" s="47"/>
      <c r="E29" s="47"/>
      <c r="F29" s="24">
        <v>2</v>
      </c>
      <c r="G29" s="41"/>
      <c r="H29" s="59"/>
      <c r="I29" s="60"/>
      <c r="J29" s="60"/>
      <c r="K29" s="60"/>
      <c r="M29" s="1" t="str">
        <f t="shared" si="0"/>
        <v/>
      </c>
    </row>
    <row r="30" spans="1:13" ht="19.5" thickBot="1" x14ac:dyDescent="0.2">
      <c r="A30" s="25" t="s">
        <v>32</v>
      </c>
      <c r="B30" s="44" t="s">
        <v>152</v>
      </c>
      <c r="C30" s="44"/>
      <c r="D30" s="44"/>
      <c r="E30" s="44"/>
      <c r="F30" s="26">
        <v>-30</v>
      </c>
      <c r="G30" s="42"/>
      <c r="H30" s="59"/>
      <c r="I30" s="60"/>
      <c r="J30" s="60"/>
      <c r="K30" s="60"/>
      <c r="M30" s="1" t="str">
        <f t="shared" si="0"/>
        <v/>
      </c>
    </row>
    <row r="31" spans="1:13" x14ac:dyDescent="0.15">
      <c r="A31" s="2" t="s">
        <v>153</v>
      </c>
    </row>
    <row r="32" spans="1:13" ht="24.75" thickBot="1" x14ac:dyDescent="0.2">
      <c r="A32" s="18" t="s">
        <v>138</v>
      </c>
    </row>
    <row r="33" spans="1:4" x14ac:dyDescent="0.15">
      <c r="A33" s="20" t="s">
        <v>139</v>
      </c>
      <c r="B33" s="21" t="s">
        <v>140</v>
      </c>
      <c r="C33" s="22" t="s">
        <v>141</v>
      </c>
      <c r="D33" s="23" t="s">
        <v>142</v>
      </c>
    </row>
    <row r="34" spans="1:4" ht="58.5" customHeight="1" thickBot="1" x14ac:dyDescent="0.2">
      <c r="A34" s="27" t="str">
        <f>E6</f>
        <v/>
      </c>
      <c r="B34" s="28" t="str">
        <f>E7</f>
        <v/>
      </c>
      <c r="C34" s="29">
        <f>SUM(M12:M30)</f>
        <v>0</v>
      </c>
      <c r="D34" s="30">
        <f>SUM(A34:C34)</f>
        <v>0</v>
      </c>
    </row>
  </sheetData>
  <sheetProtection algorithmName="SHA-512" hashValue="pLCyOeroITgd7Ebc2QDDmPl3QAIMnirxfMBva8ybuogVGKTzJxI5C63299n1w1GV9t3p2zr5Fk6JDIw5b7Kj3w==" saltValue="O17AexMXwGgEi1ssPVmP1Q==" spinCount="100000" sheet="1" selectLockedCells="1"/>
  <mergeCells count="46">
    <mergeCell ref="H26:K26"/>
    <mergeCell ref="H27:K27"/>
    <mergeCell ref="H28:K28"/>
    <mergeCell ref="H29:K29"/>
    <mergeCell ref="H30:K30"/>
    <mergeCell ref="H21:K21"/>
    <mergeCell ref="H22:K22"/>
    <mergeCell ref="H23:K23"/>
    <mergeCell ref="H24:K24"/>
    <mergeCell ref="H25:K25"/>
    <mergeCell ref="H17:K17"/>
    <mergeCell ref="H18:K18"/>
    <mergeCell ref="H19:K19"/>
    <mergeCell ref="H20:K20"/>
    <mergeCell ref="H12:K12"/>
    <mergeCell ref="H13:K13"/>
    <mergeCell ref="H14:K14"/>
    <mergeCell ref="H15:K15"/>
    <mergeCell ref="H16:K16"/>
    <mergeCell ref="C5:D5"/>
    <mergeCell ref="C6:D6"/>
    <mergeCell ref="C7:D7"/>
    <mergeCell ref="B11:E11"/>
    <mergeCell ref="A12:A18"/>
    <mergeCell ref="B12:E12"/>
    <mergeCell ref="B13:E13"/>
    <mergeCell ref="B14:E14"/>
    <mergeCell ref="B15:E15"/>
    <mergeCell ref="B16:B18"/>
    <mergeCell ref="C16:E16"/>
    <mergeCell ref="C17:E17"/>
    <mergeCell ref="C18:E18"/>
    <mergeCell ref="A19:A24"/>
    <mergeCell ref="B19:E19"/>
    <mergeCell ref="B20:E20"/>
    <mergeCell ref="B21:E21"/>
    <mergeCell ref="B22:E22"/>
    <mergeCell ref="B23:E23"/>
    <mergeCell ref="B24:E24"/>
    <mergeCell ref="B30:E30"/>
    <mergeCell ref="A25:A29"/>
    <mergeCell ref="B25:E25"/>
    <mergeCell ref="B26:E26"/>
    <mergeCell ref="B27:E27"/>
    <mergeCell ref="B28:E28"/>
    <mergeCell ref="B29:E29"/>
  </mergeCells>
  <phoneticPr fontId="1"/>
  <conditionalFormatting sqref="G13">
    <cfRule type="expression" dxfId="5" priority="6">
      <formula>$G$12="✔"</formula>
    </cfRule>
  </conditionalFormatting>
  <conditionalFormatting sqref="G14">
    <cfRule type="expression" dxfId="4" priority="5">
      <formula>$G$12="✔"</formula>
    </cfRule>
  </conditionalFormatting>
  <conditionalFormatting sqref="G16">
    <cfRule type="expression" dxfId="3" priority="4">
      <formula>$G$12="✔"</formula>
    </cfRule>
  </conditionalFormatting>
  <conditionalFormatting sqref="G26">
    <cfRule type="expression" dxfId="0" priority="1">
      <formula>$G$25="✔"</formula>
    </cfRule>
  </conditionalFormatting>
  <dataValidations count="2">
    <dataValidation type="list" allowBlank="1" showInputMessage="1" showErrorMessage="1" sqref="C6:C7">
      <formula1>INDIRECT(B6)</formula1>
    </dataValidation>
    <dataValidation type="list" allowBlank="1" showInputMessage="1" showErrorMessage="1" sqref="G12:G30">
      <formula1>"✔"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選択表!$A$1:$K$1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0" sqref="C10"/>
    </sheetView>
  </sheetViews>
  <sheetFormatPr defaultRowHeight="13.5" x14ac:dyDescent="0.15"/>
  <cols>
    <col min="1" max="1" width="39" bestFit="1" customWidth="1"/>
    <col min="2" max="2" width="35.875" bestFit="1" customWidth="1"/>
    <col min="3" max="3" width="40.25" bestFit="1" customWidth="1"/>
    <col min="4" max="4" width="66.75" bestFit="1" customWidth="1"/>
    <col min="5" max="5" width="35.875" bestFit="1" customWidth="1"/>
    <col min="6" max="6" width="48.5" bestFit="1" customWidth="1"/>
    <col min="7" max="7" width="39" bestFit="1" customWidth="1"/>
    <col min="8" max="8" width="35.875" bestFit="1" customWidth="1"/>
    <col min="9" max="9" width="60.375" bestFit="1" customWidth="1"/>
  </cols>
  <sheetData>
    <row r="1" spans="1:9" s="13" customFormat="1" x14ac:dyDescent="0.15">
      <c r="A1" s="13" t="s">
        <v>61</v>
      </c>
      <c r="B1" s="13" t="s">
        <v>111</v>
      </c>
      <c r="C1" s="13" t="s">
        <v>97</v>
      </c>
      <c r="D1" s="13" t="s">
        <v>98</v>
      </c>
      <c r="E1" s="13" t="s">
        <v>99</v>
      </c>
      <c r="F1" s="13" t="s">
        <v>100</v>
      </c>
      <c r="G1" s="13" t="s">
        <v>60</v>
      </c>
      <c r="H1" s="13" t="s">
        <v>62</v>
      </c>
      <c r="I1" s="13" t="s">
        <v>101</v>
      </c>
    </row>
    <row r="2" spans="1:9" x14ac:dyDescent="0.15">
      <c r="A2" t="s">
        <v>102</v>
      </c>
      <c r="B2" t="s">
        <v>51</v>
      </c>
      <c r="C2" t="s">
        <v>108</v>
      </c>
      <c r="D2" t="s">
        <v>114</v>
      </c>
      <c r="E2" t="s">
        <v>120</v>
      </c>
      <c r="F2" t="s">
        <v>109</v>
      </c>
      <c r="G2" t="s">
        <v>69</v>
      </c>
      <c r="H2" t="s">
        <v>75</v>
      </c>
      <c r="I2" t="s">
        <v>110</v>
      </c>
    </row>
    <row r="3" spans="1:9" x14ac:dyDescent="0.15">
      <c r="A3" t="s">
        <v>103</v>
      </c>
      <c r="B3" t="s">
        <v>52</v>
      </c>
      <c r="D3" t="s">
        <v>115</v>
      </c>
      <c r="E3" t="s">
        <v>121</v>
      </c>
      <c r="G3" t="s">
        <v>70</v>
      </c>
      <c r="H3" t="s">
        <v>76</v>
      </c>
    </row>
    <row r="4" spans="1:9" x14ac:dyDescent="0.15">
      <c r="A4" t="s">
        <v>104</v>
      </c>
      <c r="B4" t="s">
        <v>53</v>
      </c>
      <c r="D4" t="s">
        <v>116</v>
      </c>
      <c r="E4" t="s">
        <v>122</v>
      </c>
      <c r="G4" t="s">
        <v>71</v>
      </c>
      <c r="H4" t="s">
        <v>77</v>
      </c>
    </row>
    <row r="5" spans="1:9" x14ac:dyDescent="0.15">
      <c r="A5" t="s">
        <v>105</v>
      </c>
      <c r="B5" t="s">
        <v>54</v>
      </c>
      <c r="D5" t="s">
        <v>117</v>
      </c>
      <c r="E5" t="s">
        <v>123</v>
      </c>
      <c r="G5" t="s">
        <v>72</v>
      </c>
      <c r="H5" t="s">
        <v>78</v>
      </c>
    </row>
    <row r="6" spans="1:9" x14ac:dyDescent="0.15">
      <c r="A6" t="s">
        <v>106</v>
      </c>
      <c r="B6" t="s">
        <v>55</v>
      </c>
      <c r="D6" t="s">
        <v>118</v>
      </c>
      <c r="E6" t="s">
        <v>124</v>
      </c>
      <c r="G6" t="s">
        <v>73</v>
      </c>
      <c r="H6" t="s">
        <v>79</v>
      </c>
    </row>
    <row r="7" spans="1:9" x14ac:dyDescent="0.15">
      <c r="A7" t="s">
        <v>107</v>
      </c>
      <c r="B7" t="s">
        <v>56</v>
      </c>
      <c r="D7" t="s">
        <v>119</v>
      </c>
      <c r="E7" t="s">
        <v>125</v>
      </c>
      <c r="G7" t="s">
        <v>74</v>
      </c>
      <c r="H7" t="s">
        <v>80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0" sqref="C10"/>
    </sheetView>
  </sheetViews>
  <sheetFormatPr defaultRowHeight="13.5" x14ac:dyDescent="0.15"/>
  <sheetData>
    <row r="1" spans="1:8" ht="16.5" x14ac:dyDescent="0.15">
      <c r="A1" s="2" t="s">
        <v>2</v>
      </c>
      <c r="B1" s="2"/>
      <c r="C1" s="2"/>
      <c r="D1" s="2"/>
      <c r="E1" s="2"/>
      <c r="F1" s="2"/>
      <c r="G1" s="3"/>
    </row>
    <row r="2" spans="1:8" ht="16.5" x14ac:dyDescent="0.15">
      <c r="A2" s="11" t="s">
        <v>81</v>
      </c>
      <c r="B2" s="63" t="s">
        <v>82</v>
      </c>
      <c r="C2" s="64"/>
      <c r="D2" s="64"/>
      <c r="E2" s="64"/>
      <c r="F2" s="64"/>
      <c r="G2" s="11" t="s">
        <v>41</v>
      </c>
    </row>
    <row r="3" spans="1:8" ht="17.25" x14ac:dyDescent="0.15">
      <c r="A3" s="12" t="s">
        <v>61</v>
      </c>
      <c r="B3" s="61" t="s">
        <v>43</v>
      </c>
      <c r="C3" s="62"/>
      <c r="D3" s="62"/>
      <c r="E3" s="62"/>
      <c r="F3" s="62"/>
      <c r="G3" s="6" t="s">
        <v>83</v>
      </c>
      <c r="H3" s="14">
        <f>VALUE(LEFT(G3,LEN(G3)-1))</f>
        <v>20</v>
      </c>
    </row>
    <row r="4" spans="1:8" ht="17.25" x14ac:dyDescent="0.15">
      <c r="A4" s="12" t="s">
        <v>61</v>
      </c>
      <c r="B4" s="61" t="s">
        <v>44</v>
      </c>
      <c r="C4" s="62"/>
      <c r="D4" s="62"/>
      <c r="E4" s="62"/>
      <c r="F4" s="62"/>
      <c r="G4" s="6" t="s">
        <v>84</v>
      </c>
      <c r="H4" s="14">
        <f t="shared" ref="H4:H41" si="0">VALUE(LEFT(G4,LEN(G4)-1))</f>
        <v>18</v>
      </c>
    </row>
    <row r="5" spans="1:8" ht="17.25" x14ac:dyDescent="0.15">
      <c r="A5" s="12" t="s">
        <v>61</v>
      </c>
      <c r="B5" s="61" t="s">
        <v>45</v>
      </c>
      <c r="C5" s="62"/>
      <c r="D5" s="62"/>
      <c r="E5" s="62"/>
      <c r="F5" s="62"/>
      <c r="G5" s="6" t="s">
        <v>85</v>
      </c>
      <c r="H5" s="14">
        <f t="shared" si="0"/>
        <v>16</v>
      </c>
    </row>
    <row r="6" spans="1:8" ht="17.25" x14ac:dyDescent="0.15">
      <c r="A6" s="12" t="s">
        <v>61</v>
      </c>
      <c r="B6" s="61" t="s">
        <v>46</v>
      </c>
      <c r="C6" s="62"/>
      <c r="D6" s="62"/>
      <c r="E6" s="62"/>
      <c r="F6" s="62"/>
      <c r="G6" s="6" t="s">
        <v>86</v>
      </c>
      <c r="H6" s="14">
        <f t="shared" si="0"/>
        <v>14</v>
      </c>
    </row>
    <row r="7" spans="1:8" ht="17.25" x14ac:dyDescent="0.15">
      <c r="A7" s="12" t="s">
        <v>61</v>
      </c>
      <c r="B7" s="61" t="s">
        <v>96</v>
      </c>
      <c r="C7" s="62"/>
      <c r="D7" s="62"/>
      <c r="E7" s="62"/>
      <c r="F7" s="62"/>
      <c r="G7" s="6" t="s">
        <v>87</v>
      </c>
      <c r="H7" s="14">
        <f t="shared" si="0"/>
        <v>12</v>
      </c>
    </row>
    <row r="8" spans="1:8" ht="17.25" x14ac:dyDescent="0.15">
      <c r="A8" s="12" t="s">
        <v>61</v>
      </c>
      <c r="B8" s="61" t="s">
        <v>48</v>
      </c>
      <c r="C8" s="62"/>
      <c r="D8" s="62"/>
      <c r="E8" s="62"/>
      <c r="F8" s="62"/>
      <c r="G8" s="6" t="s">
        <v>88</v>
      </c>
      <c r="H8" s="14">
        <f t="shared" si="0"/>
        <v>10</v>
      </c>
    </row>
    <row r="9" spans="1:8" ht="17.25" x14ac:dyDescent="0.15">
      <c r="A9" s="12" t="s">
        <v>49</v>
      </c>
      <c r="B9" s="61" t="s">
        <v>51</v>
      </c>
      <c r="C9" s="62"/>
      <c r="D9" s="62"/>
      <c r="E9" s="62"/>
      <c r="F9" s="62"/>
      <c r="G9" s="6" t="s">
        <v>85</v>
      </c>
      <c r="H9" s="14">
        <f t="shared" si="0"/>
        <v>16</v>
      </c>
    </row>
    <row r="10" spans="1:8" ht="16.5" x14ac:dyDescent="0.15">
      <c r="A10" s="12" t="s">
        <v>49</v>
      </c>
      <c r="B10" s="61" t="s">
        <v>52</v>
      </c>
      <c r="C10" s="62"/>
      <c r="D10" s="62"/>
      <c r="E10" s="62"/>
      <c r="F10" s="62"/>
      <c r="G10" s="5" t="s">
        <v>86</v>
      </c>
      <c r="H10" s="14">
        <f t="shared" si="0"/>
        <v>14</v>
      </c>
    </row>
    <row r="11" spans="1:8" ht="16.5" x14ac:dyDescent="0.15">
      <c r="A11" s="12" t="s">
        <v>49</v>
      </c>
      <c r="B11" s="61" t="s">
        <v>53</v>
      </c>
      <c r="C11" s="62"/>
      <c r="D11" s="62"/>
      <c r="E11" s="62"/>
      <c r="F11" s="62"/>
      <c r="G11" s="5" t="s">
        <v>87</v>
      </c>
      <c r="H11" s="14">
        <f t="shared" si="0"/>
        <v>12</v>
      </c>
    </row>
    <row r="12" spans="1:8" ht="16.5" x14ac:dyDescent="0.15">
      <c r="A12" s="12" t="s">
        <v>49</v>
      </c>
      <c r="B12" s="61" t="s">
        <v>54</v>
      </c>
      <c r="C12" s="62"/>
      <c r="D12" s="62"/>
      <c r="E12" s="62"/>
      <c r="F12" s="62"/>
      <c r="G12" s="5" t="s">
        <v>88</v>
      </c>
      <c r="H12" s="14">
        <f t="shared" si="0"/>
        <v>10</v>
      </c>
    </row>
    <row r="13" spans="1:8" ht="16.5" x14ac:dyDescent="0.15">
      <c r="A13" s="12" t="s">
        <v>49</v>
      </c>
      <c r="B13" s="61" t="s">
        <v>55</v>
      </c>
      <c r="C13" s="62"/>
      <c r="D13" s="62"/>
      <c r="E13" s="62"/>
      <c r="F13" s="62"/>
      <c r="G13" s="5" t="s">
        <v>89</v>
      </c>
      <c r="H13" s="14">
        <f t="shared" si="0"/>
        <v>8</v>
      </c>
    </row>
    <row r="14" spans="1:8" ht="16.5" x14ac:dyDescent="0.15">
      <c r="A14" s="12" t="s">
        <v>49</v>
      </c>
      <c r="B14" s="61" t="s">
        <v>56</v>
      </c>
      <c r="C14" s="62"/>
      <c r="D14" s="62"/>
      <c r="E14" s="62"/>
      <c r="F14" s="62"/>
      <c r="G14" s="5" t="s">
        <v>90</v>
      </c>
      <c r="H14" s="14">
        <f t="shared" si="0"/>
        <v>6</v>
      </c>
    </row>
    <row r="15" spans="1:8" ht="16.5" x14ac:dyDescent="0.15">
      <c r="A15" s="10" t="s">
        <v>3</v>
      </c>
      <c r="B15" s="61" t="s">
        <v>57</v>
      </c>
      <c r="C15" s="62"/>
      <c r="D15" s="62"/>
      <c r="E15" s="62"/>
      <c r="F15" s="62"/>
      <c r="G15" s="5" t="s">
        <v>85</v>
      </c>
      <c r="H15" s="14">
        <f t="shared" si="0"/>
        <v>16</v>
      </c>
    </row>
    <row r="16" spans="1:8" ht="16.5" x14ac:dyDescent="0.15">
      <c r="A16" s="12" t="s">
        <v>4</v>
      </c>
      <c r="B16" s="61" t="s">
        <v>64</v>
      </c>
      <c r="C16" s="61"/>
      <c r="D16" s="61"/>
      <c r="E16" s="61"/>
      <c r="F16" s="61"/>
      <c r="G16" s="5" t="s">
        <v>83</v>
      </c>
      <c r="H16" s="14">
        <f t="shared" si="0"/>
        <v>20</v>
      </c>
    </row>
    <row r="17" spans="1:8" ht="16.5" x14ac:dyDescent="0.15">
      <c r="A17" s="12" t="s">
        <v>4</v>
      </c>
      <c r="B17" s="61" t="s">
        <v>65</v>
      </c>
      <c r="C17" s="61"/>
      <c r="D17" s="61"/>
      <c r="E17" s="61"/>
      <c r="F17" s="61"/>
      <c r="G17" s="5" t="s">
        <v>88</v>
      </c>
      <c r="H17" s="14">
        <f t="shared" si="0"/>
        <v>10</v>
      </c>
    </row>
    <row r="18" spans="1:8" ht="16.5" x14ac:dyDescent="0.15">
      <c r="A18" s="12" t="s">
        <v>4</v>
      </c>
      <c r="B18" s="61" t="s">
        <v>91</v>
      </c>
      <c r="C18" s="61"/>
      <c r="D18" s="61"/>
      <c r="E18" s="61"/>
      <c r="F18" s="61"/>
      <c r="G18" s="5" t="s">
        <v>92</v>
      </c>
      <c r="H18" s="14">
        <f t="shared" si="0"/>
        <v>14</v>
      </c>
    </row>
    <row r="19" spans="1:8" ht="16.5" x14ac:dyDescent="0.15">
      <c r="A19" s="12" t="s">
        <v>4</v>
      </c>
      <c r="B19" s="61" t="s">
        <v>66</v>
      </c>
      <c r="C19" s="61"/>
      <c r="D19" s="61"/>
      <c r="E19" s="61"/>
      <c r="F19" s="61"/>
      <c r="G19" s="5" t="s">
        <v>83</v>
      </c>
      <c r="H19" s="14">
        <f t="shared" si="0"/>
        <v>20</v>
      </c>
    </row>
    <row r="20" spans="1:8" ht="16.5" x14ac:dyDescent="0.15">
      <c r="A20" s="12" t="s">
        <v>4</v>
      </c>
      <c r="B20" s="61" t="s">
        <v>67</v>
      </c>
      <c r="C20" s="61"/>
      <c r="D20" s="61"/>
      <c r="E20" s="61"/>
      <c r="F20" s="61"/>
      <c r="G20" s="5" t="s">
        <v>85</v>
      </c>
      <c r="H20" s="14">
        <f t="shared" si="0"/>
        <v>16</v>
      </c>
    </row>
    <row r="21" spans="1:8" ht="16.5" x14ac:dyDescent="0.15">
      <c r="A21" s="12" t="s">
        <v>4</v>
      </c>
      <c r="B21" s="61" t="s">
        <v>68</v>
      </c>
      <c r="C21" s="61"/>
      <c r="D21" s="61"/>
      <c r="E21" s="61"/>
      <c r="F21" s="61"/>
      <c r="G21" s="5" t="s">
        <v>87</v>
      </c>
      <c r="H21" s="14">
        <f t="shared" si="0"/>
        <v>12</v>
      </c>
    </row>
    <row r="22" spans="1:8" ht="17.25" x14ac:dyDescent="0.15">
      <c r="A22" s="12" t="s">
        <v>5</v>
      </c>
      <c r="B22" s="61" t="s">
        <v>126</v>
      </c>
      <c r="C22" s="62"/>
      <c r="D22" s="62"/>
      <c r="E22" s="62"/>
      <c r="F22" s="62"/>
      <c r="G22" s="6" t="s">
        <v>83</v>
      </c>
      <c r="H22" s="14">
        <f t="shared" si="0"/>
        <v>20</v>
      </c>
    </row>
    <row r="23" spans="1:8" ht="17.25" x14ac:dyDescent="0.15">
      <c r="A23" s="12" t="s">
        <v>5</v>
      </c>
      <c r="B23" s="61" t="s">
        <v>121</v>
      </c>
      <c r="C23" s="62"/>
      <c r="D23" s="62"/>
      <c r="E23" s="62"/>
      <c r="F23" s="62"/>
      <c r="G23" s="6" t="s">
        <v>84</v>
      </c>
      <c r="H23" s="14">
        <f t="shared" si="0"/>
        <v>18</v>
      </c>
    </row>
    <row r="24" spans="1:8" ht="17.25" x14ac:dyDescent="0.15">
      <c r="A24" s="12" t="s">
        <v>5</v>
      </c>
      <c r="B24" s="61" t="s">
        <v>122</v>
      </c>
      <c r="C24" s="62"/>
      <c r="D24" s="62"/>
      <c r="E24" s="62"/>
      <c r="F24" s="62"/>
      <c r="G24" s="6" t="s">
        <v>85</v>
      </c>
      <c r="H24" s="14">
        <f t="shared" si="0"/>
        <v>16</v>
      </c>
    </row>
    <row r="25" spans="1:8" ht="17.25" x14ac:dyDescent="0.15">
      <c r="A25" s="12" t="s">
        <v>5</v>
      </c>
      <c r="B25" s="61" t="s">
        <v>123</v>
      </c>
      <c r="C25" s="62"/>
      <c r="D25" s="62"/>
      <c r="E25" s="62"/>
      <c r="F25" s="62"/>
      <c r="G25" s="6" t="s">
        <v>86</v>
      </c>
      <c r="H25" s="14">
        <f t="shared" si="0"/>
        <v>14</v>
      </c>
    </row>
    <row r="26" spans="1:8" ht="17.25" x14ac:dyDescent="0.15">
      <c r="A26" s="12" t="s">
        <v>5</v>
      </c>
      <c r="B26" s="61" t="s">
        <v>124</v>
      </c>
      <c r="C26" s="62"/>
      <c r="D26" s="62"/>
      <c r="E26" s="62"/>
      <c r="F26" s="62"/>
      <c r="G26" s="6" t="s">
        <v>87</v>
      </c>
      <c r="H26" s="14">
        <f t="shared" si="0"/>
        <v>12</v>
      </c>
    </row>
    <row r="27" spans="1:8" ht="17.25" x14ac:dyDescent="0.15">
      <c r="A27" s="12" t="s">
        <v>5</v>
      </c>
      <c r="B27" s="61" t="s">
        <v>125</v>
      </c>
      <c r="C27" s="62"/>
      <c r="D27" s="62"/>
      <c r="E27" s="62"/>
      <c r="F27" s="62"/>
      <c r="G27" s="6" t="s">
        <v>88</v>
      </c>
      <c r="H27" s="14">
        <f t="shared" si="0"/>
        <v>10</v>
      </c>
    </row>
    <row r="28" spans="1:8" ht="16.5" x14ac:dyDescent="0.15">
      <c r="A28" s="10" t="s">
        <v>6</v>
      </c>
      <c r="B28" s="61" t="s">
        <v>58</v>
      </c>
      <c r="C28" s="62"/>
      <c r="D28" s="62"/>
      <c r="E28" s="62"/>
      <c r="F28" s="62"/>
      <c r="G28" s="5" t="s">
        <v>37</v>
      </c>
      <c r="H28" s="14">
        <f t="shared" si="0"/>
        <v>4</v>
      </c>
    </row>
    <row r="29" spans="1:8" ht="17.25" x14ac:dyDescent="0.15">
      <c r="A29" s="12" t="s">
        <v>60</v>
      </c>
      <c r="B29" s="61" t="s">
        <v>69</v>
      </c>
      <c r="C29" s="62"/>
      <c r="D29" s="62"/>
      <c r="E29" s="62"/>
      <c r="F29" s="62"/>
      <c r="G29" s="6" t="s">
        <v>83</v>
      </c>
      <c r="H29" s="14">
        <f t="shared" si="0"/>
        <v>20</v>
      </c>
    </row>
    <row r="30" spans="1:8" ht="17.25" x14ac:dyDescent="0.15">
      <c r="A30" s="12" t="s">
        <v>60</v>
      </c>
      <c r="B30" s="61" t="s">
        <v>70</v>
      </c>
      <c r="C30" s="62"/>
      <c r="D30" s="62"/>
      <c r="E30" s="62"/>
      <c r="F30" s="62"/>
      <c r="G30" s="6" t="s">
        <v>84</v>
      </c>
      <c r="H30" s="14">
        <f t="shared" si="0"/>
        <v>18</v>
      </c>
    </row>
    <row r="31" spans="1:8" ht="17.25" x14ac:dyDescent="0.15">
      <c r="A31" s="12" t="s">
        <v>60</v>
      </c>
      <c r="B31" s="61" t="s">
        <v>71</v>
      </c>
      <c r="C31" s="62"/>
      <c r="D31" s="62"/>
      <c r="E31" s="62"/>
      <c r="F31" s="62"/>
      <c r="G31" s="6" t="s">
        <v>85</v>
      </c>
      <c r="H31" s="14">
        <f t="shared" si="0"/>
        <v>16</v>
      </c>
    </row>
    <row r="32" spans="1:8" ht="17.25" x14ac:dyDescent="0.15">
      <c r="A32" s="12" t="s">
        <v>60</v>
      </c>
      <c r="B32" s="61" t="s">
        <v>72</v>
      </c>
      <c r="C32" s="62"/>
      <c r="D32" s="62"/>
      <c r="E32" s="62"/>
      <c r="F32" s="62"/>
      <c r="G32" s="6" t="s">
        <v>86</v>
      </c>
      <c r="H32" s="14">
        <f t="shared" si="0"/>
        <v>14</v>
      </c>
    </row>
    <row r="33" spans="1:8" ht="17.25" x14ac:dyDescent="0.15">
      <c r="A33" s="12" t="s">
        <v>60</v>
      </c>
      <c r="B33" s="61" t="s">
        <v>73</v>
      </c>
      <c r="C33" s="62"/>
      <c r="D33" s="62"/>
      <c r="E33" s="62"/>
      <c r="F33" s="62"/>
      <c r="G33" s="6" t="s">
        <v>87</v>
      </c>
      <c r="H33" s="14">
        <f t="shared" si="0"/>
        <v>12</v>
      </c>
    </row>
    <row r="34" spans="1:8" ht="17.25" x14ac:dyDescent="0.15">
      <c r="A34" s="12" t="s">
        <v>60</v>
      </c>
      <c r="B34" s="61" t="s">
        <v>74</v>
      </c>
      <c r="C34" s="62"/>
      <c r="D34" s="62"/>
      <c r="E34" s="62"/>
      <c r="F34" s="62"/>
      <c r="G34" s="6" t="s">
        <v>88</v>
      </c>
      <c r="H34" s="14">
        <f t="shared" si="0"/>
        <v>10</v>
      </c>
    </row>
    <row r="35" spans="1:8" ht="17.25" x14ac:dyDescent="0.15">
      <c r="A35" s="12" t="s">
        <v>62</v>
      </c>
      <c r="B35" s="61" t="s">
        <v>75</v>
      </c>
      <c r="C35" s="62"/>
      <c r="D35" s="62"/>
      <c r="E35" s="62"/>
      <c r="F35" s="62"/>
      <c r="G35" s="6" t="s">
        <v>85</v>
      </c>
      <c r="H35" s="14">
        <f t="shared" si="0"/>
        <v>16</v>
      </c>
    </row>
    <row r="36" spans="1:8" ht="16.5" x14ac:dyDescent="0.15">
      <c r="A36" s="12" t="s">
        <v>62</v>
      </c>
      <c r="B36" s="61" t="s">
        <v>76</v>
      </c>
      <c r="C36" s="62"/>
      <c r="D36" s="62"/>
      <c r="E36" s="62"/>
      <c r="F36" s="62"/>
      <c r="G36" s="5" t="s">
        <v>86</v>
      </c>
      <c r="H36" s="14">
        <f t="shared" si="0"/>
        <v>14</v>
      </c>
    </row>
    <row r="37" spans="1:8" ht="16.5" x14ac:dyDescent="0.15">
      <c r="A37" s="12" t="s">
        <v>62</v>
      </c>
      <c r="B37" s="61" t="s">
        <v>77</v>
      </c>
      <c r="C37" s="62"/>
      <c r="D37" s="62"/>
      <c r="E37" s="62"/>
      <c r="F37" s="62"/>
      <c r="G37" s="5" t="s">
        <v>87</v>
      </c>
      <c r="H37" s="14">
        <f t="shared" si="0"/>
        <v>12</v>
      </c>
    </row>
    <row r="38" spans="1:8" ht="16.5" x14ac:dyDescent="0.15">
      <c r="A38" s="12" t="s">
        <v>62</v>
      </c>
      <c r="B38" s="61" t="s">
        <v>78</v>
      </c>
      <c r="C38" s="62"/>
      <c r="D38" s="62"/>
      <c r="E38" s="62"/>
      <c r="F38" s="62"/>
      <c r="G38" s="5" t="s">
        <v>88</v>
      </c>
      <c r="H38" s="14">
        <f t="shared" si="0"/>
        <v>10</v>
      </c>
    </row>
    <row r="39" spans="1:8" ht="16.5" x14ac:dyDescent="0.15">
      <c r="A39" s="12" t="s">
        <v>62</v>
      </c>
      <c r="B39" s="61" t="s">
        <v>79</v>
      </c>
      <c r="C39" s="62"/>
      <c r="D39" s="62"/>
      <c r="E39" s="62"/>
      <c r="F39" s="62"/>
      <c r="G39" s="5" t="s">
        <v>89</v>
      </c>
      <c r="H39" s="14">
        <f t="shared" si="0"/>
        <v>8</v>
      </c>
    </row>
    <row r="40" spans="1:8" ht="16.5" x14ac:dyDescent="0.15">
      <c r="A40" s="12" t="s">
        <v>62</v>
      </c>
      <c r="B40" s="61" t="s">
        <v>80</v>
      </c>
      <c r="C40" s="62"/>
      <c r="D40" s="62"/>
      <c r="E40" s="62"/>
      <c r="F40" s="62"/>
      <c r="G40" s="5" t="s">
        <v>90</v>
      </c>
      <c r="H40" s="14">
        <f t="shared" si="0"/>
        <v>6</v>
      </c>
    </row>
    <row r="41" spans="1:8" ht="16.5" x14ac:dyDescent="0.15">
      <c r="A41" s="10" t="s">
        <v>7</v>
      </c>
      <c r="B41" s="61" t="s">
        <v>59</v>
      </c>
      <c r="C41" s="62"/>
      <c r="D41" s="62"/>
      <c r="E41" s="62"/>
      <c r="F41" s="62"/>
      <c r="G41" s="5" t="s">
        <v>85</v>
      </c>
      <c r="H41" s="14">
        <f t="shared" si="0"/>
        <v>16</v>
      </c>
    </row>
  </sheetData>
  <mergeCells count="40">
    <mergeCell ref="B7:F7"/>
    <mergeCell ref="B8:F8"/>
    <mergeCell ref="B2:F2"/>
    <mergeCell ref="B3:F3"/>
    <mergeCell ref="B4:F4"/>
    <mergeCell ref="B5:F5"/>
    <mergeCell ref="B6:F6"/>
    <mergeCell ref="B20:F20"/>
    <mergeCell ref="B21:F21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3:F33"/>
    <mergeCell ref="B34:F34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41:F41"/>
    <mergeCell ref="B35:F35"/>
    <mergeCell ref="B36:F36"/>
    <mergeCell ref="B37:F37"/>
    <mergeCell ref="B38:F38"/>
    <mergeCell ref="B39:F39"/>
    <mergeCell ref="B40:F4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34" workbookViewId="0">
      <selection activeCell="C10" sqref="C10"/>
    </sheetView>
  </sheetViews>
  <sheetFormatPr defaultRowHeight="16.5" x14ac:dyDescent="0.15"/>
  <cols>
    <col min="1" max="6" width="13.625" style="2" customWidth="1"/>
    <col min="7" max="7" width="9" style="3"/>
    <col min="8" max="16384" width="9" style="2"/>
  </cols>
  <sheetData>
    <row r="1" spans="1:9" x14ac:dyDescent="0.15">
      <c r="A1" s="8" t="s">
        <v>0</v>
      </c>
      <c r="B1" s="8" t="s">
        <v>1</v>
      </c>
      <c r="C1" s="8" t="s">
        <v>93</v>
      </c>
      <c r="D1" s="8" t="s">
        <v>94</v>
      </c>
    </row>
    <row r="2" spans="1:9" x14ac:dyDescent="0.15">
      <c r="A2" s="4"/>
      <c r="B2" s="4"/>
      <c r="C2" s="4"/>
      <c r="D2" s="4"/>
    </row>
    <row r="4" spans="1:9" x14ac:dyDescent="0.15">
      <c r="A4" s="2" t="s">
        <v>2</v>
      </c>
    </row>
    <row r="5" spans="1:9" x14ac:dyDescent="0.15">
      <c r="A5" s="8" t="s">
        <v>81</v>
      </c>
      <c r="B5" s="63" t="s">
        <v>82</v>
      </c>
      <c r="C5" s="64"/>
      <c r="D5" s="64"/>
      <c r="E5" s="64"/>
      <c r="F5" s="64"/>
      <c r="G5" s="8" t="s">
        <v>41</v>
      </c>
      <c r="H5" s="8" t="s">
        <v>0</v>
      </c>
      <c r="I5" s="8" t="s">
        <v>1</v>
      </c>
    </row>
    <row r="6" spans="1:9" ht="17.25" x14ac:dyDescent="0.15">
      <c r="A6" s="65" t="s">
        <v>61</v>
      </c>
      <c r="B6" s="61" t="s">
        <v>43</v>
      </c>
      <c r="C6" s="62"/>
      <c r="D6" s="62"/>
      <c r="E6" s="62"/>
      <c r="F6" s="62"/>
      <c r="G6" s="6" t="s">
        <v>83</v>
      </c>
      <c r="H6" s="4"/>
      <c r="I6" s="4"/>
    </row>
    <row r="7" spans="1:9" ht="17.25" x14ac:dyDescent="0.15">
      <c r="A7" s="65"/>
      <c r="B7" s="61" t="s">
        <v>44</v>
      </c>
      <c r="C7" s="62"/>
      <c r="D7" s="62"/>
      <c r="E7" s="62"/>
      <c r="F7" s="62"/>
      <c r="G7" s="6" t="s">
        <v>84</v>
      </c>
      <c r="H7" s="4"/>
      <c r="I7" s="4"/>
    </row>
    <row r="8" spans="1:9" ht="17.25" x14ac:dyDescent="0.15">
      <c r="A8" s="65"/>
      <c r="B8" s="61" t="s">
        <v>45</v>
      </c>
      <c r="C8" s="62"/>
      <c r="D8" s="62"/>
      <c r="E8" s="62"/>
      <c r="F8" s="62"/>
      <c r="G8" s="6" t="s">
        <v>85</v>
      </c>
      <c r="H8" s="4"/>
      <c r="I8" s="4"/>
    </row>
    <row r="9" spans="1:9" ht="17.25" x14ac:dyDescent="0.15">
      <c r="A9" s="65"/>
      <c r="B9" s="61" t="s">
        <v>46</v>
      </c>
      <c r="C9" s="62"/>
      <c r="D9" s="62"/>
      <c r="E9" s="62"/>
      <c r="F9" s="62"/>
      <c r="G9" s="6" t="s">
        <v>86</v>
      </c>
      <c r="H9" s="4"/>
      <c r="I9" s="4"/>
    </row>
    <row r="10" spans="1:9" ht="17.25" x14ac:dyDescent="0.15">
      <c r="A10" s="65"/>
      <c r="B10" s="61" t="s">
        <v>96</v>
      </c>
      <c r="C10" s="62"/>
      <c r="D10" s="62"/>
      <c r="E10" s="62"/>
      <c r="F10" s="62"/>
      <c r="G10" s="6" t="s">
        <v>87</v>
      </c>
      <c r="H10" s="4"/>
      <c r="I10" s="4"/>
    </row>
    <row r="11" spans="1:9" ht="17.25" x14ac:dyDescent="0.15">
      <c r="A11" s="65"/>
      <c r="B11" s="61" t="s">
        <v>48</v>
      </c>
      <c r="C11" s="62"/>
      <c r="D11" s="62"/>
      <c r="E11" s="62"/>
      <c r="F11" s="62"/>
      <c r="G11" s="6" t="s">
        <v>88</v>
      </c>
      <c r="H11" s="4"/>
      <c r="I11" s="4"/>
    </row>
    <row r="12" spans="1:9" ht="17.25" x14ac:dyDescent="0.15">
      <c r="A12" s="65" t="s">
        <v>49</v>
      </c>
      <c r="B12" s="61" t="s">
        <v>51</v>
      </c>
      <c r="C12" s="62"/>
      <c r="D12" s="62"/>
      <c r="E12" s="62"/>
      <c r="F12" s="62"/>
      <c r="G12" s="6" t="s">
        <v>85</v>
      </c>
      <c r="H12" s="4"/>
      <c r="I12" s="4"/>
    </row>
    <row r="13" spans="1:9" x14ac:dyDescent="0.15">
      <c r="A13" s="65"/>
      <c r="B13" s="61" t="s">
        <v>52</v>
      </c>
      <c r="C13" s="62"/>
      <c r="D13" s="62"/>
      <c r="E13" s="62"/>
      <c r="F13" s="62"/>
      <c r="G13" s="5" t="s">
        <v>86</v>
      </c>
      <c r="H13" s="4"/>
      <c r="I13" s="4"/>
    </row>
    <row r="14" spans="1:9" x14ac:dyDescent="0.15">
      <c r="A14" s="65"/>
      <c r="B14" s="61" t="s">
        <v>53</v>
      </c>
      <c r="C14" s="62"/>
      <c r="D14" s="62"/>
      <c r="E14" s="62"/>
      <c r="F14" s="62"/>
      <c r="G14" s="5" t="s">
        <v>87</v>
      </c>
      <c r="H14" s="4"/>
      <c r="I14" s="4"/>
    </row>
    <row r="15" spans="1:9" x14ac:dyDescent="0.15">
      <c r="A15" s="65"/>
      <c r="B15" s="61" t="s">
        <v>54</v>
      </c>
      <c r="C15" s="62"/>
      <c r="D15" s="62"/>
      <c r="E15" s="62"/>
      <c r="F15" s="62"/>
      <c r="G15" s="5" t="s">
        <v>88</v>
      </c>
      <c r="H15" s="4"/>
      <c r="I15" s="4"/>
    </row>
    <row r="16" spans="1:9" x14ac:dyDescent="0.15">
      <c r="A16" s="65"/>
      <c r="B16" s="61" t="s">
        <v>55</v>
      </c>
      <c r="C16" s="62"/>
      <c r="D16" s="62"/>
      <c r="E16" s="62"/>
      <c r="F16" s="62"/>
      <c r="G16" s="5" t="s">
        <v>89</v>
      </c>
      <c r="H16" s="4"/>
      <c r="I16" s="4"/>
    </row>
    <row r="17" spans="1:9" x14ac:dyDescent="0.15">
      <c r="A17" s="65"/>
      <c r="B17" s="61" t="s">
        <v>56</v>
      </c>
      <c r="C17" s="62"/>
      <c r="D17" s="62"/>
      <c r="E17" s="62"/>
      <c r="F17" s="62"/>
      <c r="G17" s="5" t="s">
        <v>90</v>
      </c>
      <c r="H17" s="4"/>
      <c r="I17" s="4"/>
    </row>
    <row r="18" spans="1:9" x14ac:dyDescent="0.15">
      <c r="A18" s="4" t="s">
        <v>3</v>
      </c>
      <c r="B18" s="61" t="s">
        <v>57</v>
      </c>
      <c r="C18" s="62"/>
      <c r="D18" s="62"/>
      <c r="E18" s="62"/>
      <c r="F18" s="62"/>
      <c r="G18" s="5" t="s">
        <v>85</v>
      </c>
      <c r="H18" s="4"/>
      <c r="I18" s="4"/>
    </row>
    <row r="19" spans="1:9" x14ac:dyDescent="0.15">
      <c r="A19" s="65" t="s">
        <v>4</v>
      </c>
      <c r="B19" s="61" t="s">
        <v>64</v>
      </c>
      <c r="C19" s="61"/>
      <c r="D19" s="61"/>
      <c r="E19" s="61"/>
      <c r="F19" s="61"/>
      <c r="G19" s="5" t="s">
        <v>83</v>
      </c>
      <c r="H19" s="4"/>
      <c r="I19" s="4"/>
    </row>
    <row r="20" spans="1:9" x14ac:dyDescent="0.15">
      <c r="A20" s="65"/>
      <c r="B20" s="61" t="s">
        <v>65</v>
      </c>
      <c r="C20" s="61"/>
      <c r="D20" s="61"/>
      <c r="E20" s="61"/>
      <c r="F20" s="61"/>
      <c r="G20" s="5" t="s">
        <v>88</v>
      </c>
      <c r="H20" s="4"/>
      <c r="I20" s="4"/>
    </row>
    <row r="21" spans="1:9" x14ac:dyDescent="0.15">
      <c r="A21" s="65"/>
      <c r="B21" s="61" t="s">
        <v>91</v>
      </c>
      <c r="C21" s="61"/>
      <c r="D21" s="61"/>
      <c r="E21" s="61"/>
      <c r="F21" s="61"/>
      <c r="G21" s="5" t="s">
        <v>92</v>
      </c>
      <c r="H21" s="4"/>
      <c r="I21" s="4"/>
    </row>
    <row r="22" spans="1:9" x14ac:dyDescent="0.15">
      <c r="A22" s="65"/>
      <c r="B22" s="61" t="s">
        <v>66</v>
      </c>
      <c r="C22" s="61"/>
      <c r="D22" s="61"/>
      <c r="E22" s="61"/>
      <c r="F22" s="61"/>
      <c r="G22" s="5" t="s">
        <v>83</v>
      </c>
      <c r="H22" s="4"/>
      <c r="I22" s="4"/>
    </row>
    <row r="23" spans="1:9" x14ac:dyDescent="0.15">
      <c r="A23" s="65"/>
      <c r="B23" s="61" t="s">
        <v>67</v>
      </c>
      <c r="C23" s="61"/>
      <c r="D23" s="61"/>
      <c r="E23" s="61"/>
      <c r="F23" s="61"/>
      <c r="G23" s="5" t="s">
        <v>85</v>
      </c>
      <c r="H23" s="4"/>
      <c r="I23" s="4"/>
    </row>
    <row r="24" spans="1:9" x14ac:dyDescent="0.15">
      <c r="A24" s="65"/>
      <c r="B24" s="61" t="s">
        <v>68</v>
      </c>
      <c r="C24" s="61"/>
      <c r="D24" s="61"/>
      <c r="E24" s="61"/>
      <c r="F24" s="61"/>
      <c r="G24" s="5" t="s">
        <v>87</v>
      </c>
      <c r="H24" s="4"/>
      <c r="I24" s="4"/>
    </row>
    <row r="25" spans="1:9" ht="17.25" x14ac:dyDescent="0.15">
      <c r="A25" s="65" t="s">
        <v>5</v>
      </c>
      <c r="B25" s="61" t="s">
        <v>63</v>
      </c>
      <c r="C25" s="62"/>
      <c r="D25" s="62"/>
      <c r="E25" s="62"/>
      <c r="F25" s="62"/>
      <c r="G25" s="6" t="s">
        <v>83</v>
      </c>
      <c r="H25" s="4"/>
      <c r="I25" s="4"/>
    </row>
    <row r="26" spans="1:9" ht="17.25" x14ac:dyDescent="0.15">
      <c r="A26" s="65"/>
      <c r="B26" s="61" t="s">
        <v>52</v>
      </c>
      <c r="C26" s="62"/>
      <c r="D26" s="62"/>
      <c r="E26" s="62"/>
      <c r="F26" s="62"/>
      <c r="G26" s="6" t="s">
        <v>84</v>
      </c>
      <c r="H26" s="4"/>
      <c r="I26" s="4"/>
    </row>
    <row r="27" spans="1:9" ht="17.25" x14ac:dyDescent="0.15">
      <c r="A27" s="65"/>
      <c r="B27" s="61" t="s">
        <v>53</v>
      </c>
      <c r="C27" s="62"/>
      <c r="D27" s="62"/>
      <c r="E27" s="62"/>
      <c r="F27" s="62"/>
      <c r="G27" s="6" t="s">
        <v>85</v>
      </c>
      <c r="H27" s="4"/>
      <c r="I27" s="4"/>
    </row>
    <row r="28" spans="1:9" ht="17.25" x14ac:dyDescent="0.15">
      <c r="A28" s="65"/>
      <c r="B28" s="61" t="s">
        <v>54</v>
      </c>
      <c r="C28" s="62"/>
      <c r="D28" s="62"/>
      <c r="E28" s="62"/>
      <c r="F28" s="62"/>
      <c r="G28" s="6" t="s">
        <v>86</v>
      </c>
      <c r="H28" s="4"/>
      <c r="I28" s="4"/>
    </row>
    <row r="29" spans="1:9" ht="17.25" x14ac:dyDescent="0.15">
      <c r="A29" s="65"/>
      <c r="B29" s="61" t="s">
        <v>55</v>
      </c>
      <c r="C29" s="62"/>
      <c r="D29" s="62"/>
      <c r="E29" s="62"/>
      <c r="F29" s="62"/>
      <c r="G29" s="6" t="s">
        <v>87</v>
      </c>
      <c r="H29" s="4"/>
      <c r="I29" s="4"/>
    </row>
    <row r="30" spans="1:9" ht="17.25" x14ac:dyDescent="0.15">
      <c r="A30" s="65"/>
      <c r="B30" s="61" t="s">
        <v>56</v>
      </c>
      <c r="C30" s="62"/>
      <c r="D30" s="62"/>
      <c r="E30" s="62"/>
      <c r="F30" s="62"/>
      <c r="G30" s="6" t="s">
        <v>88</v>
      </c>
      <c r="H30" s="4"/>
      <c r="I30" s="4"/>
    </row>
    <row r="31" spans="1:9" x14ac:dyDescent="0.15">
      <c r="A31" s="4" t="s">
        <v>6</v>
      </c>
      <c r="B31" s="61" t="s">
        <v>58</v>
      </c>
      <c r="C31" s="62"/>
      <c r="D31" s="62"/>
      <c r="E31" s="62"/>
      <c r="F31" s="62"/>
      <c r="G31" s="5" t="s">
        <v>37</v>
      </c>
      <c r="H31" s="4"/>
      <c r="I31" s="4"/>
    </row>
    <row r="32" spans="1:9" ht="17.25" x14ac:dyDescent="0.15">
      <c r="A32" s="65" t="s">
        <v>60</v>
      </c>
      <c r="B32" s="61" t="s">
        <v>69</v>
      </c>
      <c r="C32" s="62"/>
      <c r="D32" s="62"/>
      <c r="E32" s="62"/>
      <c r="F32" s="62"/>
      <c r="G32" s="6" t="s">
        <v>83</v>
      </c>
      <c r="H32" s="4"/>
      <c r="I32" s="4"/>
    </row>
    <row r="33" spans="1:9" ht="17.25" x14ac:dyDescent="0.15">
      <c r="A33" s="65"/>
      <c r="B33" s="61" t="s">
        <v>70</v>
      </c>
      <c r="C33" s="62"/>
      <c r="D33" s="62"/>
      <c r="E33" s="62"/>
      <c r="F33" s="62"/>
      <c r="G33" s="6" t="s">
        <v>84</v>
      </c>
      <c r="H33" s="4"/>
      <c r="I33" s="4"/>
    </row>
    <row r="34" spans="1:9" ht="17.25" x14ac:dyDescent="0.15">
      <c r="A34" s="65"/>
      <c r="B34" s="61" t="s">
        <v>71</v>
      </c>
      <c r="C34" s="62"/>
      <c r="D34" s="62"/>
      <c r="E34" s="62"/>
      <c r="F34" s="62"/>
      <c r="G34" s="6" t="s">
        <v>85</v>
      </c>
      <c r="H34" s="4"/>
      <c r="I34" s="4"/>
    </row>
    <row r="35" spans="1:9" ht="17.25" x14ac:dyDescent="0.15">
      <c r="A35" s="65"/>
      <c r="B35" s="61" t="s">
        <v>72</v>
      </c>
      <c r="C35" s="62"/>
      <c r="D35" s="62"/>
      <c r="E35" s="62"/>
      <c r="F35" s="62"/>
      <c r="G35" s="6" t="s">
        <v>86</v>
      </c>
      <c r="H35" s="4"/>
      <c r="I35" s="4"/>
    </row>
    <row r="36" spans="1:9" ht="17.25" x14ac:dyDescent="0.15">
      <c r="A36" s="65"/>
      <c r="B36" s="61" t="s">
        <v>73</v>
      </c>
      <c r="C36" s="62"/>
      <c r="D36" s="62"/>
      <c r="E36" s="62"/>
      <c r="F36" s="62"/>
      <c r="G36" s="6" t="s">
        <v>87</v>
      </c>
      <c r="H36" s="4"/>
      <c r="I36" s="4"/>
    </row>
    <row r="37" spans="1:9" ht="17.25" x14ac:dyDescent="0.15">
      <c r="A37" s="65"/>
      <c r="B37" s="61" t="s">
        <v>74</v>
      </c>
      <c r="C37" s="62"/>
      <c r="D37" s="62"/>
      <c r="E37" s="62"/>
      <c r="F37" s="62"/>
      <c r="G37" s="6" t="s">
        <v>88</v>
      </c>
      <c r="H37" s="4"/>
      <c r="I37" s="4"/>
    </row>
    <row r="38" spans="1:9" ht="17.25" x14ac:dyDescent="0.15">
      <c r="A38" s="65" t="s">
        <v>62</v>
      </c>
      <c r="B38" s="61" t="s">
        <v>75</v>
      </c>
      <c r="C38" s="62"/>
      <c r="D38" s="62"/>
      <c r="E38" s="62"/>
      <c r="F38" s="62"/>
      <c r="G38" s="6" t="s">
        <v>85</v>
      </c>
      <c r="H38" s="4"/>
      <c r="I38" s="4"/>
    </row>
    <row r="39" spans="1:9" x14ac:dyDescent="0.15">
      <c r="A39" s="65"/>
      <c r="B39" s="61" t="s">
        <v>76</v>
      </c>
      <c r="C39" s="62"/>
      <c r="D39" s="62"/>
      <c r="E39" s="62"/>
      <c r="F39" s="62"/>
      <c r="G39" s="5" t="s">
        <v>86</v>
      </c>
      <c r="H39" s="4"/>
      <c r="I39" s="4"/>
    </row>
    <row r="40" spans="1:9" x14ac:dyDescent="0.15">
      <c r="A40" s="65"/>
      <c r="B40" s="61" t="s">
        <v>77</v>
      </c>
      <c r="C40" s="62"/>
      <c r="D40" s="62"/>
      <c r="E40" s="62"/>
      <c r="F40" s="62"/>
      <c r="G40" s="5" t="s">
        <v>87</v>
      </c>
      <c r="H40" s="4"/>
      <c r="I40" s="4"/>
    </row>
    <row r="41" spans="1:9" x14ac:dyDescent="0.15">
      <c r="A41" s="65"/>
      <c r="B41" s="61" t="s">
        <v>78</v>
      </c>
      <c r="C41" s="62"/>
      <c r="D41" s="62"/>
      <c r="E41" s="62"/>
      <c r="F41" s="62"/>
      <c r="G41" s="5" t="s">
        <v>88</v>
      </c>
      <c r="H41" s="4"/>
      <c r="I41" s="4"/>
    </row>
    <row r="42" spans="1:9" x14ac:dyDescent="0.15">
      <c r="A42" s="65"/>
      <c r="B42" s="61" t="s">
        <v>79</v>
      </c>
      <c r="C42" s="62"/>
      <c r="D42" s="62"/>
      <c r="E42" s="62"/>
      <c r="F42" s="62"/>
      <c r="G42" s="5" t="s">
        <v>89</v>
      </c>
      <c r="H42" s="4"/>
      <c r="I42" s="4"/>
    </row>
    <row r="43" spans="1:9" x14ac:dyDescent="0.15">
      <c r="A43" s="65"/>
      <c r="B43" s="61" t="s">
        <v>80</v>
      </c>
      <c r="C43" s="62"/>
      <c r="D43" s="62"/>
      <c r="E43" s="62"/>
      <c r="F43" s="62"/>
      <c r="G43" s="5" t="s">
        <v>90</v>
      </c>
      <c r="H43" s="4"/>
      <c r="I43" s="4"/>
    </row>
    <row r="44" spans="1:9" x14ac:dyDescent="0.15">
      <c r="A44" s="4" t="s">
        <v>7</v>
      </c>
      <c r="B44" s="61" t="s">
        <v>59</v>
      </c>
      <c r="C44" s="62"/>
      <c r="D44" s="62"/>
      <c r="E44" s="62"/>
      <c r="F44" s="62"/>
      <c r="G44" s="5" t="s">
        <v>85</v>
      </c>
      <c r="H44" s="4"/>
      <c r="I44" s="4"/>
    </row>
    <row r="46" spans="1:9" x14ac:dyDescent="0.15">
      <c r="A46" s="2" t="s">
        <v>93</v>
      </c>
    </row>
    <row r="47" spans="1:9" x14ac:dyDescent="0.15">
      <c r="A47" s="8" t="s">
        <v>95</v>
      </c>
      <c r="B47" s="63" t="s">
        <v>40</v>
      </c>
      <c r="C47" s="64"/>
      <c r="D47" s="64"/>
      <c r="E47" s="64"/>
      <c r="F47" s="64"/>
      <c r="G47" s="8" t="s">
        <v>41</v>
      </c>
      <c r="H47" s="8" t="s">
        <v>42</v>
      </c>
    </row>
    <row r="48" spans="1:9" x14ac:dyDescent="0.15">
      <c r="A48" s="66" t="s">
        <v>8</v>
      </c>
      <c r="B48" s="61" t="s">
        <v>9</v>
      </c>
      <c r="C48" s="62"/>
      <c r="D48" s="62"/>
      <c r="E48" s="62"/>
      <c r="F48" s="62"/>
      <c r="G48" s="5" t="s">
        <v>33</v>
      </c>
      <c r="H48" s="4"/>
    </row>
    <row r="49" spans="1:8" x14ac:dyDescent="0.15">
      <c r="A49" s="67"/>
      <c r="B49" s="61" t="s">
        <v>10</v>
      </c>
      <c r="C49" s="61"/>
      <c r="D49" s="61"/>
      <c r="E49" s="61"/>
      <c r="F49" s="61"/>
      <c r="G49" s="5" t="s">
        <v>34</v>
      </c>
      <c r="H49" s="4"/>
    </row>
    <row r="50" spans="1:8" x14ac:dyDescent="0.15">
      <c r="A50" s="67"/>
      <c r="B50" s="61" t="s">
        <v>11</v>
      </c>
      <c r="C50" s="61"/>
      <c r="D50" s="61"/>
      <c r="E50" s="61"/>
      <c r="F50" s="61"/>
      <c r="G50" s="5" t="s">
        <v>35</v>
      </c>
      <c r="H50" s="4"/>
    </row>
    <row r="51" spans="1:8" x14ac:dyDescent="0.15">
      <c r="A51" s="67"/>
      <c r="B51" s="66" t="s">
        <v>12</v>
      </c>
      <c r="C51" s="66"/>
      <c r="D51" s="66"/>
      <c r="E51" s="66"/>
      <c r="F51" s="66"/>
      <c r="G51" s="5" t="s">
        <v>36</v>
      </c>
      <c r="H51" s="4"/>
    </row>
    <row r="52" spans="1:8" x14ac:dyDescent="0.15">
      <c r="A52" s="67"/>
      <c r="B52" s="61" t="s">
        <v>13</v>
      </c>
      <c r="C52" s="61" t="s">
        <v>14</v>
      </c>
      <c r="D52" s="62"/>
      <c r="E52" s="62"/>
      <c r="F52" s="62"/>
      <c r="G52" s="5" t="s">
        <v>34</v>
      </c>
      <c r="H52" s="4"/>
    </row>
    <row r="53" spans="1:8" x14ac:dyDescent="0.15">
      <c r="A53" s="67"/>
      <c r="B53" s="62"/>
      <c r="C53" s="61" t="s">
        <v>15</v>
      </c>
      <c r="D53" s="62"/>
      <c r="E53" s="62"/>
      <c r="F53" s="62"/>
      <c r="G53" s="5" t="s">
        <v>34</v>
      </c>
      <c r="H53" s="4"/>
    </row>
    <row r="54" spans="1:8" x14ac:dyDescent="0.15">
      <c r="A54" s="67"/>
      <c r="B54" s="62"/>
      <c r="C54" s="61" t="s">
        <v>16</v>
      </c>
      <c r="D54" s="62"/>
      <c r="E54" s="62"/>
      <c r="F54" s="62"/>
      <c r="G54" s="5" t="s">
        <v>37</v>
      </c>
      <c r="H54" s="4"/>
    </row>
    <row r="55" spans="1:8" x14ac:dyDescent="0.15">
      <c r="A55" s="67"/>
      <c r="B55" s="62"/>
      <c r="C55" s="61" t="s">
        <v>17</v>
      </c>
      <c r="D55" s="62"/>
      <c r="E55" s="62"/>
      <c r="F55" s="62"/>
      <c r="G55" s="5" t="s">
        <v>38</v>
      </c>
      <c r="H55" s="4"/>
    </row>
    <row r="56" spans="1:8" x14ac:dyDescent="0.15">
      <c r="A56" s="66" t="s">
        <v>18</v>
      </c>
      <c r="B56" s="61" t="s">
        <v>19</v>
      </c>
      <c r="C56" s="61"/>
      <c r="D56" s="61"/>
      <c r="E56" s="61"/>
      <c r="F56" s="61"/>
      <c r="G56" s="5" t="s">
        <v>37</v>
      </c>
      <c r="H56" s="4"/>
    </row>
    <row r="57" spans="1:8" x14ac:dyDescent="0.15">
      <c r="A57" s="67"/>
      <c r="B57" s="61" t="s">
        <v>20</v>
      </c>
      <c r="C57" s="61"/>
      <c r="D57" s="61"/>
      <c r="E57" s="61"/>
      <c r="F57" s="61"/>
      <c r="G57" s="5" t="s">
        <v>34</v>
      </c>
      <c r="H57" s="4"/>
    </row>
    <row r="58" spans="1:8" x14ac:dyDescent="0.15">
      <c r="A58" s="67"/>
      <c r="B58" s="61" t="s">
        <v>21</v>
      </c>
      <c r="C58" s="61"/>
      <c r="D58" s="61"/>
      <c r="E58" s="61"/>
      <c r="F58" s="61"/>
      <c r="G58" s="5" t="s">
        <v>35</v>
      </c>
      <c r="H58" s="4"/>
    </row>
    <row r="59" spans="1:8" x14ac:dyDescent="0.15">
      <c r="A59" s="67"/>
      <c r="B59" s="61" t="s">
        <v>22</v>
      </c>
      <c r="C59" s="61"/>
      <c r="D59" s="61"/>
      <c r="E59" s="61"/>
      <c r="F59" s="61"/>
      <c r="G59" s="5" t="s">
        <v>35</v>
      </c>
      <c r="H59" s="4"/>
    </row>
    <row r="60" spans="1:8" x14ac:dyDescent="0.15">
      <c r="A60" s="67"/>
      <c r="B60" s="65" t="s">
        <v>23</v>
      </c>
      <c r="C60" s="65"/>
      <c r="D60" s="65"/>
      <c r="E60" s="65"/>
      <c r="F60" s="65"/>
      <c r="G60" s="5" t="s">
        <v>35</v>
      </c>
      <c r="H60" s="4"/>
    </row>
    <row r="61" spans="1:8" x14ac:dyDescent="0.15">
      <c r="A61" s="67"/>
      <c r="B61" s="65" t="s">
        <v>24</v>
      </c>
      <c r="C61" s="65"/>
      <c r="D61" s="65"/>
      <c r="E61" s="65"/>
      <c r="F61" s="65"/>
      <c r="G61" s="5" t="s">
        <v>35</v>
      </c>
      <c r="H61" s="4"/>
    </row>
    <row r="62" spans="1:8" x14ac:dyDescent="0.15">
      <c r="A62" s="66" t="s">
        <v>25</v>
      </c>
      <c r="B62" s="65" t="s">
        <v>26</v>
      </c>
      <c r="C62" s="65"/>
      <c r="D62" s="65"/>
      <c r="E62" s="65"/>
      <c r="F62" s="65"/>
      <c r="G62" s="5" t="s">
        <v>37</v>
      </c>
      <c r="H62" s="4"/>
    </row>
    <row r="63" spans="1:8" x14ac:dyDescent="0.15">
      <c r="A63" s="67"/>
      <c r="B63" s="65" t="s">
        <v>27</v>
      </c>
      <c r="C63" s="65"/>
      <c r="D63" s="65"/>
      <c r="E63" s="65"/>
      <c r="F63" s="65"/>
      <c r="G63" s="5" t="s">
        <v>35</v>
      </c>
      <c r="H63" s="4"/>
    </row>
    <row r="64" spans="1:8" x14ac:dyDescent="0.15">
      <c r="A64" s="67"/>
      <c r="B64" s="65" t="s">
        <v>28</v>
      </c>
      <c r="C64" s="65"/>
      <c r="D64" s="65"/>
      <c r="E64" s="65"/>
      <c r="F64" s="65"/>
      <c r="G64" s="5" t="s">
        <v>38</v>
      </c>
      <c r="H64" s="4"/>
    </row>
    <row r="65" spans="1:8" x14ac:dyDescent="0.15">
      <c r="A65" s="67"/>
      <c r="B65" s="65" t="s">
        <v>29</v>
      </c>
      <c r="C65" s="65"/>
      <c r="D65" s="65"/>
      <c r="E65" s="65"/>
      <c r="F65" s="65"/>
      <c r="G65" s="5" t="s">
        <v>34</v>
      </c>
      <c r="H65" s="4"/>
    </row>
    <row r="66" spans="1:8" x14ac:dyDescent="0.15">
      <c r="A66" s="67"/>
      <c r="B66" s="65" t="s">
        <v>30</v>
      </c>
      <c r="C66" s="65"/>
      <c r="D66" s="65"/>
      <c r="E66" s="65"/>
      <c r="F66" s="65"/>
      <c r="G66" s="5" t="s">
        <v>35</v>
      </c>
      <c r="H66" s="4"/>
    </row>
    <row r="67" spans="1:8" x14ac:dyDescent="0.15">
      <c r="A67" s="9" t="s">
        <v>32</v>
      </c>
      <c r="B67" s="65" t="s">
        <v>31</v>
      </c>
      <c r="C67" s="65"/>
      <c r="D67" s="65"/>
      <c r="E67" s="65"/>
      <c r="F67" s="65"/>
      <c r="G67" s="7" t="s">
        <v>39</v>
      </c>
      <c r="H67" s="4"/>
    </row>
  </sheetData>
  <mergeCells count="71">
    <mergeCell ref="A48:A55"/>
    <mergeCell ref="A56:A61"/>
    <mergeCell ref="A62:A66"/>
    <mergeCell ref="B52:B55"/>
    <mergeCell ref="B48:F48"/>
    <mergeCell ref="B49:F49"/>
    <mergeCell ref="B50:F50"/>
    <mergeCell ref="B51:F51"/>
    <mergeCell ref="B56:F56"/>
    <mergeCell ref="B57:F57"/>
    <mergeCell ref="B64:F64"/>
    <mergeCell ref="B65:F65"/>
    <mergeCell ref="B66:F66"/>
    <mergeCell ref="B67:F67"/>
    <mergeCell ref="C52:F52"/>
    <mergeCell ref="C53:F53"/>
    <mergeCell ref="C54:F54"/>
    <mergeCell ref="C55:F55"/>
    <mergeCell ref="B58:F58"/>
    <mergeCell ref="B59:F59"/>
    <mergeCell ref="B60:F60"/>
    <mergeCell ref="B61:F61"/>
    <mergeCell ref="B62:F62"/>
    <mergeCell ref="B63:F63"/>
    <mergeCell ref="B47:F47"/>
    <mergeCell ref="B18:F18"/>
    <mergeCell ref="B19:F19"/>
    <mergeCell ref="B25:F25"/>
    <mergeCell ref="B31:F31"/>
    <mergeCell ref="B32:F32"/>
    <mergeCell ref="B44:F44"/>
    <mergeCell ref="B39:F39"/>
    <mergeCell ref="B26:F26"/>
    <mergeCell ref="B27:F27"/>
    <mergeCell ref="B28:F28"/>
    <mergeCell ref="B29:F29"/>
    <mergeCell ref="B30:F30"/>
    <mergeCell ref="B33:F33"/>
    <mergeCell ref="B34:F34"/>
    <mergeCell ref="B35:F35"/>
    <mergeCell ref="B12:F12"/>
    <mergeCell ref="B13:F13"/>
    <mergeCell ref="B14:F14"/>
    <mergeCell ref="B15:F15"/>
    <mergeCell ref="B16:F16"/>
    <mergeCell ref="B7:F7"/>
    <mergeCell ref="B8:F8"/>
    <mergeCell ref="B9:F9"/>
    <mergeCell ref="B10:F10"/>
    <mergeCell ref="B11:F11"/>
    <mergeCell ref="B38:F38"/>
    <mergeCell ref="A38:A43"/>
    <mergeCell ref="B5:F5"/>
    <mergeCell ref="B21:F21"/>
    <mergeCell ref="A6:A11"/>
    <mergeCell ref="A12:A17"/>
    <mergeCell ref="A19:A24"/>
    <mergeCell ref="A25:A30"/>
    <mergeCell ref="A32:A37"/>
    <mergeCell ref="B40:F40"/>
    <mergeCell ref="B41:F41"/>
    <mergeCell ref="B42:F42"/>
    <mergeCell ref="B43:F43"/>
    <mergeCell ref="B20:F20"/>
    <mergeCell ref="B17:F17"/>
    <mergeCell ref="B6:F6"/>
    <mergeCell ref="B22:F22"/>
    <mergeCell ref="B23:F23"/>
    <mergeCell ref="B24:F24"/>
    <mergeCell ref="B36:F36"/>
    <mergeCell ref="B37:F37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10" sqref="C10"/>
    </sheetView>
  </sheetViews>
  <sheetFormatPr defaultRowHeight="18.75" x14ac:dyDescent="0.15"/>
  <cols>
    <col min="1" max="16384" width="9" style="1"/>
  </cols>
  <sheetData>
    <row r="1" spans="1:1" x14ac:dyDescent="0.15">
      <c r="A1" s="1" t="s">
        <v>50</v>
      </c>
    </row>
    <row r="2" spans="1:1" x14ac:dyDescent="0.15">
      <c r="A2" s="2" t="s">
        <v>43</v>
      </c>
    </row>
    <row r="3" spans="1:1" x14ac:dyDescent="0.15">
      <c r="A3" s="2" t="s">
        <v>44</v>
      </c>
    </row>
    <row r="4" spans="1:1" x14ac:dyDescent="0.15">
      <c r="A4" s="2" t="s">
        <v>45</v>
      </c>
    </row>
    <row r="5" spans="1:1" x14ac:dyDescent="0.15">
      <c r="A5" s="2" t="s">
        <v>46</v>
      </c>
    </row>
    <row r="6" spans="1:1" x14ac:dyDescent="0.15">
      <c r="A6" s="2" t="s">
        <v>47</v>
      </c>
    </row>
    <row r="7" spans="1:1" x14ac:dyDescent="0.15">
      <c r="A7" s="2" t="s">
        <v>48</v>
      </c>
    </row>
    <row r="9" spans="1:1" x14ac:dyDescent="0.15">
      <c r="A9" s="2" t="s">
        <v>49</v>
      </c>
    </row>
    <row r="10" spans="1:1" x14ac:dyDescent="0.15">
      <c r="A10" s="2" t="s">
        <v>51</v>
      </c>
    </row>
    <row r="11" spans="1:1" x14ac:dyDescent="0.15">
      <c r="A11" s="2" t="s">
        <v>52</v>
      </c>
    </row>
    <row r="12" spans="1:1" x14ac:dyDescent="0.15">
      <c r="A12" s="2" t="s">
        <v>53</v>
      </c>
    </row>
    <row r="13" spans="1:1" x14ac:dyDescent="0.15">
      <c r="A13" s="2" t="s">
        <v>54</v>
      </c>
    </row>
    <row r="14" spans="1:1" x14ac:dyDescent="0.15">
      <c r="A14" s="2" t="s">
        <v>55</v>
      </c>
    </row>
    <row r="15" spans="1:1" x14ac:dyDescent="0.15">
      <c r="A15" s="2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シミュレーション</vt:lpstr>
      <vt:lpstr>選択表</vt:lpstr>
      <vt:lpstr>計算表</vt:lpstr>
      <vt:lpstr>Sheet1</vt:lpstr>
      <vt:lpstr>Sheet2</vt:lpstr>
      <vt:lpstr>シミュレーション!Print_Area</vt:lpstr>
      <vt:lpstr>育児休業</vt:lpstr>
      <vt:lpstr>介護・看護</vt:lpstr>
      <vt:lpstr>求職活動</vt:lpstr>
      <vt:lpstr>就学中</vt:lpstr>
      <vt:lpstr>就学予定</vt:lpstr>
      <vt:lpstr>就労中</vt:lpstr>
      <vt:lpstr>就労予定_内定</vt:lpstr>
      <vt:lpstr>妊娠・出産</vt:lpstr>
      <vt:lpstr>病気など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2021-09-30T04:30:19Z</cp:lastPrinted>
  <dcterms:created xsi:type="dcterms:W3CDTF">2021-09-24T08:57:38Z</dcterms:created>
  <dcterms:modified xsi:type="dcterms:W3CDTF">2022-08-25T05:29:40Z</dcterms:modified>
</cp:coreProperties>
</file>