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感染症対策課\19-健康福祉事業概要\R5（R4実績）\結核\"/>
    </mc:Choice>
  </mc:AlternateContent>
  <xr:revisionPtr revIDLastSave="0" documentId="13_ncr:1_{8F2294FB-CD8F-43F2-9FA3-BF2DF550E7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1" i="1" l="1"/>
  <c r="L50" i="1"/>
  <c r="L49" i="1"/>
  <c r="L48" i="1"/>
  <c r="L47" i="1"/>
  <c r="L46" i="1"/>
  <c r="L45" i="1"/>
  <c r="L44" i="1"/>
  <c r="L43" i="1"/>
  <c r="L42" i="1"/>
  <c r="L41" i="1"/>
  <c r="L40" i="1"/>
  <c r="H31" i="1"/>
  <c r="G31" i="1"/>
  <c r="F31" i="1"/>
  <c r="E31" i="1"/>
  <c r="H30" i="1"/>
  <c r="G30" i="1"/>
  <c r="F30" i="1"/>
  <c r="E30" i="1"/>
  <c r="H25" i="1"/>
  <c r="H33" i="1" s="1"/>
  <c r="G25" i="1"/>
  <c r="G33" i="1" s="1"/>
  <c r="F25" i="1"/>
  <c r="F33" i="1" s="1"/>
  <c r="E25" i="1"/>
  <c r="E33" i="1" s="1"/>
  <c r="H24" i="1"/>
  <c r="H32" i="1" s="1"/>
  <c r="G24" i="1"/>
  <c r="G32" i="1" s="1"/>
  <c r="F24" i="1"/>
  <c r="F32" i="1" s="1"/>
  <c r="E24" i="1"/>
  <c r="E32" i="1" s="1"/>
  <c r="L52" i="1" l="1"/>
  <c r="L53" i="1"/>
  <c r="L54" i="1"/>
  <c r="I31" i="1" l="1"/>
  <c r="I24" i="1"/>
  <c r="I25" i="1"/>
  <c r="I30" i="1"/>
  <c r="I33" i="1" l="1"/>
  <c r="I32" i="1"/>
</calcChain>
</file>

<file path=xl/sharedStrings.xml><?xml version="1.0" encoding="utf-8"?>
<sst xmlns="http://schemas.openxmlformats.org/spreadsheetml/2006/main" count="129" uniqueCount="47">
  <si>
    <t>就業制限、入院勧告</t>
  </si>
  <si>
    <t>　感染させるおそれが高いと判断された人について、期間を定めて就業制限及び入院勧告の措置を講じます。</t>
    <phoneticPr fontId="2"/>
  </si>
  <si>
    <t>　　まん延を防止するため、感染症診査協議会（結核診査部会）で審査し、周囲に</t>
    <phoneticPr fontId="2"/>
  </si>
  <si>
    <t>年　　次</t>
  </si>
  <si>
    <t>前年末公費負担者数</t>
  </si>
  <si>
    <t>承認</t>
  </si>
  <si>
    <t>解除</t>
  </si>
  <si>
    <t>年末現在公費負担者数</t>
  </si>
  <si>
    <t>入院勧告による入院患者に対する公費負担状況　　　　　　　　　　　　　　　</t>
    <phoneticPr fontId="2"/>
  </si>
  <si>
    <t>医療</t>
    <phoneticPr fontId="2"/>
  </si>
  <si>
    <t>　　適切な医療を行うため、結核の治療は指定医療機関で行うこととしています。また、治療にかかる医療費の一部を公費負担しています。</t>
    <phoneticPr fontId="2"/>
  </si>
  <si>
    <t>医療費</t>
  </si>
  <si>
    <t>件数</t>
  </si>
  <si>
    <t>金額</t>
  </si>
  <si>
    <t>療養費払</t>
  </si>
  <si>
    <t>－</t>
  </si>
  <si>
    <t>小　計</t>
  </si>
  <si>
    <t>計</t>
  </si>
  <si>
    <t>金 額</t>
  </si>
  <si>
    <t>　　</t>
  </si>
  <si>
    <t>年度</t>
  </si>
  <si>
    <t>区分</t>
  </si>
  <si>
    <t>被用者保険</t>
  </si>
  <si>
    <t>国民健康保険</t>
  </si>
  <si>
    <t>その他</t>
  </si>
  <si>
    <t>本人</t>
  </si>
  <si>
    <t>家族</t>
  </si>
  <si>
    <t>一般</t>
  </si>
  <si>
    <t>申請</t>
  </si>
  <si>
    <t>合格</t>
  </si>
  <si>
    <t>医療費公費負担実績　　　　　　　　　　　　　　　　　　　　　　　　　　　</t>
    <phoneticPr fontId="2"/>
  </si>
  <si>
    <t>結核患者</t>
    <rPh sb="2" eb="4">
      <t>カンジャ</t>
    </rPh>
    <phoneticPr fontId="2"/>
  </si>
  <si>
    <t>入院勧告患者</t>
    <phoneticPr fontId="2"/>
  </si>
  <si>
    <t>適正医療の審議状況　　　　　　　　　　　　　　　　　　　　　　　</t>
    <phoneticPr fontId="2"/>
  </si>
  <si>
    <t>後期高齢者
医療</t>
    <phoneticPr fontId="2"/>
  </si>
  <si>
    <t>生活
保護法</t>
    <rPh sb="3" eb="6">
      <t>ホゴホウ</t>
    </rPh>
    <phoneticPr fontId="2"/>
  </si>
  <si>
    <t>退職者
本人</t>
    <rPh sb="4" eb="6">
      <t>ホンニン</t>
    </rPh>
    <phoneticPr fontId="2"/>
  </si>
  <si>
    <t>退職者
家族</t>
    <rPh sb="4" eb="6">
      <t>カゾク</t>
    </rPh>
    <phoneticPr fontId="2"/>
  </si>
  <si>
    <t>年　度</t>
    <phoneticPr fontId="2"/>
  </si>
  <si>
    <t>H30</t>
    <phoneticPr fontId="2"/>
  </si>
  <si>
    <t>R1</t>
    <phoneticPr fontId="2"/>
  </si>
  <si>
    <t>R2</t>
    <phoneticPr fontId="2"/>
  </si>
  <si>
    <t>R3</t>
    <phoneticPr fontId="2"/>
  </si>
  <si>
    <t>R4</t>
    <phoneticPr fontId="2"/>
  </si>
  <si>
    <t>　単位：人(R4集計期間：R4年1月1日からR4年12月31日)</t>
    <phoneticPr fontId="2"/>
  </si>
  <si>
    <t>　単位：件・円(R4集計期間：R4年4月1日からR5年3月31日)</t>
    <rPh sb="26" eb="27">
      <t>ネン</t>
    </rPh>
    <phoneticPr fontId="2"/>
  </si>
  <si>
    <t>単位：（延）人(R4集計期間：R4年4月1日からR5年3月31日)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</si>
</sst>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9" x14ac:knownFonts="1">
    <font>
      <sz val="11"/>
      <color theme="1"/>
      <name val="ＭＳ Ｐゴシック"/>
      <family val="2"/>
      <charset val="128"/>
    </font>
    <font>
      <sz val="10"/>
      <color rgb="FF000000"/>
      <name val="ＭＳ 明朝"/>
      <family val="1"/>
      <charset val="128"/>
    </font>
    <font>
      <sz val="6"/>
      <name val="ＭＳ Ｐゴシック"/>
      <family val="2"/>
      <charset val="128"/>
    </font>
    <font>
      <sz val="9"/>
      <color rgb="FF000000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justify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5" fillId="0" borderId="0" xfId="0" applyFont="1" applyAlignment="1">
      <alignment horizontal="justify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right" vertical="center" wrapText="1"/>
    </xf>
    <xf numFmtId="176" fontId="4" fillId="0" borderId="12" xfId="0" applyNumberFormat="1" applyFont="1" applyBorder="1" applyAlignment="1">
      <alignment horizontal="right" vertical="center" wrapText="1"/>
    </xf>
    <xf numFmtId="176" fontId="1" fillId="0" borderId="13" xfId="0" applyNumberFormat="1" applyFont="1" applyBorder="1" applyAlignment="1">
      <alignment horizontal="right" vertical="center" wrapText="1"/>
    </xf>
    <xf numFmtId="176" fontId="4" fillId="0" borderId="13" xfId="0" applyNumberFormat="1" applyFont="1" applyBorder="1" applyAlignment="1">
      <alignment horizontal="right" vertical="center" wrapText="1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55"/>
  <sheetViews>
    <sheetView tabSelected="1" workbookViewId="0">
      <selection activeCell="B10" sqref="B10"/>
    </sheetView>
  </sheetViews>
  <sheetFormatPr defaultRowHeight="13.5" x14ac:dyDescent="0.15"/>
  <cols>
    <col min="1" max="1" width="3.625" customWidth="1"/>
    <col min="2" max="2" width="19" customWidth="1"/>
    <col min="3" max="12" width="12.625" customWidth="1"/>
  </cols>
  <sheetData>
    <row r="2" spans="2:13" ht="14.25" x14ac:dyDescent="0.15">
      <c r="B2" s="41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2:13" x14ac:dyDescent="0.15">
      <c r="B3" s="45" t="s">
        <v>2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2:13" x14ac:dyDescent="0.15">
      <c r="B4" s="42" t="s">
        <v>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x14ac:dyDescent="0.15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2:13" x14ac:dyDescent="0.15">
      <c r="B6" s="2" t="s">
        <v>8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2:13" ht="14.25" thickBot="1" x14ac:dyDescent="0.2">
      <c r="B7" s="2"/>
      <c r="C7" s="42"/>
      <c r="D7" s="42"/>
      <c r="E7" s="42"/>
      <c r="F7" s="42"/>
      <c r="G7" s="43" t="s">
        <v>44</v>
      </c>
      <c r="H7" s="42"/>
      <c r="I7" s="42"/>
      <c r="J7" s="42"/>
      <c r="K7" s="42"/>
      <c r="L7" s="42"/>
      <c r="M7" s="42"/>
    </row>
    <row r="8" spans="2:13" ht="20.100000000000001" customHeight="1" thickBot="1" x14ac:dyDescent="0.2">
      <c r="B8" s="3" t="s">
        <v>3</v>
      </c>
      <c r="C8" s="6" t="s">
        <v>39</v>
      </c>
      <c r="D8" s="22" t="s">
        <v>40</v>
      </c>
      <c r="E8" s="6" t="s">
        <v>41</v>
      </c>
      <c r="F8" s="6" t="s">
        <v>42</v>
      </c>
      <c r="G8" s="6" t="s">
        <v>43</v>
      </c>
      <c r="H8" s="42"/>
      <c r="I8" s="42"/>
      <c r="J8" s="42"/>
      <c r="K8" s="42"/>
      <c r="L8" s="42"/>
      <c r="M8" s="42"/>
    </row>
    <row r="9" spans="2:13" ht="20.100000000000001" customHeight="1" thickBot="1" x14ac:dyDescent="0.2">
      <c r="B9" s="21" t="s">
        <v>4</v>
      </c>
      <c r="C9" s="7">
        <v>13</v>
      </c>
      <c r="D9" s="4">
        <v>18</v>
      </c>
      <c r="E9" s="7">
        <v>6</v>
      </c>
      <c r="F9" s="7">
        <v>19</v>
      </c>
      <c r="G9" s="7">
        <v>9</v>
      </c>
      <c r="H9" s="42"/>
      <c r="I9" s="42"/>
      <c r="J9" s="42"/>
      <c r="K9" s="42"/>
      <c r="L9" s="42"/>
      <c r="M9" s="42"/>
    </row>
    <row r="10" spans="2:13" ht="20.100000000000001" customHeight="1" thickBot="1" x14ac:dyDescent="0.2">
      <c r="B10" s="21" t="s">
        <v>5</v>
      </c>
      <c r="C10" s="7">
        <v>88</v>
      </c>
      <c r="D10" s="4">
        <v>74</v>
      </c>
      <c r="E10" s="7">
        <v>82</v>
      </c>
      <c r="F10" s="7">
        <v>53</v>
      </c>
      <c r="G10" s="7">
        <v>56</v>
      </c>
      <c r="H10" s="42"/>
      <c r="I10" s="42"/>
      <c r="J10" s="42"/>
      <c r="K10" s="42"/>
      <c r="L10" s="42"/>
      <c r="M10" s="42"/>
    </row>
    <row r="11" spans="2:13" ht="20.100000000000001" customHeight="1" thickBot="1" x14ac:dyDescent="0.2">
      <c r="B11" s="21" t="s">
        <v>6</v>
      </c>
      <c r="C11" s="7">
        <v>83</v>
      </c>
      <c r="D11" s="4">
        <v>86</v>
      </c>
      <c r="E11" s="7">
        <v>69</v>
      </c>
      <c r="F11" s="7">
        <v>63</v>
      </c>
      <c r="G11" s="7">
        <v>57</v>
      </c>
      <c r="H11" s="42"/>
      <c r="I11" s="42"/>
      <c r="J11" s="42"/>
      <c r="K11" s="42"/>
      <c r="L11" s="42"/>
      <c r="M11" s="42"/>
    </row>
    <row r="12" spans="2:13" ht="20.100000000000001" customHeight="1" thickBot="1" x14ac:dyDescent="0.2">
      <c r="B12" s="21" t="s">
        <v>7</v>
      </c>
      <c r="C12" s="7">
        <v>18</v>
      </c>
      <c r="D12" s="4">
        <v>6</v>
      </c>
      <c r="E12" s="7">
        <v>19</v>
      </c>
      <c r="F12" s="7">
        <v>9</v>
      </c>
      <c r="G12" s="7">
        <v>8</v>
      </c>
      <c r="H12" s="42"/>
      <c r="I12" s="42"/>
      <c r="J12" s="42"/>
      <c r="K12" s="42"/>
      <c r="L12" s="42"/>
      <c r="M12" s="42"/>
    </row>
    <row r="13" spans="2:13" x14ac:dyDescent="0.15">
      <c r="B13" s="5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2:13" x14ac:dyDescent="0.15"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2:13" ht="14.25" x14ac:dyDescent="0.15">
      <c r="B15" s="44" t="s">
        <v>9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2:13" x14ac:dyDescent="0.15">
      <c r="B16" s="45" t="s">
        <v>10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2:13" x14ac:dyDescent="0.15">
      <c r="B17" s="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2:13" ht="14.25" thickBot="1" x14ac:dyDescent="0.2">
      <c r="B18" s="1" t="s">
        <v>30</v>
      </c>
      <c r="C18" s="42"/>
      <c r="D18" s="42"/>
      <c r="E18" s="42"/>
      <c r="F18" s="42"/>
      <c r="G18" s="42"/>
      <c r="H18" s="42"/>
      <c r="I18" s="43" t="s">
        <v>45</v>
      </c>
      <c r="J18" s="42"/>
      <c r="K18" s="42"/>
      <c r="L18" s="42"/>
      <c r="M18" s="42"/>
    </row>
    <row r="19" spans="2:13" ht="20.100000000000001" customHeight="1" thickBot="1" x14ac:dyDescent="0.2">
      <c r="B19" s="23" t="s">
        <v>38</v>
      </c>
      <c r="C19" s="24"/>
      <c r="D19" s="25"/>
      <c r="E19" s="6" t="s">
        <v>39</v>
      </c>
      <c r="F19" s="22" t="s">
        <v>40</v>
      </c>
      <c r="G19" s="6" t="s">
        <v>41</v>
      </c>
      <c r="H19" s="6" t="s">
        <v>42</v>
      </c>
      <c r="I19" s="6" t="s">
        <v>43</v>
      </c>
      <c r="J19" s="42"/>
      <c r="K19" s="42"/>
      <c r="L19" s="42"/>
      <c r="M19" s="42"/>
    </row>
    <row r="20" spans="2:13" ht="20.100000000000001" customHeight="1" x14ac:dyDescent="0.15">
      <c r="B20" s="26" t="s">
        <v>31</v>
      </c>
      <c r="C20" s="35" t="s">
        <v>11</v>
      </c>
      <c r="D20" s="9" t="s">
        <v>12</v>
      </c>
      <c r="E20" s="12">
        <v>2326</v>
      </c>
      <c r="F20" s="11">
        <v>2574</v>
      </c>
      <c r="G20" s="12">
        <v>1798</v>
      </c>
      <c r="H20" s="12">
        <v>1679</v>
      </c>
      <c r="I20" s="12">
        <v>1769</v>
      </c>
      <c r="J20" s="42"/>
      <c r="K20" s="42"/>
      <c r="L20" s="42"/>
      <c r="M20" s="42"/>
    </row>
    <row r="21" spans="2:13" ht="20.100000000000001" customHeight="1" thickBot="1" x14ac:dyDescent="0.2">
      <c r="B21" s="27"/>
      <c r="C21" s="36"/>
      <c r="D21" s="10" t="s">
        <v>13</v>
      </c>
      <c r="E21" s="14">
        <v>6804388</v>
      </c>
      <c r="F21" s="13">
        <v>5304114</v>
      </c>
      <c r="G21" s="14">
        <v>4217104</v>
      </c>
      <c r="H21" s="14">
        <v>3264028</v>
      </c>
      <c r="I21" s="14">
        <v>3629633</v>
      </c>
      <c r="J21" s="42"/>
      <c r="K21" s="42"/>
      <c r="L21" s="42"/>
      <c r="M21" s="42"/>
    </row>
    <row r="22" spans="2:13" ht="20.100000000000001" customHeight="1" x14ac:dyDescent="0.15">
      <c r="B22" s="27"/>
      <c r="C22" s="35" t="s">
        <v>14</v>
      </c>
      <c r="D22" s="9" t="s">
        <v>12</v>
      </c>
      <c r="E22" s="12" t="s">
        <v>15</v>
      </c>
      <c r="F22" s="11">
        <v>2</v>
      </c>
      <c r="G22" s="12" t="s">
        <v>15</v>
      </c>
      <c r="H22" s="12" t="s">
        <v>15</v>
      </c>
      <c r="I22" s="12" t="s">
        <v>15</v>
      </c>
      <c r="J22" s="42"/>
      <c r="K22" s="42"/>
      <c r="L22" s="42"/>
      <c r="M22" s="42"/>
    </row>
    <row r="23" spans="2:13" ht="20.100000000000001" customHeight="1" thickBot="1" x14ac:dyDescent="0.2">
      <c r="B23" s="27"/>
      <c r="C23" s="36"/>
      <c r="D23" s="10" t="s">
        <v>13</v>
      </c>
      <c r="E23" s="14" t="s">
        <v>15</v>
      </c>
      <c r="F23" s="13">
        <v>22384</v>
      </c>
      <c r="G23" s="14" t="s">
        <v>15</v>
      </c>
      <c r="H23" s="14" t="s">
        <v>15</v>
      </c>
      <c r="I23" s="14" t="s">
        <v>15</v>
      </c>
      <c r="J23" s="42"/>
      <c r="K23" s="42"/>
      <c r="L23" s="42"/>
      <c r="M23" s="42"/>
    </row>
    <row r="24" spans="2:13" ht="20.100000000000001" customHeight="1" thickBot="1" x14ac:dyDescent="0.2">
      <c r="B24" s="27"/>
      <c r="C24" s="35" t="s">
        <v>16</v>
      </c>
      <c r="D24" s="9" t="s">
        <v>12</v>
      </c>
      <c r="E24" s="12">
        <f t="shared" ref="E24:H24" si="0">SUM(E20,E22)</f>
        <v>2326</v>
      </c>
      <c r="F24" s="12">
        <f t="shared" si="0"/>
        <v>2576</v>
      </c>
      <c r="G24" s="12">
        <f t="shared" si="0"/>
        <v>1798</v>
      </c>
      <c r="H24" s="12">
        <f t="shared" si="0"/>
        <v>1679</v>
      </c>
      <c r="I24" s="12">
        <f t="shared" ref="I24" si="1">SUM(I20,I22)</f>
        <v>1769</v>
      </c>
      <c r="J24" s="42"/>
      <c r="K24" s="42"/>
      <c r="L24" s="42"/>
      <c r="M24" s="42"/>
    </row>
    <row r="25" spans="2:13" ht="20.100000000000001" customHeight="1" thickBot="1" x14ac:dyDescent="0.2">
      <c r="B25" s="28"/>
      <c r="C25" s="36"/>
      <c r="D25" s="10" t="s">
        <v>13</v>
      </c>
      <c r="E25" s="12">
        <f t="shared" ref="E25:H25" si="2">SUM(E21,E23)</f>
        <v>6804388</v>
      </c>
      <c r="F25" s="12">
        <f t="shared" si="2"/>
        <v>5326498</v>
      </c>
      <c r="G25" s="12">
        <f t="shared" si="2"/>
        <v>4217104</v>
      </c>
      <c r="H25" s="12">
        <f t="shared" si="2"/>
        <v>3264028</v>
      </c>
      <c r="I25" s="12">
        <f t="shared" ref="I25" si="3">SUM(I21,I23)</f>
        <v>3629633</v>
      </c>
      <c r="J25" s="42"/>
      <c r="K25" s="42"/>
      <c r="L25" s="42"/>
      <c r="M25" s="42"/>
    </row>
    <row r="26" spans="2:13" ht="20.100000000000001" customHeight="1" x14ac:dyDescent="0.15">
      <c r="B26" s="26" t="s">
        <v>32</v>
      </c>
      <c r="C26" s="35" t="s">
        <v>11</v>
      </c>
      <c r="D26" s="9" t="s">
        <v>12</v>
      </c>
      <c r="E26" s="12">
        <v>242</v>
      </c>
      <c r="F26" s="11">
        <v>244</v>
      </c>
      <c r="G26" s="12">
        <v>243</v>
      </c>
      <c r="H26" s="12">
        <v>169</v>
      </c>
      <c r="I26" s="12">
        <v>172</v>
      </c>
      <c r="J26" s="42"/>
      <c r="K26" s="42"/>
      <c r="L26" s="42"/>
      <c r="M26" s="42"/>
    </row>
    <row r="27" spans="2:13" ht="20.100000000000001" customHeight="1" thickBot="1" x14ac:dyDescent="0.2">
      <c r="B27" s="27"/>
      <c r="C27" s="36"/>
      <c r="D27" s="10" t="s">
        <v>13</v>
      </c>
      <c r="E27" s="14">
        <v>3483560</v>
      </c>
      <c r="F27" s="13">
        <v>47858177</v>
      </c>
      <c r="G27" s="14">
        <v>25065402</v>
      </c>
      <c r="H27" s="14">
        <v>22554883</v>
      </c>
      <c r="I27" s="14">
        <v>27324327</v>
      </c>
      <c r="J27" s="42"/>
      <c r="K27" s="42"/>
      <c r="L27" s="42"/>
      <c r="M27" s="42"/>
    </row>
    <row r="28" spans="2:13" ht="20.100000000000001" customHeight="1" x14ac:dyDescent="0.15">
      <c r="B28" s="27"/>
      <c r="C28" s="35" t="s">
        <v>14</v>
      </c>
      <c r="D28" s="9" t="s">
        <v>12</v>
      </c>
      <c r="E28" s="12" t="s">
        <v>15</v>
      </c>
      <c r="F28" s="12" t="s">
        <v>15</v>
      </c>
      <c r="G28" s="12" t="s">
        <v>15</v>
      </c>
      <c r="H28" s="12" t="s">
        <v>15</v>
      </c>
      <c r="I28" s="12" t="s">
        <v>15</v>
      </c>
      <c r="J28" s="42"/>
      <c r="K28" s="42"/>
      <c r="L28" s="42"/>
      <c r="M28" s="42"/>
    </row>
    <row r="29" spans="2:13" ht="20.100000000000001" customHeight="1" thickBot="1" x14ac:dyDescent="0.2">
      <c r="B29" s="27"/>
      <c r="C29" s="36"/>
      <c r="D29" s="10" t="s">
        <v>13</v>
      </c>
      <c r="E29" s="14" t="s">
        <v>15</v>
      </c>
      <c r="F29" s="14" t="s">
        <v>15</v>
      </c>
      <c r="G29" s="14" t="s">
        <v>15</v>
      </c>
      <c r="H29" s="14" t="s">
        <v>15</v>
      </c>
      <c r="I29" s="14" t="s">
        <v>15</v>
      </c>
      <c r="J29" s="42"/>
      <c r="K29" s="42"/>
      <c r="L29" s="42"/>
      <c r="M29" s="42"/>
    </row>
    <row r="30" spans="2:13" ht="20.100000000000001" customHeight="1" thickBot="1" x14ac:dyDescent="0.2">
      <c r="B30" s="27"/>
      <c r="C30" s="35" t="s">
        <v>16</v>
      </c>
      <c r="D30" s="9" t="s">
        <v>12</v>
      </c>
      <c r="E30" s="12">
        <f t="shared" ref="E30:H30" si="4">SUM(E26,E28)</f>
        <v>242</v>
      </c>
      <c r="F30" s="12">
        <f t="shared" si="4"/>
        <v>244</v>
      </c>
      <c r="G30" s="12">
        <f t="shared" si="4"/>
        <v>243</v>
      </c>
      <c r="H30" s="12">
        <f t="shared" si="4"/>
        <v>169</v>
      </c>
      <c r="I30" s="12">
        <f t="shared" ref="I30" si="5">SUM(I26,I28)</f>
        <v>172</v>
      </c>
      <c r="J30" s="42"/>
      <c r="K30" s="42"/>
      <c r="L30" s="42"/>
      <c r="M30" s="42"/>
    </row>
    <row r="31" spans="2:13" ht="20.100000000000001" customHeight="1" thickBot="1" x14ac:dyDescent="0.2">
      <c r="B31" s="28"/>
      <c r="C31" s="36"/>
      <c r="D31" s="10" t="s">
        <v>13</v>
      </c>
      <c r="E31" s="11">
        <f t="shared" ref="E31:H31" si="6">SUM(E27,E29)</f>
        <v>3483560</v>
      </c>
      <c r="F31" s="11">
        <f t="shared" si="6"/>
        <v>47858177</v>
      </c>
      <c r="G31" s="11">
        <f t="shared" si="6"/>
        <v>25065402</v>
      </c>
      <c r="H31" s="11">
        <f t="shared" si="6"/>
        <v>22554883</v>
      </c>
      <c r="I31" s="11">
        <f t="shared" ref="I31" si="7">SUM(I27,I29)</f>
        <v>27324327</v>
      </c>
      <c r="J31" s="42"/>
      <c r="K31" s="42"/>
      <c r="L31" s="42"/>
      <c r="M31" s="42"/>
    </row>
    <row r="32" spans="2:13" ht="20.100000000000001" customHeight="1" x14ac:dyDescent="0.15">
      <c r="B32" s="37" t="s">
        <v>17</v>
      </c>
      <c r="C32" s="38"/>
      <c r="D32" s="9" t="s">
        <v>12</v>
      </c>
      <c r="E32" s="15">
        <f t="shared" ref="E32:H32" si="8">SUM(E24,E30)</f>
        <v>2568</v>
      </c>
      <c r="F32" s="15">
        <f t="shared" si="8"/>
        <v>2820</v>
      </c>
      <c r="G32" s="15">
        <f t="shared" si="8"/>
        <v>2041</v>
      </c>
      <c r="H32" s="15">
        <f t="shared" si="8"/>
        <v>1848</v>
      </c>
      <c r="I32" s="15">
        <f t="shared" ref="I32" si="9">SUM(I24,I30)</f>
        <v>1941</v>
      </c>
      <c r="J32" s="42"/>
      <c r="K32" s="42"/>
      <c r="L32" s="42"/>
      <c r="M32" s="42"/>
    </row>
    <row r="33" spans="2:13" ht="20.100000000000001" customHeight="1" thickBot="1" x14ac:dyDescent="0.2">
      <c r="B33" s="39"/>
      <c r="C33" s="40"/>
      <c r="D33" s="10" t="s">
        <v>18</v>
      </c>
      <c r="E33" s="16">
        <f>SUM(E25,E31)</f>
        <v>10287948</v>
      </c>
      <c r="F33" s="16">
        <f>SUM(F25,F31)</f>
        <v>53184675</v>
      </c>
      <c r="G33" s="16">
        <f t="shared" ref="G33:H33" si="10">SUM(G25,G31)</f>
        <v>29282506</v>
      </c>
      <c r="H33" s="16">
        <f t="shared" si="10"/>
        <v>25818911</v>
      </c>
      <c r="I33" s="16">
        <f t="shared" ref="I33" si="11">SUM(I25,I31)</f>
        <v>30953960</v>
      </c>
      <c r="J33" s="42"/>
      <c r="K33" s="42"/>
      <c r="L33" s="42"/>
      <c r="M33" s="42"/>
    </row>
    <row r="34" spans="2:13" x14ac:dyDescent="0.15">
      <c r="B34" s="8" t="s">
        <v>19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2:13" x14ac:dyDescent="0.15">
      <c r="B35" s="8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2:13" ht="14.25" thickBot="1" x14ac:dyDescent="0.2">
      <c r="B36" s="1" t="s">
        <v>33</v>
      </c>
      <c r="C36" s="42"/>
      <c r="D36" s="42"/>
      <c r="E36" s="42"/>
      <c r="F36" s="42"/>
      <c r="G36" s="42"/>
      <c r="H36" s="42"/>
      <c r="I36" s="42"/>
      <c r="J36" s="42"/>
      <c r="K36" s="42"/>
      <c r="L36" s="43" t="s">
        <v>46</v>
      </c>
      <c r="M36" s="42"/>
    </row>
    <row r="37" spans="2:13" ht="20.100000000000001" customHeight="1" thickBot="1" x14ac:dyDescent="0.2">
      <c r="B37" s="26" t="s">
        <v>20</v>
      </c>
      <c r="C37" s="26" t="s">
        <v>21</v>
      </c>
      <c r="D37" s="29" t="s">
        <v>22</v>
      </c>
      <c r="E37" s="30"/>
      <c r="F37" s="29" t="s">
        <v>23</v>
      </c>
      <c r="G37" s="31"/>
      <c r="H37" s="30"/>
      <c r="I37" s="26" t="s">
        <v>34</v>
      </c>
      <c r="J37" s="26" t="s">
        <v>35</v>
      </c>
      <c r="K37" s="26" t="s">
        <v>24</v>
      </c>
      <c r="L37" s="26" t="s">
        <v>17</v>
      </c>
      <c r="M37" s="42"/>
    </row>
    <row r="38" spans="2:13" ht="20.100000000000001" customHeight="1" x14ac:dyDescent="0.15">
      <c r="B38" s="27"/>
      <c r="C38" s="27"/>
      <c r="D38" s="26" t="s">
        <v>25</v>
      </c>
      <c r="E38" s="26" t="s">
        <v>26</v>
      </c>
      <c r="F38" s="26" t="s">
        <v>27</v>
      </c>
      <c r="G38" s="26" t="s">
        <v>36</v>
      </c>
      <c r="H38" s="26" t="s">
        <v>37</v>
      </c>
      <c r="I38" s="27"/>
      <c r="J38" s="27"/>
      <c r="K38" s="27"/>
      <c r="L38" s="27"/>
      <c r="M38" s="42"/>
    </row>
    <row r="39" spans="2:13" ht="20.100000000000001" customHeight="1" thickBot="1" x14ac:dyDescent="0.2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42"/>
    </row>
    <row r="40" spans="2:13" ht="20.100000000000001" customHeight="1" thickBot="1" x14ac:dyDescent="0.2">
      <c r="B40" s="32" t="s">
        <v>39</v>
      </c>
      <c r="C40" s="20" t="s">
        <v>28</v>
      </c>
      <c r="D40" s="18">
        <v>77</v>
      </c>
      <c r="E40" s="18">
        <v>18</v>
      </c>
      <c r="F40" s="18">
        <v>85</v>
      </c>
      <c r="G40" s="18">
        <v>1</v>
      </c>
      <c r="H40" s="18" t="s">
        <v>15</v>
      </c>
      <c r="I40" s="18">
        <v>126</v>
      </c>
      <c r="J40" s="18">
        <v>34</v>
      </c>
      <c r="K40" s="18">
        <v>7</v>
      </c>
      <c r="L40" s="18">
        <f>SUM(D40:K40)</f>
        <v>348</v>
      </c>
      <c r="M40" s="42"/>
    </row>
    <row r="41" spans="2:13" ht="20.100000000000001" customHeight="1" thickBot="1" x14ac:dyDescent="0.2">
      <c r="B41" s="33"/>
      <c r="C41" s="20" t="s">
        <v>29</v>
      </c>
      <c r="D41" s="18">
        <v>77</v>
      </c>
      <c r="E41" s="18">
        <v>18</v>
      </c>
      <c r="F41" s="18">
        <v>84</v>
      </c>
      <c r="G41" s="18">
        <v>1</v>
      </c>
      <c r="H41" s="18" t="s">
        <v>15</v>
      </c>
      <c r="I41" s="18">
        <v>126</v>
      </c>
      <c r="J41" s="18">
        <v>34</v>
      </c>
      <c r="K41" s="18">
        <v>7</v>
      </c>
      <c r="L41" s="18">
        <f t="shared" ref="L41:L51" si="12">SUM(D41:K41)</f>
        <v>347</v>
      </c>
      <c r="M41" s="42"/>
    </row>
    <row r="42" spans="2:13" ht="20.100000000000001" customHeight="1" thickBot="1" x14ac:dyDescent="0.2">
      <c r="B42" s="34"/>
      <c r="C42" s="3" t="s">
        <v>5</v>
      </c>
      <c r="D42" s="19">
        <v>77</v>
      </c>
      <c r="E42" s="19">
        <v>18</v>
      </c>
      <c r="F42" s="19">
        <v>84</v>
      </c>
      <c r="G42" s="19">
        <v>1</v>
      </c>
      <c r="H42" s="19" t="s">
        <v>15</v>
      </c>
      <c r="I42" s="19">
        <v>126</v>
      </c>
      <c r="J42" s="19">
        <v>34</v>
      </c>
      <c r="K42" s="19">
        <v>7</v>
      </c>
      <c r="L42" s="19">
        <f t="shared" si="12"/>
        <v>347</v>
      </c>
      <c r="M42" s="42"/>
    </row>
    <row r="43" spans="2:13" ht="20.100000000000001" customHeight="1" thickBot="1" x14ac:dyDescent="0.2">
      <c r="B43" s="26" t="s">
        <v>40</v>
      </c>
      <c r="C43" s="20" t="s">
        <v>28</v>
      </c>
      <c r="D43" s="17">
        <v>100</v>
      </c>
      <c r="E43" s="17">
        <v>24</v>
      </c>
      <c r="F43" s="17">
        <v>96</v>
      </c>
      <c r="G43" s="18" t="s">
        <v>15</v>
      </c>
      <c r="H43" s="18" t="s">
        <v>15</v>
      </c>
      <c r="I43" s="17">
        <v>110</v>
      </c>
      <c r="J43" s="17">
        <v>38</v>
      </c>
      <c r="K43" s="17">
        <v>3</v>
      </c>
      <c r="L43" s="19">
        <f t="shared" si="12"/>
        <v>371</v>
      </c>
      <c r="M43" s="42"/>
    </row>
    <row r="44" spans="2:13" ht="20.100000000000001" customHeight="1" thickBot="1" x14ac:dyDescent="0.2">
      <c r="B44" s="27"/>
      <c r="C44" s="20" t="s">
        <v>29</v>
      </c>
      <c r="D44" s="17">
        <v>100</v>
      </c>
      <c r="E44" s="17">
        <v>24</v>
      </c>
      <c r="F44" s="17">
        <v>96</v>
      </c>
      <c r="G44" s="18" t="s">
        <v>15</v>
      </c>
      <c r="H44" s="18" t="s">
        <v>15</v>
      </c>
      <c r="I44" s="17">
        <v>110</v>
      </c>
      <c r="J44" s="17">
        <v>38</v>
      </c>
      <c r="K44" s="17">
        <v>2</v>
      </c>
      <c r="L44" s="19">
        <f t="shared" si="12"/>
        <v>370</v>
      </c>
      <c r="M44" s="42"/>
    </row>
    <row r="45" spans="2:13" ht="20.100000000000001" customHeight="1" thickBot="1" x14ac:dyDescent="0.2">
      <c r="B45" s="28"/>
      <c r="C45" s="20" t="s">
        <v>5</v>
      </c>
      <c r="D45" s="17">
        <v>100</v>
      </c>
      <c r="E45" s="18">
        <v>24</v>
      </c>
      <c r="F45" s="17">
        <v>96</v>
      </c>
      <c r="G45" s="19" t="s">
        <v>15</v>
      </c>
      <c r="H45" s="19" t="s">
        <v>15</v>
      </c>
      <c r="I45" s="17">
        <v>110</v>
      </c>
      <c r="J45" s="17">
        <v>38</v>
      </c>
      <c r="K45" s="17">
        <v>2</v>
      </c>
      <c r="L45" s="19">
        <f t="shared" si="12"/>
        <v>370</v>
      </c>
      <c r="M45" s="42"/>
    </row>
    <row r="46" spans="2:13" ht="20.100000000000001" customHeight="1" thickBot="1" x14ac:dyDescent="0.2">
      <c r="B46" s="32" t="s">
        <v>41</v>
      </c>
      <c r="C46" s="20" t="s">
        <v>28</v>
      </c>
      <c r="D46" s="18">
        <v>53</v>
      </c>
      <c r="E46" s="18">
        <v>34</v>
      </c>
      <c r="F46" s="18">
        <v>46</v>
      </c>
      <c r="G46" s="18" t="s">
        <v>15</v>
      </c>
      <c r="H46" s="18" t="s">
        <v>15</v>
      </c>
      <c r="I46" s="18">
        <v>133</v>
      </c>
      <c r="J46" s="18">
        <v>27</v>
      </c>
      <c r="K46" s="18" t="s">
        <v>15</v>
      </c>
      <c r="L46" s="19">
        <f t="shared" si="12"/>
        <v>293</v>
      </c>
      <c r="M46" s="42"/>
    </row>
    <row r="47" spans="2:13" ht="20.100000000000001" customHeight="1" thickBot="1" x14ac:dyDescent="0.2">
      <c r="B47" s="33"/>
      <c r="C47" s="20" t="s">
        <v>29</v>
      </c>
      <c r="D47" s="18">
        <v>53</v>
      </c>
      <c r="E47" s="18">
        <v>34</v>
      </c>
      <c r="F47" s="18">
        <v>46</v>
      </c>
      <c r="G47" s="18" t="s">
        <v>15</v>
      </c>
      <c r="H47" s="18" t="s">
        <v>15</v>
      </c>
      <c r="I47" s="18">
        <v>133</v>
      </c>
      <c r="J47" s="18">
        <v>27</v>
      </c>
      <c r="K47" s="18" t="s">
        <v>15</v>
      </c>
      <c r="L47" s="19">
        <f t="shared" si="12"/>
        <v>293</v>
      </c>
      <c r="M47" s="42"/>
    </row>
    <row r="48" spans="2:13" ht="20.100000000000001" customHeight="1" thickBot="1" x14ac:dyDescent="0.2">
      <c r="B48" s="34"/>
      <c r="C48" s="20" t="s">
        <v>5</v>
      </c>
      <c r="D48" s="19">
        <v>53</v>
      </c>
      <c r="E48" s="19">
        <v>34</v>
      </c>
      <c r="F48" s="19">
        <v>46</v>
      </c>
      <c r="G48" s="19" t="s">
        <v>15</v>
      </c>
      <c r="H48" s="19" t="s">
        <v>15</v>
      </c>
      <c r="I48" s="19">
        <v>133</v>
      </c>
      <c r="J48" s="19">
        <v>27</v>
      </c>
      <c r="K48" s="19" t="s">
        <v>15</v>
      </c>
      <c r="L48" s="19">
        <f t="shared" si="12"/>
        <v>293</v>
      </c>
      <c r="M48" s="42"/>
    </row>
    <row r="49" spans="2:13" ht="20.100000000000001" customHeight="1" thickBot="1" x14ac:dyDescent="0.2">
      <c r="B49" s="32" t="s">
        <v>42</v>
      </c>
      <c r="C49" s="20" t="s">
        <v>28</v>
      </c>
      <c r="D49" s="18">
        <v>58</v>
      </c>
      <c r="E49" s="18">
        <v>17</v>
      </c>
      <c r="F49" s="18">
        <v>48</v>
      </c>
      <c r="G49" s="18" t="s">
        <v>15</v>
      </c>
      <c r="H49" s="18">
        <v>1</v>
      </c>
      <c r="I49" s="18">
        <v>118</v>
      </c>
      <c r="J49" s="18">
        <v>27</v>
      </c>
      <c r="K49" s="18">
        <v>1</v>
      </c>
      <c r="L49" s="19">
        <f t="shared" si="12"/>
        <v>270</v>
      </c>
      <c r="M49" s="42"/>
    </row>
    <row r="50" spans="2:13" ht="20.100000000000001" customHeight="1" thickBot="1" x14ac:dyDescent="0.2">
      <c r="B50" s="33"/>
      <c r="C50" s="20" t="s">
        <v>29</v>
      </c>
      <c r="D50" s="18">
        <v>57</v>
      </c>
      <c r="E50" s="18">
        <v>17</v>
      </c>
      <c r="F50" s="18">
        <v>48</v>
      </c>
      <c r="G50" s="18" t="s">
        <v>15</v>
      </c>
      <c r="H50" s="18">
        <v>1</v>
      </c>
      <c r="I50" s="18">
        <v>118</v>
      </c>
      <c r="J50" s="18">
        <v>27</v>
      </c>
      <c r="K50" s="18">
        <v>1</v>
      </c>
      <c r="L50" s="19">
        <f t="shared" si="12"/>
        <v>269</v>
      </c>
      <c r="M50" s="42"/>
    </row>
    <row r="51" spans="2:13" ht="20.100000000000001" customHeight="1" thickBot="1" x14ac:dyDescent="0.2">
      <c r="B51" s="34"/>
      <c r="C51" s="3" t="s">
        <v>5</v>
      </c>
      <c r="D51" s="19">
        <v>57</v>
      </c>
      <c r="E51" s="19">
        <v>17</v>
      </c>
      <c r="F51" s="19">
        <v>48</v>
      </c>
      <c r="G51" s="19" t="s">
        <v>15</v>
      </c>
      <c r="H51" s="19">
        <v>1</v>
      </c>
      <c r="I51" s="19">
        <v>118</v>
      </c>
      <c r="J51" s="19">
        <v>27</v>
      </c>
      <c r="K51" s="19">
        <v>1</v>
      </c>
      <c r="L51" s="19">
        <f t="shared" si="12"/>
        <v>269</v>
      </c>
      <c r="M51" s="42"/>
    </row>
    <row r="52" spans="2:13" ht="20.100000000000001" customHeight="1" thickBot="1" x14ac:dyDescent="0.2">
      <c r="B52" s="32" t="s">
        <v>43</v>
      </c>
      <c r="C52" s="20" t="s">
        <v>28</v>
      </c>
      <c r="D52" s="18">
        <v>59</v>
      </c>
      <c r="E52" s="18">
        <v>17</v>
      </c>
      <c r="F52" s="18">
        <v>43</v>
      </c>
      <c r="G52" s="18" t="s">
        <v>15</v>
      </c>
      <c r="H52" s="18" t="s">
        <v>15</v>
      </c>
      <c r="I52" s="18">
        <v>117</v>
      </c>
      <c r="J52" s="18">
        <v>19</v>
      </c>
      <c r="K52" s="18">
        <v>1</v>
      </c>
      <c r="L52" s="19">
        <f t="shared" ref="L52:L54" si="13">SUM(D52:K52)</f>
        <v>256</v>
      </c>
      <c r="M52" s="42"/>
    </row>
    <row r="53" spans="2:13" ht="20.100000000000001" customHeight="1" thickBot="1" x14ac:dyDescent="0.2">
      <c r="B53" s="33"/>
      <c r="C53" s="20" t="s">
        <v>29</v>
      </c>
      <c r="D53" s="18">
        <v>59</v>
      </c>
      <c r="E53" s="18">
        <v>17</v>
      </c>
      <c r="F53" s="18">
        <v>43</v>
      </c>
      <c r="G53" s="18" t="s">
        <v>15</v>
      </c>
      <c r="H53" s="18" t="s">
        <v>15</v>
      </c>
      <c r="I53" s="18">
        <v>117</v>
      </c>
      <c r="J53" s="18">
        <v>19</v>
      </c>
      <c r="K53" s="18">
        <v>1</v>
      </c>
      <c r="L53" s="19">
        <f t="shared" si="13"/>
        <v>256</v>
      </c>
      <c r="M53" s="42"/>
    </row>
    <row r="54" spans="2:13" ht="20.100000000000001" customHeight="1" thickBot="1" x14ac:dyDescent="0.2">
      <c r="B54" s="34"/>
      <c r="C54" s="3" t="s">
        <v>5</v>
      </c>
      <c r="D54" s="19">
        <v>59</v>
      </c>
      <c r="E54" s="19">
        <v>17</v>
      </c>
      <c r="F54" s="19">
        <v>43</v>
      </c>
      <c r="G54" s="19" t="s">
        <v>15</v>
      </c>
      <c r="H54" s="19" t="s">
        <v>15</v>
      </c>
      <c r="I54" s="19">
        <v>117</v>
      </c>
      <c r="J54" s="19">
        <v>19</v>
      </c>
      <c r="K54" s="19">
        <v>1</v>
      </c>
      <c r="L54" s="19">
        <f t="shared" si="13"/>
        <v>256</v>
      </c>
      <c r="M54" s="42"/>
    </row>
    <row r="55" spans="2:13" x14ac:dyDescent="0.15"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</row>
  </sheetData>
  <mergeCells count="28">
    <mergeCell ref="B49:B51"/>
    <mergeCell ref="B52:B54"/>
    <mergeCell ref="C20:C21"/>
    <mergeCell ref="B20:B25"/>
    <mergeCell ref="C26:C27"/>
    <mergeCell ref="C28:C29"/>
    <mergeCell ref="B26:B31"/>
    <mergeCell ref="B32:C33"/>
    <mergeCell ref="C24:C25"/>
    <mergeCell ref="C22:C23"/>
    <mergeCell ref="C30:C31"/>
    <mergeCell ref="B43:B45"/>
    <mergeCell ref="B46:B48"/>
    <mergeCell ref="B40:B42"/>
    <mergeCell ref="B37:B39"/>
    <mergeCell ref="C37:C39"/>
    <mergeCell ref="B19:D19"/>
    <mergeCell ref="K37:K39"/>
    <mergeCell ref="L37:L39"/>
    <mergeCell ref="D38:D39"/>
    <mergeCell ref="E38:E39"/>
    <mergeCell ref="F38:F39"/>
    <mergeCell ref="D37:E37"/>
    <mergeCell ref="F37:H37"/>
    <mergeCell ref="I37:I39"/>
    <mergeCell ref="J37:J39"/>
    <mergeCell ref="G38:G39"/>
    <mergeCell ref="H38:H39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堺市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堺市</dc:creator>
  <cp:lastModifiedBy>堺市</cp:lastModifiedBy>
  <dcterms:created xsi:type="dcterms:W3CDTF">2020-12-25T11:35:24Z</dcterms:created>
  <dcterms:modified xsi:type="dcterms:W3CDTF">2023-12-11T05:42:58Z</dcterms:modified>
</cp:coreProperties>
</file>